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4"/>
  </bookViews>
  <sheets>
    <sheet name="PSR" sheetId="1" state="visible" r:id="rId1"/>
    <sheet name="Plat" sheetId="2" state="visible" r:id="rId2"/>
    <sheet name="FYQ" sheetId="3" state="visible" r:id="rId3"/>
    <sheet name="Veh" sheetId="4" state="visible" r:id="rId4"/>
    <sheet name="AllProj" sheetId="5" state="visible" r:id="rId5"/>
    <sheet name="AllPSC" sheetId="6" state="visible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<sst xmlns="http://schemas.openxmlformats.org/spreadsheetml/2006/main" count="6610" uniqueCount="6609">
  <si>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</si>
  <si>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</si>
  <si>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</si>
  <si>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</si>
  <si>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</si>
  <si>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</si>
  <si>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</si>
  <si>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</si>
  <si>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</si>
  <si>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</si>
  <si>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</si>
  <si>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</si>
  <si>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</si>
  <si>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</si>
  <si>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</si>
  <si>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</si>
  <si>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</si>
  <si>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</si>
  <si>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</si>
  <si>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</si>
  <si>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</si>
  <si>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</si>
  <si>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</si>
  <si>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</si>
  <si>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</si>
  <si>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</si>
  <si>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</si>
  <si>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</si>
  <si>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</si>
  <si>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</si>
  <si>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</si>
  <si>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</si>
  <si>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</si>
  <si>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</si>
  <si>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</si>
  <si>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</si>
  <si>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</si>
  <si>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</si>
  <si>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</si>
  <si>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</si>
  <si>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</si>
  <si>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</si>
  <si>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</si>
  <si>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</si>
  <si>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</si>
  <si>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</si>
  <si>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</si>
  <si>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</si>
  <si>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</si>
  <si>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</si>
  <si>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</si>
  <si>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</si>
  <si>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</si>
  <si>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</si>
  <si>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</si>
  <si>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</si>
  <si>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</si>
  <si>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</si>
  <si>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</si>
  <si>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</si>
  <si>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</si>
  <si>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</si>
  <si>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</si>
  <si>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</si>
  <si>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</si>
  <si>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105MM ART AMMUNITION ALL</t>
  </si>
  <si>
    <t>105MM GUN M-60 COMBAT</t>
  </si>
  <si>
    <t>125/250 AIR CONDITIONING</t>
  </si>
  <si>
    <t>20MM AMMUNITION ALL TYPES</t>
  </si>
  <si>
    <t>2500 LM GAS TURBINE</t>
  </si>
  <si>
    <t>2GFM</t>
  </si>
  <si>
    <t>2GID</t>
  </si>
  <si>
    <t>2GNB</t>
  </si>
  <si>
    <t>375</t>
  </si>
  <si>
    <t>400 HZ POWER GENERATOR</t>
  </si>
  <si>
    <t>404L TRAFF CNTRL &amp; LAND S</t>
  </si>
  <si>
    <t>407L TACTICAL AIR CONTROL</t>
  </si>
  <si>
    <t>433</t>
  </si>
  <si>
    <t>442</t>
  </si>
  <si>
    <t>443</t>
  </si>
  <si>
    <t>479</t>
  </si>
  <si>
    <t>483</t>
  </si>
  <si>
    <t>5"/38 CAL CARTRIDGE</t>
  </si>
  <si>
    <t>5-INCH GUIDED PROJ</t>
  </si>
  <si>
    <t>5./54 MK-41 PROJECTILE</t>
  </si>
  <si>
    <t>5.56MM AMMUNITION ALL TYP</t>
  </si>
  <si>
    <t>5.56MM CARBINE</t>
  </si>
  <si>
    <t>5.56MM M249 SQD AUTOMATIC</t>
  </si>
  <si>
    <t>50CAL M2 MACHINE GUN</t>
  </si>
  <si>
    <t>9MM AMMUNITION ALL TYPES</t>
  </si>
  <si>
    <t>&lt;60 KW</t>
  </si>
  <si>
    <t>A-1 SKYRAIDER</t>
  </si>
  <si>
    <t>A-10</t>
  </si>
  <si>
    <t>A-12 AVENGER (TO REPLACE</t>
  </si>
  <si>
    <t>A-37</t>
  </si>
  <si>
    <t>A-4 SKYHAWK</t>
  </si>
  <si>
    <t>A-6 INTRUDER</t>
  </si>
  <si>
    <t>A-6E / A-6 UPGRADE</t>
  </si>
  <si>
    <t>A-7 CORSAIR II</t>
  </si>
  <si>
    <t>A-7D</t>
  </si>
  <si>
    <t>A-7E</t>
  </si>
  <si>
    <t>A/EA-3 SKYWARRIOR</t>
  </si>
  <si>
    <t>A/P22P-9(V) CBR</t>
  </si>
  <si>
    <t>A6</t>
  </si>
  <si>
    <t>AAG</t>
  </si>
  <si>
    <t>ABL</t>
  </si>
  <si>
    <t>ABRAMS SERIES (M1/M1A1/M1</t>
  </si>
  <si>
    <t>ABRAMS UPGRADE</t>
  </si>
  <si>
    <t>ACC</t>
  </si>
  <si>
    <t>ACM</t>
  </si>
  <si>
    <t>ACS</t>
  </si>
  <si>
    <t>ADM-141C ITALD</t>
  </si>
  <si>
    <t>ADS</t>
  </si>
  <si>
    <t>AEB</t>
  </si>
  <si>
    <t>AEGIS</t>
  </si>
  <si>
    <t>AEHF</t>
  </si>
  <si>
    <t>AESA</t>
  </si>
  <si>
    <t>AFN</t>
  </si>
  <si>
    <t>AFU</t>
  </si>
  <si>
    <t>AGM-154A</t>
  </si>
  <si>
    <t>AGM-154C</t>
  </si>
  <si>
    <t>AGM-84 HARPOON</t>
  </si>
  <si>
    <t>AGM-88 HARM</t>
  </si>
  <si>
    <t>AGM-88E AARGM</t>
  </si>
  <si>
    <t>AH-1G HUEYCOBRA</t>
  </si>
  <si>
    <t>AH-1J SEA COBRA</t>
  </si>
  <si>
    <t>AH-1W SUPER COBRA</t>
  </si>
  <si>
    <t>AH-64 APACHE</t>
  </si>
  <si>
    <t>AHD</t>
  </si>
  <si>
    <t>AHE</t>
  </si>
  <si>
    <t>AHJ</t>
  </si>
  <si>
    <t>AHP</t>
  </si>
  <si>
    <t>AHW</t>
  </si>
  <si>
    <t>AIM-7 SPARROW</t>
  </si>
  <si>
    <t>AIM-9 SIDEWINDER</t>
  </si>
  <si>
    <t>AIM-95 AGILE</t>
  </si>
  <si>
    <t>AIM-9X</t>
  </si>
  <si>
    <t>AIR CONDITIONERS</t>
  </si>
  <si>
    <t>AIR TRAFFIC CNTL COMM CON</t>
  </si>
  <si>
    <t>AIRBORNE ECM/ECCM NKC-135</t>
  </si>
  <si>
    <t>AIRCRAFT CARRIER -CVA-64</t>
  </si>
  <si>
    <t>AIRCRAFT CARRIER -CVAN-69</t>
  </si>
  <si>
    <t>AIRCRAFT CARRIER -CVN-71</t>
  </si>
  <si>
    <t>AIRCRAFT CARRIER -CVN-72</t>
  </si>
  <si>
    <t>AIRCRAFT CARRIER CVAN-65</t>
  </si>
  <si>
    <t>ALAM</t>
  </si>
  <si>
    <t>ALCM</t>
  </si>
  <si>
    <t>AMDR</t>
  </si>
  <si>
    <t>AMMO COMPONENTS ALL TYPES</t>
  </si>
  <si>
    <t>AMMUNITION SHIP-AE</t>
  </si>
  <si>
    <t>AMMUNITION SIMULATORS, AL</t>
  </si>
  <si>
    <t>AMRAAM</t>
  </si>
  <si>
    <t>AMRAAM (NAVY)</t>
  </si>
  <si>
    <t>AN/ALE-41</t>
  </si>
  <si>
    <t>AN/ALE-50</t>
  </si>
  <si>
    <t>AN/ALQ-126 ECM</t>
  </si>
  <si>
    <t>AN/ALQ-165 (V) (ASPJ)</t>
  </si>
  <si>
    <t>AN/ALQ-61 ECM</t>
  </si>
  <si>
    <t>AN/ALR-45</t>
  </si>
  <si>
    <t>AN/ALR-67 COUNT WARNING S</t>
  </si>
  <si>
    <t>AN/APG-59 RADAR</t>
  </si>
  <si>
    <t>AN/APN-194</t>
  </si>
  <si>
    <t>AN/APQ-109 RADAR</t>
  </si>
  <si>
    <t>AN/APR-39</t>
  </si>
  <si>
    <t>AN/ARA-63</t>
  </si>
  <si>
    <t>AN/ARC-159</t>
  </si>
  <si>
    <t>AN/ARN-52 TACAN</t>
  </si>
  <si>
    <t>AN/ARN-84 TACAN NAVIG</t>
  </si>
  <si>
    <t>AN/ASQ-104 NAVIGATION SYS</t>
  </si>
  <si>
    <t>AN/ASW-20</t>
  </si>
  <si>
    <t>AN/BPS-15 RADAR</t>
  </si>
  <si>
    <t>AN/BQN-17</t>
  </si>
  <si>
    <t>AN/BQQ-5</t>
  </si>
  <si>
    <t>AN/BQQ-6 SONAR</t>
  </si>
  <si>
    <t>AN/BQR-15 TOWED ARRAY</t>
  </si>
  <si>
    <t>AN/BQS-15 SONAR</t>
  </si>
  <si>
    <t>AN/BRD() LF-VHF-DF</t>
  </si>
  <si>
    <t>AN/BSY-1 (V) SONAR</t>
  </si>
  <si>
    <t>AN/BSY-2 SUBMARINE COMBAT</t>
  </si>
  <si>
    <t>AN/FQQ-1/2/3/9 CAESAR/SOS</t>
  </si>
  <si>
    <t>AN/FRT-84 TRANSMITTER</t>
  </si>
  <si>
    <t>AN/FSA-52 COMM CTRL EQUIP</t>
  </si>
  <si>
    <t>AN/GRC-103 RADIO</t>
  </si>
  <si>
    <t>AN/GRC-193</t>
  </si>
  <si>
    <t>AN/GRN-9</t>
  </si>
  <si>
    <t>AN/GXC-7</t>
  </si>
  <si>
    <t>AN/MLQ-34 COUNTERMEASURES</t>
  </si>
  <si>
    <t>AN/PVS-4 SIGHT</t>
  </si>
  <si>
    <t>AN/SLQ-13</t>
  </si>
  <si>
    <t>AN/SLQ-21 ECM</t>
  </si>
  <si>
    <t>AN/SLQ-25 TORP CM TRANS S</t>
  </si>
  <si>
    <t>AN/SLQ-32</t>
  </si>
  <si>
    <t>AN/SPA 25</t>
  </si>
  <si>
    <t>AN/SPG-55 RADAR ANTENNA</t>
  </si>
  <si>
    <t>AN/SPN-46(V)</t>
  </si>
  <si>
    <t>AN/SPS 40</t>
  </si>
  <si>
    <t>AN/SPS 49</t>
  </si>
  <si>
    <t>AN/SPS-48 AIR SEARCH RADA</t>
  </si>
  <si>
    <t>AN/SPS-52 RADAR</t>
  </si>
  <si>
    <t>AN/SPS-58</t>
  </si>
  <si>
    <t>AN/SQQ-16 MINE SONAR</t>
  </si>
  <si>
    <t>AN/SQQ-32 SONAR</t>
  </si>
  <si>
    <t>AN/SQQ-89</t>
  </si>
  <si>
    <t>AN/SQQ-89 SONAR</t>
  </si>
  <si>
    <t>AN/SQR-17 SONAR</t>
  </si>
  <si>
    <t>AN/SQS-35</t>
  </si>
  <si>
    <t>AN/SQS-53 SONAR</t>
  </si>
  <si>
    <t>AN/SQS-56</t>
  </si>
  <si>
    <t>AN/SSQ-36</t>
  </si>
  <si>
    <t>AN/SSQ-53 (DIFAR)</t>
  </si>
  <si>
    <t>AN/SSQ-57 SPECIAL PURPOSE</t>
  </si>
  <si>
    <t>AN/SSQ-62 DICASS</t>
  </si>
  <si>
    <t>AN/SSQ-77(VLAD)</t>
  </si>
  <si>
    <t>AN/SWG-1A HSCLLS</t>
  </si>
  <si>
    <t>AN/SYR-1 TRACKING SET</t>
  </si>
  <si>
    <t>AN/TPS-59 RADAR SYS</t>
  </si>
  <si>
    <t>AN/TPS-63 RADAR SET</t>
  </si>
  <si>
    <t>AN/TSQ-18 LANDING CNTRL C</t>
  </si>
  <si>
    <t>AN/TSQ-43 INTERPRETATION</t>
  </si>
  <si>
    <t>AN/TTC-3 CENT  OFF TEL</t>
  </si>
  <si>
    <t>AN/TTC-38 CENT OFF TEL</t>
  </si>
  <si>
    <t>AN/TTC-39</t>
  </si>
  <si>
    <t>AN/TYC-5 DATA COMM TERMIN</t>
  </si>
  <si>
    <t>AN/TYQ-3 TDC</t>
  </si>
  <si>
    <t>AN/UGC-129</t>
  </si>
  <si>
    <t>AN/UGC-74</t>
  </si>
  <si>
    <t>AN/ULQ-6</t>
  </si>
  <si>
    <t>AN/URC-82</t>
  </si>
  <si>
    <t>AN/USG-13 TACMO 3</t>
  </si>
  <si>
    <t>AN/USH-24</t>
  </si>
  <si>
    <t>AN/USM-247 (VAST)</t>
  </si>
  <si>
    <t>AN/USP-1 RADAR</t>
  </si>
  <si>
    <t>AN/UYA-4 NTDS</t>
  </si>
  <si>
    <t>AN/UYK-20 GARD</t>
  </si>
  <si>
    <t>AN/UYK-43</t>
  </si>
  <si>
    <t>AN/UYK-5 ADP SYSTEM</t>
  </si>
  <si>
    <t>AN/UYK-7 COMPUTER SYS</t>
  </si>
  <si>
    <t>AN/UYQ-21 NTDS</t>
  </si>
  <si>
    <t>AN/VRC-67 RADIO TERMINAL</t>
  </si>
  <si>
    <t>AN/WLR-1</t>
  </si>
  <si>
    <t>AN/WLR-8</t>
  </si>
  <si>
    <t>AN/WLR-9</t>
  </si>
  <si>
    <t>AN/WRC-1</t>
  </si>
  <si>
    <t>AN/WRN-5</t>
  </si>
  <si>
    <t>AN/WSC-28 SAT COMM</t>
  </si>
  <si>
    <t>AN/WSN-1 INERT NAV SYS</t>
  </si>
  <si>
    <t>AN/WSN-2</t>
  </si>
  <si>
    <t>ANTENNA IMPROV PLAN</t>
  </si>
  <si>
    <t>AOC-WS</t>
  </si>
  <si>
    <t>APC</t>
  </si>
  <si>
    <t>APS</t>
  </si>
  <si>
    <t>ARC-210 RADIO SET</t>
  </si>
  <si>
    <t>ARH</t>
  </si>
  <si>
    <t>ARMY WWMCCS INFO SYS</t>
  </si>
  <si>
    <t>ASDS</t>
  </si>
  <si>
    <t>ASF</t>
  </si>
  <si>
    <t>ASSAULT SHIP AMPHIBIOUS-L</t>
  </si>
  <si>
    <t>AT NAV,INTEGR AND CRD ATN</t>
  </si>
  <si>
    <t>ATACMS-APAM</t>
  </si>
  <si>
    <t>ATCCS-CHS</t>
  </si>
  <si>
    <t>ATIRCMS/CMWS</t>
  </si>
  <si>
    <t>ATM</t>
  </si>
  <si>
    <t>ATR</t>
  </si>
  <si>
    <t>ATS</t>
  </si>
  <si>
    <t>AV-8 HARRIER</t>
  </si>
  <si>
    <t>AV-8A</t>
  </si>
  <si>
    <t>AV-8B</t>
  </si>
  <si>
    <t>AV-8B REMANUFACTURE</t>
  </si>
  <si>
    <t>AVENGER - FADS, LOS, RPMS</t>
  </si>
  <si>
    <t>AVG</t>
  </si>
  <si>
    <t>AVK</t>
  </si>
  <si>
    <t>AWACS RSIP (E-3)</t>
  </si>
  <si>
    <t>AWACS UPGRADE</t>
  </si>
  <si>
    <t>Advanced Pilot Training (APT)</t>
  </si>
  <si>
    <t>Amphibious Ship Replacement (LX(R))</t>
  </si>
  <si>
    <t>B-2 RMP</t>
  </si>
  <si>
    <t>B-2A</t>
  </si>
  <si>
    <t>B1-B</t>
  </si>
  <si>
    <t>B1-B CMUP</t>
  </si>
  <si>
    <t>B1-CMUP COMPUTER UPGRADE</t>
  </si>
  <si>
    <t>BAMS</t>
  </si>
  <si>
    <t>BARGE SHIP WASTE</t>
  </si>
  <si>
    <t>BARRACKS SHIP SELF-PROP-A</t>
  </si>
  <si>
    <t>BASE REALIGN &amp; CLOS (BRAC</t>
  </si>
  <si>
    <t>BATTLESHIP</t>
  </si>
  <si>
    <t>BCS-M</t>
  </si>
  <si>
    <t>BGM-109 TOMAHAWK</t>
  </si>
  <si>
    <t>BIOMETRICS</t>
  </si>
  <si>
    <t>BJM</t>
  </si>
  <si>
    <t>BJN</t>
  </si>
  <si>
    <t>BLACK HAWK (UH-60A/L)</t>
  </si>
  <si>
    <t>BLACK HAWK UPGRADE (UH-60</t>
  </si>
  <si>
    <t>BMDS</t>
  </si>
  <si>
    <t>BQM-34 FIREBEE</t>
  </si>
  <si>
    <t>BQM-74</t>
  </si>
  <si>
    <t>BQM-74E SSAT</t>
  </si>
  <si>
    <t>BRAC ACTIVITIES</t>
  </si>
  <si>
    <t>BRADLEY FVS</t>
  </si>
  <si>
    <t>BRADLEY UPGRADE</t>
  </si>
  <si>
    <t>BSM</t>
  </si>
  <si>
    <t>BSM ENERGY</t>
  </si>
  <si>
    <t>C-1 TRADER</t>
  </si>
  <si>
    <t>C-10</t>
  </si>
  <si>
    <t>C-11 GULFSTREAM II</t>
  </si>
  <si>
    <t>C-12</t>
  </si>
  <si>
    <t>C-121 WARNING STAR</t>
  </si>
  <si>
    <t>C-124 GLOBEMASTER</t>
  </si>
  <si>
    <t>C-130 AMP</t>
  </si>
  <si>
    <t>C-130 HERCULES</t>
  </si>
  <si>
    <t>C-130H</t>
  </si>
  <si>
    <t>C-17A</t>
  </si>
  <si>
    <t>C-2 GREYHOUND</t>
  </si>
  <si>
    <t>C-20 ACFT</t>
  </si>
  <si>
    <t>C-20 GULFSTREAM III/IV</t>
  </si>
  <si>
    <t>C-3</t>
  </si>
  <si>
    <t>C-3 INERT NAVIG EQUIP</t>
  </si>
  <si>
    <t>C-4 GULFSTREAM</t>
  </si>
  <si>
    <t>C-47 SKYTRAIN</t>
  </si>
  <si>
    <t>C-5 RERP</t>
  </si>
  <si>
    <t>C-5A</t>
  </si>
  <si>
    <t>C-9 SKYTRAIN II</t>
  </si>
  <si>
    <t>C/MH-53E</t>
  </si>
  <si>
    <t>C130-J</t>
  </si>
  <si>
    <t>C9B COMMERCIAL ACFT</t>
  </si>
  <si>
    <t>CAC2S INC 1</t>
  </si>
  <si>
    <t>CAINS GROUND SUPPORT EQUI</t>
  </si>
  <si>
    <t>CALIBER .50 AMMO ALL TYPE</t>
  </si>
  <si>
    <t>CANES</t>
  </si>
  <si>
    <t>CARGO 5 TON M54A2C</t>
  </si>
  <si>
    <t>CARGO SHIP ATTACK-AKA</t>
  </si>
  <si>
    <t>CARGO SHIP LIGHT-AKL</t>
  </si>
  <si>
    <t>CARGO SHIP LKA117</t>
  </si>
  <si>
    <t>CARGO SHIP-AK</t>
  </si>
  <si>
    <t>CARRIER ACFT NUCLEAR-CVAN</t>
  </si>
  <si>
    <t>CARRIER AIRCRAFT-CVA-59</t>
  </si>
  <si>
    <t>CARRIER AIRCRAFT-CVA-63</t>
  </si>
  <si>
    <t>CARRIER AIRCRAFT-CVA-67</t>
  </si>
  <si>
    <t>CARRIER AIRCRAFT-CVAN-68</t>
  </si>
  <si>
    <t>CARRIER ANTI-SUB SUPT-CVS</t>
  </si>
  <si>
    <t>CARRIER CVV</t>
  </si>
  <si>
    <t>CASS</t>
  </si>
  <si>
    <t>CBDP</t>
  </si>
  <si>
    <t>CCIC2S</t>
  </si>
  <si>
    <t>CDL</t>
  </si>
  <si>
    <t>CEC</t>
  </si>
  <si>
    <t>CG(X)</t>
  </si>
  <si>
    <t>CG-47</t>
  </si>
  <si>
    <t>CG-47 AEGIS</t>
  </si>
  <si>
    <t>CGS</t>
  </si>
  <si>
    <t>CH-46 SEA KNIGHT</t>
  </si>
  <si>
    <t>CH-47F</t>
  </si>
  <si>
    <t>CH-53 SEA STALLION</t>
  </si>
  <si>
    <t>CHCS II</t>
  </si>
  <si>
    <t>CHEM DEMIL-CMA</t>
  </si>
  <si>
    <t>CMND SHIP TACTICAL FLEET-</t>
  </si>
  <si>
    <t>CNA</t>
  </si>
  <si>
    <t>CNG</t>
  </si>
  <si>
    <t>CNS</t>
  </si>
  <si>
    <t>CNU</t>
  </si>
  <si>
    <t>CNY</t>
  </si>
  <si>
    <t>CNZ</t>
  </si>
  <si>
    <t>COBRA JUDY REPLACEMENT</t>
  </si>
  <si>
    <t>COMANCHE</t>
  </si>
  <si>
    <t>COMBAT SUPPORT TRAINING S</t>
  </si>
  <si>
    <t>COMMAND SHIP-CC</t>
  </si>
  <si>
    <t>COMMON GROUND EQUIPMENT</t>
  </si>
  <si>
    <t>CONDOR</t>
  </si>
  <si>
    <t>CORPS SAM</t>
  </si>
  <si>
    <t>CRANE HYDRAULIC 25 TON (C</t>
  </si>
  <si>
    <t>CRANE RT SP 7 1/21</t>
  </si>
  <si>
    <t>CRUISER GD MSL NUCLEAR-CG</t>
  </si>
  <si>
    <t>CRUISER GUIDED MISSILE-CG</t>
  </si>
  <si>
    <t>CV HELO (SH-60F)</t>
  </si>
  <si>
    <t>CVN 21</t>
  </si>
  <si>
    <t>CVN 68</t>
  </si>
  <si>
    <t>CVN-68</t>
  </si>
  <si>
    <t>CVN-69</t>
  </si>
  <si>
    <t>Convergence</t>
  </si>
  <si>
    <t>DADS</t>
  </si>
  <si>
    <t>DCD/DCW</t>
  </si>
  <si>
    <t>DCGS ARMY</t>
  </si>
  <si>
    <t>DCGS-N INC 2</t>
  </si>
  <si>
    <t>DD 963</t>
  </si>
  <si>
    <t>DD(X)</t>
  </si>
  <si>
    <t>DDG 51</t>
  </si>
  <si>
    <t>DEF ENVIR &amp; RESTORA PRG (</t>
  </si>
  <si>
    <t>DEF SATELLITE COMMS SYS</t>
  </si>
  <si>
    <t>DERP</t>
  </si>
  <si>
    <t>DESTROYER DD-963 CLASS</t>
  </si>
  <si>
    <t>DESTROYER DD-993 CLASS</t>
  </si>
  <si>
    <t>DESTROYER DD-997 CLASS</t>
  </si>
  <si>
    <t>DESTROYER DDG-47 AEGIS</t>
  </si>
  <si>
    <t>DESTROYER DDG-51</t>
  </si>
  <si>
    <t>DESTROYER GD MSL DDG-2 CL</t>
  </si>
  <si>
    <t>DESTROYER GD MSL MODULE-D</t>
  </si>
  <si>
    <t>DGTL TOPOGRAPHIC SPPT SYS</t>
  </si>
  <si>
    <t>DIMHRS</t>
  </si>
  <si>
    <t>DJC2</t>
  </si>
  <si>
    <t>DMLSS</t>
  </si>
  <si>
    <t>DMS</t>
  </si>
  <si>
    <t>DOCK AMPHIB TRANSPORT-LPD</t>
  </si>
  <si>
    <t>DPPS</t>
  </si>
  <si>
    <t>DRAGON</t>
  </si>
  <si>
    <t>DSP</t>
  </si>
  <si>
    <t>DTS</t>
  </si>
  <si>
    <t>Defense Enterprise Office Solution (DEOS)</t>
  </si>
  <si>
    <t>Distributed Common Ground System - Army Increment 2 (DCGS-A Inc 2)</t>
  </si>
  <si>
    <t>E-10</t>
  </si>
  <si>
    <t>E-2 HAWKEYE</t>
  </si>
  <si>
    <t>E-2C</t>
  </si>
  <si>
    <t>E-2C ADVANCED HAWKEYE</t>
  </si>
  <si>
    <t>E-2C REPRODUCTION</t>
  </si>
  <si>
    <t>E-3A</t>
  </si>
  <si>
    <t>E-6A (TACAMO)</t>
  </si>
  <si>
    <t>EA-18G</t>
  </si>
  <si>
    <t>EA-3</t>
  </si>
  <si>
    <t>EA-6B</t>
  </si>
  <si>
    <t>EA-6B PROWLER</t>
  </si>
  <si>
    <t>EASTERN TEST RANGE</t>
  </si>
  <si>
    <t>EBE</t>
  </si>
  <si>
    <t>EBJ</t>
  </si>
  <si>
    <t>ECSS</t>
  </si>
  <si>
    <t>EELV</t>
  </si>
  <si>
    <t>EFV (AAAV)</t>
  </si>
  <si>
    <t>ELECTRONIC DECEPTION SYST</t>
  </si>
  <si>
    <t>EMSP</t>
  </si>
  <si>
    <t>ENGINE GAS TURB AN/32 85-</t>
  </si>
  <si>
    <t>ENGINE TEST STAND</t>
  </si>
  <si>
    <t>ENVIR PROTECT AGENCY SUPE</t>
  </si>
  <si>
    <t>EPA SUPERFUND</t>
  </si>
  <si>
    <t>ES-3A VIKING</t>
  </si>
  <si>
    <t>EXCALIBUR</t>
  </si>
  <si>
    <t>F-100 UPGRADE</t>
  </si>
  <si>
    <t>F-111 TFX</t>
  </si>
  <si>
    <t>F-117 STEALTH</t>
  </si>
  <si>
    <t>F-14 TOMCAT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</si>
  <si>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</si>
  <si>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</si>
  <si>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</si>
  <si>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</si>
  <si>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</si>
  <si>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</si>
  <si>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</si>
  <si>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F-5 FREEDOM FIGHTER</t>
  </si>
  <si>
    <t>F-5E</t>
  </si>
  <si>
    <t>F-6 SKYRAY</t>
  </si>
  <si>
    <t>F-8 CRUSADER</t>
  </si>
  <si>
    <t>F/A-18 E/F</t>
  </si>
  <si>
    <t>F/A-18A/B/C/D</t>
  </si>
  <si>
    <t>F/A-22</t>
  </si>
  <si>
    <t>F404-GE-400 OR 402</t>
  </si>
  <si>
    <t>F404-RR-408 ENGINE</t>
  </si>
  <si>
    <t>F405-RR-401 ENGINE</t>
  </si>
  <si>
    <t>F414-GE-400</t>
  </si>
  <si>
    <t>FCA</t>
  </si>
  <si>
    <t>FCS</t>
  </si>
  <si>
    <t>FFG(X) Guided Missile Frigate</t>
  </si>
  <si>
    <t>FFG-7</t>
  </si>
  <si>
    <t>FIV</t>
  </si>
  <si>
    <t>FLOAT DRY DOCK AFDM-282</t>
  </si>
  <si>
    <t>FORK LIFT 6000 LB GE PT</t>
  </si>
  <si>
    <t>FORKLIFT 6000 LB</t>
  </si>
  <si>
    <t>FRIGATE DL</t>
  </si>
  <si>
    <t>FRIGATE FF-1049</t>
  </si>
  <si>
    <t>FRIGATE FF-1052</t>
  </si>
  <si>
    <t>FRIGATE GD MSL-DLG</t>
  </si>
  <si>
    <t>FSCS</t>
  </si>
  <si>
    <t>FUEL BARGE NON-SELF PROP</t>
  </si>
  <si>
    <t>GAU-5 MACHINE GUN</t>
  </si>
  <si>
    <t>GBS</t>
  </si>
  <si>
    <t>GCA</t>
  </si>
  <si>
    <t>GCCS-J</t>
  </si>
  <si>
    <t>GCCS-M</t>
  </si>
  <si>
    <t>GCSS ARMY</t>
  </si>
  <si>
    <t>GCSS DOD</t>
  </si>
  <si>
    <t>GCSS-A INC 1</t>
  </si>
  <si>
    <t>GCSS-AF</t>
  </si>
  <si>
    <t>GCSS-CC/JTF</t>
  </si>
  <si>
    <t>GCSS-MC</t>
  </si>
  <si>
    <t>GGU-71A OBOGS OXY CONCENT</t>
  </si>
  <si>
    <t>GHI</t>
  </si>
  <si>
    <t>GHR</t>
  </si>
  <si>
    <t>GHT</t>
  </si>
  <si>
    <t>GHY</t>
  </si>
  <si>
    <t>GLOBAL HAWK</t>
  </si>
  <si>
    <t>GMLRS</t>
  </si>
  <si>
    <t>GNF</t>
  </si>
  <si>
    <t>GPALS (SDS)</t>
  </si>
  <si>
    <t>GPS III</t>
  </si>
  <si>
    <t>GROUND BASED COMMON SENSO</t>
  </si>
  <si>
    <t>GROUND COMMAND POST</t>
  </si>
  <si>
    <t>GSS</t>
  </si>
  <si>
    <t>GTP</t>
  </si>
  <si>
    <t>GUIDED MSL LAUNCH MK-13</t>
  </si>
  <si>
    <t>GUIDED MSL LAUNCH MK-41</t>
  </si>
  <si>
    <t>GUIDED MSL LAUNCH MK-73</t>
  </si>
  <si>
    <t>GUPPY I SUBMARINE</t>
  </si>
  <si>
    <t>H-1 UPGRADE</t>
  </si>
  <si>
    <t>H-13 SIOUX</t>
  </si>
  <si>
    <t>H-3 SEA KING</t>
  </si>
  <si>
    <t>H-46 SEA KNIGHT</t>
  </si>
  <si>
    <t>H-57 SEARANGER</t>
  </si>
  <si>
    <t>H100-T400-CP400 PT-6T-3</t>
  </si>
  <si>
    <t>HAEUAV</t>
  </si>
  <si>
    <t>HARM (AIR FORCE)</t>
  </si>
  <si>
    <t>HARM (NAVY)</t>
  </si>
  <si>
    <t>HARPOON</t>
  </si>
  <si>
    <t>HAWK IMPROVED</t>
  </si>
  <si>
    <t>HELICOPTER NEW TRAINING</t>
  </si>
  <si>
    <t>HH-53 SUPER JOLLY</t>
  </si>
  <si>
    <t>HHD-60</t>
  </si>
  <si>
    <t>HIMARS</t>
  </si>
  <si>
    <t>HLR</t>
  </si>
  <si>
    <t>HMMLTV</t>
  </si>
  <si>
    <t>HOSPITAL SHIP-AH</t>
  </si>
  <si>
    <t>HPCM</t>
  </si>
  <si>
    <t>HURRICANE KATRINA</t>
  </si>
  <si>
    <t>HURRICANE RITA</t>
  </si>
  <si>
    <t>IAA</t>
  </si>
  <si>
    <t>IAMD</t>
  </si>
  <si>
    <t>ICEBREAKER-AGB</t>
  </si>
  <si>
    <t>IDECM</t>
  </si>
  <si>
    <t>IDHS INTELLIGENCE DATA HA</t>
  </si>
  <si>
    <t>ILS-S</t>
  </si>
  <si>
    <t>IMDS</t>
  </si>
  <si>
    <t>INTEGRATED MET SYS SENSOR</t>
  </si>
  <si>
    <t>ISPAN</t>
  </si>
  <si>
    <t>J-52</t>
  </si>
  <si>
    <t>J-57</t>
  </si>
  <si>
    <t>J-65</t>
  </si>
  <si>
    <t>J-69</t>
  </si>
  <si>
    <t>J-79</t>
  </si>
  <si>
    <t>J-85</t>
  </si>
  <si>
    <t>JADC2</t>
  </si>
  <si>
    <t>JASSM</t>
  </si>
  <si>
    <t>JAVELIN</t>
  </si>
  <si>
    <t>JCALS</t>
  </si>
  <si>
    <t>JCC(X)</t>
  </si>
  <si>
    <t>JDAM</t>
  </si>
  <si>
    <t>JLENS</t>
  </si>
  <si>
    <t>JMPS</t>
  </si>
  <si>
    <t>JOINT COMMON MISSILE</t>
  </si>
  <si>
    <t>JOINT TAC INFO DIST SYS/T</t>
  </si>
  <si>
    <t>JPALS</t>
  </si>
  <si>
    <t>JPATS</t>
  </si>
  <si>
    <t>JSF (F-35)</t>
  </si>
  <si>
    <t>JSIMS</t>
  </si>
  <si>
    <t>JSOW</t>
  </si>
  <si>
    <t>JSOW-AGM-154</t>
  </si>
  <si>
    <t>JSTARS</t>
  </si>
  <si>
    <t>JT8D TURBOFAN ENGINE</t>
  </si>
  <si>
    <t>JTIDS (ARMY)</t>
  </si>
  <si>
    <t>JTIDS (NAVY)</t>
  </si>
  <si>
    <t>JTIDY (AIR FORCE)</t>
  </si>
  <si>
    <t>JTRS AMF</t>
  </si>
  <si>
    <t>JTRS CLUSTER 1</t>
  </si>
  <si>
    <t>JTRS WAVEFORM</t>
  </si>
  <si>
    <t>KIOWA WARRIOR</t>
  </si>
  <si>
    <t>KMI</t>
  </si>
  <si>
    <t>Key Management Infrastructure Increment 3 (KMI Inc 3)</t>
  </si>
  <si>
    <t>L-188 LOCKHEED ELECTRA CO</t>
  </si>
  <si>
    <t>LAMPS</t>
  </si>
  <si>
    <t>LAMPS MKIII (SH-60B)</t>
  </si>
  <si>
    <t>LANDING CRAFT AIR CUSHION</t>
  </si>
  <si>
    <t>LANDING CRAFT LCU</t>
  </si>
  <si>
    <t>LANDING SHIP DOCK-LSD</t>
  </si>
  <si>
    <t>LANDING SHIP TANK-LST</t>
  </si>
  <si>
    <t>LAV (ARMY)</t>
  </si>
  <si>
    <t>LCAC</t>
  </si>
  <si>
    <t>LCS</t>
  </si>
  <si>
    <t>LHA</t>
  </si>
  <si>
    <t>LHA ( R )</t>
  </si>
  <si>
    <t>LHD 1</t>
  </si>
  <si>
    <t>LONGBOW APACHE</t>
  </si>
  <si>
    <t>LONGBOW HELLFIRE</t>
  </si>
  <si>
    <t>LPD 17</t>
  </si>
  <si>
    <t>LSD 41 CARGO VAR</t>
  </si>
  <si>
    <t>LSD-41</t>
  </si>
  <si>
    <t>LTH TRAINER</t>
  </si>
  <si>
    <t>LVTC-7</t>
  </si>
  <si>
    <t>LVTP-7</t>
  </si>
  <si>
    <t>LW MAN-TRANSP RADIO DIR F</t>
  </si>
  <si>
    <t>M-12 (AIMS) IFF</t>
  </si>
  <si>
    <t>M16 5.56 MM RIFLE</t>
  </si>
  <si>
    <t>M89</t>
  </si>
  <si>
    <t>MANEUVER CONTROL SYSTEM (</t>
  </si>
  <si>
    <t>MARK XII PROGRAM</t>
  </si>
  <si>
    <t>MATCALS</t>
  </si>
  <si>
    <t>MCM 1</t>
  </si>
  <si>
    <t>MCS (ATCCS)</t>
  </si>
  <si>
    <t>METEOROLOGICAL MEASURING</t>
  </si>
  <si>
    <t>MGM-71 TOW</t>
  </si>
  <si>
    <t>MH-60R</t>
  </si>
  <si>
    <t>MH-60S</t>
  </si>
  <si>
    <t>MH53E SEA DRAGON</t>
  </si>
  <si>
    <t>MIDS-LVT</t>
  </si>
  <si>
    <t>MILSTAR</t>
  </si>
  <si>
    <t>MINE CTMS SUPPORT SHIP-MC</t>
  </si>
  <si>
    <t>MINEHUNTER COSTL NON-MAG-</t>
  </si>
  <si>
    <t>MINELAYER COASTAL-MMC</t>
  </si>
  <si>
    <t>MINESWEEPER COASTAL-MSCO</t>
  </si>
  <si>
    <t>MINUTEMAN III GRP</t>
  </si>
  <si>
    <t>MINUTEMAN III PRP</t>
  </si>
  <si>
    <t>MISCELLANEOUS-AG</t>
  </si>
  <si>
    <t>MISSILE DEFENSE AGENCY SU</t>
  </si>
  <si>
    <t>MISSION DISTRIBUTION SYS</t>
  </si>
  <si>
    <t>MK 48 ADCAP</t>
  </si>
  <si>
    <t>MK 48 TORPEDO</t>
  </si>
  <si>
    <t>MK-104 PRACTICE</t>
  </si>
  <si>
    <t>MK-113 FIRE CONTROL</t>
  </si>
  <si>
    <t>MK-23 TAS</t>
  </si>
  <si>
    <t>MK-27</t>
  </si>
  <si>
    <t>MK-56 MOD 2 ROCKET MTR</t>
  </si>
  <si>
    <t>MK-56 ROCKET MOTOR</t>
  </si>
  <si>
    <t>MK15 CLOSE IN WPN SYS</t>
  </si>
  <si>
    <t>MK30 MOBILE TARGET</t>
  </si>
  <si>
    <t>MK42 MOD-10 5.54 GUN MOUN</t>
  </si>
  <si>
    <t>MK45 MOD-O 5.54 GUN MOUNT</t>
  </si>
  <si>
    <t>MK46 TORPEDO LT WT ASW</t>
  </si>
  <si>
    <t>MK48 TORPEDO (ADCAP)</t>
  </si>
  <si>
    <t>MK50 TORPEDO</t>
  </si>
  <si>
    <t>MK74 FIRE CONTROLS SYS</t>
  </si>
  <si>
    <t>MK75 76MM GUN MOUNT</t>
  </si>
  <si>
    <t>MK75 MOD3 RANGE FINDER</t>
  </si>
  <si>
    <t>MK92 FIRE CONTROL SYS</t>
  </si>
  <si>
    <t>MLR</t>
  </si>
  <si>
    <t>MLRS</t>
  </si>
  <si>
    <t>MMA</t>
  </si>
  <si>
    <t>MNSWEEPER OCEAN NON-MAG-M</t>
  </si>
  <si>
    <t>MOBILE ARRESTING BARRIERS</t>
  </si>
  <si>
    <t>MP RTIP</t>
  </si>
  <si>
    <t>MPF</t>
  </si>
  <si>
    <t>MQ-1C Gray Eagle</t>
  </si>
  <si>
    <t>MQ-25 Stingray</t>
  </si>
  <si>
    <t>MQ-9 Reaper</t>
  </si>
  <si>
    <t>MQM-36 TARGET DRONE</t>
  </si>
  <si>
    <t>MROI</t>
  </si>
  <si>
    <t>MUOS</t>
  </si>
  <si>
    <t>MX-MISSILE</t>
  </si>
  <si>
    <t>NAS</t>
  </si>
  <si>
    <t>NAVSTAR</t>
  </si>
  <si>
    <t>NAVSTAR GPS</t>
  </si>
  <si>
    <t>NAVY AREA TBMD</t>
  </si>
  <si>
    <t>NAVY EPS</t>
  </si>
  <si>
    <t>NAVY ERP</t>
  </si>
  <si>
    <t>NCES</t>
  </si>
  <si>
    <t>NEMAIS</t>
  </si>
  <si>
    <t>NESP</t>
  </si>
  <si>
    <t>NGEN INC 1</t>
  </si>
  <si>
    <t>NMD</t>
  </si>
  <si>
    <t>NMT</t>
  </si>
  <si>
    <t>NPOESS</t>
  </si>
  <si>
    <t>NSIPS</t>
  </si>
  <si>
    <t>NTCSS</t>
  </si>
  <si>
    <t>NTW</t>
  </si>
  <si>
    <t>NV THERMAL SYSTEMS</t>
  </si>
  <si>
    <t>OCX</t>
  </si>
  <si>
    <t>OH-58 KIOWA (AHIP)</t>
  </si>
  <si>
    <t>OILER-AO</t>
  </si>
  <si>
    <t>OPERATIONAL CONTROL CENTE</t>
  </si>
  <si>
    <t>OTHER ENVIRONMENTAL PROGR</t>
  </si>
  <si>
    <t>OTHR (OVER THE HORIZON RA</t>
  </si>
  <si>
    <t>OV-1 MOHAWK</t>
  </si>
  <si>
    <t>Other UAS</t>
  </si>
  <si>
    <t>P-3 ORION</t>
  </si>
  <si>
    <t>P-3C</t>
  </si>
  <si>
    <t>PATRIOT</t>
  </si>
  <si>
    <t>PATRIOT PAC-3</t>
  </si>
  <si>
    <t>PATROL BOAT FAST-PTF</t>
  </si>
  <si>
    <t>PATROL BOAT RIVER PBR</t>
  </si>
  <si>
    <t>PATROL CFT COSTL FAST-PCF</t>
  </si>
  <si>
    <t>PCTE</t>
  </si>
  <si>
    <t>PEACEKEEPER MISSILE</t>
  </si>
  <si>
    <t>PHOTO PROC INTREP SYS</t>
  </si>
  <si>
    <t>PHYSICAL SECURITY SYSTEMS</t>
  </si>
  <si>
    <t>PIONEER UNMANNED AERIAL V</t>
  </si>
  <si>
    <t>PKI</t>
  </si>
  <si>
    <t>PKI INC 2</t>
  </si>
  <si>
    <t>POSEIDON</t>
  </si>
  <si>
    <t>PREDATOR</t>
  </si>
  <si>
    <t>PREDATOR B</t>
  </si>
  <si>
    <t>PREDATOR UAV</t>
  </si>
  <si>
    <t>PRP BRTNG &amp; MESSNG BRG YR</t>
  </si>
  <si>
    <t>PRV</t>
  </si>
  <si>
    <t>PUMP, ASSY LIQ GAS WHL 35</t>
  </si>
  <si>
    <t>RA-5 VIGILANTE</t>
  </si>
  <si>
    <t>RCAS</t>
  </si>
  <si>
    <t>REPAIR SHIP AIRCRAFT</t>
  </si>
  <si>
    <t>REPR &amp; CABLE LAYING SHIP-</t>
  </si>
  <si>
    <t>RESCH SHP OCEANOGRAPHIC-A</t>
  </si>
  <si>
    <t>RESCUE &amp; SALVAGE SHIP</t>
  </si>
  <si>
    <t>RIM 7-H-2 NATO SEA SPARRO</t>
  </si>
  <si>
    <t>RIM-24 TARTER</t>
  </si>
  <si>
    <t>RIM-66 STANDARD MISSILE (</t>
  </si>
  <si>
    <t>RIM-66 STANDARD MISSILE(M</t>
  </si>
  <si>
    <t>RIM-67 STANDARD MISSILE(E</t>
  </si>
  <si>
    <t>RIM-85</t>
  </si>
  <si>
    <t>RMS</t>
  </si>
  <si>
    <t>ROCKET LAUNCHER LAU-10</t>
  </si>
  <si>
    <t>ROCKET LAUNCHER LAU-68</t>
  </si>
  <si>
    <t>RSA DINING FACILITY</t>
  </si>
  <si>
    <t>S-2 TRACKER</t>
  </si>
  <si>
    <t>S-3 VIKING</t>
  </si>
  <si>
    <t>S-3A</t>
  </si>
  <si>
    <t>S-61R</t>
  </si>
  <si>
    <t>SADARM</t>
  </si>
  <si>
    <t>SAFEGUARD</t>
  </si>
  <si>
    <t>SALVAGE SHIP-ARS</t>
  </si>
  <si>
    <t>SATCOM</t>
  </si>
  <si>
    <t>SATELLITE COMMUNICATIONS</t>
  </si>
  <si>
    <t>SBIRS HIGH</t>
  </si>
  <si>
    <t>SBN</t>
  </si>
  <si>
    <t>SBP</t>
  </si>
  <si>
    <t>SCH</t>
  </si>
  <si>
    <t>SCOUT</t>
  </si>
  <si>
    <t>SCOUT ASH</t>
  </si>
  <si>
    <t>SCY</t>
  </si>
  <si>
    <t>SDB</t>
  </si>
  <si>
    <t>SDR</t>
  </si>
  <si>
    <t>SEB</t>
  </si>
  <si>
    <t>SEJ</t>
  </si>
  <si>
    <t>SEP</t>
  </si>
  <si>
    <t>SERVICE CRAFT</t>
  </si>
  <si>
    <t>SF</t>
  </si>
  <si>
    <t>SFF</t>
  </si>
  <si>
    <t>SH-3D SEA KING</t>
  </si>
  <si>
    <t>SH-60 SEAHAWK</t>
  </si>
  <si>
    <t>SHC</t>
  </si>
  <si>
    <t>SHILLELAGH MISSILE</t>
  </si>
  <si>
    <t>SHIP STORE COMBAT-AFS</t>
  </si>
  <si>
    <t>SHIP STORE-AF</t>
  </si>
  <si>
    <t>SHOP EQUIPMENT MAINT TRK</t>
  </si>
  <si>
    <t>SHORTSTOP</t>
  </si>
  <si>
    <t>SIAP</t>
  </si>
  <si>
    <t>SIDEWINDER (AIM-9L) (AF)</t>
  </si>
  <si>
    <t>SIDEWINDER (AIM-9L) (N)</t>
  </si>
  <si>
    <t>SIDWINGER (AIM-9M) (N)</t>
  </si>
  <si>
    <t>SINCGARS</t>
  </si>
  <si>
    <t>SJS</t>
  </si>
  <si>
    <t>SKM</t>
  </si>
  <si>
    <t>SLJ</t>
  </si>
  <si>
    <t>SM-6</t>
  </si>
  <si>
    <t>SMALL ICBM</t>
  </si>
  <si>
    <t>SMART-T</t>
  </si>
  <si>
    <t>SPARROW (AIM-7E) (AF)</t>
  </si>
  <si>
    <t>SPARROW (AIM-7F) (N)</t>
  </si>
  <si>
    <t>SPARROW (AIM-7M) (AF)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</si>
  <si>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</si>
  <si>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</si>
  <si>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</si>
  <si>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</si>
  <si>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</si>
  <si>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</si>
  <si>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</si>
  <si>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</si>
  <si>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</si>
  <si>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SSN-21 SEAWOLF CLASS</t>
  </si>
  <si>
    <t>STANDARD MISSILE 2</t>
  </si>
  <si>
    <t>STANDARD MISSILE 2 (SM 2)</t>
  </si>
  <si>
    <t>STATUS OF FORCES AGREEMENT</t>
  </si>
  <si>
    <t>STINGER (RMP)  MANPORTABL</t>
  </si>
  <si>
    <t>STRATEGIC DEFENSE INITIAT</t>
  </si>
  <si>
    <t>STRATEGIC SEALIFT</t>
  </si>
  <si>
    <t>STRYKER (IAV)</t>
  </si>
  <si>
    <t>SUBMARINE AUXILARY-AGSS(A</t>
  </si>
  <si>
    <t>SUBMARINE AUXILARY-AGSS(R</t>
  </si>
  <si>
    <t>SUBMARINE CHASER (173 FT)</t>
  </si>
  <si>
    <t>SUBMARINE FBM-SSBN</t>
  </si>
  <si>
    <t>SUBMARINE GUIDED MISSILE-</t>
  </si>
  <si>
    <t>SUBMARINE NUCLEAR - SSN</t>
  </si>
  <si>
    <t>SUBMARINE NUCLEAR-SSN</t>
  </si>
  <si>
    <t>SUBMARINE SS BN-741</t>
  </si>
  <si>
    <t>SUBMARINE SSN-688</t>
  </si>
  <si>
    <t>SUPPORT SHIP COMBAT FAST-</t>
  </si>
  <si>
    <t>SURTASS</t>
  </si>
  <si>
    <t>SURTASS (T-AGOS)</t>
  </si>
  <si>
    <t>SURTASS SHIP T-AGOS</t>
  </si>
  <si>
    <t>SURVEYING SHIP LARGE-AGS</t>
  </si>
  <si>
    <t>SURVEYING SHIP MEDIUM-AGS</t>
  </si>
  <si>
    <t>SURVEYING SHIP SMALL-AGS</t>
  </si>
  <si>
    <t>T-2 BUCKEYE</t>
  </si>
  <si>
    <t>T-28 TROJAN</t>
  </si>
  <si>
    <t>T-34 MENTOR</t>
  </si>
  <si>
    <t>T-39 SABRELINER</t>
  </si>
  <si>
    <t>T-44</t>
  </si>
  <si>
    <t>T-45 GOSHAWK</t>
  </si>
  <si>
    <t>T-45TS</t>
  </si>
  <si>
    <t>T-46A</t>
  </si>
  <si>
    <t>T-56</t>
  </si>
  <si>
    <t>T-58</t>
  </si>
  <si>
    <t>T-64</t>
  </si>
  <si>
    <t>T-700</t>
  </si>
  <si>
    <t>T-AKE</t>
  </si>
  <si>
    <t>T-AO 187 OILER</t>
  </si>
  <si>
    <t>TA-4 SKYHAWK</t>
  </si>
  <si>
    <t>TACTICAL CONTROL SYSTEM</t>
  </si>
  <si>
    <t>TACTICAL TOMAHAWK</t>
  </si>
  <si>
    <t>TACTICAL UAV</t>
  </si>
  <si>
    <t>TBMCS</t>
  </si>
  <si>
    <t>TCAIMS II</t>
  </si>
  <si>
    <t>TDC</t>
  </si>
  <si>
    <t>TELEPORT</t>
  </si>
  <si>
    <t>TENDER SUB (NON-FBM)-AS</t>
  </si>
  <si>
    <t>TENDER SUBMARINE (FBM)-AS</t>
  </si>
  <si>
    <t>TF-30</t>
  </si>
  <si>
    <t>TF-34</t>
  </si>
  <si>
    <t>THAAD</t>
  </si>
  <si>
    <t>THAAD-THEATER HIGH ALT AI</t>
  </si>
  <si>
    <t>TITAN IV</t>
  </si>
  <si>
    <t>TMIP</t>
  </si>
  <si>
    <t>TOMAHAWK</t>
  </si>
  <si>
    <t>TOMAHAWK STRIKE COOR MDLE (TSCM)</t>
  </si>
  <si>
    <t>TOMHWK STRIKE COOR MDLE (</t>
  </si>
  <si>
    <t>TOWED SONAR ARRAY</t>
  </si>
  <si>
    <t>TRACKWOLF HF SYSTEM</t>
  </si>
  <si>
    <t>TRIDENT</t>
  </si>
  <si>
    <t>TRIDENT II MISSILE</t>
  </si>
  <si>
    <t>TRIDENT II SUB</t>
  </si>
  <si>
    <t>TRIDENT SUB</t>
  </si>
  <si>
    <t>TRUCKS 2 1/2T</t>
  </si>
  <si>
    <t>TRUCKS &lt;1T</t>
  </si>
  <si>
    <t>TRUCKS &gt;10T</t>
  </si>
  <si>
    <t>TUG HARBOR LGE YTB</t>
  </si>
  <si>
    <t>TUG OCEAN FLEET-ATF</t>
  </si>
  <si>
    <t>TURBOFAN ENGINES</t>
  </si>
  <si>
    <t>TYPE 15 PERISCOPE</t>
  </si>
  <si>
    <t>UGM-96 TRIDENT</t>
  </si>
  <si>
    <t>UH-1 IROQUOIS</t>
  </si>
  <si>
    <t>UH-2</t>
  </si>
  <si>
    <t>UH-2 SEASPRITE</t>
  </si>
  <si>
    <t>UH-3H</t>
  </si>
  <si>
    <t>UH-60 BLACKHAWK UTTAS</t>
  </si>
  <si>
    <t>UHF FOLLOW-ON</t>
  </si>
  <si>
    <t>V22</t>
  </si>
  <si>
    <t>V22 VERTICAL LIFT AIRCRAF</t>
  </si>
  <si>
    <t>VAN ELECTRONIC 6 TON M373</t>
  </si>
  <si>
    <t>VH-3D EXECUTIVE HELICOPTE</t>
  </si>
  <si>
    <t>VH-71</t>
  </si>
  <si>
    <t>VH-80N EXECUTIVE HELICOPT</t>
  </si>
  <si>
    <t>VSX ACFT REPLACE S-2E</t>
  </si>
  <si>
    <t>VTUAV</t>
  </si>
  <si>
    <t>WAM (WWMCCS/WIS)</t>
  </si>
  <si>
    <t>WCS</t>
  </si>
  <si>
    <t>WIDEBAND GAPFILLER</t>
  </si>
  <si>
    <t>WIN-T</t>
  </si>
  <si>
    <t>X-22</t>
  </si>
  <si>
    <t>X-31</t>
  </si>
  <si>
    <t>XM23 RANGE FINDER LASER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</si>
  <si>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</si>
  <si>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</si>
  <si>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</si>
  <si>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</si>
  <si>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</si>
  <si>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</si>
  <si>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</si>
  <si>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</si>
  <si>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</si>
  <si>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</si>
  <si>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</si>
  <si>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</si>
  <si>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</si>
  <si>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</si>
  <si>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</si>
  <si>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</si>
  <si>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</si>
  <si>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</si>
  <si>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</si>
  <si>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</si>
  <si>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</si>
  <si>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</si>
  <si>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</si>
  <si>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</si>
  <si>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</si>
  <si>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</si>
  <si>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</si>
  <si>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</si>
  <si>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</si>
  <si>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</si>
  <si>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</si>
  <si>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</si>
  <si>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</si>
  <si>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</si>
  <si>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</si>
  <si>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</si>
  <si>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</si>
  <si>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</si>
  <si>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</si>
  <si>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</si>
  <si>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</si>
  <si>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</si>
  <si>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</si>
  <si>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</si>
  <si>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</si>
  <si>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</si>
  <si>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</si>
  <si>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</si>
  <si>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</si>
  <si>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</si>
  <si>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</si>
  <si>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</si>
  <si>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</si>
  <si>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</si>
  <si>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</si>
  <si>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</si>
  <si>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</si>
  <si>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</si>
  <si>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</si>
  <si>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</si>
  <si>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</si>
  <si>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</si>
  <si>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</si>
  <si>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</si>
  <si>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</si>
  <si>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</si>
  <si>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</si>
  <si>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</si>
  <si>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</si>
  <si>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</si>
  <si>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</si>
  <si>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</si>
  <si>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</si>
  <si>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</si>
  <si>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</si>
  <si>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</si>
  <si>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</si>
  <si>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</si>
  <si>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</si>
  <si>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</si>
  <si>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</si>
  <si>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</si>
  <si>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</si>
  <si>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</si>
  <si>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</si>
  <si>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</si>
  <si>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</si>
  <si>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</si>
  <si>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</si>
  <si>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</si>
  <si>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</si>
  <si>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</si>
  <si>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</si>
  <si>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</si>
  <si>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</si>
  <si>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</si>
  <si>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</si>
  <si>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</si>
  <si>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</si>
  <si>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</si>
  <si>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</si>
  <si>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</si>
  <si>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</si>
  <si>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</si>
  <si>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</si>
  <si>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</si>
  <si>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</si>
  <si>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</si>
  <si>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</si>
  <si>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</si>
  <si>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</si>
  <si>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</si>
  <si>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</si>
  <si>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</si>
  <si>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</si>
  <si>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</si>
  <si>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</si>
  <si>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</si>
  <si>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</si>
  <si>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</si>
  <si>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</si>
  <si>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</si>
  <si>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</si>
  <si>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</si>
  <si>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</si>
  <si>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</si>
  <si>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</si>
  <si>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</si>
  <si>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</si>
  <si>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</si>
  <si>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</si>
  <si>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</si>
  <si>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</si>
  <si>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</si>
  <si>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</si>
  <si>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</si>
  <si>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</si>
  <si>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</si>
  <si>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</si>
  <si>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</si>
  <si>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</si>
  <si>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</si>
  <si>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</si>
  <si>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</si>
  <si>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</si>
  <si>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</si>
  <si>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</si>
  <si>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</si>
  <si>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</si>
  <si>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</si>
  <si>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</si>
  <si>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</si>
  <si>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</si>
  <si>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</si>
  <si>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</si>
  <si>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</si>
  <si>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</si>
  <si>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</si>
  <si>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</si>
  <si>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</si>
  <si>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</si>
  <si>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</si>
  <si>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</si>
  <si>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</si>
  <si>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</si>
  <si>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</si>
  <si>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</si>
  <si>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</si>
  <si>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</si>
  <si>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</si>
  <si>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</si>
  <si>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</si>
  <si>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</si>
  <si>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</si>
  <si>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</si>
  <si>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</si>
  <si>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</si>
  <si>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</si>
  <si>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</si>
  <si>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</si>
  <si>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</si>
  <si>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</si>
  <si>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</si>
  <si>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</si>
  <si>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</si>
  <si>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</si>
  <si>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</si>
  <si>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</si>
  <si>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</si>
  <si>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</si>
  <si>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</si>
  <si>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</si>
  <si>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</si>
  <si>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</si>
  <si>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</si>
  <si>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</si>
  <si>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</si>
  <si>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</si>
  <si>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</si>
  <si>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</si>
  <si>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</si>
  <si>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</si>
  <si>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</si>
  <si>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</si>
  <si>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</si>
  <si>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</si>
  <si>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</si>
  <si>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</si>
  <si>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</si>
  <si>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</si>
  <si>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</si>
  <si>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</si>
  <si>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</si>
  <si>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</si>
  <si>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</si>
  <si>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</si>
  <si>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</si>
  <si>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</si>
  <si>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</si>
  <si>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</si>
  <si>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</si>
  <si>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</si>
  <si>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</si>
  <si>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</si>
  <si>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</si>
  <si>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</si>
  <si>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</si>
  <si>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</si>
  <si>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</si>
  <si>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</si>
  <si>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</si>
  <si>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</si>
  <si>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</si>
  <si>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</si>
  <si>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</si>
  <si>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</si>
  <si>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</si>
  <si>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</si>
  <si>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</si>
  <si>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</si>
  <si>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</si>
  <si>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</si>
  <si>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</si>
  <si>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</si>
  <si>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</si>
  <si>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</si>
  <si>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</si>
  <si>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</si>
  <si>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</si>
  <si>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</si>
  <si>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</si>
  <si>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</si>
  <si>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</si>
  <si>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</si>
  <si>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</si>
  <si>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</si>
  <si>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</si>
  <si>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</si>
  <si>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</si>
  <si>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</si>
  <si>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</si>
  <si>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</si>
  <si>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</si>
  <si>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</si>
  <si>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</si>
  <si>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</si>
  <si>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</si>
  <si>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</si>
  <si>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</si>
  <si>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</si>
  <si>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</si>
  <si>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</si>
  <si>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</si>
  <si>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</si>
  <si>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</si>
  <si>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</si>
  <si>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</si>
  <si>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</si>
  <si>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</si>
  <si>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</si>
  <si>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</si>
  <si>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</si>
  <si>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</si>
  <si>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</si>
  <si>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</si>
  <si>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</si>
  <si>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</si>
  <si>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</si>
  <si>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</si>
  <si>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</si>
  <si>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</si>
  <si>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</si>
  <si>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</si>
  <si>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</si>
  <si>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</si>
  <si>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</si>
  <si>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</si>
  <si>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</si>
  <si>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</si>
  <si>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</si>
  <si>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</si>
  <si>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</si>
  <si>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</si>
  <si>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</si>
  <si>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</si>
  <si>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</si>
  <si>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</si>
  <si>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</si>
  <si>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</si>
  <si>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</si>
  <si>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</si>
  <si>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</si>
  <si>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</si>
  <si>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</si>
  <si>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</si>
  <si>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</si>
  <si>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</si>
  <si>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</si>
  <si>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</si>
  <si>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</si>
  <si>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</si>
  <si>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</si>
  <si>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</si>
  <si>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</si>
  <si>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</si>
  <si>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</si>
  <si>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</si>
  <si>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</si>
  <si>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</si>
  <si>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Y1KB</t>
  </si>
  <si>
    <t>CONSTRUCTION OF CANALS</t>
  </si>
  <si>
    <t>Y1KC</t>
  </si>
  <si>
    <t>CONSTRUCTION OF MINE FIRE CONTROL FACILITIES</t>
  </si>
  <si>
    <t>Y1KD</t>
  </si>
  <si>
    <t>Construction of Mine subsidence control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</si>
  <si>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</si>
  <si>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</si>
  <si>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</si>
  <si>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</si>
  <si>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</si>
  <si>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</si>
  <si>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</si>
  <si>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</si>
  <si>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</si>
  <si>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</si>
  <si>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</si>
  <si>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</si>
  <si>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</si>
  <si>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</si>
  <si>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</si>
  <si>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</si>
  <si>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</si>
  <si>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</si>
  <si>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</si>
  <si>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</si>
  <si>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</si>
  <si>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</si>
  <si>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</si>
  <si>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</si>
  <si>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</si>
  <si>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</si>
  <si>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</si>
  <si>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</si>
  <si>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</si>
  <si>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</si>
  <si>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</si>
  <si>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</si>
  <si>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</si>
  <si>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</si>
  <si>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</si>
  <si>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</si>
  <si>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</si>
  <si>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</si>
  <si>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</si>
  <si>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</si>
  <si>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</si>
  <si>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</si>
  <si>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</si>
  <si>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</si>
  <si>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</si>
  <si>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</si>
  <si>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</si>
  <si>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</si>
  <si>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</si>
  <si>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</si>
  <si>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</si>
  <si>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CONSTRUCTION OF DAMS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</si>
  <si>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</si>
  <si>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</si>
  <si>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</si>
  <si>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</si>
  <si>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</si>
  <si>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</si>
  <si>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</si>
  <si>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</si>
  <si>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</si>
  <si>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</si>
  <si>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</si>
  <si>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</si>
  <si>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</si>
  <si>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</si>
  <si>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</si>
  <si>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</si>
  <si>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</si>
  <si>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</si>
  <si>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</si>
  <si>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</si>
  <si>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</si>
  <si>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</si>
  <si>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</si>
  <si>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</si>
  <si>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</si>
  <si>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</si>
  <si>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</si>
  <si>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</si>
  <si>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</si>
  <si>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</si>
  <si>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</si>
  <si>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</si>
  <si>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</si>
  <si>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</si>
  <si>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</si>
  <si>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</si>
  <si>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</si>
  <si>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</si>
  <si>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</si>
  <si>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</si>
  <si>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</si>
  <si>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</si>
  <si>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</si>
  <si>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</si>
  <si>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</si>
  <si>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</si>
  <si>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</si>
  <si>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</si>
  <si>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</si>
  <si>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</si>
  <si>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</si>
  <si>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</si>
  <si>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</si>
  <si>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</si>
  <si>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</si>
  <si>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</si>
  <si>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</si>
  <si>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</si>
  <si>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</si>
  <si>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</si>
  <si>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</si>
  <si>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</si>
  <si>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</si>
  <si>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</si>
  <si>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</si>
  <si>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</si>
  <si>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</si>
  <si>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</si>
  <si>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</si>
  <si>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</si>
  <si>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</si>
  <si>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</si>
  <si>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</si>
  <si>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</si>
  <si>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</si>
  <si>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</si>
  <si>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</si>
  <si>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</si>
  <si>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</si>
  <si>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</si>
  <si>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</si>
  <si>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</si>
  <si>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</si>
  <si>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</si>
  <si>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</si>
  <si>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</si>
  <si>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</si>
  <si>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</si>
  <si>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</si>
  <si>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</si>
  <si>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</si>
  <si>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</si>
  <si>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</si>
  <si>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</si>
  <si>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</si>
  <si>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</si>
  <si>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</si>
  <si>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</si>
  <si>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</si>
  <si>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</si>
  <si>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</si>
  <si>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</si>
  <si>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</si>
  <si>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</si>
  <si>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</si>
  <si>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</si>
  <si>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</si>
  <si>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</si>
  <si>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</si>
  <si>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</si>
  <si>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</si>
  <si>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</si>
  <si>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</si>
  <si>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</si>
  <si>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</si>
  <si>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</si>
  <si>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</si>
  <si>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</si>
  <si>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</si>
  <si>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</si>
  <si>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</si>
  <si>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</si>
  <si>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</si>
  <si>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</si>
  <si>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</si>
  <si>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</si>
  <si>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</si>
  <si>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</si>
  <si>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</si>
  <si>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</si>
  <si>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</si>
  <si>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</si>
  <si>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</si>
  <si>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</si>
  <si>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</si>
  <si>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</si>
  <si>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</si>
  <si>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</si>
  <si>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</si>
  <si>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</si>
  <si>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</si>
  <si>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</si>
  <si>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</si>
  <si>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</si>
  <si>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</si>
  <si>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</si>
  <si>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</si>
  <si>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</si>
  <si>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</si>
  <si>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</si>
  <si>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</si>
  <si>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</si>
  <si>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</si>
  <si>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</si>
  <si>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</si>
  <si>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</si>
  <si>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</si>
  <si>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</si>
  <si>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</si>
  <si>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</si>
  <si>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</si>
  <si>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</si>
  <si>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</si>
  <si>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</si>
  <si>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</si>
  <si>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</si>
  <si>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</si>
  <si>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</si>
  <si>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</si>
  <si>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</si>
  <si>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</si>
  <si>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</si>
  <si>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</si>
  <si>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</si>
  <si>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</si>
  <si>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</si>
  <si>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</si>
  <si>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</si>
  <si>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</si>
  <si>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</si>
  <si>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</si>
  <si>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</si>
  <si>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</si>
  <si>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</si>
  <si>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</si>
  <si>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</si>
  <si>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</si>
  <si>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</si>
  <si>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</si>
  <si>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</si>
  <si>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</si>
  <si>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</si>
  <si>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</si>
  <si>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</si>
  <si>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</si>
  <si>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</si>
  <si>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</si>
  <si>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</si>
  <si>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</si>
  <si>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</si>
  <si>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</si>
  <si>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</si>
  <si>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</si>
  <si>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</si>
  <si>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</si>
  <si>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</si>
  <si>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</si>
  <si>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</si>
  <si>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</si>
  <si>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</si>
  <si>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</si>
  <si>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</si>
  <si>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</si>
  <si>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</si>
  <si>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</si>
  <si>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</si>
  <si>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</si>
  <si>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</si>
  <si>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</si>
  <si>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</si>
  <si>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</si>
  <si>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</si>
  <si>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</si>
  <si>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</si>
  <si>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</si>
  <si>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</si>
  <si>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</si>
  <si>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</si>
  <si>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</si>
  <si>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</si>
  <si>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</si>
  <si>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</si>
  <si>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</si>
  <si>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</si>
  <si>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</si>
  <si>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</si>
  <si>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</si>
  <si>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</si>
  <si>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</si>
  <si>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</si>
  <si>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</si>
  <si>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</si>
  <si>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</si>
  <si>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</si>
  <si>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</si>
  <si>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</si>
  <si>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</si>
  <si>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</si>
  <si>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</si>
  <si>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</si>
  <si>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</si>
  <si>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</si>
  <si>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</si>
  <si>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</si>
  <si>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</si>
  <si>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</si>
  <si>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</si>
  <si>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</si>
  <si>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</si>
  <si>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</si>
  <si>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</si>
  <si>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</si>
  <si>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</si>
  <si>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</si>
  <si>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</si>
  <si>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</si>
  <si>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</si>
  <si>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</si>
  <si>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</si>
  <si>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</si>
  <si>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</si>
  <si>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</si>
  <si>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</si>
  <si>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</si>
  <si>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</si>
  <si>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</si>
  <si>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</si>
  <si>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</si>
  <si>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</si>
  <si>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</si>
  <si>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</si>
  <si>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</si>
  <si>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</si>
  <si>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</si>
  <si>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</si>
  <si>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</si>
  <si>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</si>
  <si>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</si>
  <si>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</si>
  <si>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</si>
  <si>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</si>
  <si>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</si>
  <si>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</si>
  <si>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</si>
  <si>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</si>
  <si>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</si>
  <si>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</si>
  <si>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</si>
  <si>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</si>
  <si>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</si>
  <si>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</si>
  <si>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</si>
  <si>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</si>
  <si>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</si>
  <si>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</si>
  <si>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</si>
  <si>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</si>
  <si>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</si>
  <si>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</si>
  <si>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</si>
  <si>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</si>
  <si>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</si>
  <si>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</si>
  <si>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</si>
  <si>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</si>
  <si>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</si>
  <si>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</si>
  <si>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</si>
  <si>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</si>
  <si>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</si>
  <si>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</si>
  <si>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</si>
  <si>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</si>
  <si>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</si>
  <si>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</si>
  <si>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</si>
  <si>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</si>
  <si>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</si>
  <si>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</si>
  <si>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</si>
  <si>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</si>
  <si>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</si>
  <si>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</si>
  <si>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K089</t>
  </si>
  <si>
    <t>MOD OF SUBSISTENCE</t>
  </si>
  <si>
    <t>K091</t>
  </si>
  <si>
    <t>MOD OF FUELS-LUBRICANTS-OILS</t>
  </si>
  <si>
    <t>K093</t>
  </si>
  <si>
    <t>MOD OF NONMETALIC FAB MAT</t>
  </si>
  <si>
    <t>K095</t>
  </si>
  <si>
    <t>MOD OF METAL BARS &amp; SHEETS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</si>
  <si>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</si>
  <si>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</si>
  <si>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</si>
  <si>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</si>
  <si>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</si>
  <si>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</si>
  <si>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</si>
  <si>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</si>
  <si>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</si>
  <si>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</si>
  <si>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</si>
  <si>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</si>
  <si>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</si>
  <si>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</si>
  <si>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</si>
  <si>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</si>
  <si>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</si>
  <si>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</si>
  <si>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</si>
  <si>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</si>
  <si>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</si>
  <si>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</si>
  <si>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</si>
  <si>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</si>
  <si>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</si>
  <si>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</si>
  <si>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</si>
  <si>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</si>
  <si>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</si>
  <si>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</si>
  <si>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</si>
  <si>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</si>
  <si>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</si>
  <si>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</si>
  <si>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</si>
  <si>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</si>
  <si>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</si>
  <si>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</si>
  <si>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</si>
  <si>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</si>
  <si>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</si>
  <si>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</si>
  <si>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</si>
  <si>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</si>
  <si>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</si>
  <si>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</si>
  <si>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</si>
  <si>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</si>
  <si>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</si>
  <si>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</si>
  <si>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</si>
  <si>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</si>
  <si>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</si>
  <si>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</si>
  <si>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</si>
  <si>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</si>
  <si>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</si>
  <si>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</si>
  <si>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</si>
  <si>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</si>
  <si>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</si>
  <si>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</si>
  <si>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</si>
  <si>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</si>
  <si>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</si>
  <si>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</si>
  <si>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</si>
  <si>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</si>
  <si>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</si>
  <si>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</si>
  <si>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</si>
  <si>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</si>
  <si>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</si>
  <si>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</si>
  <si>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</si>
  <si>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</si>
  <si>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</si>
  <si>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</si>
  <si>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</si>
  <si>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</si>
  <si>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</si>
  <si>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</si>
  <si>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</si>
  <si>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</si>
  <si>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</si>
  <si>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</si>
  <si>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</si>
  <si>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</si>
  <si>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</si>
  <si>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</si>
  <si>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</si>
  <si>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</si>
  <si>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</si>
  <si>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</si>
  <si>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</si>
  <si>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</si>
  <si>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</si>
  <si>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</si>
  <si>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</si>
  <si>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</si>
  <si>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</si>
  <si>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</si>
  <si>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</si>
  <si>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</si>
  <si>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</si>
  <si>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</si>
  <si>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</si>
  <si>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</si>
  <si>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</si>
  <si>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</si>
  <si>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</si>
  <si>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</si>
  <si>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</si>
  <si>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</si>
  <si>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</si>
  <si>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</si>
  <si>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</si>
  <si>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</si>
  <si>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</si>
  <si>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</si>
  <si>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</si>
  <si>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</si>
  <si>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</si>
  <si>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</si>
  <si>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</si>
  <si>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</si>
  <si>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</si>
  <si>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</si>
  <si>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</si>
  <si>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</si>
  <si>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</si>
  <si>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</si>
  <si>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</si>
  <si>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</si>
  <si>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</si>
  <si>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</si>
  <si>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</si>
  <si>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</si>
  <si>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</si>
  <si>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</si>
  <si>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</si>
  <si>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</si>
  <si>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</si>
  <si>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</si>
  <si>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</si>
  <si>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</si>
  <si>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</si>
  <si>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</si>
  <si>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</si>
  <si>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</si>
  <si>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</si>
  <si>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</si>
  <si>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</si>
  <si>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</si>
  <si>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</si>
  <si>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</si>
  <si>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</si>
  <si>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</si>
  <si>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</si>
  <si>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</si>
  <si>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</si>
  <si>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</si>
  <si>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</si>
  <si>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</si>
  <si>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</si>
  <si>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</si>
  <si>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</si>
  <si>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</si>
  <si>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</si>
  <si>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</si>
  <si>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</si>
  <si>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</si>
  <si>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</si>
  <si>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</si>
  <si>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</si>
  <si>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</si>
  <si>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</si>
  <si>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</si>
  <si>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</si>
  <si>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</si>
  <si>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</si>
  <si>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</si>
  <si>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</si>
  <si>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</si>
  <si>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</si>
  <si>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</si>
  <si>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</si>
  <si>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</si>
  <si>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</si>
  <si>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</si>
  <si>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</si>
  <si>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</si>
  <si>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</si>
  <si>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</si>
  <si>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</si>
  <si>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</si>
  <si>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</si>
  <si>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</si>
  <si>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</si>
  <si>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</si>
  <si>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</si>
  <si>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</si>
  <si>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</si>
  <si>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</si>
  <si>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</si>
  <si>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</si>
  <si>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</si>
  <si>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</si>
  <si>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</si>
  <si>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</si>
  <si>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</si>
  <si>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</si>
  <si>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</si>
  <si>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</si>
  <si>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</si>
  <si>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</si>
  <si>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</si>
  <si>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</si>
  <si>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</si>
  <si>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</si>
  <si>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</si>
  <si>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</si>
  <si>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</si>
  <si>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</si>
  <si>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</si>
  <si>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</si>
  <si>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</si>
  <si>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</si>
  <si>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</si>
  <si>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</si>
  <si>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</si>
  <si>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</si>
  <si>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</si>
  <si>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</si>
  <si>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</si>
  <si>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</si>
  <si>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</si>
  <si>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</si>
  <si>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</si>
  <si>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</si>
  <si>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</si>
  <si>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</si>
  <si>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</si>
  <si>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</si>
  <si>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</si>
  <si>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</si>
  <si>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</si>
  <si>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</si>
  <si>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</si>
  <si>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</si>
  <si>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</si>
  <si>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</si>
  <si>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</si>
  <si>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</si>
  <si>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</si>
  <si>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</si>
  <si>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</si>
  <si>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</si>
  <si>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</si>
  <si>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</si>
  <si>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</si>
  <si>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</si>
  <si>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</si>
  <si>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</si>
  <si>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</si>
  <si>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</si>
  <si>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</si>
  <si>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</si>
  <si>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</si>
  <si>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</si>
  <si>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</si>
  <si>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</si>
  <si>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</si>
  <si>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</si>
  <si>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</si>
  <si>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</si>
  <si>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</si>
  <si>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</si>
  <si>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</si>
  <si>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</si>
  <si>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</si>
  <si>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</si>
  <si>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</si>
  <si>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</si>
  <si>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</si>
  <si>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</si>
  <si>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</si>
  <si>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</si>
  <si>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</si>
  <si>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</si>
  <si>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</si>
  <si>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</si>
  <si>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</si>
  <si>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</si>
  <si>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</si>
  <si>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</si>
  <si>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</si>
  <si>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</si>
  <si>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</si>
  <si>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</si>
  <si>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</si>
  <si>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</si>
  <si>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</si>
  <si>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</si>
  <si>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</si>
  <si>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</si>
  <si>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</si>
  <si>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</si>
  <si>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</si>
  <si>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</si>
  <si>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</si>
  <si>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</si>
  <si>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</si>
  <si>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</si>
  <si>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</si>
  <si>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</si>
  <si>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</si>
  <si>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</si>
  <si>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</si>
  <si>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</si>
  <si>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</si>
  <si>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</si>
  <si>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</si>
  <si>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</si>
  <si>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</si>
  <si>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</si>
  <si>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</si>
  <si>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</si>
  <si>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</si>
  <si>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</si>
  <si>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</si>
  <si>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</si>
  <si>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</si>
  <si>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</si>
  <si>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</si>
  <si>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</si>
  <si>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</si>
  <si>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</si>
  <si>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</si>
  <si>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</si>
  <si>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</si>
  <si>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</si>
  <si>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</si>
  <si>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</si>
  <si>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</si>
  <si>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</si>
  <si>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</si>
  <si>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</si>
  <si>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</si>
  <si>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</si>
  <si>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</si>
  <si>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</si>
  <si>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</si>
  <si>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</si>
  <si>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</si>
  <si>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</si>
  <si>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</si>
  <si>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</si>
  <si>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</si>
  <si>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</si>
  <si>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</si>
  <si>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</si>
  <si>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</si>
  <si>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</si>
  <si>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</si>
  <si>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</si>
  <si>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</si>
  <si>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</si>
  <si>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</si>
  <si>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</si>
  <si>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</si>
  <si>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</si>
  <si>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</si>
  <si>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</si>
  <si>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</si>
  <si>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</si>
  <si>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</si>
  <si>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</si>
  <si>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</si>
  <si>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</si>
  <si>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</si>
  <si>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</si>
  <si>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</si>
  <si>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</si>
  <si>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</si>
  <si>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</si>
  <si>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</si>
  <si>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</si>
  <si>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</si>
  <si>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</si>
  <si>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</si>
  <si>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</si>
  <si>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</si>
  <si>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</si>
  <si>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</si>
  <si>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</si>
  <si>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</si>
  <si>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</si>
  <si>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</si>
  <si>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</si>
  <si>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</si>
  <si>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</si>
  <si>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</si>
  <si>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</si>
  <si>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</si>
  <si>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</si>
  <si>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</si>
  <si>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</si>
  <si>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</si>
  <si>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</si>
  <si>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</si>
  <si>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</si>
  <si>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</si>
  <si>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</si>
  <si>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</si>
  <si>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</si>
  <si>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</si>
  <si>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</si>
  <si>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</si>
  <si>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</si>
  <si>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</si>
  <si>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</si>
  <si>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</si>
  <si>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</si>
  <si>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</si>
  <si>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</si>
  <si>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</si>
  <si>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</si>
  <si>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</si>
  <si>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</si>
  <si>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</si>
  <si>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</si>
  <si>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</si>
  <si>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</si>
  <si>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</si>
  <si>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</si>
  <si>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</si>
  <si>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</si>
  <si>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</si>
  <si>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</si>
  <si>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</si>
  <si>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</si>
  <si>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</si>
  <si>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</si>
  <si>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</si>
  <si>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</si>
  <si>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</si>
  <si>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</si>
  <si>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</si>
  <si>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</si>
  <si>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</si>
  <si>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</si>
  <si>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</si>
  <si>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</si>
  <si>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</si>
  <si>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</si>
  <si>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</si>
  <si>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</si>
  <si>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</si>
  <si>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</si>
  <si>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</si>
  <si>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</si>
  <si>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</si>
  <si>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</si>
  <si>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</si>
  <si>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</si>
  <si>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</si>
  <si>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</si>
  <si>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</si>
  <si>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</si>
  <si>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</si>
  <si>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</si>
  <si>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</si>
  <si>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</si>
  <si>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</si>
  <si>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</si>
  <si>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</si>
  <si>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</si>
  <si>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</si>
  <si>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</si>
  <si>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</si>
  <si>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</si>
  <si>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</si>
  <si>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</si>
  <si>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</si>
  <si>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</si>
  <si>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</si>
  <si>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</si>
  <si>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</si>
  <si>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</si>
  <si>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</si>
  <si>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</si>
  <si>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</si>
  <si>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</si>
  <si>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</si>
  <si>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</si>
  <si>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</si>
  <si>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</si>
  <si>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</si>
  <si>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</si>
  <si>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</si>
  <si>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</si>
  <si>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</si>
  <si>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</si>
  <si>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</si>
  <si>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</si>
  <si>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</si>
  <si>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</si>
  <si>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</si>
  <si>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</si>
  <si>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</si>
  <si>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</si>
  <si>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</si>
  <si>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</si>
  <si>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</si>
  <si>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</si>
  <si>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</si>
  <si>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</si>
  <si>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</si>
  <si>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</si>
  <si>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</si>
  <si>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</si>
  <si>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</si>
  <si>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</si>
  <si>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</si>
  <si>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</si>
  <si>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</si>
  <si>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</si>
  <si>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</si>
  <si>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</si>
  <si>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</si>
  <si>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</si>
  <si>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</si>
  <si>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</si>
  <si>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</si>
  <si>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</si>
  <si>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</si>
  <si>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</si>
  <si>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</si>
  <si>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</si>
  <si>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</si>
  <si>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</si>
  <si>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</si>
  <si>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</si>
  <si>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</si>
  <si>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</si>
  <si>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</si>
  <si>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</si>
  <si>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</si>
  <si>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</si>
  <si>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</si>
  <si>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</si>
  <si>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</si>
  <si>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</si>
  <si>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</si>
  <si>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</si>
  <si>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</si>
  <si>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</si>
  <si>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</si>
  <si>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</si>
  <si>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</si>
  <si>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</si>
  <si>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</si>
  <si>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</si>
  <si>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</si>
  <si>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</si>
  <si>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</si>
  <si>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</si>
  <si>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</si>
  <si>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</si>
  <si>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</si>
  <si>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</si>
  <si>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</si>
  <si>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</si>
  <si>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</si>
  <si>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</si>
  <si>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</si>
  <si>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</si>
  <si>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</si>
  <si>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</si>
  <si>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</si>
  <si>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</si>
  <si>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</si>
  <si>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</si>
  <si>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</si>
  <si>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</si>
  <si>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</si>
  <si>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</si>
  <si>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</si>
  <si>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</si>
  <si>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</si>
  <si>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</si>
  <si>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</si>
  <si>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</si>
  <si>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</si>
  <si>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</si>
  <si>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</si>
  <si>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</si>
  <si>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</si>
  <si>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</si>
  <si>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</si>
  <si>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</si>
  <si>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</si>
  <si>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</si>
  <si>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</si>
  <si>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</si>
  <si>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</si>
  <si>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</si>
  <si>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</si>
  <si>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</si>
  <si>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</si>
  <si>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</si>
  <si>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</si>
  <si>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</si>
  <si>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</si>
  <si>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</si>
  <si>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</si>
  <si>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</si>
  <si>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</si>
  <si>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</si>
  <si>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</si>
  <si>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</si>
  <si>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</si>
  <si>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</si>
  <si>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</si>
  <si>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</si>
  <si>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</si>
  <si>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</si>
  <si>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</si>
  <si>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</si>
  <si>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</si>
  <si>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</si>
  <si>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</si>
  <si>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</si>
  <si>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</si>
  <si>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</si>
  <si>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</si>
  <si>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</si>
  <si>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</si>
  <si>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</si>
  <si>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</si>
  <si>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</si>
  <si>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</si>
  <si>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</si>
  <si>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</si>
  <si>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</si>
  <si>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</si>
  <si>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</si>
  <si>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</si>
  <si>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</si>
  <si>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</si>
  <si>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</si>
  <si>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</si>
  <si>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</si>
  <si>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</si>
  <si>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E123</t>
  </si>
  <si>
    <t>PURCH OF GOVT RADAR &amp; NAV FACILITY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</si>
  <si>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</si>
  <si>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</si>
  <si>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</si>
  <si>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</si>
  <si>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</si>
  <si>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</si>
  <si>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</si>
  <si>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</si>
  <si>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</si>
  <si>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</si>
  <si>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E154</t>
  </si>
  <si>
    <t>Purchase/Ship Construction &amp; Repair Facilities</t>
  </si>
  <si>
    <t>E159</t>
  </si>
  <si>
    <t>PURCH OF GOVT OTHER INDUSTRIAL BLDG</t>
  </si>
  <si>
    <t>E161</t>
  </si>
  <si>
    <t>PURCH OF GOVT FAMILY HOUSING</t>
  </si>
  <si>
    <t>E163</t>
  </si>
  <si>
    <t>PURCH OF GOVT TROOP HOUSING</t>
  </si>
  <si>
    <t>E164</t>
  </si>
  <si>
    <t>PURCHASE OF DINING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</si>
  <si>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</si>
  <si>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</si>
  <si>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</si>
  <si>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</si>
  <si>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</si>
  <si>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</si>
  <si>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</si>
  <si>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</si>
  <si>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</si>
  <si>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</si>
  <si>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</si>
  <si>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</si>
  <si>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</si>
  <si>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</si>
  <si>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</si>
  <si>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</si>
  <si>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</si>
  <si>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</si>
  <si>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</si>
  <si>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E1BG</t>
  </si>
  <si>
    <t>PURCHASE OF ELECTRONIC AND COMMUNICATIONS FACILITIES</t>
  </si>
  <si>
    <t>E1BZ</t>
  </si>
  <si>
    <t>PURCHASE OF OTHER AIRFIELD STRUCTURES</t>
  </si>
  <si>
    <t>E1DZ</t>
  </si>
  <si>
    <t>PURCHASE OF OTHER HOSPITAL BUILDINGS</t>
  </si>
  <si>
    <t>E1EB</t>
  </si>
  <si>
    <t>E1JA</t>
  </si>
  <si>
    <t>PURCHASE OF MUSEUMS AND EXHIBITION BUILDINGS</t>
  </si>
  <si>
    <t>E1JZ</t>
  </si>
  <si>
    <t>E1LB</t>
  </si>
  <si>
    <t>PURCHASE OF HIGHWAYS, ROADS, STREETS, BRIDGES, AND RAILWAYS</t>
  </si>
  <si>
    <t>E1MB</t>
  </si>
  <si>
    <t>PURCHASE OF EPG FACILITIES - GAS</t>
  </si>
  <si>
    <t>E1NA</t>
  </si>
  <si>
    <t>PURCHASE OF FUEL SUPPLY FACILITIES</t>
  </si>
  <si>
    <t>E1NC</t>
  </si>
  <si>
    <t>PURCHASE OF POLLUTION ABATEMENT AND CONTROL FACILITIES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</si>
  <si>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</si>
  <si>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</si>
  <si>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</si>
  <si>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</si>
  <si>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</si>
  <si>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</si>
  <si>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E1PB</t>
  </si>
  <si>
    <t>PURCHASE OF EXHIBIT DESIGN (NON-BUILDING)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</si>
  <si>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</si>
  <si>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</si>
  <si>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</si>
  <si>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</si>
  <si>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</si>
  <si>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</si>
  <si>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E213</t>
  </si>
  <si>
    <t>PURCH OF GOVT MINE FIRE CONT</t>
  </si>
  <si>
    <t>E214</t>
  </si>
  <si>
    <t>PURCH OF GOVT MINE SUBSIDENCE CONT</t>
  </si>
  <si>
    <t>E222</t>
  </si>
  <si>
    <t>PURCH OF GOVT HWYS-RDS-STS-BRDGS-RA</t>
  </si>
  <si>
    <t>E224</t>
  </si>
  <si>
    <t>PURCH OF GOVT PARKING FACILITIES</t>
  </si>
  <si>
    <t>E236</t>
  </si>
  <si>
    <t>PURCH OF GOVT EPG - PETROLEUM</t>
  </si>
  <si>
    <t>E237</t>
  </si>
  <si>
    <t>PURCHASE OF EPG FACILITIES - SOLAR</t>
  </si>
  <si>
    <t>E241</t>
  </si>
  <si>
    <t>E242</t>
  </si>
  <si>
    <t>PURCH OF GOVT HEATING &amp; COOL PLANTS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</si>
  <si>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</si>
  <si>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</si>
  <si>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</si>
  <si>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</si>
  <si>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</si>
  <si>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</si>
  <si>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</si>
  <si>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</si>
  <si>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E293</t>
  </si>
  <si>
    <t>PURCH OF GOVT UNIMPROVED REAL PROP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</si>
  <si>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</si>
  <si>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</si>
  <si>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</si>
  <si>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</si>
  <si>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</si>
  <si>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</si>
  <si>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</si>
  <si>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</si>
  <si>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</si>
  <si>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</si>
  <si>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</si>
  <si>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</si>
  <si>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</si>
  <si>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</si>
  <si>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</si>
  <si>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</si>
  <si>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</si>
  <si>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</si>
  <si>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</si>
  <si>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</si>
  <si>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</si>
  <si>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</si>
  <si>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</si>
  <si>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</si>
  <si>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</si>
  <si>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</si>
  <si>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</si>
  <si>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</si>
  <si>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</si>
  <si>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</si>
  <si>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</si>
  <si>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</si>
  <si>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</si>
  <si>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</si>
  <si>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</si>
  <si>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</si>
  <si>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</si>
  <si>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</si>
  <si>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</si>
  <si>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</si>
  <si>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</si>
  <si>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</si>
  <si>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</si>
  <si>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</si>
  <si>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</si>
  <si>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</si>
  <si>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</si>
  <si>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</si>
  <si>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</si>
  <si>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</si>
  <si>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</si>
  <si>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</si>
  <si>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</si>
  <si>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</si>
  <si>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</si>
  <si>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</si>
  <si>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</si>
  <si>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</si>
  <si>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</si>
  <si>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</si>
  <si>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</si>
  <si>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</si>
  <si>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</si>
  <si>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</si>
  <si>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</si>
  <si>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</si>
  <si>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</si>
  <si>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</si>
  <si>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</si>
  <si>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</si>
  <si>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</si>
  <si>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</si>
  <si>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</si>
  <si>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</si>
  <si>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</si>
  <si>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</si>
  <si>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</si>
  <si>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</si>
  <si>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</si>
  <si>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</si>
  <si>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</si>
  <si>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</si>
  <si>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</si>
  <si>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</si>
  <si>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</si>
  <si>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</si>
  <si>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</si>
  <si>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</si>
  <si>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</si>
  <si>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</si>
  <si>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</si>
  <si>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</si>
  <si>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</si>
  <si>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</si>
  <si>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</si>
  <si>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</si>
  <si>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</si>
  <si>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</si>
  <si>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</si>
  <si>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</si>
  <si>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</si>
  <si>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</si>
  <si>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</si>
  <si>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</si>
  <si>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M152</t>
  </si>
  <si>
    <t>OPERATION OF MAINTENANCE BUILDINGS</t>
  </si>
  <si>
    <t>M154</t>
  </si>
  <si>
    <t>OPER OF GOVT SHIP CONST-REP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</si>
  <si>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</si>
  <si>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</si>
  <si>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</si>
  <si>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</si>
  <si>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</si>
  <si>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</si>
  <si>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</si>
  <si>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</si>
  <si>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</si>
  <si>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</si>
  <si>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</si>
  <si>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</si>
  <si>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M169</t>
  </si>
  <si>
    <t>OPER OF GOVT OTHER RESIDENTIAL BLDG</t>
  </si>
  <si>
    <t>M172</t>
  </si>
  <si>
    <t>OPER OF GOVT FOOD STORAGE BLDGS</t>
  </si>
  <si>
    <t>M174</t>
  </si>
  <si>
    <t>OPER OF GOVT OPEN STORAGE FAC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</si>
  <si>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</si>
  <si>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</si>
  <si>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</si>
  <si>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</si>
  <si>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</si>
  <si>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</si>
  <si>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</si>
  <si>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</si>
  <si>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</si>
  <si>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</si>
  <si>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</si>
  <si>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</si>
  <si>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</si>
  <si>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</si>
  <si>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</si>
  <si>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</si>
  <si>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</si>
  <si>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</si>
  <si>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</si>
  <si>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</si>
  <si>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</si>
  <si>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</si>
  <si>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</si>
  <si>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</si>
  <si>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</si>
  <si>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</si>
  <si>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M1DA</t>
  </si>
  <si>
    <t>OPERATION OF HOSPITALS AND INFIRMARIES</t>
  </si>
  <si>
    <t>M1DB</t>
  </si>
  <si>
    <t>OPERATION OF LABORATORIES AND CLINICS</t>
  </si>
  <si>
    <t>M1DZ</t>
  </si>
  <si>
    <t>OPERATION OF OTHER HOSPITAL BUILDINGS</t>
  </si>
  <si>
    <t>M1EA</t>
  </si>
  <si>
    <t>OPERATION OF AMMUNITION FACILITIES</t>
  </si>
  <si>
    <t>M1EB</t>
  </si>
  <si>
    <t>M1ED</t>
  </si>
  <si>
    <t>OPERATION OF SHIP CONSTRUCTION AND REPAIR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</si>
  <si>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</si>
  <si>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</si>
  <si>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</si>
  <si>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</si>
  <si>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</si>
  <si>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</si>
  <si>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</si>
  <si>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</si>
  <si>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</si>
  <si>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M1FZ</t>
  </si>
  <si>
    <t>OPERATION OF OTHER RESIDENTIAL BUILDINGS</t>
  </si>
  <si>
    <t>M1GA</t>
  </si>
  <si>
    <t>OPERATION OF AMMUNITION STORAGE BUILDINGS</t>
  </si>
  <si>
    <t>M1GC</t>
  </si>
  <si>
    <t>OPERATION OF FUEL STORAGE BUILDINGS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</si>
  <si>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</si>
  <si>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</si>
  <si>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</si>
  <si>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</si>
  <si>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</si>
  <si>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</si>
  <si>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</si>
  <si>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</si>
  <si>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</si>
  <si>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</si>
  <si>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</si>
  <si>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</si>
  <si>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</si>
  <si>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</si>
  <si>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</si>
  <si>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</si>
  <si>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M1MH</t>
  </si>
  <si>
    <t>OPERATION OF EPG FACILITIES - WIND</t>
  </si>
  <si>
    <t>M1MZ</t>
  </si>
  <si>
    <t>OPERATION OF EPG FACILITIES - OTHER, INCLUDING TRANSMISSION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</si>
  <si>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</si>
  <si>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</si>
  <si>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</si>
  <si>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</si>
  <si>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</si>
  <si>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</si>
  <si>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</si>
  <si>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</si>
  <si>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</si>
  <si>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</si>
  <si>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</si>
  <si>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</si>
  <si>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</si>
  <si>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</si>
  <si>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</si>
  <si>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</si>
  <si>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</si>
  <si>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</si>
  <si>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</si>
  <si>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</si>
  <si>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</si>
  <si>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</si>
  <si>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</si>
  <si>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</si>
  <si>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</si>
  <si>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</si>
  <si>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</si>
  <si>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</si>
  <si>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M233</t>
  </si>
  <si>
    <t>OPER OF GOVT EPG - GEOTHERMAL</t>
  </si>
  <si>
    <t>M234</t>
  </si>
  <si>
    <t>OPERATION OF EPG FACILITIES - HYDRO</t>
  </si>
  <si>
    <t>M236</t>
  </si>
  <si>
    <t>OPER OF GOVT EPG - PETROLEUM</t>
  </si>
  <si>
    <t>M239</t>
  </si>
  <si>
    <t>OPER OF GOVT EPG - OTHER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</si>
  <si>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</si>
  <si>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</si>
  <si>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</si>
  <si>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</si>
  <si>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</si>
  <si>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</si>
  <si>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</si>
  <si>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</si>
  <si>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</si>
  <si>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</si>
  <si>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</si>
  <si>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</si>
  <si>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</si>
  <si>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</si>
  <si>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</si>
  <si>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</si>
  <si>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</si>
  <si>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</si>
  <si>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</si>
  <si>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</si>
  <si>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</si>
  <si>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</si>
  <si>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</si>
  <si>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</si>
  <si>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</si>
  <si>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</si>
  <si>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M2AE</t>
  </si>
  <si>
    <t>HUSBANDING SERVICES-PURCHASING SERVICES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</si>
  <si>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</si>
  <si>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</si>
  <si>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</si>
  <si>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</si>
  <si>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</si>
  <si>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</si>
  <si>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</si>
  <si>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</si>
  <si>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</si>
  <si>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</si>
  <si>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</si>
  <si>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</si>
  <si>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</si>
  <si>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</si>
  <si>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</si>
  <si>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</si>
  <si>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</si>
  <si>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</si>
  <si>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</si>
  <si>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</si>
  <si>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</si>
  <si>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</si>
  <si>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</si>
  <si>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</si>
  <si>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</si>
  <si>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</si>
  <si>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</si>
  <si>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</si>
  <si>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</si>
  <si>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</si>
  <si>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</si>
  <si>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</si>
  <si>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</si>
  <si>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</si>
  <si>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</si>
  <si>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</si>
  <si>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</si>
  <si>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</si>
  <si>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</si>
  <si>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</si>
  <si>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</si>
  <si>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</si>
  <si>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</si>
  <si>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</si>
  <si>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</si>
  <si>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</si>
  <si>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</si>
  <si>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</si>
  <si>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</si>
  <si>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</si>
  <si>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</si>
  <si>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</si>
  <si>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</si>
  <si>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</si>
  <si>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</si>
  <si>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</si>
  <si>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</si>
  <si>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</si>
  <si>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</si>
  <si>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</si>
  <si>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</si>
  <si>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</si>
  <si>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</si>
  <si>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</si>
  <si>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</si>
  <si>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</si>
  <si>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</si>
  <si>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</si>
  <si>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</si>
  <si>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</si>
  <si>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</si>
  <si>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</si>
  <si>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</si>
  <si>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</si>
  <si>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X126</t>
  </si>
  <si>
    <t>LEASE-RENT OF MISSILE SYSTEMS FAC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</si>
  <si>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</si>
  <si>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</si>
  <si>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</si>
  <si>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</si>
  <si>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</si>
  <si>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</si>
  <si>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</si>
  <si>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</si>
  <si>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X149</t>
  </si>
  <si>
    <t>LEASE-RENT OF OTHER HOSPITAL BLDGS</t>
  </si>
  <si>
    <t>X151</t>
  </si>
  <si>
    <t>LEASE-RENT OF AMMUNITION FACILITIES</t>
  </si>
  <si>
    <t>X152</t>
  </si>
  <si>
    <t>LEASE-RENT OF MAINT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</si>
  <si>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</si>
  <si>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</si>
  <si>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</si>
  <si>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</si>
  <si>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</si>
  <si>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</si>
  <si>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</si>
  <si>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</si>
  <si>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</si>
  <si>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</si>
  <si>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</si>
  <si>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</si>
  <si>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</si>
  <si>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</si>
  <si>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</si>
  <si>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</si>
  <si>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</si>
  <si>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</si>
  <si>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X171</t>
  </si>
  <si>
    <t>LEASE-RENT OF AMMO STORAGE BLDGS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</si>
  <si>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</si>
  <si>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</si>
  <si>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</si>
  <si>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</si>
  <si>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</si>
  <si>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</si>
  <si>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</si>
  <si>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</si>
  <si>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</si>
  <si>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</si>
  <si>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</si>
  <si>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</si>
  <si>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</si>
  <si>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</si>
  <si>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</si>
  <si>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</si>
  <si>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</si>
  <si>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</si>
  <si>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</si>
  <si>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</si>
  <si>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</si>
  <si>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</si>
  <si>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</si>
  <si>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</si>
  <si>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</si>
  <si>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</si>
  <si>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</si>
  <si>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</si>
  <si>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</si>
  <si>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</si>
  <si>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</si>
  <si>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</si>
  <si>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</si>
  <si>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</si>
  <si>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</si>
  <si>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</si>
  <si>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</si>
  <si>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</si>
  <si>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</si>
  <si>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</si>
  <si>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</si>
  <si>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</si>
  <si>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</si>
  <si>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</si>
  <si>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</si>
  <si>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</si>
  <si>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</si>
  <si>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</si>
  <si>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X1GB</t>
  </si>
  <si>
    <t>LEASE/RENTAL OF FOOD OR GRAIN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</si>
  <si>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</si>
  <si>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</si>
  <si>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</si>
  <si>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</si>
  <si>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</si>
  <si>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</si>
  <si>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X1JZ</t>
  </si>
  <si>
    <t>LEASE/RENTAL OF MISCELLANEOUS BUILDINGS</t>
  </si>
  <si>
    <t>X1LZ</t>
  </si>
  <si>
    <t>LEASE/RENTAL OF PARKING FACILITIES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</si>
  <si>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</si>
  <si>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</si>
  <si>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</si>
  <si>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</si>
  <si>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</si>
  <si>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</si>
  <si>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</si>
  <si>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</si>
  <si>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</si>
  <si>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</si>
  <si>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</si>
  <si>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</si>
  <si>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</si>
  <si>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</si>
  <si>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</si>
  <si>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</si>
  <si>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</si>
  <si>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</si>
  <si>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</si>
  <si>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</si>
  <si>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X213</t>
  </si>
  <si>
    <t>LEASE-RENT OF MINE FIRE CONT</t>
  </si>
  <si>
    <t>X219</t>
  </si>
  <si>
    <t>LEASE-RENT OF OTHER CONSV STRUCTURE</t>
  </si>
  <si>
    <t>X221</t>
  </si>
  <si>
    <t>LEASE-RENT OF AIRPORT SERVICE ROADS</t>
  </si>
  <si>
    <t>X222</t>
  </si>
  <si>
    <t>LEASE-RENT OF HWYS-RDS-STS-BRDGS-RA</t>
  </si>
  <si>
    <t>X224</t>
  </si>
  <si>
    <t>LEASE-RENT OF PARKING FACILITIES</t>
  </si>
  <si>
    <t>X232</t>
  </si>
  <si>
    <t>LEASE-RENT OF EPG - GAS</t>
  </si>
  <si>
    <t>X239</t>
  </si>
  <si>
    <t>LEASE-RENT OF EPG - OTHER</t>
  </si>
  <si>
    <t>X242</t>
  </si>
  <si>
    <t>LEASE-RENT OF HEATING &amp; COOL PLANTS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</si>
  <si>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</si>
  <si>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</si>
  <si>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</si>
  <si>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</si>
  <si>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</si>
  <si>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</si>
  <si>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</si>
  <si>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</si>
  <si>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</si>
  <si>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</si>
  <si>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</si>
  <si>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</si>
  <si>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</si>
  <si>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</si>
  <si>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</si>
  <si>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</si>
  <si>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</si>
  <si>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</si>
  <si>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</si>
  <si>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</si>
  <si>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</si>
  <si>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</si>
  <si>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</si>
  <si>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</si>
  <si>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</si>
  <si>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</si>
  <si>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</si>
  <si>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</si>
  <si>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</si>
  <si>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</si>
  <si>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</si>
  <si>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</si>
  <si>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</si>
  <si>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</si>
  <si>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</si>
  <si>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</si>
  <si>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</si>
  <si>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</si>
  <si>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</si>
  <si>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</si>
  <si>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</si>
  <si>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</si>
  <si>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</si>
  <si>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</si>
  <si>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</si>
  <si>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</si>
  <si>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</si>
  <si>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</si>
  <si>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</si>
  <si>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</si>
  <si>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</si>
  <si>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</si>
  <si>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</si>
  <si>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</si>
  <si>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</si>
  <si>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</si>
  <si>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</si>
  <si>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</si>
  <si>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</si>
  <si>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</si>
  <si>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</si>
  <si>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</si>
  <si>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</si>
  <si>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</si>
  <si>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</si>
  <si>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</si>
  <si>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</si>
  <si>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</si>
  <si>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</si>
  <si>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</si>
  <si>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</si>
  <si>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</si>
  <si>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</si>
  <si>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</si>
  <si>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</si>
  <si>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</si>
  <si>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</si>
  <si>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</si>
  <si>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</si>
  <si>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</si>
  <si>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</si>
  <si>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</si>
  <si>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</si>
  <si>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</si>
  <si>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</si>
  <si>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</si>
  <si>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</si>
  <si>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</si>
  <si>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</si>
  <si>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</si>
  <si>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</si>
  <si>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</si>
  <si>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</si>
  <si>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</si>
  <si>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</si>
  <si>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</si>
  <si>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</si>
  <si>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</si>
  <si>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</si>
  <si>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</si>
  <si>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</si>
  <si>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</si>
  <si>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</si>
  <si>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</si>
  <si>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</si>
  <si>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</si>
  <si>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</si>
  <si>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</si>
  <si>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</si>
  <si>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</si>
  <si>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</si>
  <si>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</si>
  <si>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</si>
  <si>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</si>
  <si>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</si>
  <si>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</si>
  <si>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</si>
  <si>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</si>
  <si>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</si>
  <si>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</si>
  <si>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</si>
  <si>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</si>
  <si>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</si>
  <si>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</si>
  <si>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</si>
  <si>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</si>
  <si>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</si>
  <si>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</si>
  <si>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</si>
  <si>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</si>
  <si>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</si>
  <si>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</si>
  <si>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</si>
  <si>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</si>
  <si>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</si>
  <si>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</si>
  <si>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</si>
  <si>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</si>
  <si>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</si>
  <si>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</si>
  <si>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</si>
  <si>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</si>
  <si>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</si>
  <si>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</si>
  <si>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</si>
  <si>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</si>
  <si>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</si>
  <si>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</si>
  <si>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</si>
  <si>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</si>
  <si>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</si>
  <si>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</si>
  <si>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</si>
  <si>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</si>
  <si>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</si>
  <si>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</si>
  <si>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</si>
  <si>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</si>
  <si>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</si>
  <si>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</si>
  <si>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</si>
  <si>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</si>
  <si>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</si>
  <si>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</si>
  <si>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</si>
  <si>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</si>
  <si>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</si>
  <si>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</si>
  <si>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</si>
  <si>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</si>
  <si>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</si>
  <si>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Z1KD</t>
  </si>
  <si>
    <t>Maintenance of Mine subsidence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</si>
  <si>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</si>
  <si>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</si>
  <si>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</si>
  <si>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</si>
  <si>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</si>
  <si>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</si>
  <si>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</si>
  <si>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</si>
  <si>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</si>
  <si>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</si>
  <si>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</si>
  <si>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</si>
  <si>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</si>
  <si>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</si>
  <si>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</si>
  <si>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</si>
  <si>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</si>
  <si>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</si>
  <si>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Z1MF</t>
  </si>
  <si>
    <t>MAINTENANCE OF EPG FACILITIES - PETROLEUM</t>
  </si>
  <si>
    <t>Z1MG</t>
  </si>
  <si>
    <t>MAINTENANCE OF EPG FACILITIES - SOLAR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</si>
  <si>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</si>
  <si>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</si>
  <si>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</si>
  <si>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</si>
  <si>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</si>
  <si>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</si>
  <si>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</si>
  <si>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</si>
  <si>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</si>
  <si>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</si>
  <si>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</si>
  <si>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</si>
  <si>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</si>
  <si>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</si>
  <si>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</si>
  <si>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</si>
  <si>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</si>
  <si>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</si>
  <si>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</si>
  <si>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</si>
  <si>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</si>
  <si>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</si>
  <si>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</si>
  <si>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</si>
  <si>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</si>
  <si>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</si>
  <si>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</si>
  <si>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</si>
  <si>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</si>
  <si>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</si>
  <si>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</si>
  <si>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</si>
  <si>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</si>
  <si>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</si>
  <si>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</si>
  <si>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</si>
  <si>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</si>
  <si>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</si>
  <si>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</si>
  <si>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</si>
  <si>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</si>
  <si>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</si>
  <si>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</si>
  <si>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</si>
  <si>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</si>
  <si>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</si>
  <si>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</si>
  <si>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</si>
  <si>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</si>
  <si>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</si>
  <si>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</si>
  <si>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</si>
  <si>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</si>
  <si>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</si>
  <si>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</si>
  <si>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</si>
  <si>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</si>
  <si>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</si>
  <si>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</si>
  <si>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</si>
  <si>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</si>
  <si>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</si>
  <si>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</si>
  <si>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</si>
  <si>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</si>
  <si>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</si>
  <si>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</si>
  <si>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</si>
  <si>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</si>
  <si>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</si>
  <si>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</si>
  <si>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</si>
  <si>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</si>
  <si>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</si>
  <si>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</si>
  <si>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</si>
  <si>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</si>
  <si>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</si>
  <si>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</si>
  <si>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</si>
  <si>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</si>
  <si>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</si>
  <si>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</si>
  <si>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</si>
  <si>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</si>
  <si>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</si>
  <si>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</si>
  <si>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</si>
  <si>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</si>
  <si>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</si>
  <si>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</si>
  <si>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</si>
  <si>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</si>
  <si>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</si>
  <si>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</si>
  <si>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</si>
  <si>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</si>
  <si>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</si>
  <si>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</si>
  <si>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</si>
  <si>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</si>
  <si>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</si>
  <si>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</si>
  <si>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</si>
  <si>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</si>
  <si>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</si>
  <si>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</si>
  <si>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</si>
  <si>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</si>
  <si>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</si>
  <si>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</si>
  <si>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</si>
  <si>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</si>
  <si>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</si>
  <si>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</si>
  <si>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</si>
  <si>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</si>
  <si>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</si>
  <si>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</si>
  <si>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</si>
  <si>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</si>
  <si>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</si>
  <si>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</si>
  <si>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</si>
  <si>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</si>
  <si>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</si>
  <si>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</si>
  <si>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</si>
  <si>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</si>
  <si>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</si>
  <si>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</si>
  <si>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</si>
  <si>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</si>
  <si>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</si>
  <si>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</si>
  <si>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</si>
  <si>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</si>
  <si>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</si>
  <si>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</si>
  <si>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</si>
  <si>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</si>
  <si>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</si>
  <si>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</si>
  <si>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</si>
  <si>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</si>
  <si>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</si>
  <si>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</si>
  <si>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</si>
  <si>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</si>
  <si>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</si>
  <si>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</si>
  <si>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</si>
  <si>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</si>
  <si>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</si>
  <si>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</si>
  <si>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</si>
  <si>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</si>
  <si>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</si>
  <si>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</si>
  <si>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</si>
  <si>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</si>
  <si>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</si>
  <si>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</si>
  <si>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</si>
  <si>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</si>
  <si>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</si>
  <si>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</si>
  <si>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</si>
  <si>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</si>
  <si>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</si>
  <si>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</si>
  <si>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</si>
  <si>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</si>
  <si>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</si>
  <si>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</si>
  <si>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</si>
  <si>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Z2MC</t>
  </si>
  <si>
    <t>Repair or Alteration of EPG facilities - geothermal</t>
  </si>
  <si>
    <t>Z2MD</t>
  </si>
  <si>
    <t>REPAIR OR ALTERATION OF EPG FACILITIES - HYDRO</t>
  </si>
  <si>
    <t>Z2ME</t>
  </si>
  <si>
    <t>REPAIR OR ALTERATION OF EPG FACILITIES - NUCLEAR</t>
  </si>
  <si>
    <t>Z2MF</t>
  </si>
  <si>
    <t>REPAIR OR ALTERATION OF EPG FACILITIES - PETROLEUM</t>
  </si>
  <si>
    <t>Z2MG</t>
  </si>
  <si>
    <t>REPAIR OR ALTERATION OF EPG FACILITIES - SOLAR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</si>
  <si>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</si>
  <si>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</si>
  <si>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</si>
  <si>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</si>
  <si>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</si>
  <si>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</si>
  <si>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</si>
  <si>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</si>
  <si>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</si>
  <si>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</si>
  <si>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</si>
  <si>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</si>
  <si>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</si>
  <si>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</si>
  <si>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</si>
  <si>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</si>
  <si>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</si>
  <si>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</si>
  <si>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</si>
  <si>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</si>
  <si>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</si>
  <si>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</si>
  <si>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</si>
  <si>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</si>
  <si>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</si>
  <si>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</si>
  <si>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</si>
  <si>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</si>
  <si>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</si>
  <si>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</si>
  <si>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</si>
  <si>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</si>
  <si>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</si>
  <si>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</si>
  <si>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</si>
  <si>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</si>
  <si>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</si>
  <si>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</si>
  <si>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</si>
  <si>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</si>
  <si>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</si>
  <si>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</si>
  <si>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</si>
  <si>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</si>
  <si>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</si>
  <si>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</si>
  <si>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</si>
  <si>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</si>
  <si>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</si>
  <si>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</si>
  <si>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</si>
  <si>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</si>
  <si>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</si>
  <si>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</si>
  <si>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</si>
  <si>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</si>
  <si>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</si>
  <si>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</si>
  <si>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</si>
  <si>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</si>
  <si>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</si>
  <si>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</si>
  <si>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</si>
  <si>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</si>
  <si>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</si>
  <si>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</si>
  <si>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</si>
  <si>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</si>
  <si>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</si>
  <si>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</si>
  <si>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</si>
  <si>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</si>
  <si>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</si>
  <si>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</si>
  <si>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</si>
  <si>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</si>
  <si>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</si>
  <si>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</si>
  <si>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</si>
  <si>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</si>
  <si>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</si>
  <si>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</si>
  <si>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</si>
  <si>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</si>
  <si>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</si>
  <si>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</si>
  <si>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</si>
  <si>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</si>
  <si>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</si>
  <si>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</si>
  <si>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</si>
  <si>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</si>
  <si>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</si>
  <si>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</si>
  <si>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</si>
  <si>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</si>
  <si>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</si>
  <si>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</si>
  <si>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</si>
  <si>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</si>
  <si>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</si>
  <si>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</si>
  <si>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</si>
  <si>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</si>
  <si>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</si>
  <si>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</si>
  <si>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</si>
  <si>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</si>
  <si>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</si>
  <si>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</si>
  <si>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</si>
  <si>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</si>
  <si>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</si>
  <si>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</si>
  <si>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</si>
  <si>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</si>
  <si>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</si>
  <si>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</si>
  <si>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</si>
  <si>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</si>
  <si>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</si>
  <si>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</si>
  <si>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</si>
  <si>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</si>
  <si>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</si>
  <si>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</si>
  <si>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</si>
  <si>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</si>
  <si>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</si>
  <si>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</si>
  <si>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</si>
  <si>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</si>
  <si>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</si>
  <si>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</si>
  <si>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</si>
  <si>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</si>
  <si>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</si>
  <si>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</si>
  <si>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</si>
  <si>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</si>
  <si>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</si>
  <si>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</si>
  <si>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</si>
  <si>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</si>
  <si>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</si>
  <si>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</si>
  <si>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</si>
  <si>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</si>
  <si>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</si>
  <si>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</si>
  <si>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</si>
  <si>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</si>
  <si>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</si>
  <si>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</si>
  <si>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</si>
  <si>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</si>
  <si>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</si>
  <si>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</si>
  <si>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</si>
  <si>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</si>
  <si>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</si>
  <si>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</si>
  <si>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</si>
  <si>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</si>
  <si>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</si>
  <si>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</si>
  <si>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</si>
  <si>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</si>
  <si>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</si>
  <si>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</si>
  <si>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</si>
  <si>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</si>
  <si>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</si>
  <si>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</si>
  <si>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</si>
  <si>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</si>
  <si>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</si>
  <si>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</si>
  <si>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</si>
  <si>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</si>
  <si>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</si>
  <si>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</si>
  <si>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</si>
  <si>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</si>
  <si>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</si>
  <si>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</si>
  <si>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</si>
  <si>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</si>
  <si>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</si>
  <si>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</si>
  <si>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</si>
  <si>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</si>
  <si>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</si>
  <si>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</si>
  <si>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</si>
  <si>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</si>
  <si>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</si>
  <si>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</si>
  <si>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</si>
  <si>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</si>
  <si>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</si>
  <si>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</si>
  <si>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</si>
  <si>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</si>
  <si>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</si>
  <si>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</si>
  <si>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</si>
  <si>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</si>
  <si>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</si>
  <si>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</si>
  <si>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</si>
  <si>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</si>
  <si>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</si>
  <si>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</si>
  <si>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</si>
  <si>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</si>
  <si>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</si>
  <si>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</si>
  <si>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</si>
  <si>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</si>
  <si>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</si>
  <si>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</si>
  <si>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</si>
  <si>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</si>
  <si>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</si>
  <si>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</si>
  <si>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</si>
  <si>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</si>
  <si>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</si>
  <si>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</si>
  <si>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</si>
  <si>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</si>
  <si>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</si>
  <si>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</si>
  <si>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</si>
  <si>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</si>
  <si>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</si>
  <si>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</si>
  <si>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</si>
  <si>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</si>
  <si>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</si>
  <si>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</si>
  <si>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</si>
  <si>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</si>
  <si>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</si>
  <si>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</si>
  <si>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</si>
  <si>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</si>
  <si>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</si>
  <si>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</si>
  <si>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</si>
  <si>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</si>
  <si>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</si>
  <si>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</si>
  <si>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</si>
  <si>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</si>
  <si>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</si>
  <si>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</si>
  <si>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</si>
  <si>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</si>
  <si>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</si>
  <si>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</si>
  <si>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</si>
  <si>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</si>
  <si>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</si>
  <si>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</si>
  <si>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</si>
  <si>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</si>
  <si>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</si>
  <si>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</si>
  <si>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</si>
  <si>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</si>
  <si>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</si>
  <si>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</si>
  <si>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</si>
  <si>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</si>
  <si>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</si>
  <si>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</si>
  <si>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</si>
  <si>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</si>
  <si>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</si>
  <si>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</si>
  <si>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</si>
  <si>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</si>
  <si>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</si>
  <si>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</si>
  <si>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</si>
  <si>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</si>
  <si>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</si>
  <si>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</si>
  <si>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</si>
  <si>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</si>
  <si>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</si>
  <si>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</si>
  <si>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1120</t>
  </si>
  <si>
    <t>NUCLEAR DEPTH CHARGES</t>
  </si>
  <si>
    <t>1125</t>
  </si>
  <si>
    <t>NUCLEAR DEMOLITION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</si>
  <si>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</si>
  <si>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</si>
  <si>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</si>
  <si>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</si>
  <si>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</si>
  <si>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</si>
  <si>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</si>
  <si>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</si>
  <si>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</si>
  <si>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</si>
  <si>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</si>
  <si>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</si>
  <si>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</si>
  <si>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</si>
  <si>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</si>
  <si>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</si>
  <si>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</si>
  <si>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</si>
  <si>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</si>
  <si>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</si>
  <si>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</si>
  <si>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</si>
  <si>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</si>
  <si>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</si>
  <si>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</si>
  <si>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</si>
  <si>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</si>
  <si>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</si>
  <si>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</si>
  <si>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</si>
  <si>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</si>
  <si>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</si>
  <si>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</si>
  <si>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</si>
  <si>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</si>
  <si>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</si>
  <si>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1353</t>
  </si>
  <si>
    <t>UNDERWATER MINE DISPOAL EXPLOSIVE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</si>
  <si>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</si>
  <si>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</si>
  <si>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</si>
  <si>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</si>
  <si>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</si>
  <si>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</si>
  <si>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</si>
  <si>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</si>
  <si>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</si>
  <si>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</si>
  <si>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</si>
  <si>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</si>
  <si>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</si>
  <si>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</si>
  <si>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</si>
  <si>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</si>
  <si>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</si>
  <si>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</si>
  <si>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</si>
  <si>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</si>
  <si>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</si>
  <si>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</si>
  <si>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</si>
  <si>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</si>
  <si>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</si>
  <si>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</si>
  <si>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</si>
  <si>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</si>
  <si>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</si>
  <si>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</si>
  <si>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</si>
  <si>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</si>
  <si>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</si>
  <si>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</si>
  <si>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</si>
  <si>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</si>
  <si>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</si>
  <si>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</si>
  <si>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</si>
  <si>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</si>
  <si>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</si>
  <si>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</si>
  <si>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</si>
  <si>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</si>
  <si>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</si>
  <si>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</si>
  <si>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</si>
  <si>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</si>
  <si>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</si>
  <si>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</si>
  <si>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</si>
  <si>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</si>
  <si>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</si>
  <si>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</si>
  <si>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</si>
  <si>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</si>
  <si>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</si>
  <si>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</si>
  <si>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</si>
  <si>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</si>
  <si>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</si>
  <si>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</si>
  <si>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</si>
  <si>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</si>
  <si>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</si>
  <si>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</si>
  <si>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</si>
  <si>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</si>
  <si>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</si>
  <si>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</si>
  <si>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</si>
  <si>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</si>
  <si>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</si>
  <si>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</si>
  <si>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</si>
  <si>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</si>
  <si>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</si>
  <si>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</si>
  <si>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</si>
  <si>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</si>
  <si>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</si>
  <si>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</si>
  <si>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</si>
  <si>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</si>
  <si>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</si>
  <si>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</si>
  <si>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</si>
  <si>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</si>
  <si>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</si>
  <si>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</si>
  <si>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</si>
  <si>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</si>
  <si>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</si>
  <si>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</si>
  <si>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</si>
  <si>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</si>
  <si>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</si>
  <si>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</si>
  <si>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</si>
  <si>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</si>
  <si>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</si>
  <si>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</si>
  <si>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</si>
  <si>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</si>
  <si>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</si>
  <si>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</si>
  <si>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</si>
  <si>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</si>
  <si>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</si>
  <si>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</si>
  <si>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</si>
  <si>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</si>
  <si>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</si>
  <si>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</si>
  <si>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</si>
  <si>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</si>
  <si>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</si>
  <si>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</si>
  <si>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</si>
  <si>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</si>
  <si>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</si>
  <si>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</si>
  <si>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</si>
  <si>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</si>
  <si>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</si>
  <si>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</si>
  <si>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</si>
  <si>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</si>
  <si>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</si>
  <si>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</si>
  <si>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</si>
  <si>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</si>
  <si>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</si>
  <si>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</si>
  <si>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</si>
  <si>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</si>
  <si>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</si>
  <si>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</si>
  <si>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</si>
  <si>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</si>
  <si>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</si>
  <si>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</si>
  <si>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</si>
  <si>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</si>
  <si>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</si>
  <si>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</si>
  <si>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</si>
  <si>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</si>
  <si>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</si>
  <si>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</si>
  <si>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</si>
  <si>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</si>
  <si>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</si>
  <si>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</si>
  <si>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</si>
  <si>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</si>
  <si>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</si>
  <si>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</si>
  <si>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</si>
  <si>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</si>
  <si>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</si>
  <si>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</si>
  <si>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</si>
  <si>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</si>
  <si>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</si>
  <si>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</si>
  <si>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</si>
  <si>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</si>
  <si>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</si>
  <si>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</si>
  <si>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</si>
  <si>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</si>
  <si>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</si>
  <si>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</si>
  <si>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</si>
  <si>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</si>
  <si>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</si>
  <si>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</si>
  <si>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</si>
  <si>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</si>
  <si>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</si>
  <si>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</si>
  <si>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</si>
  <si>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</si>
  <si>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</si>
  <si>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</si>
  <si>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</si>
  <si>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</si>
  <si>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</si>
  <si>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</si>
  <si>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</si>
  <si>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</si>
  <si>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</si>
  <si>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</si>
  <si>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</si>
  <si>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</si>
  <si>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</si>
  <si>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</si>
  <si>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</si>
  <si>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</si>
  <si>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</si>
  <si>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</si>
  <si>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</si>
  <si>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</si>
  <si>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</si>
  <si>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</si>
  <si>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</si>
  <si>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</si>
  <si>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</si>
  <si>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</si>
  <si>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</si>
  <si>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</si>
  <si>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</si>
  <si>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</si>
  <si>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</si>
  <si>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</si>
  <si>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</si>
  <si>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</si>
  <si>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</si>
  <si>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</si>
  <si>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</si>
  <si>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</si>
  <si>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</si>
  <si>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</si>
  <si>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</si>
  <si>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</si>
  <si>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</si>
  <si>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</si>
  <si>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</si>
  <si>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</si>
  <si>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</si>
  <si>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</si>
  <si>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</si>
  <si>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</si>
  <si>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</si>
  <si>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</si>
  <si>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</si>
  <si>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</si>
  <si>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</si>
  <si>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</si>
  <si>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</si>
  <si>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</si>
  <si>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</si>
  <si>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</si>
  <si>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</si>
  <si>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</si>
  <si>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</si>
  <si>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</si>
  <si>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</si>
  <si>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</si>
  <si>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</si>
  <si>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</si>
  <si>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</si>
  <si>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</si>
  <si>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</si>
  <si>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</si>
  <si>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</si>
  <si>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</si>
  <si>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</si>
  <si>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</si>
  <si>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</si>
  <si>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</si>
  <si>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</si>
  <si>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</si>
  <si>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</si>
  <si>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</si>
  <si>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</si>
  <si>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</si>
  <si>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</si>
  <si>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</si>
  <si>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</si>
  <si>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</si>
  <si>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</si>
  <si>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</si>
  <si>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</si>
  <si>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</si>
  <si>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</si>
  <si>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</si>
  <si>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</si>
  <si>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</si>
  <si>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</si>
  <si>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</si>
  <si>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</si>
  <si>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</si>
  <si>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</si>
  <si>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</si>
  <si>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</si>
  <si>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</si>
  <si>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</si>
  <si>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</si>
  <si>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</si>
  <si>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</si>
  <si>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</si>
  <si>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</si>
  <si>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</si>
  <si>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</si>
  <si>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</si>
  <si>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</si>
  <si>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</si>
  <si>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</si>
  <si>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</si>
  <si>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</si>
  <si>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</si>
  <si>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</si>
  <si>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</si>
  <si>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</si>
  <si>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</si>
  <si>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</si>
  <si>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</si>
  <si>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</si>
  <si>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</si>
  <si>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</si>
  <si>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</si>
  <si>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</si>
  <si>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</si>
  <si>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</si>
  <si>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</si>
  <si>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</si>
  <si>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</si>
  <si>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</si>
  <si>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</si>
  <si>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</si>
  <si>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</si>
  <si>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</si>
  <si>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</si>
  <si>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</si>
  <si>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</si>
  <si>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</si>
  <si>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</si>
  <si>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</si>
  <si>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</si>
  <si>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</si>
  <si>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</si>
  <si>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</si>
  <si>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</si>
  <si>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</si>
  <si>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</si>
  <si>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</si>
  <si>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</si>
  <si>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</si>
  <si>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</si>
  <si>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</si>
  <si>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</si>
  <si>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</si>
  <si>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</si>
  <si>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</si>
  <si>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</si>
  <si>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</si>
  <si>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</si>
  <si>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</si>
  <si>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</si>
  <si>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</si>
  <si>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</si>
  <si>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</si>
  <si>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</si>
  <si>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</si>
  <si>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</si>
  <si>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</si>
  <si>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</si>
  <si>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</si>
  <si>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</si>
  <si>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</si>
  <si>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</si>
  <si>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</si>
  <si>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</si>
  <si>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</si>
  <si>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</si>
  <si>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</si>
  <si>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</si>
  <si>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</si>
  <si>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</si>
  <si>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</si>
  <si>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</si>
  <si>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</si>
  <si>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</si>
  <si>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</si>
  <si>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</si>
  <si>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</si>
  <si>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</si>
  <si>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</si>
  <si>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</si>
  <si>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</si>
  <si>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</si>
  <si>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</si>
  <si>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</si>
  <si>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</si>
  <si>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</si>
  <si>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</si>
  <si>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</si>
  <si>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</si>
  <si>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</si>
  <si>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</si>
  <si>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</si>
  <si>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</si>
  <si>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</si>
  <si>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</si>
  <si>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</si>
  <si>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</si>
  <si>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</si>
  <si>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</si>
  <si>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</si>
  <si>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</si>
  <si>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</si>
  <si>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</si>
  <si>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</si>
  <si>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</si>
  <si>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</si>
  <si>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</si>
  <si>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</si>
  <si>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</si>
  <si>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</si>
  <si>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</si>
  <si>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</si>
  <si>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</si>
  <si>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</si>
  <si>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</si>
  <si>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</si>
  <si>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</si>
  <si>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</si>
  <si>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</si>
  <si>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</si>
  <si>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</si>
  <si>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</si>
  <si>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</si>
  <si>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</si>
  <si>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</si>
  <si>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</si>
  <si>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</si>
  <si>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</si>
  <si>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</si>
  <si>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</si>
  <si>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</si>
  <si>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</si>
  <si>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</si>
  <si>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</si>
  <si>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</si>
  <si>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</si>
  <si>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</si>
  <si>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</si>
  <si>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</si>
  <si>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</si>
  <si>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</si>
  <si>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</si>
  <si>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</si>
  <si>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</si>
  <si>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</si>
  <si>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</si>
  <si>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</si>
  <si>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</si>
  <si>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</si>
  <si>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</si>
  <si>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</si>
  <si>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</si>
  <si>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</si>
  <si>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</si>
  <si>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</si>
  <si>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</si>
  <si>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</si>
  <si>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</si>
  <si>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</si>
  <si>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</si>
  <si>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</si>
  <si>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</si>
  <si>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</si>
  <si>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</si>
  <si>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</si>
  <si>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</si>
  <si>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</si>
  <si>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</si>
  <si>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</si>
  <si>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</si>
  <si>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</si>
  <si>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</si>
  <si>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</si>
  <si>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</si>
  <si>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</si>
  <si>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</si>
  <si>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</si>
  <si>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</si>
  <si>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</si>
  <si>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</si>
  <si>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</si>
  <si>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</si>
  <si>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</si>
  <si>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</si>
  <si>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</si>
  <si>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</si>
  <si>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</si>
  <si>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</si>
  <si>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</si>
  <si>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</si>
  <si>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</si>
  <si>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</si>
  <si>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</si>
  <si>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</si>
  <si>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</si>
  <si>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</si>
  <si>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</si>
  <si>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</si>
  <si>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</si>
  <si>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</si>
  <si>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</si>
  <si>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</si>
  <si>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</si>
  <si>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</si>
  <si>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</si>
  <si>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</si>
  <si>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</si>
  <si>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</si>
  <si>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</si>
  <si>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</si>
  <si>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</si>
  <si>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</si>
  <si>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</si>
  <si>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</si>
  <si>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</si>
  <si>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</si>
  <si>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</si>
  <si>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</si>
  <si>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</si>
  <si>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</si>
  <si>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</si>
  <si>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</si>
  <si>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</si>
  <si>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</si>
  <si>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</si>
  <si>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</si>
  <si>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</si>
  <si>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</si>
  <si>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</si>
  <si>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</si>
  <si>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</si>
  <si>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</si>
  <si>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</si>
  <si>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</si>
  <si>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</si>
  <si>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</si>
  <si>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</si>
  <si>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</si>
  <si>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</si>
  <si>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</si>
  <si>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</si>
  <si>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</si>
  <si>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</si>
  <si>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</si>
  <si>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</si>
  <si>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</si>
  <si>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</si>
  <si>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</si>
  <si>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</si>
  <si>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</si>
  <si>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</si>
  <si>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</si>
  <si>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</si>
  <si>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</si>
  <si>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</si>
  <si>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</si>
  <si>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</si>
  <si>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</si>
  <si>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</si>
  <si>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</si>
  <si>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</si>
  <si>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</si>
  <si>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</si>
  <si>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</si>
  <si>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</si>
  <si>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</si>
  <si>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</si>
  <si>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</si>
  <si>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</si>
  <si>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</si>
  <si>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</si>
  <si>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</si>
  <si>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</si>
  <si>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</si>
  <si>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</si>
  <si>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</si>
  <si>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</si>
  <si>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</si>
  <si>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</si>
  <si>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</si>
  <si>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</si>
  <si>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</si>
  <si>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</si>
  <si>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</si>
  <si>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</si>
  <si>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</si>
  <si>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</si>
  <si>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</si>
  <si>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</si>
  <si>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</si>
  <si>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</si>
  <si>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</si>
  <si>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</si>
  <si>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</si>
  <si>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</si>
  <si>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</si>
  <si>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</si>
  <si>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</si>
  <si>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</si>
  <si>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</si>
  <si>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</si>
  <si>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</si>
  <si>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</si>
  <si>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</si>
  <si>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</si>
  <si>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</si>
  <si>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</si>
  <si>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</si>
  <si>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</si>
  <si>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</si>
  <si>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</t>
  </si>
  <si>
    <t>FURNITURE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</si>
  <si>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</si>
  <si>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</si>
  <si>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</si>
  <si>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</si>
  <si>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</si>
  <si>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</si>
  <si>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</si>
  <si>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</si>
  <si>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</si>
  <si>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</si>
  <si>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</si>
  <si>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</si>
  <si>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</si>
  <si>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</si>
  <si>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</si>
  <si>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</si>
  <si>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</si>
  <si>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</si>
  <si>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</si>
  <si>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</si>
  <si>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</si>
  <si>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</si>
  <si>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</si>
  <si>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</si>
  <si>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</si>
  <si>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</si>
  <si>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</si>
  <si>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</si>
  <si>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</si>
  <si>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</si>
  <si>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</si>
  <si>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</si>
  <si>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</si>
  <si>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</si>
  <si>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</si>
  <si>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</si>
  <si>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</si>
  <si>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</si>
  <si>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</si>
  <si>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</si>
  <si>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</si>
  <si>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</si>
  <si>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</si>
  <si>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</si>
  <si>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</si>
  <si>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</si>
  <si>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</si>
  <si>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</si>
  <si>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</si>
  <si>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</si>
  <si>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</si>
  <si>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</si>
  <si>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</si>
  <si>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</si>
  <si>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</si>
  <si>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</si>
  <si>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</si>
  <si>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</si>
  <si>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</si>
  <si>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</si>
  <si>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</si>
  <si>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</si>
  <si>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</si>
  <si>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</si>
  <si>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</si>
  <si>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</si>
  <si>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</si>
  <si>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</si>
  <si>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</si>
  <si>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</si>
  <si>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</si>
  <si>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</si>
  <si>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</si>
  <si>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</si>
  <si>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</si>
  <si>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</si>
  <si>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</si>
  <si>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</si>
  <si>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</si>
  <si>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</si>
  <si>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</si>
  <si>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</si>
  <si>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</si>
  <si>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</si>
  <si>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</si>
  <si>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</si>
  <si>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</si>
  <si>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</si>
  <si>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</si>
  <si>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</si>
  <si>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</si>
  <si>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</si>
  <si>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</si>
  <si>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</si>
  <si>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</si>
  <si>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</si>
  <si>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</si>
  <si>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</si>
  <si>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</si>
  <si>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</si>
  <si>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</si>
  <si>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</si>
  <si>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</si>
  <si>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</si>
  <si>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</si>
  <si>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</si>
  <si>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</si>
  <si>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</si>
  <si>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</si>
  <si>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</si>
  <si>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</si>
  <si>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</si>
  <si>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</si>
  <si>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</si>
  <si>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</si>
  <si>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</si>
  <si>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</si>
  <si>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</si>
  <si>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</si>
  <si>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</si>
  <si>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</si>
  <si>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</si>
  <si>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</si>
  <si>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</si>
  <si>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</si>
  <si>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</si>
  <si>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</si>
  <si>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</si>
  <si>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</si>
  <si>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</si>
  <si>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</si>
  <si>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</si>
  <si>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</si>
  <si>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</si>
  <si>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</si>
  <si>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</si>
  <si>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</si>
  <si>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</si>
  <si>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</si>
  <si>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</si>
  <si>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</si>
  <si>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</si>
  <si>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</si>
  <si>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</si>
  <si>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</si>
  <si>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</si>
  <si>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</si>
  <si>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</si>
  <si>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</si>
  <si>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</si>
  <si>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</si>
  <si>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</si>
  <si>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</si>
  <si>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</si>
  <si>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</si>
  <si>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</si>
  <si>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</si>
  <si>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</si>
  <si>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</si>
  <si>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</si>
  <si>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</si>
  <si>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</si>
  <si>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</si>
  <si>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</si>
  <si>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</si>
  <si>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</si>
  <si>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</si>
  <si>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</si>
  <si>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</si>
  <si>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</si>
  <si>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</si>
  <si>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</si>
  <si>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</si>
  <si>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</si>
  <si>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</si>
  <si>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</si>
  <si>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</si>
  <si>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</si>
  <si>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</si>
  <si>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</si>
  <si>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</si>
  <si>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</si>
  <si>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</si>
  <si>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</si>
  <si>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</si>
  <si>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</si>
  <si>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</si>
  <si>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</si>
  <si>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</si>
  <si>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</si>
  <si>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</si>
  <si>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</si>
  <si>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</si>
  <si>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</si>
  <si>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</si>
  <si>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</si>
  <si>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</si>
  <si>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</si>
  <si>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</si>
  <si>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</si>
  <si>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</si>
  <si>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</si>
  <si>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</si>
  <si>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</si>
  <si>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</si>
  <si>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</si>
  <si>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</si>
  <si>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</si>
  <si>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</si>
  <si>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</si>
  <si>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</si>
  <si>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</si>
  <si>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</si>
  <si>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</si>
  <si>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</si>
  <si>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</si>
  <si>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</si>
  <si>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</si>
  <si>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</si>
  <si>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</si>
  <si>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</si>
  <si>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</si>
  <si>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</si>
  <si>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</si>
  <si>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</si>
  <si>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</si>
  <si>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</si>
  <si>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</si>
  <si>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</si>
  <si>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</si>
  <si>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</si>
  <si>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</si>
  <si>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</si>
  <si>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</si>
  <si>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</si>
  <si>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</si>
  <si>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</si>
  <si>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</si>
  <si>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</si>
  <si>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</si>
  <si>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</si>
  <si>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</si>
  <si>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</si>
  <si>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</si>
  <si>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</si>
  <si>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</si>
  <si>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</si>
  <si>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</si>
  <si>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</si>
  <si>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</si>
  <si>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</si>
  <si>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</si>
  <si>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</si>
  <si>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</si>
  <si>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</si>
  <si>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</si>
  <si>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</si>
  <si>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</si>
  <si>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</si>
  <si>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</si>
  <si>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</si>
  <si>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</si>
  <si>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</si>
  <si>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</si>
  <si>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</si>
  <si>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</si>
  <si>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</si>
  <si>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</si>
  <si>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</si>
  <si>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</si>
  <si>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</si>
  <si>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</si>
  <si>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</si>
  <si>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</si>
  <si>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</si>
  <si>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</si>
  <si>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</si>
  <si>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</si>
  <si>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</si>
  <si>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</si>
  <si>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</si>
  <si>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</si>
  <si>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</si>
  <si>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</si>
  <si>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</si>
  <si>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</si>
  <si>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</si>
  <si>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</si>
  <si>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</si>
  <si>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</si>
  <si>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</si>
  <si>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</si>
  <si>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</si>
  <si>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</si>
  <si>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</si>
  <si>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</si>
  <si>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</si>
  <si>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</si>
  <si>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</si>
  <si>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</si>
  <si>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</si>
  <si>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</si>
  <si>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</si>
  <si>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</si>
  <si>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</si>
  <si>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</si>
  <si>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</si>
  <si>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</si>
  <si>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</si>
  <si>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</si>
  <si>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</si>
  <si>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</si>
  <si>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</si>
  <si>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</si>
  <si>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</si>
  <si>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</si>
  <si>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</si>
  <si>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</si>
  <si>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</si>
  <si>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</si>
  <si>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</si>
  <si>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</si>
  <si>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</si>
  <si>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</si>
  <si>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</si>
  <si>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</si>
  <si>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</si>
  <si>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</si>
  <si>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</si>
  <si>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</si>
  <si>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</si>
  <si>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</si>
  <si>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</si>
  <si>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</si>
  <si>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</si>
  <si>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</si>
  <si>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</si>
  <si>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</si>
  <si>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</si>
  <si>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</si>
  <si>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</si>
  <si>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</si>
  <si>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</si>
  <si>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</si>
  <si>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</si>
  <si>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</si>
  <si>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</si>
  <si>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</si>
  <si>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</si>
  <si>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</si>
  <si>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</si>
  <si>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</si>
  <si>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</si>
  <si>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</si>
  <si>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</si>
  <si>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</si>
  <si>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</si>
  <si>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C1EE</t>
  </si>
  <si>
    <t>ARCHITECT AND ENGINEERING- CONSTRUCTION: TANK AUTOMOTIVE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</si>
  <si>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</si>
  <si>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</si>
  <si>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</si>
  <si>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</si>
  <si>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</si>
  <si>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</si>
  <si>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</si>
  <si>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</si>
  <si>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</si>
  <si>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</si>
  <si>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</si>
  <si>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</si>
  <si>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</si>
  <si>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</si>
  <si>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</si>
  <si>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</si>
  <si>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C1GB</t>
  </si>
  <si>
    <t>ARCHITECT AND ENGINEERING- CONSTRUCTION: FOOD OR GRAIN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</si>
  <si>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</si>
  <si>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</si>
  <si>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</si>
  <si>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</si>
  <si>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</si>
  <si>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</si>
  <si>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</si>
  <si>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</si>
  <si>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</si>
  <si>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</si>
  <si>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</si>
  <si>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</si>
  <si>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</si>
  <si>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</si>
  <si>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</si>
  <si>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</si>
  <si>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</si>
  <si>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</si>
  <si>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</si>
  <si>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</si>
  <si>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</si>
  <si>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</si>
  <si>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</si>
  <si>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</si>
  <si>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</si>
  <si>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</si>
  <si>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</si>
  <si>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</si>
  <si>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C1MD</t>
  </si>
  <si>
    <t>ARCHITECT AND ENGINEERING- CONSTRUCTION: EPG FACILITIES - HYDRO</t>
  </si>
  <si>
    <t>C1MG</t>
  </si>
  <si>
    <t>ARCHITECT AND ENGINEERING- CONSTRUCTION: EPG FACILITIES - SOLAR</t>
  </si>
  <si>
    <t>C1MH</t>
  </si>
  <si>
    <t>ARCHITECT AND ENGINEERING- CONSTRUCTION: EPG FACILITIES - WIND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</si>
  <si>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</si>
  <si>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</si>
  <si>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</si>
  <si>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</si>
  <si>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</si>
  <si>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</si>
  <si>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</si>
  <si>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</si>
  <si>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</si>
  <si>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</si>
  <si>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</si>
  <si>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</si>
  <si>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</si>
  <si>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</si>
  <si>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</si>
  <si>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</si>
  <si>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</si>
  <si>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</si>
  <si>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</si>
  <si>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</si>
  <si>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</si>
  <si>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</si>
  <si>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</si>
  <si>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</si>
  <si>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</si>
  <si>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</si>
  <si>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</t>
  </si>
  <si>
    <t>ARCH-ENG SVCS - GENERAL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</si>
  <si>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</si>
  <si>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</si>
  <si>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</si>
  <si>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</si>
  <si>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</si>
  <si>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</si>
  <si>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</si>
  <si>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</si>
  <si>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</si>
  <si>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</si>
  <si>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</si>
  <si>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</si>
  <si>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</si>
  <si>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</si>
  <si>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</si>
  <si>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</si>
  <si>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</si>
  <si>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</si>
  <si>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</si>
  <si>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</si>
  <si>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</si>
  <si>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</si>
  <si>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</si>
  <si>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</si>
  <si>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</si>
  <si>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</si>
  <si>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</si>
  <si>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</si>
  <si>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</si>
  <si>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</si>
  <si>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</si>
  <si>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</si>
  <si>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</si>
  <si>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</si>
  <si>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</si>
  <si>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</si>
  <si>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</si>
  <si>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</si>
  <si>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</si>
  <si>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</si>
  <si>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</si>
  <si>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</si>
  <si>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</si>
  <si>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</si>
  <si>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</si>
  <si>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</si>
  <si>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</si>
  <si>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</si>
  <si>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</si>
  <si>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</si>
  <si>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H130</t>
  </si>
  <si>
    <t>QUALITY CONT SV/MECH POWER TRANS EQ</t>
  </si>
  <si>
    <t>H131</t>
  </si>
  <si>
    <t>QUALITY CONTROL SERVICES: BEARINGS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</si>
  <si>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</si>
  <si>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</si>
  <si>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</si>
  <si>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</si>
  <si>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</si>
  <si>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</si>
  <si>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</si>
  <si>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</si>
  <si>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</si>
  <si>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</si>
  <si>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</si>
  <si>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</si>
  <si>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</si>
  <si>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</si>
  <si>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</si>
  <si>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</si>
  <si>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</si>
  <si>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</si>
  <si>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</si>
  <si>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</si>
  <si>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</si>
  <si>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</si>
  <si>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</si>
  <si>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</si>
  <si>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</si>
  <si>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</si>
  <si>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</si>
  <si>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</si>
  <si>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</si>
  <si>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</si>
  <si>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</si>
  <si>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</si>
  <si>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H153</t>
  </si>
  <si>
    <t>QUALITY CONT SV/HARDWARE &amp; ABRASIVE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</si>
  <si>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</si>
  <si>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</si>
  <si>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</si>
  <si>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</si>
  <si>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</si>
  <si>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</si>
  <si>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</si>
  <si>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</si>
  <si>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</si>
  <si>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</si>
  <si>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</si>
  <si>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</si>
  <si>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</si>
  <si>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</si>
  <si>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</si>
  <si>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</si>
  <si>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</si>
  <si>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</si>
  <si>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</si>
  <si>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</si>
  <si>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</si>
  <si>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</si>
  <si>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</si>
  <si>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</si>
  <si>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</si>
  <si>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</si>
  <si>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</si>
  <si>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</si>
  <si>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</si>
  <si>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</si>
  <si>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</si>
  <si>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</si>
  <si>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</si>
  <si>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</si>
  <si>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</si>
  <si>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</si>
  <si>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</si>
  <si>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</si>
  <si>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</si>
  <si>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</si>
  <si>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</si>
  <si>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</si>
  <si>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</si>
  <si>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</si>
  <si>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</si>
  <si>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</si>
  <si>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H195</t>
  </si>
  <si>
    <t>QUALITY CONT SV/METAL BARS &amp; SHEETS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</si>
  <si>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</si>
  <si>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</si>
  <si>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</si>
  <si>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</si>
  <si>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</si>
  <si>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</si>
  <si>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</si>
  <si>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</si>
  <si>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</si>
  <si>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</si>
  <si>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</si>
  <si>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</si>
  <si>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</si>
  <si>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</si>
  <si>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</si>
  <si>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</si>
  <si>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</si>
  <si>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</si>
  <si>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</si>
  <si>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</si>
  <si>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</si>
  <si>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</si>
  <si>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</si>
  <si>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</si>
  <si>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</si>
  <si>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</si>
  <si>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</si>
  <si>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</si>
  <si>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</si>
  <si>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</si>
  <si>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</si>
  <si>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</si>
  <si>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</si>
  <si>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</si>
  <si>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</si>
  <si>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</si>
  <si>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</si>
  <si>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</si>
  <si>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</si>
  <si>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</si>
  <si>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H232</t>
  </si>
  <si>
    <t>EQ TEST SVCS/WOODWORKING MACHINE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</si>
  <si>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</si>
  <si>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</si>
  <si>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</si>
  <si>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</si>
  <si>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</si>
  <si>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</si>
  <si>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</si>
  <si>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</si>
  <si>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</si>
  <si>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</si>
  <si>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</si>
  <si>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</si>
  <si>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</si>
  <si>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</si>
  <si>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</si>
  <si>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</si>
  <si>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</si>
  <si>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</si>
  <si>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</si>
  <si>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</si>
  <si>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</si>
  <si>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</si>
  <si>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</si>
  <si>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</si>
  <si>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</si>
  <si>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</si>
  <si>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</si>
  <si>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</si>
  <si>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</si>
  <si>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</si>
  <si>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</si>
  <si>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</si>
  <si>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</si>
  <si>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</si>
  <si>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</si>
  <si>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</si>
  <si>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</si>
  <si>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</si>
  <si>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</si>
  <si>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</si>
  <si>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</si>
  <si>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</si>
  <si>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</si>
  <si>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</si>
  <si>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</si>
  <si>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</si>
  <si>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</si>
  <si>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</si>
  <si>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</si>
  <si>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</si>
  <si>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</si>
  <si>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</si>
  <si>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</si>
  <si>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</si>
  <si>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</si>
  <si>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</si>
  <si>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</si>
  <si>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</si>
  <si>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</si>
  <si>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</si>
  <si>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</si>
  <si>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</si>
  <si>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</si>
  <si>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</si>
  <si>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</si>
  <si>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</si>
  <si>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</si>
  <si>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</si>
  <si>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</si>
  <si>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</si>
  <si>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</si>
  <si>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</si>
  <si>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</si>
  <si>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</si>
  <si>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</si>
  <si>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</si>
  <si>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</si>
  <si>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</si>
  <si>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</si>
  <si>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</si>
  <si>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</si>
  <si>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</si>
  <si>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</si>
  <si>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</si>
  <si>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</si>
  <si>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</si>
  <si>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</si>
  <si>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</si>
  <si>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</si>
  <si>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</si>
  <si>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</si>
  <si>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</si>
  <si>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</si>
  <si>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</si>
  <si>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</si>
  <si>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</si>
  <si>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</si>
  <si>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</si>
  <si>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</si>
  <si>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</si>
  <si>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</si>
  <si>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</si>
  <si>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</si>
  <si>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</si>
  <si>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</si>
  <si>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</si>
  <si>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</si>
  <si>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</si>
  <si>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</si>
  <si>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</si>
  <si>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</si>
  <si>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</si>
  <si>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</si>
  <si>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</si>
  <si>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</si>
  <si>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</si>
  <si>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</si>
  <si>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</si>
  <si>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</si>
  <si>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</si>
  <si>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</si>
  <si>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</si>
  <si>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</si>
  <si>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</si>
  <si>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</si>
  <si>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</si>
  <si>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</si>
  <si>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</si>
  <si>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</si>
  <si>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</si>
  <si>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</si>
  <si>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</si>
  <si>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</si>
  <si>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</si>
  <si>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</si>
  <si>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</si>
  <si>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</si>
  <si>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</si>
  <si>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</si>
  <si>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</si>
  <si>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</si>
  <si>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</si>
  <si>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</si>
  <si>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</si>
  <si>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</si>
  <si>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</si>
  <si>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</si>
  <si>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</si>
  <si>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</si>
  <si>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</si>
  <si>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</si>
  <si>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</si>
  <si>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</si>
  <si>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</si>
  <si>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</si>
  <si>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</si>
  <si>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</si>
  <si>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</si>
  <si>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</si>
  <si>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</si>
  <si>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</si>
  <si>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</si>
  <si>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</si>
  <si>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</si>
  <si>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</si>
  <si>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</si>
  <si>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</si>
  <si>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</si>
  <si>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</si>
  <si>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</si>
  <si>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</si>
  <si>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</si>
  <si>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</si>
  <si>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</si>
  <si>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</si>
  <si>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</si>
  <si>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</si>
  <si>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</si>
  <si>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</si>
  <si>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</si>
  <si>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</si>
  <si>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</si>
  <si>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</si>
  <si>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</si>
  <si>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</si>
  <si>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</si>
  <si>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</si>
  <si>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</si>
  <si>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</si>
  <si>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</si>
  <si>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</si>
  <si>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</si>
  <si>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</si>
  <si>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</si>
  <si>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</si>
  <si>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</si>
  <si>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</si>
  <si>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</si>
  <si>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</si>
  <si>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</si>
  <si>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H374</t>
  </si>
  <si>
    <t>INSPECT SVCS/OFFICE MACHINES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</si>
  <si>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</si>
  <si>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</si>
  <si>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</si>
  <si>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</si>
  <si>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</si>
  <si>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</si>
  <si>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</si>
  <si>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</si>
  <si>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</si>
  <si>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</si>
  <si>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</si>
  <si>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</si>
  <si>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</si>
  <si>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</si>
  <si>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H385</t>
  </si>
  <si>
    <t>INSPECT SVCS/TOILETRIES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</si>
  <si>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</si>
  <si>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</si>
  <si>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</si>
  <si>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</si>
  <si>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</si>
  <si>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</si>
  <si>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H394</t>
  </si>
  <si>
    <t>INSPECT SVCS/NONMETALIC CRUDE MAT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</si>
  <si>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</si>
  <si>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</si>
  <si>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</si>
  <si>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</si>
  <si>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</si>
  <si>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</si>
  <si>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</si>
  <si>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</si>
  <si>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</si>
  <si>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</si>
  <si>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</si>
  <si>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</si>
  <si>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</si>
  <si>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</si>
  <si>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</si>
  <si>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</si>
  <si>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</si>
  <si>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</si>
  <si>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</si>
  <si>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</si>
  <si>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</si>
  <si>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</si>
  <si>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</si>
  <si>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</si>
  <si>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</si>
  <si>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</si>
  <si>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</si>
  <si>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</si>
  <si>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</si>
  <si>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</si>
  <si>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</si>
  <si>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</si>
  <si>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</si>
  <si>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</si>
  <si>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</si>
  <si>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</si>
  <si>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</si>
  <si>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</si>
  <si>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</si>
  <si>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</si>
  <si>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</si>
  <si>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</si>
  <si>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</si>
  <si>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</si>
  <si>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</si>
  <si>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</si>
  <si>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</si>
  <si>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</si>
  <si>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</si>
  <si>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</si>
  <si>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</si>
  <si>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</si>
  <si>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</si>
  <si>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</si>
  <si>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</si>
  <si>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</si>
  <si>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</si>
  <si>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</si>
  <si>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</si>
  <si>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</si>
  <si>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</si>
  <si>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</si>
  <si>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</si>
  <si>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</si>
  <si>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</si>
  <si>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</si>
  <si>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</si>
  <si>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</si>
  <si>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H948</t>
  </si>
  <si>
    <t>OTHER QC SVCS/VALVES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</si>
  <si>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</si>
  <si>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</si>
  <si>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</si>
  <si>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</si>
  <si>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</si>
  <si>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</si>
  <si>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</si>
  <si>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</si>
  <si>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</si>
  <si>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</si>
  <si>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</si>
  <si>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</si>
  <si>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</si>
  <si>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</si>
  <si>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</si>
  <si>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</si>
  <si>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</si>
  <si>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</si>
  <si>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</si>
  <si>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</si>
  <si>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</si>
  <si>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</si>
  <si>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</si>
  <si>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</si>
  <si>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</si>
  <si>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</si>
  <si>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</si>
  <si>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</si>
  <si>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</si>
  <si>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</si>
  <si>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</si>
  <si>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</si>
  <si>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</si>
  <si>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</si>
  <si>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</si>
  <si>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</si>
  <si>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</si>
  <si>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</si>
  <si>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</si>
  <si>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</si>
  <si>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</si>
  <si>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</si>
  <si>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</si>
  <si>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</si>
  <si>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</si>
  <si>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</si>
  <si>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</si>
  <si>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</si>
  <si>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</si>
  <si>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</si>
  <si>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</si>
  <si>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</si>
  <si>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</si>
  <si>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</si>
  <si>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</si>
  <si>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</si>
  <si>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H989</t>
  </si>
  <si>
    <t>OTHER QC SVCS/SUBSISTENCE</t>
  </si>
  <si>
    <t>H991</t>
  </si>
  <si>
    <t>OTHER QC SVCS/FUELS-LUBRICANTS-OILS</t>
  </si>
  <si>
    <t>H995</t>
  </si>
  <si>
    <t>OTHER QC SVCS/METAL BARS &amp; SHEETS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</si>
  <si>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</si>
  <si>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</si>
  <si>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</si>
  <si>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</si>
  <si>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</si>
  <si>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</si>
  <si>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</si>
  <si>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</si>
  <si>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</si>
  <si>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</si>
  <si>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</si>
  <si>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</si>
  <si>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</si>
  <si>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</si>
  <si>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</si>
  <si>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</si>
  <si>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</si>
  <si>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</si>
  <si>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</si>
  <si>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</si>
  <si>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</si>
  <si>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</si>
  <si>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</si>
  <si>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</si>
  <si>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</si>
  <si>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</si>
  <si>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</si>
  <si>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</si>
  <si>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</si>
  <si>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</si>
  <si>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L026</t>
  </si>
  <si>
    <t>TECH REP SVCS/TIRES &amp; TUBES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</si>
  <si>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</si>
  <si>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</si>
  <si>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</si>
  <si>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</si>
  <si>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</si>
  <si>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</si>
  <si>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</si>
  <si>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</si>
  <si>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L032</t>
  </si>
  <si>
    <t>TECH REP SVCS/WOODWORKING MACHINE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</si>
  <si>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</si>
  <si>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</si>
  <si>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</si>
  <si>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</si>
  <si>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</si>
  <si>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</si>
  <si>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</si>
  <si>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</si>
  <si>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</si>
  <si>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</si>
  <si>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</si>
  <si>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</si>
  <si>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</si>
  <si>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</si>
  <si>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</si>
  <si>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</si>
  <si>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</si>
  <si>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</si>
  <si>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</si>
  <si>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</si>
  <si>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</si>
  <si>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</si>
  <si>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</si>
  <si>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</si>
  <si>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</si>
  <si>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</si>
  <si>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</si>
  <si>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</si>
  <si>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</si>
  <si>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</si>
  <si>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</si>
  <si>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</si>
  <si>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</si>
  <si>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</si>
  <si>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</si>
  <si>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</si>
  <si>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</si>
  <si>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</si>
  <si>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</si>
  <si>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</si>
  <si>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</si>
  <si>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</si>
  <si>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</si>
  <si>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</si>
  <si>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</si>
  <si>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</si>
  <si>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</si>
  <si>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</si>
  <si>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</si>
  <si>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</si>
  <si>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</si>
  <si>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</si>
  <si>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</si>
  <si>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</si>
  <si>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</si>
  <si>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</si>
  <si>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</si>
  <si>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</si>
  <si>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</si>
  <si>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</si>
  <si>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</si>
  <si>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</si>
  <si>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</si>
  <si>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</si>
  <si>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</si>
  <si>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</si>
  <si>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</si>
  <si>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</si>
  <si>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</si>
  <si>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</si>
  <si>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</si>
  <si>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</si>
  <si>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</si>
  <si>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</si>
  <si>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</si>
  <si>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</si>
  <si>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</si>
  <si>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</si>
  <si>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</si>
  <si>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</si>
  <si>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</si>
  <si>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</si>
  <si>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</si>
  <si>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</si>
  <si>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</si>
  <si>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</si>
  <si>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</si>
  <si>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</si>
  <si>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</si>
  <si>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</si>
  <si>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</si>
  <si>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</si>
  <si>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</si>
  <si>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</si>
  <si>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</si>
  <si>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</si>
  <si>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</si>
  <si>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</si>
  <si>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</si>
  <si>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</si>
  <si>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</si>
  <si>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</si>
  <si>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</si>
  <si>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</si>
  <si>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</si>
  <si>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</si>
  <si>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</si>
  <si>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</si>
  <si>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</si>
  <si>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</si>
  <si>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</si>
  <si>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</si>
  <si>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</si>
  <si>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</si>
  <si>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</si>
  <si>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</si>
  <si>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</si>
  <si>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</si>
  <si>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</si>
  <si>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</si>
  <si>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</si>
  <si>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</si>
  <si>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</si>
  <si>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</si>
  <si>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</si>
  <si>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</si>
  <si>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</si>
  <si>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</si>
  <si>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</si>
  <si>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</si>
  <si>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</si>
  <si>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</si>
  <si>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</si>
  <si>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</si>
  <si>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</si>
  <si>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</si>
  <si>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</si>
  <si>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</si>
  <si>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</si>
  <si>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</si>
  <si>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</si>
  <si>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</si>
  <si>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</si>
  <si>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</si>
  <si>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</si>
  <si>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</si>
  <si>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</si>
  <si>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</si>
  <si>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</si>
  <si>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</si>
  <si>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</si>
  <si>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</si>
  <si>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</si>
  <si>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</si>
  <si>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</si>
  <si>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</si>
  <si>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</si>
  <si>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</si>
  <si>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</si>
  <si>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</si>
  <si>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</si>
  <si>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</si>
  <si>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</si>
  <si>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</si>
  <si>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</si>
  <si>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</si>
  <si>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</si>
  <si>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</si>
  <si>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</si>
  <si>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</si>
  <si>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</si>
  <si>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</si>
  <si>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</si>
  <si>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</si>
  <si>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</si>
  <si>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</si>
  <si>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</si>
  <si>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</si>
  <si>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</si>
  <si>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</si>
  <si>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</si>
  <si>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</si>
  <si>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</si>
  <si>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</si>
  <si>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</si>
  <si>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</si>
  <si>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</si>
  <si>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</si>
  <si>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</si>
  <si>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</si>
  <si>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</si>
  <si>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</si>
  <si>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</si>
  <si>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</si>
  <si>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</si>
  <si>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</si>
  <si>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</si>
  <si>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</si>
  <si>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</si>
  <si>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</si>
  <si>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</si>
  <si>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</si>
  <si>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</si>
  <si>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</si>
  <si>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</si>
  <si>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</si>
  <si>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</si>
  <si>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</si>
  <si>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</si>
  <si>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</si>
  <si>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</si>
  <si>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</si>
  <si>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</si>
  <si>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</si>
  <si>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</si>
  <si>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</si>
  <si>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</si>
  <si>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</si>
  <si>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</si>
  <si>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</si>
  <si>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</si>
  <si>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</si>
  <si>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</si>
  <si>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</si>
  <si>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</si>
  <si>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</si>
  <si>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</si>
  <si>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</si>
  <si>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</si>
  <si>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</si>
  <si>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</si>
  <si>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</si>
  <si>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</si>
  <si>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</si>
  <si>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</si>
  <si>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</si>
  <si>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</si>
  <si>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</si>
  <si>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</si>
  <si>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</si>
  <si>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</si>
  <si>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</si>
  <si>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</si>
  <si>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</si>
  <si>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</si>
  <si>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</si>
  <si>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</si>
  <si>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</si>
  <si>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</si>
  <si>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</si>
  <si>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</si>
  <si>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</si>
  <si>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</si>
  <si>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</si>
  <si>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</si>
  <si>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</si>
  <si>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</si>
  <si>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</si>
  <si>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</si>
  <si>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</si>
  <si>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</si>
  <si>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</si>
  <si>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</si>
  <si>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</si>
  <si>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</si>
  <si>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</si>
  <si>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</si>
  <si>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</si>
  <si>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</si>
  <si>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</si>
  <si>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</si>
  <si>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</si>
  <si>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</si>
  <si>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</si>
  <si>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</si>
  <si>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</si>
  <si>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</si>
  <si>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</si>
  <si>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</si>
  <si>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</si>
  <si>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</si>
  <si>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</si>
  <si>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</si>
  <si>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</si>
  <si>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</si>
  <si>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</si>
  <si>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</si>
  <si>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</si>
  <si>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</si>
  <si>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</si>
  <si>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</si>
  <si>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</si>
  <si>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</si>
  <si>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</si>
  <si>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</si>
  <si>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</si>
  <si>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</si>
  <si>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</si>
  <si>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</si>
  <si>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</si>
  <si>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</si>
  <si>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</si>
  <si>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</si>
  <si>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</si>
  <si>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</si>
  <si>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</si>
  <si>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</si>
  <si>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</si>
  <si>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</si>
  <si>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</si>
  <si>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</si>
  <si>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</si>
  <si>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</si>
  <si>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</si>
  <si>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</si>
  <si>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</si>
  <si>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</si>
  <si>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</si>
  <si>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</si>
  <si>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</si>
  <si>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</si>
  <si>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</si>
  <si>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</si>
  <si>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</si>
  <si>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</si>
  <si>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</si>
  <si>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</si>
  <si>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</si>
  <si>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</si>
  <si>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</si>
  <si>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</si>
  <si>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</si>
  <si>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</si>
  <si>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</si>
  <si>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</si>
  <si>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</si>
  <si>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</si>
  <si>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</si>
  <si>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</si>
  <si>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</si>
  <si>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</si>
  <si>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</si>
  <si>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</si>
  <si>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</si>
  <si>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AA25</t>
  </si>
  <si>
    <t>AGRICULTURE MARKETING (OPERATIONAL)</t>
  </si>
  <si>
    <t>AA27</t>
  </si>
  <si>
    <t>R&amp;D-AGRI MARKETING-COMERCLIZ</t>
  </si>
  <si>
    <t>AA31</t>
  </si>
  <si>
    <t>AGRICULTURE PRODUCTION (BASIC)</t>
  </si>
  <si>
    <t>AA32</t>
  </si>
  <si>
    <t>R&amp;D-AGRI PRODUCTION-A RES/EXPL DEV</t>
  </si>
  <si>
    <t>AA37</t>
  </si>
  <si>
    <t>R&amp;D- AGRICULTURE: PRODUCTION (COMMERCIALIZED)</t>
  </si>
  <si>
    <t>AA45</t>
  </si>
  <si>
    <t>R&amp;D-AQUACUL/HYDROPONICS-OPSY DEV</t>
  </si>
  <si>
    <t>AA92</t>
  </si>
  <si>
    <t>R&amp;D- AGRICULTURE: OTHER (APPLIED RESEARCH/EXPLORATORY DEVELOPMENT)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</si>
  <si>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</si>
  <si>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</si>
  <si>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</si>
  <si>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</si>
  <si>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</si>
  <si>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</si>
  <si>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</si>
  <si>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</si>
  <si>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</si>
  <si>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</si>
  <si>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AB15</t>
  </si>
  <si>
    <t>R&amp;D-CRIME PREVENT &amp; CONT-OPSY DEV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</si>
  <si>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</si>
  <si>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</si>
  <si>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</si>
  <si>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</si>
  <si>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</si>
  <si>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</si>
  <si>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</si>
  <si>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</si>
  <si>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</si>
  <si>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</si>
  <si>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</si>
  <si>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</si>
  <si>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</si>
  <si>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</si>
  <si>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</si>
  <si>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</si>
  <si>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</si>
  <si>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</si>
  <si>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</si>
  <si>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</si>
  <si>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</si>
  <si>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</si>
  <si>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AB36</t>
  </si>
  <si>
    <t>R&amp;D- COMMUNITY SERVICE/DEVELOPMENT: RURAL (MANAGEMENT/SUPPORT)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</si>
  <si>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</si>
  <si>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</si>
  <si>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</si>
  <si>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</si>
  <si>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</si>
  <si>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</si>
  <si>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</si>
  <si>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</si>
  <si>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</si>
  <si>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</si>
  <si>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</si>
  <si>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</si>
  <si>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</si>
  <si>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</si>
  <si>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</si>
  <si>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</si>
  <si>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</si>
  <si>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</si>
  <si>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</si>
  <si>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</si>
  <si>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</si>
  <si>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</si>
  <si>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</si>
  <si>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</si>
  <si>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</si>
  <si>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</si>
  <si>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</si>
  <si>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</si>
  <si>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</si>
  <si>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</si>
  <si>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</si>
  <si>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</si>
  <si>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</si>
  <si>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</si>
  <si>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</si>
  <si>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</si>
  <si>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</si>
  <si>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</si>
  <si>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</si>
  <si>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</si>
  <si>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</si>
  <si>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</si>
  <si>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</si>
  <si>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</si>
  <si>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</si>
  <si>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</si>
  <si>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</si>
  <si>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</si>
  <si>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</si>
  <si>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</si>
  <si>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</si>
  <si>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</si>
  <si>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</si>
  <si>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</si>
  <si>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</si>
  <si>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</si>
  <si>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</si>
  <si>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</si>
  <si>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</si>
  <si>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</si>
  <si>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</si>
  <si>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</si>
  <si>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</si>
  <si>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</si>
  <si>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</si>
  <si>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</si>
  <si>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</si>
  <si>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</si>
  <si>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</si>
  <si>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</si>
  <si>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</si>
  <si>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</si>
  <si>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</si>
  <si>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</si>
  <si>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</si>
  <si>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</si>
  <si>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</si>
  <si>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</si>
  <si>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</si>
  <si>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</si>
  <si>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</si>
  <si>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</si>
  <si>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</si>
  <si>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</si>
  <si>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</si>
  <si>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</si>
  <si>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</si>
  <si>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</si>
  <si>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</si>
  <si>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</si>
  <si>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</si>
  <si>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</si>
  <si>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</si>
  <si>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</si>
  <si>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</si>
  <si>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</si>
  <si>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</si>
  <si>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</si>
  <si>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</si>
  <si>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</si>
  <si>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</si>
  <si>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</si>
  <si>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</si>
  <si>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</si>
  <si>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</si>
  <si>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</si>
  <si>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</si>
  <si>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</si>
  <si>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</si>
  <si>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</si>
  <si>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</si>
  <si>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</si>
  <si>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</si>
  <si>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</si>
  <si>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</si>
  <si>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</si>
  <si>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</si>
  <si>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</si>
  <si>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</si>
  <si>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</si>
  <si>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</si>
  <si>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</si>
  <si>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</si>
  <si>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</si>
  <si>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</si>
  <si>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</si>
  <si>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</si>
  <si>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</si>
  <si>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</si>
  <si>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</si>
  <si>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</si>
  <si>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</si>
  <si>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</si>
  <si>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</si>
  <si>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</si>
  <si>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</si>
  <si>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</si>
  <si>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</si>
  <si>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</si>
  <si>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</si>
  <si>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</si>
  <si>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</si>
  <si>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</si>
  <si>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</si>
  <si>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</si>
  <si>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</si>
  <si>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</si>
  <si>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</si>
  <si>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</si>
  <si>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</si>
  <si>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</si>
  <si>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</si>
  <si>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</si>
  <si>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</si>
  <si>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</si>
  <si>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</si>
  <si>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</si>
  <si>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</si>
  <si>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</si>
  <si>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</si>
  <si>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</si>
  <si>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</si>
  <si>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</si>
  <si>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</si>
  <si>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</si>
  <si>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</si>
  <si>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</si>
  <si>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</si>
  <si>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</si>
  <si>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</si>
  <si>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</si>
  <si>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</si>
  <si>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</si>
  <si>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</si>
  <si>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</si>
  <si>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</si>
  <si>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</si>
  <si>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</si>
  <si>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</si>
  <si>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</si>
  <si>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</si>
  <si>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</si>
  <si>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</si>
  <si>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</si>
  <si>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</si>
  <si>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</si>
  <si>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</si>
  <si>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</si>
  <si>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</si>
  <si>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</si>
  <si>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</si>
  <si>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</si>
  <si>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</si>
  <si>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</si>
  <si>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</si>
  <si>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</si>
  <si>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</si>
  <si>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</si>
  <si>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</si>
  <si>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</si>
  <si>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</si>
  <si>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</si>
  <si>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</si>
  <si>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</si>
  <si>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</si>
  <si>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</si>
  <si>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</si>
  <si>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</si>
  <si>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</si>
  <si>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</si>
  <si>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</si>
  <si>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</si>
  <si>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</si>
  <si>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</si>
  <si>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</si>
  <si>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</si>
  <si>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</si>
  <si>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</si>
  <si>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AE13</t>
  </si>
  <si>
    <t>R&amp;D-EMPL GROW-PRODUCTIVTY-ADV DEV</t>
  </si>
  <si>
    <t>AE14</t>
  </si>
  <si>
    <t>R&amp;D-EMPL GROW-PRODUCTIVTY-ENG DEV</t>
  </si>
  <si>
    <t>AE15</t>
  </si>
  <si>
    <t>R&amp;D- ECONOMIC GROWTH: EMPLOYMENT GROWTH/PRODUCTIVITY (OPERATIONAL SYSTEMS DEVELOPMENT)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</si>
  <si>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</si>
  <si>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</si>
  <si>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</si>
  <si>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</si>
  <si>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</si>
  <si>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</si>
  <si>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</si>
  <si>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</si>
  <si>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</si>
  <si>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</si>
  <si>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</si>
  <si>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</si>
  <si>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</si>
  <si>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</si>
  <si>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</si>
  <si>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</si>
  <si>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</si>
  <si>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</si>
  <si>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</si>
  <si>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</si>
  <si>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</si>
  <si>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</si>
  <si>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</si>
  <si>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</si>
  <si>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</si>
  <si>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</si>
  <si>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</si>
  <si>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</si>
  <si>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</si>
  <si>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</si>
  <si>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</si>
  <si>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</si>
  <si>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</si>
  <si>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</si>
  <si>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</si>
  <si>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</si>
  <si>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AE96</t>
  </si>
  <si>
    <t>R&amp;D- ECONOMIC GROWTH: OTHER (MANAGEMENT/SUPPORT)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</si>
  <si>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</si>
  <si>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</si>
  <si>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</si>
  <si>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</si>
  <si>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</si>
  <si>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</si>
  <si>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</si>
  <si>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</si>
  <si>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</si>
  <si>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</si>
  <si>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</si>
  <si>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</si>
  <si>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</si>
  <si>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</si>
  <si>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</si>
  <si>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</si>
  <si>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</si>
  <si>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</si>
  <si>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AF24</t>
  </si>
  <si>
    <t>EDUCATION, TRAINING, EMPLOYMENT, &amp; SOCIAL SVCS R&amp;D SVCS; TRAINING &amp; LABOR R&amp;D; R&amp;D ADMIN EXPENSES</t>
  </si>
  <si>
    <t>AF25</t>
  </si>
  <si>
    <t>EDUCATION, TRAINING, EMPLOYMENT &amp; SOCIAL SVCS R&amp;D; TRAINING &amp; LABOR R&amp;D; R&amp;D FACILITIES &amp; MAJ EQUIP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</si>
  <si>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</si>
  <si>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</si>
  <si>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</si>
  <si>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</si>
  <si>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</si>
  <si>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</si>
  <si>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</si>
  <si>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</si>
  <si>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</si>
  <si>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</si>
  <si>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</si>
  <si>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</si>
  <si>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</si>
  <si>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</si>
  <si>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</si>
  <si>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</si>
  <si>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</si>
  <si>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</si>
  <si>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</si>
  <si>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</si>
  <si>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AG27</t>
  </si>
  <si>
    <t>R&amp;D-ENERGY - GAS-COMERCLIZ</t>
  </si>
  <si>
    <t>AG31</t>
  </si>
  <si>
    <t>GEOTHERMAL (BASIC)</t>
  </si>
  <si>
    <t>AG32</t>
  </si>
  <si>
    <t>GEOTHERMAL (APPLIED/EXPLORATORY)</t>
  </si>
  <si>
    <t>AG33</t>
  </si>
  <si>
    <t>GEOTHERMAL (ADVANCED)</t>
  </si>
  <si>
    <t>AG34</t>
  </si>
  <si>
    <t>GEOTHERMAL (ENGINEERING)</t>
  </si>
  <si>
    <t>AG35</t>
  </si>
  <si>
    <t>GEOTHERMAL (OPERATIONAL)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</si>
  <si>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</si>
  <si>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</si>
  <si>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</si>
  <si>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</si>
  <si>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</si>
  <si>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</si>
  <si>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AG47</t>
  </si>
  <si>
    <t>R&amp;D-ENERGY - WIND-COMERCLIZ</t>
  </si>
  <si>
    <t>AG51</t>
  </si>
  <si>
    <t>NUCLEAR (BASIC)</t>
  </si>
  <si>
    <t>AG52</t>
  </si>
  <si>
    <t>NUCLEAR (APPLIED/EXPLORATORY)</t>
  </si>
  <si>
    <t>AG55</t>
  </si>
  <si>
    <t>NUCLEAR (OPERATIONAL)</t>
  </si>
  <si>
    <t>AG56</t>
  </si>
  <si>
    <t>NUCLEAR (MANAGEMENT/SUPPORT)</t>
  </si>
  <si>
    <t>AG62</t>
  </si>
  <si>
    <t>PETROLEUM (APPLIED/EXPLORATORY)</t>
  </si>
  <si>
    <t>AG63</t>
  </si>
  <si>
    <t>PETROLEUM (ADVANCED)</t>
  </si>
  <si>
    <t>AG65</t>
  </si>
  <si>
    <t>PETROLEUM (OPERATIONAL)</t>
  </si>
  <si>
    <t>AG66</t>
  </si>
  <si>
    <t>PETROLEUM (MANAGEMENT/SUPPORT)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</si>
  <si>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</si>
  <si>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</si>
  <si>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</si>
  <si>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</si>
  <si>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</si>
  <si>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</si>
  <si>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</si>
  <si>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</si>
  <si>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</si>
  <si>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</si>
  <si>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</si>
  <si>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</si>
  <si>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</si>
  <si>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</si>
  <si>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</si>
  <si>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</si>
  <si>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</si>
  <si>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</si>
  <si>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</si>
  <si>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</si>
  <si>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AG85</t>
  </si>
  <si>
    <t>R&amp;D- ENERGY: CONSERVATION (OPERATIONAL SYSTEMS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</si>
  <si>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</si>
  <si>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</si>
  <si>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</si>
  <si>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</si>
  <si>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</si>
  <si>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</si>
  <si>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</si>
  <si>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</si>
  <si>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</si>
  <si>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</si>
  <si>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</si>
  <si>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</si>
  <si>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</si>
  <si>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</si>
  <si>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</si>
  <si>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</si>
  <si>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</si>
  <si>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</si>
  <si>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</si>
  <si>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</si>
  <si>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</si>
  <si>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</si>
  <si>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</si>
  <si>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</si>
  <si>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</si>
  <si>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</si>
  <si>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</si>
  <si>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</si>
  <si>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AH23</t>
  </si>
  <si>
    <t>AIR POLLUTION (ADVANCED)</t>
  </si>
  <si>
    <t>AH24</t>
  </si>
  <si>
    <t>AIR POLLUTION (ENGINEERING)</t>
  </si>
  <si>
    <t>AH25</t>
  </si>
  <si>
    <t>AIR POLLUTION (OPERATIONAL)</t>
  </si>
  <si>
    <t>AH26</t>
  </si>
  <si>
    <t>AIR POLLUTION (MANAGEMENT/SUPPORT)</t>
  </si>
  <si>
    <t>AH27</t>
  </si>
  <si>
    <t>R&amp;D- ENVIRONMENTAL PROTECTION: AIR POLLUTION (COMMERCIALIZED)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</si>
  <si>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</si>
  <si>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</si>
  <si>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</si>
  <si>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</si>
  <si>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</si>
  <si>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</si>
  <si>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</si>
  <si>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</si>
  <si>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</si>
  <si>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</si>
  <si>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</si>
  <si>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</si>
  <si>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</si>
  <si>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</si>
  <si>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</si>
  <si>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</si>
  <si>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</si>
  <si>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</si>
  <si>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AH46</t>
  </si>
  <si>
    <t>R&amp;D- ENVIRONMENTAL PROTECTION: NOISE POLLUTION (MANAGEMENT/SUPPORT)</t>
  </si>
  <si>
    <t>AH51</t>
  </si>
  <si>
    <t>R&amp;D-OTHER POLLUTION-RESEARCH</t>
  </si>
  <si>
    <t>AH52</t>
  </si>
  <si>
    <t>NATURAL RESOURCES AND ENVIRONMENT R&amp;D SERVICES; OTHER NATURAL RESOURCES; APPLIED RESEARCH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</si>
  <si>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</si>
  <si>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</si>
  <si>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</si>
  <si>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</si>
  <si>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</si>
  <si>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</si>
  <si>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</si>
  <si>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</si>
  <si>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</si>
  <si>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</si>
  <si>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</si>
  <si>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</si>
  <si>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</si>
  <si>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</si>
  <si>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</si>
  <si>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</si>
  <si>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</si>
  <si>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</si>
  <si>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</si>
  <si>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</si>
  <si>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</si>
  <si>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</si>
  <si>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</si>
  <si>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</si>
  <si>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</si>
  <si>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</si>
  <si>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</si>
  <si>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</si>
  <si>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</si>
  <si>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</si>
  <si>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</si>
  <si>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</si>
  <si>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</si>
  <si>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</si>
  <si>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</si>
  <si>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</si>
  <si>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</si>
  <si>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</si>
  <si>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</si>
  <si>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</si>
  <si>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</si>
  <si>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</si>
  <si>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</si>
  <si>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</si>
  <si>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</si>
  <si>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</si>
  <si>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</si>
  <si>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</si>
  <si>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</si>
  <si>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</si>
  <si>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</si>
  <si>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</si>
  <si>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</si>
  <si>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</si>
  <si>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</si>
  <si>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</si>
  <si>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</si>
  <si>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</si>
  <si>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</si>
  <si>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</si>
  <si>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</si>
  <si>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</si>
  <si>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</si>
  <si>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</si>
  <si>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</si>
  <si>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</si>
  <si>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</si>
  <si>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</si>
  <si>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</si>
  <si>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</si>
  <si>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</si>
  <si>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</si>
  <si>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</si>
  <si>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</si>
  <si>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</si>
  <si>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</si>
  <si>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</si>
  <si>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</si>
  <si>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</si>
  <si>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</si>
  <si>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</si>
  <si>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</si>
  <si>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</si>
  <si>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</si>
  <si>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</si>
  <si>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</si>
  <si>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</si>
  <si>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</si>
  <si>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</si>
  <si>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</si>
  <si>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</si>
  <si>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</si>
  <si>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</si>
  <si>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</si>
  <si>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</si>
  <si>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</si>
  <si>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</si>
  <si>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</si>
  <si>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</si>
  <si>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</si>
  <si>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AJ74</t>
  </si>
  <si>
    <t>SOCIAL SCIENCES (ENGINEERING)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</si>
  <si>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</si>
  <si>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</si>
  <si>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</si>
  <si>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</si>
  <si>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</si>
  <si>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</si>
  <si>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</si>
  <si>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</si>
  <si>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</si>
  <si>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</si>
  <si>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</si>
  <si>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</si>
  <si>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</si>
  <si>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</si>
  <si>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</si>
  <si>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</si>
  <si>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</si>
  <si>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</si>
  <si>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</si>
  <si>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</si>
  <si>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</si>
  <si>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</si>
  <si>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</si>
  <si>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</si>
  <si>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</si>
  <si>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</si>
  <si>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</si>
  <si>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</si>
  <si>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AL16</t>
  </si>
  <si>
    <t>EMPLOYMENT (MANAGEMENT/SUPPORT)</t>
  </si>
  <si>
    <t>AL22</t>
  </si>
  <si>
    <t>R&amp;D-INCOME MAINT-A RES/EXPL DEV</t>
  </si>
  <si>
    <t>AL25</t>
  </si>
  <si>
    <t>INCOME MAINTENANCE (OPERATIONAL)</t>
  </si>
  <si>
    <t>AL91</t>
  </si>
  <si>
    <t>OTHER INCOME SECURITY (BASIC)</t>
  </si>
  <si>
    <t>AM11</t>
  </si>
  <si>
    <t>R&amp;D- INTERNATIONAL AFFAIRS AND COOPERATION (BASIC RESEARCH)</t>
  </si>
  <si>
    <t>AM15</t>
  </si>
  <si>
    <t>R&amp;D-INTERNATIONAL AFFAIRS-OPSY DEV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</si>
  <si>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</si>
  <si>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</si>
  <si>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</si>
  <si>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</si>
  <si>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</si>
  <si>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</si>
  <si>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</si>
  <si>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</si>
  <si>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</si>
  <si>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</si>
  <si>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</si>
  <si>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</si>
  <si>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</si>
  <si>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</si>
  <si>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</si>
  <si>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</si>
  <si>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</si>
  <si>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</si>
  <si>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</si>
  <si>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</si>
  <si>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AN25</t>
  </si>
  <si>
    <t>DRUGS DEPENDENCY (OPERATIONAL)</t>
  </si>
  <si>
    <t>AN27</t>
  </si>
  <si>
    <t>R&amp;D-DRUG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</si>
  <si>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</si>
  <si>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</si>
  <si>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</si>
  <si>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</si>
  <si>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</si>
  <si>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</si>
  <si>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</si>
  <si>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</si>
  <si>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</si>
  <si>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</si>
  <si>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</si>
  <si>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</si>
  <si>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</si>
  <si>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</si>
  <si>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</si>
  <si>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</si>
  <si>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</si>
  <si>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</si>
  <si>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</si>
  <si>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</si>
  <si>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</si>
  <si>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</si>
  <si>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AN61</t>
  </si>
  <si>
    <t>R&amp;D- MEDICAL: REHABILITATIVE ENGINEERING (BASIC RESEARCH)</t>
  </si>
  <si>
    <t>AN62</t>
  </si>
  <si>
    <t>R&amp;D- MEDICAL: REHABILITATIVE ENGINEERING (APPLIED RESEARCH/EXPLORATORY DEVELOPMENT)</t>
  </si>
  <si>
    <t>AN66</t>
  </si>
  <si>
    <t>R&amp;D- MEDICAL: REHABILITATIVE ENGINEERING (MANAGEMENT/SUPPORT)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</si>
  <si>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</si>
  <si>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</si>
  <si>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</si>
  <si>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</si>
  <si>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</si>
  <si>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</si>
  <si>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</si>
  <si>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</si>
  <si>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</si>
  <si>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</si>
  <si>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</si>
  <si>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</si>
  <si>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</si>
  <si>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</si>
  <si>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</si>
  <si>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</si>
  <si>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</si>
  <si>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</si>
  <si>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</si>
  <si>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</si>
  <si>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AN85</t>
  </si>
  <si>
    <t>AIDS RESEARCH (OPERATIONAL)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</si>
  <si>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</si>
  <si>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</si>
  <si>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</si>
  <si>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</si>
  <si>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</si>
  <si>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</si>
  <si>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</si>
  <si>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</si>
  <si>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</si>
  <si>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</si>
  <si>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</si>
  <si>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</si>
  <si>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</si>
  <si>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</si>
  <si>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</si>
  <si>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</si>
  <si>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</si>
  <si>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</si>
  <si>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AP24</t>
  </si>
  <si>
    <t>LAND (ENGINEERING)</t>
  </si>
  <si>
    <t>AP26</t>
  </si>
  <si>
    <t>LAND (MANAGEMENT/SUPPORT)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</si>
  <si>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</si>
  <si>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</si>
  <si>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</si>
  <si>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</si>
  <si>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</si>
  <si>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</si>
  <si>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</si>
  <si>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</si>
  <si>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</si>
  <si>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</si>
  <si>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</si>
  <si>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</si>
  <si>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</si>
  <si>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</si>
  <si>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AP54</t>
  </si>
  <si>
    <t>R&amp;D-NAT RES-MARINE &amp; OCEAN-ENG DEV</t>
  </si>
  <si>
    <t>AP55</t>
  </si>
  <si>
    <t>R&amp;D- NATURAL RESOURCE: MARINE AND OCEANOGRAPHIC (OPERATIONAL SYSTEMS DEVELOPMENT)</t>
  </si>
  <si>
    <t>AP56</t>
  </si>
  <si>
    <t>R&amp;D- NATURAL RESOURCE: MARINE AND OCEANOGRAPHIC (MANAGEMENT/SUPPORT)</t>
  </si>
  <si>
    <t>AP61</t>
  </si>
  <si>
    <t>MARINE FISHERIES (BASIC)</t>
  </si>
  <si>
    <t>AP63</t>
  </si>
  <si>
    <t>MARINE FISHERIES (ADVANCED)</t>
  </si>
  <si>
    <t>AP64</t>
  </si>
  <si>
    <t>MARINE FISHERIES (ENGINEERING)</t>
  </si>
  <si>
    <t>AP71</t>
  </si>
  <si>
    <t>ATMOSPHERIC (BASIC)</t>
  </si>
  <si>
    <t>AP72</t>
  </si>
  <si>
    <t>ATMOSPHERIC (APPLIED/EXPLORATORY)</t>
  </si>
  <si>
    <t>AP91</t>
  </si>
  <si>
    <t>OTHER NATURAL RESOURCES (BASIC)</t>
  </si>
  <si>
    <t>AP92</t>
  </si>
  <si>
    <t>R&amp;D- NATURAL RESOURCE: OTHER (APPLIED RESEARCH/EXPLORATORY DEVELOPMENT)</t>
  </si>
  <si>
    <t>AP93</t>
  </si>
  <si>
    <t>OTHER NATURAL RESOURCES (ADVANCED)</t>
  </si>
  <si>
    <t>AP94</t>
  </si>
  <si>
    <t>R&amp;D-OTHER NAT RESOURCE-ENG DEV</t>
  </si>
  <si>
    <t>AP96</t>
  </si>
  <si>
    <t>R&amp;D- NATURAL RESOURCE: OTHER (MANAGEMENT/SUPPORT)</t>
  </si>
  <si>
    <t>AQ91</t>
  </si>
  <si>
    <t>OTHER SOCIAL SERVICES (BASIC)</t>
  </si>
  <si>
    <t>AQ93</t>
  </si>
  <si>
    <t>OTHER SOCIAL SERVICES (ADVANCED)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</si>
  <si>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</si>
  <si>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</si>
  <si>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</si>
  <si>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</si>
  <si>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</si>
  <si>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</si>
  <si>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</si>
  <si>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</si>
  <si>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</si>
  <si>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</si>
  <si>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</si>
  <si>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</si>
  <si>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</si>
  <si>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</si>
  <si>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</si>
  <si>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</si>
  <si>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</si>
  <si>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</si>
  <si>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</si>
  <si>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</si>
  <si>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</si>
  <si>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</si>
  <si>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</si>
  <si>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</si>
  <si>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</si>
  <si>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</si>
  <si>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</si>
  <si>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</si>
  <si>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</si>
  <si>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</si>
  <si>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</si>
  <si>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</si>
  <si>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</si>
  <si>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</si>
  <si>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</si>
  <si>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</si>
  <si>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</si>
  <si>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</si>
  <si>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AR36</t>
  </si>
  <si>
    <t>R&amp;D- SPACE: FLIGHT (MANAGEMENT/SUPPORT)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</si>
  <si>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</si>
  <si>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</si>
  <si>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</si>
  <si>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</si>
  <si>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</si>
  <si>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</si>
  <si>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</si>
  <si>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</si>
  <si>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</si>
  <si>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</si>
  <si>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AR52</t>
  </si>
  <si>
    <t>RDTE/SP+TERRESTRIAL APP-APPLIED RES</t>
  </si>
  <si>
    <t>AR54</t>
  </si>
  <si>
    <t>RDTE/SP+TERRESTRIAL APP-DEMO/VALID</t>
  </si>
  <si>
    <t>AR55</t>
  </si>
  <si>
    <t>RDTE/SP+TERRESTRIAL APP-ENG/MANUF</t>
  </si>
  <si>
    <t>AR64</t>
  </si>
  <si>
    <t>R&amp;D- SPACE: STATION (ENGINEERING DEVELOPMENT)</t>
  </si>
  <si>
    <t>AR74</t>
  </si>
  <si>
    <t>R&amp;D- SPACE: COMMERCIAL PROGRAMS (ENGINEERING DEVELOPMENT)</t>
  </si>
  <si>
    <t>AR75</t>
  </si>
  <si>
    <t>R&amp;D-COMMERCIAL PROGRAMS-OPSY DEV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</si>
  <si>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</si>
  <si>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</si>
  <si>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</si>
  <si>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</si>
  <si>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</si>
  <si>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</si>
  <si>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</si>
  <si>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</si>
  <si>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</si>
  <si>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</si>
  <si>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</si>
  <si>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</si>
  <si>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</si>
  <si>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</si>
  <si>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</si>
  <si>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</si>
  <si>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</si>
  <si>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</si>
  <si>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</si>
  <si>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</si>
  <si>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</si>
  <si>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</si>
  <si>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</si>
  <si>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</si>
  <si>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</si>
  <si>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</si>
  <si>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</si>
  <si>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</si>
  <si>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</si>
  <si>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</si>
  <si>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</si>
  <si>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</si>
  <si>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</si>
  <si>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</si>
  <si>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</si>
  <si>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</si>
  <si>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</si>
  <si>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</si>
  <si>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</si>
  <si>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</si>
  <si>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AS27</t>
  </si>
  <si>
    <t>R&amp;D- MODAL TRANSPORTATION: SURFACE MOTOR VEHICLES (COMMERCIALIZED)</t>
  </si>
  <si>
    <t>AS32</t>
  </si>
  <si>
    <t>R&amp;D- MODAL TRANSPORTATION: RAIL (APPLIED RESEARCH/EXPLORATORY DEVELOPMENT)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</si>
  <si>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</si>
  <si>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</si>
  <si>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</si>
  <si>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</si>
  <si>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</si>
  <si>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</si>
  <si>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</si>
  <si>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</si>
  <si>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</si>
  <si>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</si>
  <si>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</si>
  <si>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</si>
  <si>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</si>
  <si>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</si>
  <si>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</si>
  <si>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</si>
  <si>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AS96</t>
  </si>
  <si>
    <t>R&amp;D-OTHER MODAL TRANS-MGMT SUP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</si>
  <si>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</si>
  <si>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</si>
  <si>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</si>
  <si>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</si>
  <si>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</si>
  <si>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</si>
  <si>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AT26</t>
  </si>
  <si>
    <t>R&amp;D- OTHER TRANSPORTATION: HUMAN FACTORS CONCERNING TRANSPORTATION (MANAGEMENT/SUPPORT)</t>
  </si>
  <si>
    <t>AT27</t>
  </si>
  <si>
    <t>R&amp;D-TRANS-HUMAN FACTORS-COMERCLIZ</t>
  </si>
  <si>
    <t>AT31</t>
  </si>
  <si>
    <t>R&amp;D- OTHER TRANSPORTATION: NAVIGATION AND NAVIGATIONAL AIDS (BASIC RESEARCH)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</si>
  <si>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</si>
  <si>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</si>
  <si>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</si>
  <si>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</si>
  <si>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</si>
  <si>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</si>
  <si>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</si>
  <si>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</si>
  <si>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</si>
  <si>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</si>
  <si>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AT46</t>
  </si>
  <si>
    <t>R&amp;D- OTHER TRANSPORTATION: PASSENGER SAFETY AND SECURITY (MANAGEMENT/SUPPORT)</t>
  </si>
  <si>
    <t>AT61</t>
  </si>
  <si>
    <t>R&amp;D- OTHER TRANSPORTATION: TRAFFIC MANAGEMENT (BASIC RESEARCH)</t>
  </si>
  <si>
    <t>AT66</t>
  </si>
  <si>
    <t>R&amp;D- OTHER TRANSPORTATION: TRAFFIC MANAGEMENT (MANAGEMENT/SUPPORT)</t>
  </si>
  <si>
    <t>AT67</t>
  </si>
  <si>
    <t>R&amp;D-TRANS-TRAFFIC MGT-COMERCLIZ</t>
  </si>
  <si>
    <t>AT72</t>
  </si>
  <si>
    <t>R&amp;D-TRANS-TUNNELS-A RES/EXPL DEV</t>
  </si>
  <si>
    <t>AT75</t>
  </si>
  <si>
    <t>R&amp;D-TRANS-TUNNELS-OPSY DEV</t>
  </si>
  <si>
    <t>AT81</t>
  </si>
  <si>
    <t>R&amp;D- OTHER TRANSPORTATION: TRANSPORTING HAZARDOUS MATERIALS (BASIC RESEARCH)</t>
  </si>
  <si>
    <t>AT84</t>
  </si>
  <si>
    <t>R&amp;D- OTHER TRANSPORTATION: TRANSPORTING HAZARDOUS MATERIALS (ENGINEERING DEVELOPMENT)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</si>
  <si>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</si>
  <si>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</si>
  <si>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</si>
  <si>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</si>
  <si>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</si>
  <si>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</si>
  <si>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AT93</t>
  </si>
  <si>
    <t>R&amp;D-OTHER GENERAL TRANS-ADV DEV</t>
  </si>
  <si>
    <t>AT95</t>
  </si>
  <si>
    <t>R&amp;D-OTHER GENERAL TRANS-OPSY DEV</t>
  </si>
  <si>
    <t>AT96</t>
  </si>
  <si>
    <t>R&amp;D- OTHER TRANSPORTATION: OTHER GENERAL (MANAGEMENT/SUPPORT)</t>
  </si>
  <si>
    <t>AU17</t>
  </si>
  <si>
    <t>R&amp;D-TRANS OF HAZARD MAT-COMERCLIZ</t>
  </si>
  <si>
    <t>AV15</t>
  </si>
  <si>
    <t>R&amp;D- MINING: SUBSURFACE MINING EQUIPMENT (OPERATIONAL SYSTEMS DEVELOPMENT)</t>
  </si>
  <si>
    <t>AV26</t>
  </si>
  <si>
    <t>R&amp;D-SURFACE MINING EQ-MGMT SUP</t>
  </si>
  <si>
    <t>AV53</t>
  </si>
  <si>
    <t>R&amp;D-MINING RECLAM METHS-ADV DEV</t>
  </si>
  <si>
    <t>AV62</t>
  </si>
  <si>
    <t>MINING SAFETY (APPLIED/EXPLORATORY)</t>
  </si>
  <si>
    <t>AV65</t>
  </si>
  <si>
    <t>MINING SAFETY (OPERATIONAL)</t>
  </si>
  <si>
    <t>AV71</t>
  </si>
  <si>
    <t>METALLURGICAL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</si>
  <si>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</si>
  <si>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</si>
  <si>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</si>
  <si>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</si>
  <si>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</si>
  <si>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</si>
  <si>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</si>
  <si>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</si>
  <si>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</si>
  <si>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</si>
  <si>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</si>
  <si>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</si>
  <si>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</si>
  <si>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</si>
  <si>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</si>
  <si>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</si>
  <si>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C1HA</t>
  </si>
  <si>
    <t>ARCHITECT AND ENGINEERING- CONSTRUCTION: GOVERNMENT-OWNED CONTRACTOR-OPERATED (GOCO) R&amp;D FACS</t>
  </si>
  <si>
    <t>C1HB</t>
  </si>
  <si>
    <t>ARCHITECT AND ENGINEERING- CONSTRUCTION: GOVERNMENT-OWNED GOVERNMENT-OPERATED (GOGO) R&amp;D FACS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</si>
  <si>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</si>
  <si>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</si>
  <si>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</si>
  <si>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</si>
  <si>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</si>
  <si>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</si>
  <si>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</si>
  <si>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</si>
  <si>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X181</t>
  </si>
  <si>
    <t>LEASE-RENT OF R&amp;D GOCO FACILITIES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</si>
  <si>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</si>
  <si>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</si>
  <si>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</si>
  <si>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</si>
  <si>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</si>
  <si>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</si>
  <si>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</si>
  <si>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</si>
  <si>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</si>
  <si>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</si>
  <si>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</si>
  <si>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</si>
  <si>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</si>
  <si>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</si>
  <si>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</si>
  <si>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</si>
  <si>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</si>
  <si>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</si>
  <si>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</si>
  <si>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</si>
  <si>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</si>
  <si>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</si>
  <si>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</si>
  <si>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</si>
  <si>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</si>
  <si>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</si>
  <si>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</si>
  <si>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</si>
  <si>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</si>
  <si>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</si>
  <si>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</si>
  <si>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</si>
  <si>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</si>
  <si>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</si>
  <si>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</si>
  <si>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</si>
  <si>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</si>
  <si>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</si>
  <si>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</si>
  <si>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</si>
  <si>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</si>
  <si>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</si>
  <si>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</si>
  <si>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</si>
  <si>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</si>
  <si>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</si>
  <si>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</si>
  <si>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</si>
  <si>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</si>
  <si>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</si>
  <si>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</si>
  <si>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</si>
  <si>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</si>
  <si>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</si>
  <si>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</si>
  <si>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</si>
  <si>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</si>
  <si>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1926</t>
  </si>
  <si>
    <t>Lightships</t>
  </si>
  <si>
    <t>1927</t>
  </si>
  <si>
    <t>Cable Ships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</si>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</sst>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,,,&quot;B&quot;"/>
    <numFmt numFmtId="164" formatCode="0.00,,,&quot;B&quot;"/>
    <numFmt numFmtId="167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6558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6593</v>
      </c>
      <c r="N2" s="1" t="n">
        <v>24615145115</v>
      </c>
      <c r="O2" s="1" t="n">
        <v>22094798678</v>
      </c>
      <c r="P2" s="1" t="n">
        <v>20824974075</v>
      </c>
      <c r="Q2" s="1" t="n">
        <v>19377386274</v>
      </c>
      <c r="R2" s="1" t="n">
        <v>17325042020</v>
      </c>
      <c r="S2" s="1" t="n">
        <v>16724756260</v>
      </c>
      <c r="T2" s="1" t="n">
        <v>14312162284</v>
      </c>
      <c r="U2" s="1" t="n">
        <v>15315503028</v>
      </c>
      <c r="V2" s="1" t="n">
        <v>16727287254</v>
      </c>
      <c r="W2" s="1" t="n">
        <v>16548820868</v>
      </c>
      <c r="X2" s="1" t="n">
        <v>18995926906.7397</v>
      </c>
      <c r="Y2" s="1" t="n">
        <v>18157441793.999</v>
      </c>
      <c r="Z2" s="1" t="n">
        <v>19431139887.6927</v>
      </c>
      <c r="AA2" s="1" t="n">
        <v>23912929306.8702</v>
      </c>
      <c r="AB2" s="1" t="n">
        <v>27891193906.2653</v>
      </c>
      <c r="AC2" s="1" t="n">
        <v>28247591250.9872</v>
      </c>
      <c r="AD2" s="1" t="n">
        <v>33691493934.5052</v>
      </c>
      <c r="AE2" s="1" t="n">
        <v>40747118778.2227</v>
      </c>
      <c r="AF2" s="1" t="n">
        <v>51535138939.4325</v>
      </c>
      <c r="AG2" s="1" t="n">
        <v>46934499075.9006</v>
      </c>
      <c r="AH2" s="1" t="n">
        <v>43250430078.825</v>
      </c>
      <c r="AI2" s="1" t="n">
        <v>58435192227.4675</v>
      </c>
      <c r="AJ2" s="1" t="n">
        <v>52582031630.2127</v>
      </c>
      <c r="AK2" s="1" t="n">
        <v>56652878301.25</v>
      </c>
      <c r="AL2" s="1" t="n">
        <v>47744938948.9389</v>
      </c>
      <c r="AM2" s="1" t="n">
        <v>50878941852.8156</v>
      </c>
      <c r="AN2" s="1" t="n">
        <v>56730785135.1266</v>
      </c>
      <c r="AO2" s="1" t="n">
        <v>72553239152.6134</v>
      </c>
      <c r="AP2" s="1" t="n">
        <v>67206742493.2107</v>
      </c>
      <c r="AQ2" s="1" t="n">
        <v>77422126471.4961</v>
      </c>
      <c r="AR2" s="1" t="n">
        <v>100561008792.828</v>
      </c>
      <c r="AS2" s="1" t="n">
        <v>64167846456.9922</v>
      </c>
      <c r="AT2" s="1" t="n">
        <v>74595669571.8822</v>
      </c>
      <c r="AU2" s="1" t="n">
        <v>50769250421.6382</v>
      </c>
      <c r="AV2" s="1"/>
      <c r="AW2" s="1"/>
    </row>
    <row r="3">
      <c r="A3" t="str">
        <f>M3</f>
      </c>
      <c r="M3" t="s">
        <v>6594</v>
      </c>
      <c r="N3" s="1" t="n">
        <v>5560334764</v>
      </c>
      <c r="O3" s="1" t="n">
        <v>4468628949</v>
      </c>
      <c r="P3" s="1" t="n">
        <v>5245729419</v>
      </c>
      <c r="Q3" s="1" t="n">
        <v>5260714076</v>
      </c>
      <c r="R3" s="1" t="n">
        <v>6762402599</v>
      </c>
      <c r="S3" s="1" t="n">
        <v>6530588654</v>
      </c>
      <c r="T3" s="1" t="n">
        <v>6323397744</v>
      </c>
      <c r="U3" s="1" t="n">
        <v>5387869595</v>
      </c>
      <c r="V3" s="1" t="n">
        <v>5968863447</v>
      </c>
      <c r="W3" s="1" t="n">
        <v>5306160250</v>
      </c>
      <c r="X3" s="1" t="n">
        <v>5302861215.5478</v>
      </c>
      <c r="Y3" s="1" t="n">
        <v>6191365995.8908</v>
      </c>
      <c r="Z3" s="1" t="n">
        <v>8739972447.3633</v>
      </c>
      <c r="AA3" s="1" t="n">
        <v>10870417022.6487</v>
      </c>
      <c r="AB3" s="1" t="n">
        <v>11065684337.743</v>
      </c>
      <c r="AC3" s="1" t="n">
        <v>14432424963.0123</v>
      </c>
      <c r="AD3" s="1" t="n">
        <v>15441546964.2263</v>
      </c>
      <c r="AE3" s="1" t="n">
        <v>15859559465.4095</v>
      </c>
      <c r="AF3" s="1" t="n">
        <v>13382900580.2557</v>
      </c>
      <c r="AG3" s="1" t="n">
        <v>13950611651.2381</v>
      </c>
      <c r="AH3" s="1" t="n">
        <v>12270673759.8996</v>
      </c>
      <c r="AI3" s="1" t="n">
        <v>11373093764.7449</v>
      </c>
      <c r="AJ3" s="1" t="n">
        <v>10309688874.2497</v>
      </c>
      <c r="AK3" s="1" t="n">
        <v>9395234780.7769</v>
      </c>
      <c r="AL3" s="1" t="n">
        <v>7062412532.3582</v>
      </c>
      <c r="AM3" s="1" t="n">
        <v>6920063557.129</v>
      </c>
      <c r="AN3" s="1" t="n">
        <v>7439869024.5712</v>
      </c>
      <c r="AO3" s="1" t="n">
        <v>7613782827.4599</v>
      </c>
      <c r="AP3" s="1" t="n">
        <v>7257368832.4685</v>
      </c>
      <c r="AQ3" s="1" t="n">
        <v>8683966025.2775</v>
      </c>
      <c r="AR3" s="1" t="n">
        <v>8853309043.0082</v>
      </c>
      <c r="AS3" s="1" t="n">
        <v>8192004134.3327</v>
      </c>
      <c r="AT3" s="1" t="n">
        <v>9050416463.2221</v>
      </c>
      <c r="AU3" s="1" t="n">
        <v>4818384433.5379</v>
      </c>
      <c r="AV3" s="1"/>
      <c r="AW3" s="1"/>
    </row>
    <row r="4">
      <c r="A4" t="str">
        <f>M4</f>
      </c>
      <c r="M4" t="s">
        <v>6595</v>
      </c>
      <c r="N4" s="1" t="n">
        <v>13809657526</v>
      </c>
      <c r="O4" s="1" t="n">
        <v>15376522217</v>
      </c>
      <c r="P4" s="1" t="n">
        <v>14573549119</v>
      </c>
      <c r="Q4" s="1" t="n">
        <v>12744640612</v>
      </c>
      <c r="R4" s="1" t="n">
        <v>16043837121</v>
      </c>
      <c r="S4" s="1" t="n">
        <v>15376214993</v>
      </c>
      <c r="T4" s="1" t="n">
        <v>14836731510</v>
      </c>
      <c r="U4" s="1" t="n">
        <v>15612278631</v>
      </c>
      <c r="V4" s="1" t="n">
        <v>15216176959</v>
      </c>
      <c r="W4" s="1" t="n">
        <v>15616193382</v>
      </c>
      <c r="X4" s="1" t="n">
        <v>16177764410.6718</v>
      </c>
      <c r="Y4" s="1" t="n">
        <v>17860128030.1213</v>
      </c>
      <c r="Z4" s="1" t="n">
        <v>19582333186.8898</v>
      </c>
      <c r="AA4" s="1" t="n">
        <v>22073186311.524</v>
      </c>
      <c r="AB4" s="1" t="n">
        <v>21863421260.5233</v>
      </c>
      <c r="AC4" s="1" t="n">
        <v>22902379105.549</v>
      </c>
      <c r="AD4" s="1" t="n">
        <v>25818980205.3947</v>
      </c>
      <c r="AE4" s="1" t="n">
        <v>29180641194.2659</v>
      </c>
      <c r="AF4" s="1" t="n">
        <v>31509561169.2465</v>
      </c>
      <c r="AG4" s="1" t="n">
        <v>34869140972.0807</v>
      </c>
      <c r="AH4" s="1" t="n">
        <v>32568551817.6221</v>
      </c>
      <c r="AI4" s="1" t="n">
        <v>34240603678.6582</v>
      </c>
      <c r="AJ4" s="1" t="n">
        <v>31720564492.3227</v>
      </c>
      <c r="AK4" s="1" t="n">
        <v>27950272324.0703</v>
      </c>
      <c r="AL4" s="1" t="n">
        <v>29320813909.7848</v>
      </c>
      <c r="AM4" s="1" t="n">
        <v>27086126442.0749</v>
      </c>
      <c r="AN4" s="1" t="n">
        <v>28803900338.642</v>
      </c>
      <c r="AO4" s="1" t="n">
        <v>29297758203.3776</v>
      </c>
      <c r="AP4" s="1" t="n">
        <v>33782657385.279</v>
      </c>
      <c r="AQ4" s="1" t="n">
        <v>35890642609.4033</v>
      </c>
      <c r="AR4" s="1" t="n">
        <v>40887675832.5401</v>
      </c>
      <c r="AS4" s="1" t="n">
        <v>39295666300.763</v>
      </c>
      <c r="AT4" s="1" t="n">
        <v>40224190069.1965</v>
      </c>
      <c r="AU4" s="1" t="n">
        <v>19138271427.2867</v>
      </c>
      <c r="AV4" s="1"/>
      <c r="AW4" s="1"/>
    </row>
    <row r="5">
      <c r="A5" t="str">
        <f>M5</f>
      </c>
      <c r="M5" t="s">
        <v>6596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22446</v>
      </c>
      <c r="Y5" s="1" t="n">
        <v>311148.8301</v>
      </c>
      <c r="Z5" s="1" t="n">
        <v>41107091.14</v>
      </c>
      <c r="AA5" s="1" t="n">
        <v>2995459.4296</v>
      </c>
      <c r="AB5" s="1" t="n">
        <v>38350</v>
      </c>
      <c r="AC5" s="1" t="n">
        <v>415117</v>
      </c>
      <c r="AD5" s="1" t="n">
        <v>6847111.0876</v>
      </c>
      <c r="AE5" s="1" t="n">
        <v>-2427</v>
      </c>
      <c r="AF5" s="1" t="n">
        <v>0</v>
      </c>
      <c r="AG5" s="1" t="n">
        <v>48177.3391</v>
      </c>
      <c r="AH5" s="1" t="n">
        <v>-1374</v>
      </c>
      <c r="AI5" s="1" t="n">
        <v>-4965.14</v>
      </c>
      <c r="AJ5" s="1"/>
      <c r="AK5" s="1"/>
      <c r="AL5" s="1"/>
      <c r="AM5" s="1" t="n">
        <v>30000</v>
      </c>
      <c r="AN5" s="1" t="n">
        <v>1738.23</v>
      </c>
      <c r="AO5" s="1" t="n">
        <v>1345852</v>
      </c>
      <c r="AP5" s="1" t="n">
        <v>20204.7109</v>
      </c>
      <c r="AQ5" s="1" t="n">
        <v>0</v>
      </c>
      <c r="AR5" s="1" t="n">
        <v>314555.625</v>
      </c>
      <c r="AS5" s="1" t="n">
        <v>10000</v>
      </c>
      <c r="AT5" s="1"/>
      <c r="AU5" s="1" t="n">
        <v>10000</v>
      </c>
      <c r="AV5" s="1"/>
      <c r="AW5" s="1"/>
    </row>
    <row r="6">
      <c r="A6" t="str">
        <f>M6</f>
      </c>
      <c r="M6" t="s">
        <v>6597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6558</v>
      </c>
      <c r="N9" t="s">
        <v>6559</v>
      </c>
      <c r="O9" t="s">
        <v>6560</v>
      </c>
      <c r="P9" t="s">
        <v>6561</v>
      </c>
      <c r="Q9" t="s">
        <v>6562</v>
      </c>
      <c r="R9" t="s">
        <v>6563</v>
      </c>
      <c r="S9" t="s">
        <v>6564</v>
      </c>
      <c r="T9" t="s">
        <v>6565</v>
      </c>
      <c r="U9" t="s">
        <v>6566</v>
      </c>
      <c r="V9" t="s">
        <v>6567</v>
      </c>
      <c r="W9" t="s">
        <v>6568</v>
      </c>
      <c r="X9" t="s">
        <v>6569</v>
      </c>
      <c r="Y9" t="s">
        <v>6570</v>
      </c>
      <c r="Z9" t="s">
        <v>6571</v>
      </c>
      <c r="AA9" t="s">
        <v>6572</v>
      </c>
      <c r="AB9" t="s">
        <v>6573</v>
      </c>
      <c r="AC9" t="s">
        <v>6574</v>
      </c>
      <c r="AD9" t="s">
        <v>6575</v>
      </c>
      <c r="AE9" t="s">
        <v>6576</v>
      </c>
      <c r="AF9" t="s">
        <v>6577</v>
      </c>
      <c r="AG9" t="s">
        <v>6578</v>
      </c>
      <c r="AH9" t="s">
        <v>6579</v>
      </c>
      <c r="AI9" t="s">
        <v>6580</v>
      </c>
      <c r="AJ9" t="s">
        <v>6581</v>
      </c>
      <c r="AK9" t="s">
        <v>6582</v>
      </c>
      <c r="AL9" t="s">
        <v>6583</v>
      </c>
      <c r="AM9" t="s">
        <v>6584</v>
      </c>
      <c r="AN9" t="s">
        <v>6585</v>
      </c>
      <c r="AO9" t="s">
        <v>6586</v>
      </c>
      <c r="AP9" t="s">
        <v>6587</v>
      </c>
      <c r="AQ9" t="s">
        <v>6588</v>
      </c>
      <c r="AR9" t="s">
        <v>6589</v>
      </c>
      <c r="AS9" t="s">
        <v>6590</v>
      </c>
      <c r="AT9" t="s">
        <v>6591</v>
      </c>
      <c r="AU9" t="s">
        <v>6592</v>
      </c>
    </row>
    <row r="10">
      <c r="A10" t="str">
        <f>M10</f>
      </c>
      <c r="M10" t="s">
        <v>6593</v>
      </c>
      <c r="N10" s="1" t="n">
        <v>48923377931.2163</v>
      </c>
      <c r="O10" s="1" t="n">
        <v>42401676315.2197</v>
      </c>
      <c r="P10" s="1" t="n">
        <v>38990320886.5277</v>
      </c>
      <c r="Q10" s="1" t="n">
        <v>35447330843.9511</v>
      </c>
      <c r="R10" s="1" t="n">
        <v>31017096112.8517</v>
      </c>
      <c r="S10" s="1" t="n">
        <v>29321294102.753</v>
      </c>
      <c r="T10" s="1" t="n">
        <v>24628731857.3834</v>
      </c>
      <c r="U10" s="1" t="n">
        <v>25895291291.4845</v>
      </c>
      <c r="V10" s="1" t="n">
        <v>27933527165.671</v>
      </c>
      <c r="W10" s="1" t="n">
        <v>27295258846.171</v>
      </c>
      <c r="X10" s="1" t="n">
        <v>30692289926.4381</v>
      </c>
      <c r="Y10" s="1" t="n">
        <v>28642949347.2958</v>
      </c>
      <c r="Z10" s="1" t="n">
        <v>30175896485.9759</v>
      </c>
      <c r="AA10" s="1" t="n">
        <v>36439438396.0713</v>
      </c>
      <c r="AB10" s="1" t="n">
        <v>41487574387.9343</v>
      </c>
      <c r="AC10" s="1" t="n">
        <v>40779768046.3341</v>
      </c>
      <c r="AD10" s="1" t="n">
        <v>47105249572.4839</v>
      </c>
      <c r="AE10" s="1" t="n">
        <v>55449369649.2102</v>
      </c>
      <c r="AF10" s="1" t="n">
        <v>68697153000.545</v>
      </c>
      <c r="AG10" s="1" t="n">
        <v>61935046340.4</v>
      </c>
      <c r="AH10" s="1" t="n">
        <v>56581411361.8023</v>
      </c>
      <c r="AI10" s="1" t="n">
        <v>74936290772.282</v>
      </c>
      <c r="AJ10" s="1" t="n">
        <v>66216552419.2927</v>
      </c>
      <c r="AK10" s="1" t="n">
        <v>70060855949.1776</v>
      </c>
      <c r="AL10" s="1" t="n">
        <v>57924086349.5688</v>
      </c>
      <c r="AM10" s="1" t="n">
        <v>61026623020.7395</v>
      </c>
      <c r="AN10" s="1" t="n">
        <v>67486376119.2717</v>
      </c>
      <c r="AO10" s="1" t="n">
        <v>84794704510.8629</v>
      </c>
      <c r="AP10" s="1" t="n">
        <v>76744151988.5513</v>
      </c>
      <c r="AQ10" s="1" t="n">
        <v>86710853684.2705</v>
      </c>
      <c r="AR10" s="1" t="n">
        <v>111143126594.626</v>
      </c>
      <c r="AS10" s="1" t="n">
        <v>68613882209.4687</v>
      </c>
      <c r="AT10" s="1" t="n">
        <v>74595669571.8822</v>
      </c>
      <c r="AU10" s="1" t="n">
        <v>48423628777.3044</v>
      </c>
      <c r="AV10" s="1"/>
      <c r="AW10" s="1"/>
    </row>
    <row r="11">
      <c r="A11" t="str">
        <f>M11</f>
      </c>
      <c r="M11" t="s">
        <v>6594</v>
      </c>
      <c r="N11" s="1" t="n">
        <v>11051340864.0229</v>
      </c>
      <c r="O11" s="1" t="n">
        <v>8575654434.76898</v>
      </c>
      <c r="P11" s="1" t="n">
        <v>9821509145.41816</v>
      </c>
      <c r="Q11" s="1" t="n">
        <v>9623499768.78015</v>
      </c>
      <c r="R11" s="1" t="n">
        <v>12106758016.7971</v>
      </c>
      <c r="S11" s="1" t="n">
        <v>11449213824.7781</v>
      </c>
      <c r="T11" s="1" t="n">
        <v>10881463218.0815</v>
      </c>
      <c r="U11" s="1" t="n">
        <v>9109753192.43413</v>
      </c>
      <c r="V11" s="1" t="n">
        <v>9967629939.82092</v>
      </c>
      <c r="W11" s="1" t="n">
        <v>8751863269.18753</v>
      </c>
      <c r="X11" s="1" t="n">
        <v>8567992215.71605</v>
      </c>
      <c r="Y11" s="1" t="n">
        <v>9766738322.65733</v>
      </c>
      <c r="Z11" s="1" t="n">
        <v>13572878656.9522</v>
      </c>
      <c r="AA11" s="1" t="n">
        <v>16564758183.8754</v>
      </c>
      <c r="AB11" s="1" t="n">
        <v>16459976710.1539</v>
      </c>
      <c r="AC11" s="1" t="n">
        <v>20835438218.7258</v>
      </c>
      <c r="AD11" s="1" t="n">
        <v>21589363919.2463</v>
      </c>
      <c r="AE11" s="1" t="n">
        <v>21581957243.5909</v>
      </c>
      <c r="AF11" s="1" t="n">
        <v>17839617543.9327</v>
      </c>
      <c r="AG11" s="1" t="n">
        <v>18409310765.181</v>
      </c>
      <c r="AH11" s="1" t="n">
        <v>16052835507.7623</v>
      </c>
      <c r="AI11" s="1" t="n">
        <v>14584660866.9963</v>
      </c>
      <c r="AJ11" s="1" t="n">
        <v>12982991196.8655</v>
      </c>
      <c r="AK11" s="1" t="n">
        <v>11618795201.9764</v>
      </c>
      <c r="AL11" s="1" t="n">
        <v>8568107999.84665</v>
      </c>
      <c r="AM11" s="1" t="n">
        <v>8300253397.60676</v>
      </c>
      <c r="AN11" s="1" t="n">
        <v>8850393980.52411</v>
      </c>
      <c r="AO11" s="1" t="n">
        <v>8898409948.40117</v>
      </c>
      <c r="AP11" s="1" t="n">
        <v>8287272914.20504</v>
      </c>
      <c r="AQ11" s="1" t="n">
        <v>9725825700.41185</v>
      </c>
      <c r="AR11" s="1" t="n">
        <v>9784950047.34466</v>
      </c>
      <c r="AS11" s="1" t="n">
        <v>8759608398.4105</v>
      </c>
      <c r="AT11" s="1" t="n">
        <v>9050416463.2221</v>
      </c>
      <c r="AU11" s="1" t="n">
        <v>4595767264.20482</v>
      </c>
      <c r="AV11" s="1"/>
      <c r="AW11" s="1"/>
    </row>
    <row r="12">
      <c r="A12" t="str">
        <f>M12</f>
      </c>
      <c r="M12" t="s">
        <v>6595</v>
      </c>
      <c r="N12" s="1" t="n">
        <v>27447130256.1388</v>
      </c>
      <c r="O12" s="1" t="n">
        <v>29508769344.3531</v>
      </c>
      <c r="P12" s="1" t="n">
        <v>27285861416.1508</v>
      </c>
      <c r="Q12" s="1" t="n">
        <v>23313954001.4735</v>
      </c>
      <c r="R12" s="1" t="n">
        <v>28723349555.3158</v>
      </c>
      <c r="S12" s="1" t="n">
        <v>26957075785.6242</v>
      </c>
      <c r="T12" s="1" t="n">
        <v>25531423886.1226</v>
      </c>
      <c r="U12" s="1" t="n">
        <v>26397076356.8422</v>
      </c>
      <c r="V12" s="1" t="n">
        <v>25410067154.8068</v>
      </c>
      <c r="W12" s="1" t="n">
        <v>25757003713.6468</v>
      </c>
      <c r="X12" s="1" t="n">
        <v>26138900096.4087</v>
      </c>
      <c r="Y12" s="1" t="n">
        <v>28173943681.4306</v>
      </c>
      <c r="Z12" s="1" t="n">
        <v>30410694514.9292</v>
      </c>
      <c r="AA12" s="1" t="n">
        <v>33635967491.9751</v>
      </c>
      <c r="AB12" s="1" t="n">
        <v>32521387179.376</v>
      </c>
      <c r="AC12" s="1" t="n">
        <v>33063127377.3072</v>
      </c>
      <c r="AD12" s="1" t="n">
        <v>36098414295.5013</v>
      </c>
      <c r="AE12" s="1" t="n">
        <v>39709510971.5239</v>
      </c>
      <c r="AF12" s="1" t="n">
        <v>42002741996.4417</v>
      </c>
      <c r="AG12" s="1" t="n">
        <v>46013527457.9857</v>
      </c>
      <c r="AH12" s="1" t="n">
        <v>42607082160.6293</v>
      </c>
      <c r="AI12" s="1" t="n">
        <v>43909564351.126</v>
      </c>
      <c r="AJ12" s="1" t="n">
        <v>39945706857.5603</v>
      </c>
      <c r="AK12" s="1" t="n">
        <v>34565234137.3407</v>
      </c>
      <c r="AL12" s="1" t="n">
        <v>35571966246.8593</v>
      </c>
      <c r="AM12" s="1" t="n">
        <v>32488388462.4482</v>
      </c>
      <c r="AN12" s="1" t="n">
        <v>34264832530.0896</v>
      </c>
      <c r="AO12" s="1" t="n">
        <v>34240990184.6074</v>
      </c>
      <c r="AP12" s="1" t="n">
        <v>38576804897.4389</v>
      </c>
      <c r="AQ12" s="1" t="n">
        <v>40196625974.6711</v>
      </c>
      <c r="AR12" s="1" t="n">
        <v>45190319645.4424</v>
      </c>
      <c r="AS12" s="1" t="n">
        <v>42018368509.6906</v>
      </c>
      <c r="AT12" s="1" t="n">
        <v>40224190069.1965</v>
      </c>
      <c r="AU12" s="1" t="n">
        <v>18254052272.5393</v>
      </c>
      <c r="AV12" s="1"/>
      <c r="AW12" s="1"/>
    </row>
    <row r="13">
      <c r="A13" t="str">
        <f>M13</f>
      </c>
      <c r="M13" t="s">
        <v>6596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36266.6766971188</v>
      </c>
      <c r="Y13" s="1" t="n">
        <v>490830.166558492</v>
      </c>
      <c r="Z13" s="1" t="n">
        <v>63837908.3393811</v>
      </c>
      <c r="AA13" s="1" t="n">
        <v>4564595.91178068</v>
      </c>
      <c r="AB13" s="1" t="n">
        <v>57044.8322550968</v>
      </c>
      <c r="AC13" s="1" t="n">
        <v>599285.610644712</v>
      </c>
      <c r="AD13" s="1" t="n">
        <v>9573184.17695912</v>
      </c>
      <c r="AE13" s="1" t="n">
        <v>-3302.70272288693</v>
      </c>
      <c r="AF13" s="1" t="n">
        <v>0</v>
      </c>
      <c r="AG13" s="1" t="n">
        <v>63575.105486697</v>
      </c>
      <c r="AH13" s="1" t="n">
        <v>-1797.50488190356</v>
      </c>
      <c r="AI13" s="1" t="n">
        <v>-6367.2105897548</v>
      </c>
      <c r="AJ13" s="1"/>
      <c r="AK13" s="1"/>
      <c r="AL13" s="1"/>
      <c r="AM13" s="1" t="n">
        <v>35983.4270122674</v>
      </c>
      <c r="AN13" s="1" t="n">
        <v>2067.7810695267</v>
      </c>
      <c r="AO13" s="1" t="n">
        <v>1572929.39623693</v>
      </c>
      <c r="AP13" s="1" t="n">
        <v>23071.9916881998</v>
      </c>
      <c r="AQ13" s="1" t="n">
        <v>0</v>
      </c>
      <c r="AR13" s="1" t="n">
        <v>347656.572563343</v>
      </c>
      <c r="AS13" s="1" t="n">
        <v>10692.875949243</v>
      </c>
      <c r="AT13" s="1"/>
      <c r="AU13" s="1" t="n">
        <v>9537.98379435319</v>
      </c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6598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6599</v>
      </c>
      <c r="N2" s="4" t="n">
        <v>9839685148</v>
      </c>
      <c r="O2" s="4" t="n">
        <v>8725297255</v>
      </c>
      <c r="P2" s="4" t="n">
        <v>9244808172</v>
      </c>
      <c r="Q2" s="4" t="n">
        <v>8776733718</v>
      </c>
      <c r="R2" s="4" t="n">
        <v>8271683151</v>
      </c>
      <c r="S2" s="4" t="n">
        <v>8065718595</v>
      </c>
      <c r="T2" s="4" t="n">
        <v>7748869942</v>
      </c>
      <c r="U2" s="4" t="n">
        <v>7752290458</v>
      </c>
      <c r="V2" s="4" t="n">
        <v>9272838350</v>
      </c>
      <c r="W2" s="4" t="n">
        <v>8058794387</v>
      </c>
      <c r="X2" s="4" t="n">
        <v>8761625313</v>
      </c>
      <c r="Y2" s="4" t="n">
        <v>7873426892.6894</v>
      </c>
      <c r="Z2" s="4" t="n">
        <v>9428980447.7277</v>
      </c>
      <c r="AA2" s="4" t="n">
        <v>14246046378.9454</v>
      </c>
      <c r="AB2" s="4" t="n">
        <v>14067748629.9787</v>
      </c>
      <c r="AC2" s="4" t="n">
        <v>16408814831.9325</v>
      </c>
      <c r="AD2" s="4" t="n">
        <v>18046004798.8726</v>
      </c>
      <c r="AE2" s="4" t="n">
        <v>19731428953.9164</v>
      </c>
      <c r="AF2" s="4" t="n">
        <v>23470820272.8146</v>
      </c>
      <c r="AG2" s="4" t="n">
        <v>24486905050.6451</v>
      </c>
      <c r="AH2" s="4" t="n">
        <v>20776875146.9134</v>
      </c>
      <c r="AI2" s="4" t="n">
        <v>24963057400.1664</v>
      </c>
      <c r="AJ2" s="4" t="n">
        <v>26035177688.3218</v>
      </c>
      <c r="AK2" s="4" t="n">
        <v>32516684025.2231</v>
      </c>
      <c r="AL2" s="4" t="n">
        <v>21157550713.4696</v>
      </c>
      <c r="AM2" s="4" t="n">
        <v>26192598855.7096</v>
      </c>
      <c r="AN2" s="4" t="n">
        <v>29229784574.6774</v>
      </c>
      <c r="AO2" s="4" t="n">
        <v>42770646069.2696</v>
      </c>
      <c r="AP2" s="4" t="n">
        <v>35270014658.8843</v>
      </c>
      <c r="AQ2" s="4" t="n">
        <v>41303412598.0698</v>
      </c>
      <c r="AR2" s="4" t="n">
        <v>56630754809.5358</v>
      </c>
      <c r="AS2" s="4" t="n">
        <v>29749384153.5384</v>
      </c>
      <c r="AT2" s="4" t="n">
        <v>36854540199.4157</v>
      </c>
      <c r="AU2" s="4" t="n">
        <v>25994304381.87</v>
      </c>
      <c r="AV2" s="4"/>
      <c r="AW2" s="4"/>
    </row>
    <row r="3">
      <c r="A3" t="str">
        <f>M3</f>
      </c>
      <c r="M3" t="s">
        <v>6600</v>
      </c>
      <c r="N3" s="4" t="n">
        <v>7523961894</v>
      </c>
      <c r="O3" s="4" t="n">
        <v>6608223733</v>
      </c>
      <c r="P3" s="4" t="n">
        <v>6907147137</v>
      </c>
      <c r="Q3" s="4" t="n">
        <v>5328978016</v>
      </c>
      <c r="R3" s="4" t="n">
        <v>5844414206</v>
      </c>
      <c r="S3" s="4" t="n">
        <v>4982669486</v>
      </c>
      <c r="T3" s="4" t="n">
        <v>4407502006</v>
      </c>
      <c r="U3" s="4" t="n">
        <v>4620424438</v>
      </c>
      <c r="V3" s="4" t="n">
        <v>4606938958</v>
      </c>
      <c r="W3" s="4" t="n">
        <v>5031670276</v>
      </c>
      <c r="X3" s="4" t="n">
        <v>6575625378.7397</v>
      </c>
      <c r="Y3" s="4" t="n">
        <v>5743759214.4297</v>
      </c>
      <c r="Z3" s="4" t="n">
        <v>7166306642.8233</v>
      </c>
      <c r="AA3" s="4" t="n">
        <v>7905418613.7131</v>
      </c>
      <c r="AB3" s="4" t="n">
        <v>9779610855.8585</v>
      </c>
      <c r="AC3" s="4" t="n">
        <v>9827445480.9331</v>
      </c>
      <c r="AD3" s="4" t="n">
        <v>11778838777.1185</v>
      </c>
      <c r="AE3" s="4" t="n">
        <v>14034876106.4497</v>
      </c>
      <c r="AF3" s="4" t="n">
        <v>14193980839.0803</v>
      </c>
      <c r="AG3" s="4" t="n">
        <v>13896340897.2904</v>
      </c>
      <c r="AH3" s="4" t="n">
        <v>14454005952.2641</v>
      </c>
      <c r="AI3" s="4" t="n">
        <v>15101285121.0824</v>
      </c>
      <c r="AJ3" s="4" t="n">
        <v>13708104218.1037</v>
      </c>
      <c r="AK3" s="4" t="n">
        <v>12289254335.4849</v>
      </c>
      <c r="AL3" s="4" t="n">
        <v>11690213513.2683</v>
      </c>
      <c r="AM3" s="4" t="n">
        <v>11640212967.2193</v>
      </c>
      <c r="AN3" s="4" t="n">
        <v>12335478072.7244</v>
      </c>
      <c r="AO3" s="4" t="n">
        <v>12740119691.9783</v>
      </c>
      <c r="AP3" s="4" t="n">
        <v>13121824738.059</v>
      </c>
      <c r="AQ3" s="4" t="n">
        <v>15089195720.6191</v>
      </c>
      <c r="AR3" s="4" t="n">
        <v>15945296894.1789</v>
      </c>
      <c r="AS3" s="4" t="n">
        <v>14205481334.4585</v>
      </c>
      <c r="AT3" s="4" t="n">
        <v>15859287682.3123</v>
      </c>
      <c r="AU3" s="4" t="n">
        <v>7751837394.8186</v>
      </c>
      <c r="AV3" s="4"/>
      <c r="AW3" s="4"/>
    </row>
    <row r="4">
      <c r="A4" t="str">
        <f>M4</f>
      </c>
      <c r="M4" t="s">
        <v>6601</v>
      </c>
      <c r="N4" s="4" t="n">
        <v>3464562305</v>
      </c>
      <c r="O4" s="4" t="n">
        <v>4742331868</v>
      </c>
      <c r="P4" s="4" t="n">
        <v>4230516785</v>
      </c>
      <c r="Q4" s="4" t="n">
        <v>4028042362</v>
      </c>
      <c r="R4" s="4" t="n">
        <v>6678397216</v>
      </c>
      <c r="S4" s="4" t="n">
        <v>5372070408</v>
      </c>
      <c r="T4" s="4" t="n">
        <v>5803931223</v>
      </c>
      <c r="U4" s="4" t="n">
        <v>5611880240</v>
      </c>
      <c r="V4" s="4" t="n">
        <v>5034627246</v>
      </c>
      <c r="W4" s="4" t="n">
        <v>5356389885</v>
      </c>
      <c r="X4" s="4" t="n">
        <v>5272048928.8593</v>
      </c>
      <c r="Y4" s="4" t="n">
        <v>6211171863.2888</v>
      </c>
      <c r="Z4" s="4" t="n">
        <v>6162968258.8984</v>
      </c>
      <c r="AA4" s="4" t="n">
        <v>7761429187.4941</v>
      </c>
      <c r="AB4" s="4" t="n">
        <v>6210379230.3181</v>
      </c>
      <c r="AC4" s="4" t="n">
        <v>7186552299.2721</v>
      </c>
      <c r="AD4" s="4" t="n">
        <v>7878685441.6893</v>
      </c>
      <c r="AE4" s="4" t="n">
        <v>8706066047.0671</v>
      </c>
      <c r="AF4" s="4" t="n">
        <v>10981961461.9522</v>
      </c>
      <c r="AG4" s="4" t="n">
        <v>11881816037.5966</v>
      </c>
      <c r="AH4" s="4" t="n">
        <v>11728432204.0445</v>
      </c>
      <c r="AI4" s="4" t="n">
        <v>11553392624.5317</v>
      </c>
      <c r="AJ4" s="4" t="n">
        <v>10517654432.6892</v>
      </c>
      <c r="AK4" s="4" t="n">
        <v>8587722708.3673</v>
      </c>
      <c r="AL4" s="4" t="n">
        <v>9338021248.0745</v>
      </c>
      <c r="AM4" s="4" t="n">
        <v>8542060537.597</v>
      </c>
      <c r="AN4" s="4" t="n">
        <v>9187080767.489</v>
      </c>
      <c r="AO4" s="4" t="n">
        <v>8952877787.2607</v>
      </c>
      <c r="AP4" s="4" t="n">
        <v>10244763680.6925</v>
      </c>
      <c r="AQ4" s="4" t="n">
        <v>11611964039.3015</v>
      </c>
      <c r="AR4" s="4" t="n">
        <v>15292056325.2531</v>
      </c>
      <c r="AS4" s="4" t="n">
        <v>13051477981.1949</v>
      </c>
      <c r="AT4" s="4" t="n">
        <v>13798203698.7861</v>
      </c>
      <c r="AU4" s="4" t="n">
        <v>5938973826.5214</v>
      </c>
      <c r="AV4" s="4"/>
      <c r="AW4" s="4"/>
    </row>
    <row r="5">
      <c r="A5" t="str">
        <f>M5</f>
      </c>
      <c r="M5" t="s">
        <v>6602</v>
      </c>
      <c r="N5" s="4" t="n">
        <v>117842000</v>
      </c>
      <c r="O5" s="4" t="n">
        <v>123549889</v>
      </c>
      <c r="P5" s="4" t="n">
        <v>174336236</v>
      </c>
      <c r="Q5" s="4" t="n">
        <v>95925364</v>
      </c>
      <c r="R5" s="4" t="n">
        <v>1332159432</v>
      </c>
      <c r="S5" s="4" t="n">
        <v>112371739</v>
      </c>
      <c r="T5" s="4" t="n">
        <v>117368912</v>
      </c>
      <c r="U5" s="4" t="n">
        <v>163579286</v>
      </c>
      <c r="V5" s="4" t="n">
        <v>134634042</v>
      </c>
      <c r="W5" s="4" t="n">
        <v>223992378</v>
      </c>
      <c r="X5" s="4" t="n">
        <v>273490486</v>
      </c>
      <c r="Y5" s="4" t="n">
        <v>380130784</v>
      </c>
      <c r="Z5" s="4" t="n">
        <v>738750529</v>
      </c>
      <c r="AA5" s="4" t="n">
        <v>493945778.7969</v>
      </c>
      <c r="AB5" s="4" t="n">
        <v>978108422.2809</v>
      </c>
      <c r="AC5" s="4" t="n">
        <v>1175625892.1925</v>
      </c>
      <c r="AD5" s="4" t="n">
        <v>1325546674.705</v>
      </c>
      <c r="AE5" s="4" t="n">
        <v>4827858196.5653</v>
      </c>
      <c r="AF5" s="4" t="n">
        <v>9660511925.3262</v>
      </c>
      <c r="AG5" s="4" t="n">
        <v>3265308918.0275</v>
      </c>
      <c r="AH5" s="4" t="n">
        <v>3824480191.978</v>
      </c>
      <c r="AI5" s="4" t="n">
        <v>3707641097.2808</v>
      </c>
      <c r="AJ5" s="4" t="n">
        <v>2112769129.486</v>
      </c>
      <c r="AK5" s="4" t="n">
        <v>534354452.8897</v>
      </c>
      <c r="AL5" s="4" t="n">
        <v>505578197.8576</v>
      </c>
      <c r="AM5" s="4" t="n">
        <v>385986722.4883</v>
      </c>
      <c r="AN5" s="4" t="n">
        <v>581201477.4216</v>
      </c>
      <c r="AO5" s="4" t="n">
        <v>341470941.6888</v>
      </c>
      <c r="AP5" s="4" t="n">
        <v>601002494.9974</v>
      </c>
      <c r="AQ5" s="4" t="n">
        <v>655272839.4614</v>
      </c>
      <c r="AR5" s="4" t="n">
        <v>831056189.8662</v>
      </c>
      <c r="AS5" s="4" t="n">
        <v>1015950604.5179</v>
      </c>
      <c r="AT5" s="4" t="n">
        <v>1043903741.746</v>
      </c>
      <c r="AU5" s="4" t="n">
        <v>704132011.448</v>
      </c>
      <c r="AV5" s="4"/>
      <c r="AW5" s="4"/>
    </row>
    <row r="6">
      <c r="A6" t="str">
        <f>M6</f>
      </c>
      <c r="M6" t="s">
        <v>6603</v>
      </c>
      <c r="N6" s="4" t="n">
        <v>1050291000</v>
      </c>
      <c r="O6" s="4" t="n">
        <v>1089935283</v>
      </c>
      <c r="P6" s="4" t="n">
        <v>631694375</v>
      </c>
      <c r="Q6" s="4" t="n">
        <v>869349250</v>
      </c>
      <c r="R6" s="4" t="n">
        <v>979194419</v>
      </c>
      <c r="S6" s="4" t="n">
        <v>750161236</v>
      </c>
      <c r="T6" s="4" t="n">
        <v>767046300</v>
      </c>
      <c r="U6" s="4" t="n">
        <v>943164702</v>
      </c>
      <c r="V6" s="4" t="n">
        <v>535512797</v>
      </c>
      <c r="W6" s="4" t="n">
        <v>680139218</v>
      </c>
      <c r="X6" s="4" t="n">
        <v>174884006</v>
      </c>
      <c r="Y6" s="4" t="n">
        <v>140908592</v>
      </c>
      <c r="Z6" s="4" t="n">
        <v>94328356</v>
      </c>
      <c r="AA6" s="4" t="n">
        <v>240531682</v>
      </c>
      <c r="AB6" s="4" t="n">
        <v>681116370</v>
      </c>
      <c r="AC6" s="4" t="n">
        <v>811706701</v>
      </c>
      <c r="AD6" s="4" t="n">
        <v>749900016.9308</v>
      </c>
      <c r="AE6" s="4" t="n">
        <v>1312275233.375</v>
      </c>
      <c r="AF6" s="4" t="n">
        <v>412560981.8175</v>
      </c>
      <c r="AG6" s="4" t="n">
        <v>1015779320.4784</v>
      </c>
      <c r="AH6" s="4" t="n">
        <v>842104342.5351</v>
      </c>
      <c r="AI6" s="4" t="n">
        <v>904761208.499</v>
      </c>
      <c r="AJ6" s="4" t="n">
        <v>545958618.4628</v>
      </c>
      <c r="AK6" s="4" t="n">
        <v>358585745.9401</v>
      </c>
      <c r="AL6" s="4" t="n">
        <v>255807882.56</v>
      </c>
      <c r="AM6" s="4" t="n">
        <v>238984713.7822</v>
      </c>
      <c r="AN6" s="4" t="n">
        <v>303524608.2889</v>
      </c>
      <c r="AO6" s="4" t="n">
        <v>439477681.4112</v>
      </c>
      <c r="AP6" s="4" t="n">
        <v>262401302.4723</v>
      </c>
      <c r="AQ6" s="4" t="n">
        <v>369485543.18</v>
      </c>
      <c r="AR6" s="4" t="n">
        <v>868653871.1922</v>
      </c>
      <c r="AS6" s="4" t="n">
        <v>741161034.1095</v>
      </c>
      <c r="AT6" s="4" t="n">
        <v>555417316.8903</v>
      </c>
      <c r="AU6" s="4" t="n">
        <v>251495995.4531</v>
      </c>
      <c r="AV6" s="4"/>
      <c r="AW6" s="4"/>
    </row>
    <row r="7">
      <c r="A7" t="str">
        <f>M7</f>
      </c>
      <c r="M7" t="s">
        <v>6604</v>
      </c>
      <c r="N7" s="4" t="n">
        <v>6446972000</v>
      </c>
      <c r="O7" s="4" t="n">
        <v>6104762775</v>
      </c>
      <c r="P7" s="4" t="n">
        <v>5920871462</v>
      </c>
      <c r="Q7" s="4" t="n">
        <v>4830077969</v>
      </c>
      <c r="R7" s="4" t="n">
        <v>4603271857</v>
      </c>
      <c r="S7" s="4" t="n">
        <v>3873563560</v>
      </c>
      <c r="T7" s="4" t="n">
        <v>3576651597</v>
      </c>
      <c r="U7" s="4" t="n">
        <v>3048709858</v>
      </c>
      <c r="V7" s="4" t="n">
        <v>3599015956</v>
      </c>
      <c r="W7" s="4" t="n">
        <v>3585558759</v>
      </c>
      <c r="X7" s="4" t="n">
        <v>3151114616.375</v>
      </c>
      <c r="Y7" s="4" t="n">
        <v>2817171117.2188</v>
      </c>
      <c r="Z7" s="4" t="n">
        <v>3440061119.9843</v>
      </c>
      <c r="AA7" s="4" t="n">
        <v>4812344701.5508</v>
      </c>
      <c r="AB7" s="4" t="n">
        <v>4749731174.9375</v>
      </c>
      <c r="AC7" s="4" t="n">
        <v>4369279592.2758</v>
      </c>
      <c r="AD7" s="4" t="n">
        <v>5503843412.9825</v>
      </c>
      <c r="AE7" s="4" t="n">
        <v>5637306312.0507</v>
      </c>
      <c r="AF7" s="4" t="n">
        <v>5535600452.7471</v>
      </c>
      <c r="AG7" s="4" t="n">
        <v>5148302087.1776</v>
      </c>
      <c r="AH7" s="4" t="n">
        <v>4986179184.9521</v>
      </c>
      <c r="AI7" s="4" t="n">
        <v>4789600996.432</v>
      </c>
      <c r="AJ7" s="4" t="n">
        <v>5412112363.2901</v>
      </c>
      <c r="AK7" s="4" t="n">
        <v>5231884529.5285</v>
      </c>
      <c r="AL7" s="4" t="n">
        <v>5673631079.4002</v>
      </c>
      <c r="AM7" s="4" t="n">
        <v>5933409132.3237</v>
      </c>
      <c r="AN7" s="4" t="n">
        <v>5923354299.2556</v>
      </c>
      <c r="AO7" s="4" t="n">
        <v>6654119566.8199</v>
      </c>
      <c r="AP7" s="4" t="n">
        <v>7505187361.7916</v>
      </c>
      <c r="AQ7" s="4" t="n">
        <v>9120467584.1708</v>
      </c>
      <c r="AR7" s="4" t="n">
        <v>9433039452.5749</v>
      </c>
      <c r="AS7" s="4" t="n">
        <v>7649507762.7225</v>
      </c>
      <c r="AT7" s="4" t="n">
        <v>7401616398.4085</v>
      </c>
      <c r="AU7" s="4" t="n">
        <v>5783194207.686</v>
      </c>
      <c r="AV7" s="4"/>
      <c r="AW7" s="4"/>
    </row>
    <row r="8">
      <c r="A8" t="str">
        <f>M8</f>
      </c>
      <c r="M8" t="s">
        <v>6605</v>
      </c>
      <c r="N8" s="4" t="n">
        <v>429563000</v>
      </c>
      <c r="O8" s="4" t="n">
        <v>434814115</v>
      </c>
      <c r="P8" s="4" t="n">
        <v>330980559</v>
      </c>
      <c r="Q8" s="4" t="n">
        <v>337122503</v>
      </c>
      <c r="R8" s="4" t="n">
        <v>378625920</v>
      </c>
      <c r="S8" s="4" t="n">
        <v>331712362</v>
      </c>
      <c r="T8" s="4" t="n">
        <v>345727989</v>
      </c>
      <c r="U8" s="4" t="n">
        <v>443321365</v>
      </c>
      <c r="V8" s="4" t="n">
        <v>370740199</v>
      </c>
      <c r="W8" s="4" t="n">
        <v>388959077</v>
      </c>
      <c r="X8" s="4" t="n">
        <v>374593742</v>
      </c>
      <c r="Y8" s="4" t="n">
        <v>476084505</v>
      </c>
      <c r="Z8" s="4" t="n">
        <v>502905326.9304</v>
      </c>
      <c r="AA8" s="4" t="n">
        <v>837821122.2101</v>
      </c>
      <c r="AB8" s="4" t="n">
        <v>1214805406.1661</v>
      </c>
      <c r="AC8" s="4" t="n">
        <v>1632008527.4902</v>
      </c>
      <c r="AD8" s="4" t="n">
        <v>1735556623.755</v>
      </c>
      <c r="AE8" s="4" t="n">
        <v>1907301540.6384</v>
      </c>
      <c r="AF8" s="4" t="n">
        <v>1185544805.4371</v>
      </c>
      <c r="AG8" s="4" t="n">
        <v>1590143499.7894</v>
      </c>
      <c r="AH8" s="4" t="n">
        <v>1496508140.2991</v>
      </c>
      <c r="AI8" s="4" t="n">
        <v>1552807381.6479</v>
      </c>
      <c r="AJ8" s="4" t="n">
        <v>1252099033.891</v>
      </c>
      <c r="AK8" s="4" t="n">
        <v>1133149360.9472</v>
      </c>
      <c r="AL8" s="4" t="n">
        <v>1002054811.4853</v>
      </c>
      <c r="AM8" s="4" t="n">
        <v>729866377.4363</v>
      </c>
      <c r="AN8" s="4" t="n">
        <v>796482792.1449</v>
      </c>
      <c r="AO8" s="4" t="n">
        <v>688345371.5456</v>
      </c>
      <c r="AP8" s="4" t="n">
        <v>926092699.603</v>
      </c>
      <c r="AQ8" s="4" t="n">
        <v>861686485.1605</v>
      </c>
      <c r="AR8" s="4" t="n">
        <v>815195008.1399</v>
      </c>
      <c r="AS8" s="4" t="n">
        <v>977604993.676</v>
      </c>
      <c r="AT8" s="4" t="n">
        <v>891394362.9641</v>
      </c>
      <c r="AU8" s="4" t="n">
        <v>443531158.9718</v>
      </c>
      <c r="AV8" s="4"/>
      <c r="AW8" s="4"/>
    </row>
    <row r="9">
      <c r="A9" t="str">
        <f>M9</f>
      </c>
      <c r="M9" t="s">
        <v>6606</v>
      </c>
      <c r="N9" s="4" t="n">
        <v>2276874381</v>
      </c>
      <c r="O9" s="4" t="n">
        <v>2374256229</v>
      </c>
      <c r="P9" s="4" t="n">
        <v>2621223158</v>
      </c>
      <c r="Q9" s="4" t="n">
        <v>2448571408</v>
      </c>
      <c r="R9" s="4" t="n">
        <v>2755482494</v>
      </c>
      <c r="S9" s="4" t="n">
        <v>2962867072</v>
      </c>
      <c r="T9" s="4" t="n">
        <v>3046045007</v>
      </c>
      <c r="U9" s="4" t="n">
        <v>3537316143</v>
      </c>
      <c r="V9" s="4" t="n">
        <v>3543546149</v>
      </c>
      <c r="W9" s="4" t="n">
        <v>4302603615</v>
      </c>
      <c r="X9" s="4" t="n">
        <v>4890041820.9853</v>
      </c>
      <c r="Y9" s="4" t="n">
        <v>4686817579.3844</v>
      </c>
      <c r="Z9" s="4" t="n">
        <v>5862493766.5577</v>
      </c>
      <c r="AA9" s="4" t="n">
        <v>5691154552.7801</v>
      </c>
      <c r="AB9" s="4" t="n">
        <v>5817537965.6575</v>
      </c>
      <c r="AC9" s="4" t="n">
        <v>7101508106.0526</v>
      </c>
      <c r="AD9" s="4" t="n">
        <v>7278566539.9668</v>
      </c>
      <c r="AE9" s="4" t="n">
        <v>8487381751.109</v>
      </c>
      <c r="AF9" s="4" t="n">
        <v>8745970598.4713</v>
      </c>
      <c r="AG9" s="4" t="n">
        <v>9930456383.6431</v>
      </c>
      <c r="AH9" s="4" t="n">
        <v>10422444585.3953</v>
      </c>
      <c r="AI9" s="4" t="n">
        <v>10513140624.0088</v>
      </c>
      <c r="AJ9" s="4" t="n">
        <v>9704586301.3343</v>
      </c>
      <c r="AK9" s="4" t="n">
        <v>8462932139.1682</v>
      </c>
      <c r="AL9" s="4" t="n">
        <v>9461181938.307</v>
      </c>
      <c r="AM9" s="4" t="n">
        <v>9130859131.8192</v>
      </c>
      <c r="AN9" s="4" t="n">
        <v>9435027786.3914</v>
      </c>
      <c r="AO9" s="4" t="n">
        <v>9438451726.1385</v>
      </c>
      <c r="AP9" s="4" t="n">
        <v>10368161130.5019</v>
      </c>
      <c r="AQ9" s="4" t="n">
        <v>10884357119.8383</v>
      </c>
      <c r="AR9" s="4" t="n">
        <v>11602905860.4016</v>
      </c>
      <c r="AS9" s="4" t="n">
        <v>13544012182.0672</v>
      </c>
      <c r="AT9" s="4" t="n">
        <v>14796469385.352</v>
      </c>
      <c r="AU9" s="4" t="n">
        <v>7170530510.56</v>
      </c>
      <c r="AV9" s="4"/>
      <c r="AW9" s="4"/>
    </row>
    <row r="10">
      <c r="A10" t="str">
        <f>M10</f>
      </c>
      <c r="M10" t="s">
        <v>6607</v>
      </c>
      <c r="N10" s="4" t="n">
        <v>2202935184</v>
      </c>
      <c r="O10" s="4" t="n">
        <v>2272719985</v>
      </c>
      <c r="P10" s="4" t="n">
        <v>2173800345</v>
      </c>
      <c r="Q10" s="4" t="n">
        <v>1273456658</v>
      </c>
      <c r="R10" s="4" t="n">
        <v>1871703575</v>
      </c>
      <c r="S10" s="4" t="n">
        <v>2328550376</v>
      </c>
      <c r="T10" s="4" t="n">
        <v>1695064311</v>
      </c>
      <c r="U10" s="4" t="n">
        <v>1845013873</v>
      </c>
      <c r="V10" s="4" t="n">
        <v>1582718129</v>
      </c>
      <c r="W10" s="4" t="n">
        <v>1543943739</v>
      </c>
      <c r="X10" s="4" t="n">
        <v>1737477086</v>
      </c>
      <c r="Y10" s="4" t="n">
        <v>1568833925</v>
      </c>
      <c r="Z10" s="4" t="n">
        <v>1843064089.0938</v>
      </c>
      <c r="AA10" s="4" t="n">
        <v>2277702631.8417</v>
      </c>
      <c r="AB10" s="4" t="n">
        <v>2299498907.8982</v>
      </c>
      <c r="AC10" s="4" t="n">
        <v>2630308187.7828</v>
      </c>
      <c r="AD10" s="4" t="n">
        <v>3394430224.9919</v>
      </c>
      <c r="AE10" s="4" t="n">
        <v>3210535212.0823</v>
      </c>
      <c r="AF10" s="4" t="n">
        <v>2759560653.9092</v>
      </c>
      <c r="AG10" s="4" t="n">
        <v>3026782622.2657</v>
      </c>
      <c r="AH10" s="4" t="n">
        <v>2861984056.236</v>
      </c>
      <c r="AI10" s="4" t="n">
        <v>3059337690.1907</v>
      </c>
      <c r="AJ10" s="4" t="n">
        <v>2804894237.4656</v>
      </c>
      <c r="AK10" s="4" t="n">
        <v>2751657519.4441</v>
      </c>
      <c r="AL10" s="4" t="n">
        <v>2602356390.4127</v>
      </c>
      <c r="AM10" s="4" t="n">
        <v>2380513614.8581</v>
      </c>
      <c r="AN10" s="4" t="n">
        <v>2644971546.883</v>
      </c>
      <c r="AO10" s="4" t="n">
        <v>2998896250.4895</v>
      </c>
      <c r="AP10" s="4" t="n">
        <v>3202221524.0682</v>
      </c>
      <c r="AQ10" s="4" t="n">
        <v>3522842080.2249</v>
      </c>
      <c r="AR10" s="4" t="n">
        <v>3105180768.6557</v>
      </c>
      <c r="AS10" s="4" t="n">
        <v>3112793761.3956</v>
      </c>
      <c r="AT10" s="4" t="n">
        <v>3202328473.7042</v>
      </c>
      <c r="AU10" s="4" t="n">
        <v>1699207626.449</v>
      </c>
      <c r="AV10" s="4"/>
      <c r="AW10" s="4"/>
    </row>
    <row r="11">
      <c r="A11" t="str">
        <f>M11</f>
      </c>
      <c r="M11" t="s">
        <v>6608</v>
      </c>
      <c r="N11" s="4" t="n">
        <v>10520620493</v>
      </c>
      <c r="O11" s="4" t="n">
        <v>9320688712</v>
      </c>
      <c r="P11" s="4" t="n">
        <v>8345021661</v>
      </c>
      <c r="Q11" s="4" t="n">
        <v>9304538210</v>
      </c>
      <c r="R11" s="4" t="n">
        <v>7230097983</v>
      </c>
      <c r="S11" s="4" t="n">
        <v>9472779438</v>
      </c>
      <c r="T11" s="4" t="n">
        <v>7760321717</v>
      </c>
      <c r="U11" s="4" t="n">
        <v>8145222291</v>
      </c>
      <c r="V11" s="4" t="n">
        <v>9124159956</v>
      </c>
      <c r="W11" s="4" t="n">
        <v>8121958513</v>
      </c>
      <c r="X11" s="4" t="n">
        <v>9152428657</v>
      </c>
      <c r="Y11" s="4" t="n">
        <v>12161819593</v>
      </c>
      <c r="Z11" s="4" t="n">
        <v>12393898479.9302</v>
      </c>
      <c r="AA11" s="4" t="n">
        <v>12213194832.0506</v>
      </c>
      <c r="AB11" s="4" t="n">
        <v>14456188425.2134</v>
      </c>
      <c r="AC11" s="4" t="n">
        <v>13481692285.8513</v>
      </c>
      <c r="AD11" s="4" t="n">
        <v>16213340057.0253</v>
      </c>
      <c r="AE11" s="4" t="n">
        <v>16605997092.7262</v>
      </c>
      <c r="AF11" s="4" t="n">
        <v>18517404668.6622</v>
      </c>
      <c r="AG11" s="4" t="n">
        <v>20343254096.865</v>
      </c>
      <c r="AH11" s="4" t="n">
        <v>15965862658.6105</v>
      </c>
      <c r="AI11" s="4" t="n">
        <v>26807819291.9802</v>
      </c>
      <c r="AJ11" s="4" t="n">
        <v>21907505173.3287</v>
      </c>
      <c r="AK11" s="4" t="n">
        <v>21272393865.2491</v>
      </c>
      <c r="AL11" s="4" t="n">
        <v>21998976812.2415</v>
      </c>
      <c r="AM11" s="4" t="n">
        <v>19395404717.8379</v>
      </c>
      <c r="AN11" s="4" t="n">
        <v>22211811851.6049</v>
      </c>
      <c r="AO11" s="4" t="n">
        <v>24211484181.6165</v>
      </c>
      <c r="AP11" s="4" t="n">
        <v>26469275662.9309</v>
      </c>
      <c r="AQ11" s="4" t="n">
        <v>28046126802.8596</v>
      </c>
      <c r="AR11" s="4" t="n">
        <v>35162970911.5986</v>
      </c>
      <c r="AS11" s="4" t="n">
        <v>27525911700.4547</v>
      </c>
      <c r="AT11" s="4" t="n">
        <v>29292274415.9427</v>
      </c>
      <c r="AU11" s="4" t="n">
        <v>18898515826.5006</v>
      </c>
      <c r="AV11" s="4"/>
      <c r="AW11" s="4"/>
    </row>
    <row r="12">
      <c r="A12" t="str">
        <f>M12</f>
      </c>
      <c r="M12" t="s">
        <v>6609</v>
      </c>
      <c r="N12" s="4" t="n">
        <v>111830000</v>
      </c>
      <c r="O12" s="4" t="n">
        <v>143370000</v>
      </c>
      <c r="P12" s="4" t="n">
        <v>63852723</v>
      </c>
      <c r="Q12" s="4" t="n">
        <v>89945504</v>
      </c>
      <c r="R12" s="4" t="n">
        <v>186251487</v>
      </c>
      <c r="S12" s="4" t="n">
        <v>379095635</v>
      </c>
      <c r="T12" s="4" t="n">
        <v>203762534</v>
      </c>
      <c r="U12" s="4" t="n">
        <v>204728600</v>
      </c>
      <c r="V12" s="4" t="n">
        <v>107595878</v>
      </c>
      <c r="W12" s="4" t="n">
        <v>177164653</v>
      </c>
      <c r="X12" s="4" t="n">
        <v>113222498</v>
      </c>
      <c r="Y12" s="4" t="n">
        <v>148811754</v>
      </c>
      <c r="Z12" s="4" t="n">
        <v>119688505</v>
      </c>
      <c r="AA12" s="4" t="n">
        <v>376943159.6601</v>
      </c>
      <c r="AB12" s="4" t="n">
        <v>565574116.2227</v>
      </c>
      <c r="AC12" s="4" t="n">
        <v>957453414.7656</v>
      </c>
      <c r="AD12" s="4" t="n">
        <v>1047308536.0885</v>
      </c>
      <c r="AE12" s="4" t="n">
        <v>1326292991.918</v>
      </c>
      <c r="AF12" s="4" t="n">
        <v>963684028.717</v>
      </c>
      <c r="AG12" s="4" t="n">
        <v>1169162785.4406</v>
      </c>
      <c r="AH12" s="4" t="n">
        <v>730779193.1186</v>
      </c>
      <c r="AI12" s="4" t="n">
        <v>1096046235.0507</v>
      </c>
      <c r="AJ12" s="4" t="n">
        <v>611423800.4119</v>
      </c>
      <c r="AK12" s="4" t="n">
        <v>859766723.855</v>
      </c>
      <c r="AL12" s="4" t="n">
        <v>442792804.0052</v>
      </c>
      <c r="AM12" s="4" t="n">
        <v>315235080.9479</v>
      </c>
      <c r="AN12" s="4" t="n">
        <v>325836721.4587</v>
      </c>
      <c r="AO12" s="4" t="n">
        <v>228890915.2323</v>
      </c>
      <c r="AP12" s="4" t="n">
        <v>275823456.9571</v>
      </c>
      <c r="AQ12" s="4" t="n">
        <v>531924293.291</v>
      </c>
      <c r="AR12" s="4" t="n">
        <v>614883576.9794</v>
      </c>
      <c r="AS12" s="4" t="n">
        <v>82231383.9527</v>
      </c>
      <c r="AT12" s="4" t="n">
        <v>174678382.5758</v>
      </c>
      <c r="AU12" s="4" t="n">
        <v>90183342.1843</v>
      </c>
      <c r="AV12" s="4"/>
      <c r="AW12" s="4"/>
    </row>
    <row r="13">
      <c r="A13" t="str">
        <f>M13</f>
      </c>
      <c r="M13" t="s">
        <v>6596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22446</v>
      </c>
      <c r="Y13" s="4" t="n">
        <v>311148.8301</v>
      </c>
      <c r="Z13" s="4" t="n">
        <v>41107091.14</v>
      </c>
      <c r="AA13" s="4" t="n">
        <v>2995459.4296</v>
      </c>
      <c r="AB13" s="4" t="n">
        <v>38350</v>
      </c>
      <c r="AC13" s="4" t="n">
        <v>415117</v>
      </c>
      <c r="AD13" s="4" t="n">
        <v>6847111.0876</v>
      </c>
      <c r="AE13" s="4" t="n">
        <v>-2427</v>
      </c>
      <c r="AF13" s="4" t="n">
        <v>0</v>
      </c>
      <c r="AG13" s="4" t="n">
        <v>48177.3391</v>
      </c>
      <c r="AH13" s="4" t="n">
        <v>-1374</v>
      </c>
      <c r="AI13" s="4" t="n">
        <v>-4965.14</v>
      </c>
      <c r="AJ13" s="4"/>
      <c r="AK13" s="4"/>
      <c r="AL13" s="4"/>
      <c r="AM13" s="4" t="n">
        <v>30000</v>
      </c>
      <c r="AN13" s="4" t="n">
        <v>1738.23</v>
      </c>
      <c r="AO13" s="4" t="n">
        <v>1345852</v>
      </c>
      <c r="AP13" s="4" t="n">
        <v>20204.7109</v>
      </c>
      <c r="AQ13" s="4" t="n">
        <v>0</v>
      </c>
      <c r="AR13" s="4" t="n">
        <v>314555.625</v>
      </c>
      <c r="AS13" s="4" t="n">
        <v>10000</v>
      </c>
      <c r="AT13" s="4" t="n">
        <v>162046.2031</v>
      </c>
      <c r="AU13" s="4" t="n">
        <v>10000</v>
      </c>
      <c r="AV13" s="4"/>
      <c r="AW13" s="4"/>
    </row>
    <row r="14">
      <c r="A14" t="str">
        <f>M14</f>
      </c>
      <c r="M14" t="s">
        <v>6597</v>
      </c>
      <c r="N14" s="4" t="str">
        <f>Sum(N2:N13)</f>
      </c>
      <c r="O14" s="4" t="str">
        <f>Sum(O2:O13)</f>
      </c>
      <c r="P14" s="4" t="str">
        <f>Sum(P2:P13)</f>
      </c>
      <c r="Q14" s="4" t="str">
        <f>Sum(Q2:Q13)</f>
      </c>
      <c r="R14" s="4" t="str">
        <f>Sum(R2:R13)</f>
      </c>
      <c r="S14" s="4" t="str">
        <f>Sum(S2:S13)</f>
      </c>
      <c r="T14" s="4" t="str">
        <f>Sum(T2:T13)</f>
      </c>
      <c r="U14" s="4" t="str">
        <f>Sum(U2:U13)</f>
      </c>
      <c r="V14" s="4" t="str">
        <f>Sum(V2:V13)</f>
      </c>
      <c r="W14" s="4" t="str">
        <f>Sum(W2:W13)</f>
      </c>
      <c r="X14" s="4" t="str">
        <f>Sum(X2:X13)</f>
      </c>
      <c r="Y14" s="4" t="str">
        <f>Sum(Y2:Y13)</f>
      </c>
      <c r="Z14" s="4" t="str">
        <f>Sum(Z2:Z13)</f>
      </c>
      <c r="AA14" s="4" t="str">
        <f>Sum(AA2:AA13)</f>
      </c>
      <c r="AB14" s="4" t="str">
        <f>Sum(AB2:AB13)</f>
      </c>
      <c r="AC14" s="4" t="str">
        <f>Sum(AC2:AC13)</f>
      </c>
      <c r="AD14" s="4" t="str">
        <f>Sum(AD2:AD13)</f>
      </c>
      <c r="AE14" s="4" t="str">
        <f>Sum(AE2:AE13)</f>
      </c>
      <c r="AF14" s="4" t="str">
        <f>Sum(AF2:AF13)</f>
      </c>
      <c r="AG14" s="4" t="str">
        <f>Sum(AG2:AG13)</f>
      </c>
      <c r="AH14" s="4" t="str">
        <f>Sum(AH2:AH13)</f>
      </c>
      <c r="AI14" s="4" t="str">
        <f>Sum(AI2:AI13)</f>
      </c>
      <c r="AJ14" s="4" t="str">
        <f>Sum(AJ2:AJ13)</f>
      </c>
      <c r="AK14" s="4" t="str">
        <f>Sum(AK2:AK13)</f>
      </c>
      <c r="AL14" s="4" t="str">
        <f>Sum(AL2:AL13)</f>
      </c>
      <c r="AM14" s="4" t="str">
        <f>Sum(AM2:AM13)</f>
      </c>
      <c r="AN14" s="4" t="str">
        <f>Sum(AN2:AN13)</f>
      </c>
      <c r="AO14" s="4" t="str">
        <f>Sum(AO2:AO13)</f>
      </c>
      <c r="AP14" s="4" t="str">
        <f>Sum(AP2:AP13)</f>
      </c>
      <c r="AQ14" s="4" t="str">
        <f>Sum(AQ2:AQ13)</f>
      </c>
      <c r="AR14" s="4" t="str">
        <f>Sum(AR2:AR13)</f>
      </c>
      <c r="AS14" s="4" t="str">
        <f>Sum(AS2:AS13)</f>
      </c>
      <c r="AT14" s="4" t="str">
        <f>Sum(AT2:AT13)</f>
      </c>
      <c r="AU14" s="4" t="str">
        <f>Sum(AU2:AU13)</f>
      </c>
      <c r="AV14" s="4"/>
      <c r="AW14" s="4"/>
    </row>
    <row r="17">
      <c r="A17" t="str">
        <f>M17</f>
      </c>
      <c r="M17" t="s">
        <v>6598</v>
      </c>
      <c r="N17" t="s">
        <v>6559</v>
      </c>
      <c r="O17" t="s">
        <v>6560</v>
      </c>
      <c r="P17" t="s">
        <v>6561</v>
      </c>
      <c r="Q17" t="s">
        <v>6562</v>
      </c>
      <c r="R17" t="s">
        <v>6563</v>
      </c>
      <c r="S17" t="s">
        <v>6564</v>
      </c>
      <c r="T17" t="s">
        <v>6565</v>
      </c>
      <c r="U17" t="s">
        <v>6566</v>
      </c>
      <c r="V17" t="s">
        <v>6567</v>
      </c>
      <c r="W17" t="s">
        <v>6568</v>
      </c>
      <c r="X17" t="s">
        <v>6569</v>
      </c>
      <c r="Y17" t="s">
        <v>6570</v>
      </c>
      <c r="Z17" t="s">
        <v>6571</v>
      </c>
      <c r="AA17" t="s">
        <v>6572</v>
      </c>
      <c r="AB17" t="s">
        <v>6573</v>
      </c>
      <c r="AC17" t="s">
        <v>6574</v>
      </c>
      <c r="AD17" t="s">
        <v>6575</v>
      </c>
      <c r="AE17" t="s">
        <v>6576</v>
      </c>
      <c r="AF17" t="s">
        <v>6577</v>
      </c>
      <c r="AG17" t="s">
        <v>6578</v>
      </c>
      <c r="AH17" t="s">
        <v>6579</v>
      </c>
      <c r="AI17" t="s">
        <v>6580</v>
      </c>
      <c r="AJ17" t="s">
        <v>6581</v>
      </c>
      <c r="AK17" t="s">
        <v>6582</v>
      </c>
      <c r="AL17" t="s">
        <v>6583</v>
      </c>
      <c r="AM17" t="s">
        <v>6584</v>
      </c>
      <c r="AN17" t="s">
        <v>6585</v>
      </c>
      <c r="AO17" t="s">
        <v>6586</v>
      </c>
      <c r="AP17" t="s">
        <v>6587</v>
      </c>
      <c r="AQ17" t="s">
        <v>6588</v>
      </c>
      <c r="AR17" t="s">
        <v>6589</v>
      </c>
      <c r="AS17" t="s">
        <v>6590</v>
      </c>
      <c r="AT17" t="s">
        <v>6591</v>
      </c>
      <c r="AU17" t="s">
        <v>6592</v>
      </c>
    </row>
    <row r="18">
      <c r="A18" t="str">
        <f>M18</f>
      </c>
      <c r="M18" t="s">
        <v>6599</v>
      </c>
      <c r="N18" s="4" t="n">
        <v>19556684836.5411</v>
      </c>
      <c r="O18" s="4" t="n">
        <v>16744539534.0472</v>
      </c>
      <c r="P18" s="4" t="n">
        <v>17308930895.3041</v>
      </c>
      <c r="Q18" s="4" t="n">
        <v>16055404967.0077</v>
      </c>
      <c r="R18" s="4" t="n">
        <v>14808829381.969</v>
      </c>
      <c r="S18" s="4" t="n">
        <v>14140553285.0521</v>
      </c>
      <c r="T18" s="4" t="n">
        <v>13334451930.6218</v>
      </c>
      <c r="U18" s="4" t="n">
        <v>13107491097.0339</v>
      </c>
      <c r="V18" s="4" t="n">
        <v>15485062103.5793</v>
      </c>
      <c r="W18" s="4" t="n">
        <v>13291997087.6341</v>
      </c>
      <c r="X18" s="4" t="n">
        <v>14156421303.0323</v>
      </c>
      <c r="Y18" s="4" t="n">
        <v>12420150935.1098</v>
      </c>
      <c r="Z18" s="4" t="n">
        <v>14642884545.293</v>
      </c>
      <c r="AA18" s="4" t="n">
        <v>21708671604.0269</v>
      </c>
      <c r="AB18" s="4" t="n">
        <v>20925485288.24</v>
      </c>
      <c r="AC18" s="4" t="n">
        <v>23688662754.1408</v>
      </c>
      <c r="AD18" s="4" t="n">
        <v>25230747009.6048</v>
      </c>
      <c r="AE18" s="4" t="n">
        <v>26850862848.1869</v>
      </c>
      <c r="AF18" s="4" t="n">
        <v>31286973597.2733</v>
      </c>
      <c r="AG18" s="4" t="n">
        <v>32313066697.3157</v>
      </c>
      <c r="AH18" s="4" t="n">
        <v>27180883920.8715</v>
      </c>
      <c r="AI18" s="4" t="n">
        <v>32012197728.7642</v>
      </c>
      <c r="AJ18" s="4" t="n">
        <v>32786099256.6481</v>
      </c>
      <c r="AK18" s="4" t="n">
        <v>40212373735.4015</v>
      </c>
      <c r="AL18" s="4" t="n">
        <v>25668307918.103</v>
      </c>
      <c r="AM18" s="4" t="n">
        <v>31416648972.8675</v>
      </c>
      <c r="AN18" s="4" t="n">
        <v>34771460169.173</v>
      </c>
      <c r="AO18" s="4" t="n">
        <v>49987076215.2151</v>
      </c>
      <c r="AP18" s="4" t="n">
        <v>40275235269.6352</v>
      </c>
      <c r="AQ18" s="4" t="n">
        <v>46258793573.3184</v>
      </c>
      <c r="AR18" s="4" t="n">
        <v>62590055793.02</v>
      </c>
      <c r="AS18" s="4" t="n">
        <v>31810647432.016</v>
      </c>
      <c r="AT18" s="4" t="n">
        <v>36854540199.4157</v>
      </c>
      <c r="AU18" s="4" t="n">
        <v>24793325393.976</v>
      </c>
      <c r="AV18" s="4"/>
      <c r="AW18" s="4"/>
    </row>
    <row r="19">
      <c r="A19" t="str">
        <f>M19</f>
      </c>
      <c r="M19" t="s">
        <v>6600</v>
      </c>
      <c r="N19" s="4" t="n">
        <v>14954111769.8274</v>
      </c>
      <c r="O19" s="4" t="n">
        <v>12681707031.0859</v>
      </c>
      <c r="P19" s="4" t="n">
        <v>12932159354.0611</v>
      </c>
      <c r="Q19" s="4" t="n">
        <v>9748375974.04724</v>
      </c>
      <c r="R19" s="4" t="n">
        <v>10463279508.4452</v>
      </c>
      <c r="S19" s="4" t="n">
        <v>8735452711.21452</v>
      </c>
      <c r="T19" s="4" t="n">
        <v>7584541239.30707</v>
      </c>
      <c r="U19" s="4" t="n">
        <v>7812164999.97179</v>
      </c>
      <c r="V19" s="4" t="n">
        <v>7693300926.79003</v>
      </c>
      <c r="W19" s="4" t="n">
        <v>8299125581.66465</v>
      </c>
      <c r="X19" s="4" t="n">
        <v>10624435520.4545</v>
      </c>
      <c r="Y19" s="4" t="n">
        <v>9060648857.28266</v>
      </c>
      <c r="Z19" s="4" t="n">
        <v>11129029418.2672</v>
      </c>
      <c r="AA19" s="4" t="n">
        <v>12046579943.1269</v>
      </c>
      <c r="AB19" s="4" t="n">
        <v>14546968990.6798</v>
      </c>
      <c r="AC19" s="4" t="n">
        <v>14187437917.7885</v>
      </c>
      <c r="AD19" s="4" t="n">
        <v>16468404201.6306</v>
      </c>
      <c r="AE19" s="4" t="n">
        <v>19098897211.4347</v>
      </c>
      <c r="AF19" s="4" t="n">
        <v>18920800321.0215</v>
      </c>
      <c r="AG19" s="4" t="n">
        <v>18337694752.9329</v>
      </c>
      <c r="AH19" s="4" t="n">
        <v>18909131195.2386</v>
      </c>
      <c r="AI19" s="4" t="n">
        <v>19365629678.4909</v>
      </c>
      <c r="AJ19" s="4" t="n">
        <v>17262615638.5643</v>
      </c>
      <c r="AK19" s="4" t="n">
        <v>15197739347.7326</v>
      </c>
      <c r="AL19" s="4" t="n">
        <v>14182549017.6378</v>
      </c>
      <c r="AM19" s="4" t="n">
        <v>13961825123.7728</v>
      </c>
      <c r="AN19" s="4" t="n">
        <v>14674161671.5517</v>
      </c>
      <c r="AO19" s="4" t="n">
        <v>14889682353.6984</v>
      </c>
      <c r="AP19" s="4" t="n">
        <v>14983962541.6522</v>
      </c>
      <c r="AQ19" s="4" t="n">
        <v>16899523456.3291</v>
      </c>
      <c r="AR19" s="4" t="n">
        <v>17623233622.7818</v>
      </c>
      <c r="AS19" s="4" t="n">
        <v>15189744970.8651</v>
      </c>
      <c r="AT19" s="4" t="n">
        <v>15859287682.3123</v>
      </c>
      <c r="AU19" s="4" t="n">
        <v>7393689944.82409</v>
      </c>
      <c r="AV19" s="4"/>
      <c r="AW19" s="4"/>
    </row>
    <row r="20">
      <c r="A20" t="str">
        <f>M20</f>
      </c>
      <c r="M20" t="s">
        <v>6601</v>
      </c>
      <c r="N20" s="4" t="n">
        <v>6885926945.45895</v>
      </c>
      <c r="O20" s="4" t="n">
        <v>9100912109.53225</v>
      </c>
      <c r="P20" s="4" t="n">
        <v>7920740086.82729</v>
      </c>
      <c r="Q20" s="4" t="n">
        <v>7368555709.23138</v>
      </c>
      <c r="R20" s="4" t="n">
        <v>11956362823.7869</v>
      </c>
      <c r="S20" s="4" t="n">
        <v>9418137635.30831</v>
      </c>
      <c r="T20" s="4" t="n">
        <v>9987552053.52604</v>
      </c>
      <c r="U20" s="4" t="n">
        <v>9488508032.81144</v>
      </c>
      <c r="V20" s="4" t="n">
        <v>8407513711.55765</v>
      </c>
      <c r="W20" s="4" t="n">
        <v>8834710917.368</v>
      </c>
      <c r="X20" s="4" t="n">
        <v>8518207878.21134</v>
      </c>
      <c r="Y20" s="4" t="n">
        <v>9797981625.7116</v>
      </c>
      <c r="Z20" s="4" t="n">
        <v>9570879181.65136</v>
      </c>
      <c r="AA20" s="4" t="n">
        <v>11827163335.5227</v>
      </c>
      <c r="AB20" s="4" t="n">
        <v>9237810728.39721</v>
      </c>
      <c r="AC20" s="4" t="n">
        <v>10374900047.696</v>
      </c>
      <c r="AD20" s="4" t="n">
        <v>11015464163.0117</v>
      </c>
      <c r="AE20" s="4" t="n">
        <v>11847362191.7107</v>
      </c>
      <c r="AF20" s="4" t="n">
        <v>14639127832.4577</v>
      </c>
      <c r="AG20" s="4" t="n">
        <v>15679315671.5401</v>
      </c>
      <c r="AH20" s="4" t="n">
        <v>15343460075.5785</v>
      </c>
      <c r="AI20" s="4" t="n">
        <v>14815873040.1385</v>
      </c>
      <c r="AJ20" s="4" t="n">
        <v>13244882224.5584</v>
      </c>
      <c r="AK20" s="4" t="n">
        <v>10620170089.2067</v>
      </c>
      <c r="AL20" s="4" t="n">
        <v>11328872986.6435</v>
      </c>
      <c r="AM20" s="4" t="n">
        <v>10245753729.633</v>
      </c>
      <c r="AN20" s="4" t="n">
        <v>10928859641.8349</v>
      </c>
      <c r="AO20" s="4" t="n">
        <v>10463442230.2742</v>
      </c>
      <c r="AP20" s="4" t="n">
        <v>11698613440.1214</v>
      </c>
      <c r="AQ20" s="4" t="n">
        <v>13005110563.1874</v>
      </c>
      <c r="AR20" s="4" t="n">
        <v>16901252010.62</v>
      </c>
      <c r="AS20" s="4" t="n">
        <v>13955783500.7193</v>
      </c>
      <c r="AT20" s="4" t="n">
        <v>13798203698.7861</v>
      </c>
      <c r="AU20" s="4" t="n">
        <v>5664583611.24489</v>
      </c>
      <c r="AV20" s="4"/>
      <c r="AW20" s="4"/>
    </row>
    <row r="21">
      <c r="A21" t="str">
        <f>M21</f>
      </c>
      <c r="M21" t="s">
        <v>6602</v>
      </c>
      <c r="N21" s="4" t="n">
        <v>234214694.865121</v>
      </c>
      <c r="O21" s="4" t="n">
        <v>237102065.445637</v>
      </c>
      <c r="P21" s="4" t="n">
        <v>326407406.765976</v>
      </c>
      <c r="Q21" s="4" t="n">
        <v>175477645.227977</v>
      </c>
      <c r="R21" s="4" t="n">
        <v>2384970673.79615</v>
      </c>
      <c r="S21" s="4" t="n">
        <v>197006447.019922</v>
      </c>
      <c r="T21" s="4" t="n">
        <v>201971400.594889</v>
      </c>
      <c r="U21" s="4" t="n">
        <v>276578134.748749</v>
      </c>
      <c r="V21" s="4" t="n">
        <v>224830458.909694</v>
      </c>
      <c r="W21" s="4" t="n">
        <v>369448070.400092</v>
      </c>
      <c r="X21" s="4" t="n">
        <v>441886796.556175</v>
      </c>
      <c r="Y21" s="4" t="n">
        <v>599647621.89453</v>
      </c>
      <c r="Z21" s="4" t="n">
        <v>1147254336.12794</v>
      </c>
      <c r="AA21" s="4" t="n">
        <v>752693513.475071</v>
      </c>
      <c r="AB21" s="4" t="n">
        <v>1454916059.35623</v>
      </c>
      <c r="AC21" s="4" t="n">
        <v>1697197851.91239</v>
      </c>
      <c r="AD21" s="4" t="n">
        <v>1853292912.8443</v>
      </c>
      <c r="AE21" s="4" t="n">
        <v>6569831236.71536</v>
      </c>
      <c r="AF21" s="4" t="n">
        <v>12877614758.6929</v>
      </c>
      <c r="AG21" s="4" t="n">
        <v>4308921222.88777</v>
      </c>
      <c r="AH21" s="4" t="n">
        <v>5003290986.7714</v>
      </c>
      <c r="AI21" s="4" t="n">
        <v>4754615510.86503</v>
      </c>
      <c r="AJ21" s="4" t="n">
        <v>2660610164.25408</v>
      </c>
      <c r="AK21" s="4" t="n">
        <v>660819564.199986</v>
      </c>
      <c r="AL21" s="4" t="n">
        <v>613366690.456599</v>
      </c>
      <c r="AM21" s="4" t="n">
        <v>462970835.212068</v>
      </c>
      <c r="AN21" s="4" t="n">
        <v>691391480.180031</v>
      </c>
      <c r="AO21" s="4" t="n">
        <v>399085250.193201</v>
      </c>
      <c r="AP21" s="4" t="n">
        <v>686291659.296513</v>
      </c>
      <c r="AQ21" s="4" t="n">
        <v>733889262.609347</v>
      </c>
      <c r="AR21" s="4" t="n">
        <v>918508917.386023</v>
      </c>
      <c r="AS21" s="4" t="n">
        <v>1086343378.46683</v>
      </c>
      <c r="AT21" s="4" t="n">
        <v>1043903741.746</v>
      </c>
      <c r="AU21" s="4" t="n">
        <v>671599971.427634</v>
      </c>
      <c r="AV21" s="4"/>
      <c r="AW21" s="4"/>
    </row>
    <row r="22">
      <c r="A22" t="str">
        <f>M22</f>
      </c>
      <c r="M22" t="s">
        <v>6603</v>
      </c>
      <c r="N22" s="4" t="n">
        <v>2087486516.56101</v>
      </c>
      <c r="O22" s="4" t="n">
        <v>2091672512.9666</v>
      </c>
      <c r="P22" s="4" t="n">
        <v>1182712943.35163</v>
      </c>
      <c r="Q22" s="4" t="n">
        <v>1590313061.21192</v>
      </c>
      <c r="R22" s="4" t="n">
        <v>1753055915.95275</v>
      </c>
      <c r="S22" s="4" t="n">
        <v>1315158073.65438</v>
      </c>
      <c r="T22" s="4" t="n">
        <v>1319952727.61945</v>
      </c>
      <c r="U22" s="4" t="n">
        <v>1594692949.32623</v>
      </c>
      <c r="V22" s="4" t="n">
        <v>894272994.504048</v>
      </c>
      <c r="W22" s="4" t="n">
        <v>1121806571.88937</v>
      </c>
      <c r="X22" s="4" t="n">
        <v>282565343.718212</v>
      </c>
      <c r="Y22" s="4" t="n">
        <v>222280082.681508</v>
      </c>
      <c r="Z22" s="4" t="n">
        <v>146488714.650815</v>
      </c>
      <c r="AA22" s="4" t="n">
        <v>366531397.97575</v>
      </c>
      <c r="AB22" s="4" t="n">
        <v>1013146520.80444</v>
      </c>
      <c r="AC22" s="4" t="n">
        <v>1171824198.89619</v>
      </c>
      <c r="AD22" s="4" t="n">
        <v>1048461297.69739</v>
      </c>
      <c r="AE22" s="4" t="n">
        <v>1785766372.65953</v>
      </c>
      <c r="AF22" s="4" t="n">
        <v>549950295.530996</v>
      </c>
      <c r="AG22" s="4" t="n">
        <v>1340428480.63022</v>
      </c>
      <c r="AH22" s="4" t="n">
        <v>1101664240.74165</v>
      </c>
      <c r="AI22" s="4" t="n">
        <v>1160250294.6451</v>
      </c>
      <c r="AJ22" s="4" t="n">
        <v>687525688.099024</v>
      </c>
      <c r="AK22" s="4" t="n">
        <v>443451860.61241</v>
      </c>
      <c r="AL22" s="4" t="n">
        <v>310345728.877199</v>
      </c>
      <c r="AM22" s="4" t="n">
        <v>286649633.514313</v>
      </c>
      <c r="AN22" s="4" t="n">
        <v>361069846.427282</v>
      </c>
      <c r="AO22" s="4" t="n">
        <v>513628069.120323</v>
      </c>
      <c r="AP22" s="4" t="n">
        <v>299639064.353734</v>
      </c>
      <c r="AQ22" s="4" t="n">
        <v>413814607.442092</v>
      </c>
      <c r="AR22" s="4" t="n">
        <v>960063033.692562</v>
      </c>
      <c r="AS22" s="4" t="n">
        <v>792514299.614551</v>
      </c>
      <c r="AT22" s="4" t="n">
        <v>555417316.8903</v>
      </c>
      <c r="AU22" s="4" t="n">
        <v>239876472.897639</v>
      </c>
      <c r="AV22" s="4"/>
      <c r="AW22" s="4"/>
    </row>
    <row r="23">
      <c r="A23" t="str">
        <f>M23</f>
      </c>
      <c r="M23" t="s">
        <v>6604</v>
      </c>
      <c r="N23" s="4" t="n">
        <v>12813560358.6495</v>
      </c>
      <c r="O23" s="4" t="n">
        <v>11715525402.1162</v>
      </c>
      <c r="P23" s="4" t="n">
        <v>11085568577.4132</v>
      </c>
      <c r="Q23" s="4" t="n">
        <v>8835730957.11838</v>
      </c>
      <c r="R23" s="4" t="n">
        <v>8241257103.86902</v>
      </c>
      <c r="S23" s="4" t="n">
        <v>6791004580.44384</v>
      </c>
      <c r="T23" s="4" t="n">
        <v>6154792782.65812</v>
      </c>
      <c r="U23" s="4" t="n">
        <v>5154726533.74806</v>
      </c>
      <c r="V23" s="4" t="n">
        <v>6010132333.47619</v>
      </c>
      <c r="W23" s="4" t="n">
        <v>5913941253.92382</v>
      </c>
      <c r="X23" s="4" t="n">
        <v>5091350575.94394</v>
      </c>
      <c r="Y23" s="4" t="n">
        <v>4444023036.31954</v>
      </c>
      <c r="Z23" s="4" t="n">
        <v>5342297408.28668</v>
      </c>
      <c r="AA23" s="4" t="n">
        <v>7333235340.70081</v>
      </c>
      <c r="AB23" s="4" t="n">
        <v>7065126939.53359</v>
      </c>
      <c r="AC23" s="4" t="n">
        <v>6307731045.78825</v>
      </c>
      <c r="AD23" s="4" t="n">
        <v>7695114917.74161</v>
      </c>
      <c r="AE23" s="4" t="n">
        <v>7671341947.4897</v>
      </c>
      <c r="AF23" s="4" t="n">
        <v>7379042709.0763</v>
      </c>
      <c r="AG23" s="4" t="n">
        <v>6793730296.94158</v>
      </c>
      <c r="AH23" s="4" t="n">
        <v>6523057807.13049</v>
      </c>
      <c r="AI23" s="4" t="n">
        <v>6142102374.79345</v>
      </c>
      <c r="AJ23" s="4" t="n">
        <v>6815473097.79083</v>
      </c>
      <c r="AK23" s="4" t="n">
        <v>6470109186.98441</v>
      </c>
      <c r="AL23" s="4" t="n">
        <v>6883240481.47261</v>
      </c>
      <c r="AM23" s="4" t="n">
        <v>7116813148.22968</v>
      </c>
      <c r="AN23" s="4" t="n">
        <v>7046363190.19942</v>
      </c>
      <c r="AO23" s="4" t="n">
        <v>7776828561.18382</v>
      </c>
      <c r="AP23" s="4" t="n">
        <v>8570259742.22862</v>
      </c>
      <c r="AQ23" s="4" t="n">
        <v>10214696576.6217</v>
      </c>
      <c r="AR23" s="4" t="n">
        <v>10425685965.5172</v>
      </c>
      <c r="AS23" s="4" t="n">
        <v>8179523757.95627</v>
      </c>
      <c r="AT23" s="4" t="n">
        <v>7401616398.4085</v>
      </c>
      <c r="AU23" s="4" t="n">
        <v>5516001263.25063</v>
      </c>
      <c r="AV23" s="4"/>
      <c r="AW23" s="4"/>
    </row>
    <row r="24">
      <c r="A24" t="str">
        <f>M24</f>
      </c>
      <c r="M24" t="s">
        <v>6605</v>
      </c>
      <c r="N24" s="4" t="n">
        <v>853770022.320953</v>
      </c>
      <c r="O24" s="4" t="n">
        <v>834442876.362411</v>
      </c>
      <c r="P24" s="4" t="n">
        <v>619690481.06065</v>
      </c>
      <c r="Q24" s="4" t="n">
        <v>616703033.618945</v>
      </c>
      <c r="R24" s="4" t="n">
        <v>677855588.338533</v>
      </c>
      <c r="S24" s="4" t="n">
        <v>581547232.887498</v>
      </c>
      <c r="T24" s="4" t="n">
        <v>594937492.163039</v>
      </c>
      <c r="U24" s="4" t="n">
        <v>749563097.041328</v>
      </c>
      <c r="V24" s="4" t="n">
        <v>619113025.496488</v>
      </c>
      <c r="W24" s="4" t="n">
        <v>641540492.338765</v>
      </c>
      <c r="X24" s="4" t="n">
        <v>605242365.40488</v>
      </c>
      <c r="Y24" s="4" t="n">
        <v>751012423.250847</v>
      </c>
      <c r="Z24" s="4" t="n">
        <v>780994793.6873</v>
      </c>
      <c r="AA24" s="4" t="n">
        <v>1276703944.46117</v>
      </c>
      <c r="AB24" s="4" t="n">
        <v>1806997930.04771</v>
      </c>
      <c r="AC24" s="4" t="n">
        <v>2356056791.15609</v>
      </c>
      <c r="AD24" s="4" t="n">
        <v>2426542084.12612</v>
      </c>
      <c r="AE24" s="4" t="n">
        <v>2595488253.66002</v>
      </c>
      <c r="AF24" s="4" t="n">
        <v>1580349923.64786</v>
      </c>
      <c r="AG24" s="4" t="n">
        <v>2098362894.80954</v>
      </c>
      <c r="AH24" s="4" t="n">
        <v>1957773426.48912</v>
      </c>
      <c r="AI24" s="4" t="n">
        <v>1991293619.97405</v>
      </c>
      <c r="AJ24" s="4" t="n">
        <v>1576768313.07809</v>
      </c>
      <c r="AK24" s="4" t="n">
        <v>1401330638.91429</v>
      </c>
      <c r="AL24" s="4" t="n">
        <v>1215691352.95261</v>
      </c>
      <c r="AM24" s="4" t="n">
        <v>875436450.706236</v>
      </c>
      <c r="AN24" s="4" t="n">
        <v>947487984.789697</v>
      </c>
      <c r="AO24" s="4" t="n">
        <v>804485686.143577</v>
      </c>
      <c r="AP24" s="4" t="n">
        <v>1057515901.7862</v>
      </c>
      <c r="AQ24" s="4" t="n">
        <v>965067405.685035</v>
      </c>
      <c r="AR24" s="4" t="n">
        <v>900978650.439534</v>
      </c>
      <c r="AS24" s="4" t="n">
        <v>1045340892.47379</v>
      </c>
      <c r="AT24" s="4" t="n">
        <v>891394362.9641</v>
      </c>
      <c r="AU24" s="4" t="n">
        <v>423039300.656372</v>
      </c>
      <c r="AV24" s="4"/>
      <c r="AW24" s="4"/>
    </row>
    <row r="25">
      <c r="A25" t="str">
        <f>M25</f>
      </c>
      <c r="M25" t="s">
        <v>6606</v>
      </c>
      <c r="N25" s="4" t="n">
        <v>4525359705.30138</v>
      </c>
      <c r="O25" s="4" t="n">
        <v>4556386576.70562</v>
      </c>
      <c r="P25" s="4" t="n">
        <v>4907681117.75513</v>
      </c>
      <c r="Q25" s="4" t="n">
        <v>4479206822.1747</v>
      </c>
      <c r="R25" s="4" t="n">
        <v>4933151980.5271</v>
      </c>
      <c r="S25" s="4" t="n">
        <v>5194401368.54195</v>
      </c>
      <c r="T25" s="4" t="n">
        <v>5241711504.82215</v>
      </c>
      <c r="U25" s="4" t="n">
        <v>5980856896.80525</v>
      </c>
      <c r="V25" s="4" t="n">
        <v>5917501213.00933</v>
      </c>
      <c r="W25" s="4" t="n">
        <v>7096619168.25674</v>
      </c>
      <c r="X25" s="4" t="n">
        <v>7900987514.79391</v>
      </c>
      <c r="Y25" s="4" t="n">
        <v>7393347589.89509</v>
      </c>
      <c r="Z25" s="4" t="n">
        <v>9104252559.12922</v>
      </c>
      <c r="AA25" s="4" t="n">
        <v>8672399481.77199</v>
      </c>
      <c r="AB25" s="4" t="n">
        <v>8653467467.75982</v>
      </c>
      <c r="AC25" s="4" t="n">
        <v>10252125597.9257</v>
      </c>
      <c r="AD25" s="4" t="n">
        <v>10176417052.3744</v>
      </c>
      <c r="AE25" s="4" t="n">
        <v>11549772896.4024</v>
      </c>
      <c r="AF25" s="4" t="n">
        <v>11658516746.1677</v>
      </c>
      <c r="AG25" s="4" t="n">
        <v>13104289774.3008</v>
      </c>
      <c r="AH25" s="4" t="n">
        <v>13634930875.9952</v>
      </c>
      <c r="AI25" s="4" t="n">
        <v>13481871671.8502</v>
      </c>
      <c r="AJ25" s="4" t="n">
        <v>12220985526.9385</v>
      </c>
      <c r="AK25" s="4" t="n">
        <v>10465845466.0872</v>
      </c>
      <c r="AL25" s="4" t="n">
        <v>11478291346.2214</v>
      </c>
      <c r="AM25" s="4" t="n">
        <v>10951986770.9704</v>
      </c>
      <c r="AN25" s="4" t="n">
        <v>11223814942.3026</v>
      </c>
      <c r="AO25" s="4" t="n">
        <v>11030944097.1269</v>
      </c>
      <c r="AP25" s="4" t="n">
        <v>11839522406.8688</v>
      </c>
      <c r="AQ25" s="4" t="n">
        <v>12190208932.2374</v>
      </c>
      <c r="AR25" s="4" t="n">
        <v>12823889203.0697</v>
      </c>
      <c r="AS25" s="4" t="n">
        <v>14482444211.788</v>
      </c>
      <c r="AT25" s="4" t="n">
        <v>14796469385.352</v>
      </c>
      <c r="AU25" s="4" t="n">
        <v>6839240380.66364</v>
      </c>
      <c r="AV25" s="4"/>
      <c r="AW25" s="4"/>
    </row>
    <row r="26">
      <c r="A26" t="str">
        <f>M26</f>
      </c>
      <c r="M26" t="s">
        <v>6607</v>
      </c>
      <c r="N26" s="4" t="n">
        <v>4378403217.25869</v>
      </c>
      <c r="O26" s="4" t="n">
        <v>4361530447.2113</v>
      </c>
      <c r="P26" s="4" t="n">
        <v>4069977359.37372</v>
      </c>
      <c r="Q26" s="4" t="n">
        <v>2329552543.01385</v>
      </c>
      <c r="R26" s="4" t="n">
        <v>3350918838.38</v>
      </c>
      <c r="S26" s="4" t="n">
        <v>4082338142.71276</v>
      </c>
      <c r="T26" s="4" t="n">
        <v>2916909658.24988</v>
      </c>
      <c r="U26" s="4" t="n">
        <v>3119530033.77154</v>
      </c>
      <c r="V26" s="4" t="n">
        <v>2643040630.59893</v>
      </c>
      <c r="W26" s="4" t="n">
        <v>2546546629.27795</v>
      </c>
      <c r="X26" s="4" t="n">
        <v>2807293938.63557</v>
      </c>
      <c r="Y26" s="4" t="n">
        <v>2474799652.83136</v>
      </c>
      <c r="Z26" s="4" t="n">
        <v>2862215572.06431</v>
      </c>
      <c r="AA26" s="4" t="n">
        <v>3470850587.66597</v>
      </c>
      <c r="AB26" s="4" t="n">
        <v>3420457091.83392</v>
      </c>
      <c r="AC26" s="4" t="n">
        <v>3797256793.86583</v>
      </c>
      <c r="AD26" s="4" t="n">
        <v>4745870967.17812</v>
      </c>
      <c r="AE26" s="4" t="n">
        <v>4368950715.64424</v>
      </c>
      <c r="AF26" s="4" t="n">
        <v>3678537874.4915</v>
      </c>
      <c r="AG26" s="4" t="n">
        <v>3994160493.09878</v>
      </c>
      <c r="AH26" s="4" t="n">
        <v>3744126865.36707</v>
      </c>
      <c r="AI26" s="4" t="n">
        <v>3923242313.13079</v>
      </c>
      <c r="AJ26" s="4" t="n">
        <v>3532203312.56649</v>
      </c>
      <c r="AK26" s="4" t="n">
        <v>3402889436.01637</v>
      </c>
      <c r="AL26" s="4" t="n">
        <v>3157174762.1633</v>
      </c>
      <c r="AM26" s="4" t="n">
        <v>2855301263.73184</v>
      </c>
      <c r="AN26" s="4" t="n">
        <v>3146431769.1453</v>
      </c>
      <c r="AO26" s="4" t="n">
        <v>3504881717.05332</v>
      </c>
      <c r="AP26" s="4" t="n">
        <v>3656653577.11582</v>
      </c>
      <c r="AQ26" s="4" t="n">
        <v>3945495404.12887</v>
      </c>
      <c r="AR26" s="4" t="n">
        <v>3431941499.12419</v>
      </c>
      <c r="AS26" s="4" t="n">
        <v>3328471754.61805</v>
      </c>
      <c r="AT26" s="4" t="n">
        <v>3202328473.7042</v>
      </c>
      <c r="AU26" s="4" t="n">
        <v>1620701480.43119</v>
      </c>
      <c r="AV26" s="4"/>
      <c r="AW26" s="4"/>
    </row>
    <row r="27">
      <c r="A27" t="str">
        <f>M27</f>
      </c>
      <c r="M27" t="s">
        <v>6608</v>
      </c>
      <c r="N27" s="4" t="n">
        <v>20910065329.5067</v>
      </c>
      <c r="O27" s="4" t="n">
        <v>17887143103.7144</v>
      </c>
      <c r="P27" s="4" t="n">
        <v>15624272625.531</v>
      </c>
      <c r="Q27" s="4" t="n">
        <v>17020925300.0545</v>
      </c>
      <c r="R27" s="4" t="n">
        <v>12944075043.8103</v>
      </c>
      <c r="S27" s="4" t="n">
        <v>16607366203.381</v>
      </c>
      <c r="T27" s="4" t="n">
        <v>13354158435.4929</v>
      </c>
      <c r="U27" s="4" t="n">
        <v>13771856103.8267</v>
      </c>
      <c r="V27" s="4" t="n">
        <v>15236778452.161</v>
      </c>
      <c r="W27" s="4" t="n">
        <v>13396178598.9765</v>
      </c>
      <c r="X27" s="4" t="n">
        <v>14787854009.4834</v>
      </c>
      <c r="Y27" s="4" t="n">
        <v>19184992386.3381</v>
      </c>
      <c r="Z27" s="4" t="n">
        <v>19247300968.9437</v>
      </c>
      <c r="AA27" s="4" t="n">
        <v>18610934486.1344</v>
      </c>
      <c r="AB27" s="4" t="n">
        <v>21503281454.0905</v>
      </c>
      <c r="AC27" s="4" t="n">
        <v>19462908515.0704</v>
      </c>
      <c r="AD27" s="4" t="n">
        <v>22668434687.8293</v>
      </c>
      <c r="AE27" s="4" t="n">
        <v>22597722214.4208</v>
      </c>
      <c r="AF27" s="4" t="n">
        <v>24683992473.3906</v>
      </c>
      <c r="AG27" s="4" t="n">
        <v>26845080058.6219</v>
      </c>
      <c r="AH27" s="4" t="n">
        <v>20886984041.2329</v>
      </c>
      <c r="AI27" s="4" t="n">
        <v>34377888817.6626</v>
      </c>
      <c r="AJ27" s="4" t="n">
        <v>27588121259.509</v>
      </c>
      <c r="AK27" s="4" t="n">
        <v>26306909145.2411</v>
      </c>
      <c r="AL27" s="4" t="n">
        <v>26689124764.3486</v>
      </c>
      <c r="AM27" s="4" t="n">
        <v>23263771001.2569</v>
      </c>
      <c r="AN27" s="4" t="n">
        <v>26422949820.5862</v>
      </c>
      <c r="AO27" s="4" t="n">
        <v>28296540181.0823</v>
      </c>
      <c r="AP27" s="4" t="n">
        <v>30225570220.2505</v>
      </c>
      <c r="AQ27" s="4" t="n">
        <v>31410963615.2733</v>
      </c>
      <c r="AR27" s="4" t="n">
        <v>38863199309.4096</v>
      </c>
      <c r="AS27" s="4" t="n">
        <v>29433115920.2777</v>
      </c>
      <c r="AT27" s="4" t="n">
        <v>29292274415.9427</v>
      </c>
      <c r="AU27" s="4" t="n">
        <v>18025373769.049</v>
      </c>
      <c r="AV27" s="4"/>
      <c r="AW27" s="4"/>
    </row>
    <row r="28">
      <c r="A28" t="str">
        <f>M28</f>
      </c>
      <c r="M28" t="s">
        <v>6609</v>
      </c>
      <c r="N28" s="4" t="n">
        <v>222265655.087035</v>
      </c>
      <c r="O28" s="4" t="n">
        <v>275138435.154247</v>
      </c>
      <c r="P28" s="4" t="n">
        <v>119550600.65296</v>
      </c>
      <c r="Q28" s="4" t="n">
        <v>164538601.498177</v>
      </c>
      <c r="R28" s="4" t="n">
        <v>333446826.08975</v>
      </c>
      <c r="S28" s="4" t="n">
        <v>664618032.938968</v>
      </c>
      <c r="T28" s="4" t="n">
        <v>350639736.532138</v>
      </c>
      <c r="U28" s="4" t="n">
        <v>346152961.675861</v>
      </c>
      <c r="V28" s="4" t="n">
        <v>179678410.216128</v>
      </c>
      <c r="W28" s="4" t="n">
        <v>292211457.275354</v>
      </c>
      <c r="X28" s="4" t="n">
        <v>182936992.32853</v>
      </c>
      <c r="Y28" s="4" t="n">
        <v>234747140.06865</v>
      </c>
      <c r="Z28" s="4" t="n">
        <v>185872159.755733</v>
      </c>
      <c r="AA28" s="4" t="n">
        <v>574400437.060149</v>
      </c>
      <c r="AB28" s="4" t="n">
        <v>841279806.720952</v>
      </c>
      <c r="AC28" s="4" t="n">
        <v>1382232128.12693</v>
      </c>
      <c r="AD28" s="4" t="n">
        <v>1464278493.19309</v>
      </c>
      <c r="AE28" s="4" t="n">
        <v>1804841976.00059</v>
      </c>
      <c r="AF28" s="4" t="n">
        <v>1284606009.16898</v>
      </c>
      <c r="AG28" s="4" t="n">
        <v>1542834220.48742</v>
      </c>
      <c r="AH28" s="4" t="n">
        <v>956025594.777457</v>
      </c>
      <c r="AI28" s="4" t="n">
        <v>1405550940.08944</v>
      </c>
      <c r="AJ28" s="4" t="n">
        <v>769965991.711796</v>
      </c>
      <c r="AK28" s="4" t="n">
        <v>1063246818.09807</v>
      </c>
      <c r="AL28" s="4" t="n">
        <v>537195547.398117</v>
      </c>
      <c r="AM28" s="4" t="n">
        <v>378107950.899832</v>
      </c>
      <c r="AN28" s="4" t="n">
        <v>387612113.695509</v>
      </c>
      <c r="AO28" s="4" t="n">
        <v>267510282.780321</v>
      </c>
      <c r="AP28" s="4" t="n">
        <v>314965976.886348</v>
      </c>
      <c r="AQ28" s="4" t="n">
        <v>595741962.520829</v>
      </c>
      <c r="AR28" s="4" t="n">
        <v>679588282.352753</v>
      </c>
      <c r="AS28" s="4" t="n">
        <v>87928998.7740789</v>
      </c>
      <c r="AT28" s="4" t="n">
        <v>174678382.5758</v>
      </c>
      <c r="AU28" s="4" t="n">
        <v>86016725.6274462</v>
      </c>
      <c r="AV28" s="4"/>
      <c r="AW28" s="4"/>
    </row>
    <row r="29">
      <c r="A29" t="str">
        <f>M29</f>
      </c>
      <c r="M29" t="s">
        <v>6596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 t="n">
        <v>36266.6766971188</v>
      </c>
      <c r="Y29" s="4" t="n">
        <v>490830.166558492</v>
      </c>
      <c r="Z29" s="4" t="n">
        <v>63837908.3393811</v>
      </c>
      <c r="AA29" s="4" t="n">
        <v>4564595.91178068</v>
      </c>
      <c r="AB29" s="4" t="n">
        <v>57044.8322550968</v>
      </c>
      <c r="AC29" s="4" t="n">
        <v>599285.610644712</v>
      </c>
      <c r="AD29" s="4" t="n">
        <v>9573184.17695912</v>
      </c>
      <c r="AE29" s="4" t="n">
        <v>-3302.70272288693</v>
      </c>
      <c r="AF29" s="4" t="n">
        <v>0</v>
      </c>
      <c r="AG29" s="4" t="n">
        <v>63575.105486697</v>
      </c>
      <c r="AH29" s="4" t="n">
        <v>-1797.50488190356</v>
      </c>
      <c r="AI29" s="4" t="n">
        <v>-6367.2105897548</v>
      </c>
      <c r="AJ29" s="4"/>
      <c r="AK29" s="4"/>
      <c r="AL29" s="4"/>
      <c r="AM29" s="4" t="n">
        <v>35983.4270122674</v>
      </c>
      <c r="AN29" s="4" t="n">
        <v>2067.7810695267</v>
      </c>
      <c r="AO29" s="4" t="n">
        <v>1572929.39623693</v>
      </c>
      <c r="AP29" s="4" t="n">
        <v>23071.9916881998</v>
      </c>
      <c r="AQ29" s="4" t="n">
        <v>0</v>
      </c>
      <c r="AR29" s="4" t="n">
        <v>347656.572563343</v>
      </c>
      <c r="AS29" s="4" t="n">
        <v>10692.875949243</v>
      </c>
      <c r="AT29" s="4" t="n">
        <v>162046.2031</v>
      </c>
      <c r="AU29" s="4" t="n">
        <v>9537.98379435319</v>
      </c>
      <c r="AV29" s="4"/>
      <c r="AW29" s="4"/>
    </row>
    <row r="30">
      <c r="A30" t="str">
        <f>M30</f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51</v>
      </c>
      <c r="N1" t="s">
        <v>52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53</v>
      </c>
      <c r="N2" t="s">
        <v>54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26385830441.9697</v>
      </c>
      <c r="Z2" s="2" t="n">
        <v>27342411636.8908</v>
      </c>
      <c r="AA2" s="2" t="n">
        <v>29055823534.2043</v>
      </c>
      <c r="AB2" s="2" t="n">
        <v>35527786369.657997</v>
      </c>
      <c r="AC2" s="2" t="n">
        <v>37134338745.679802</v>
      </c>
      <c r="AD2" s="2" t="n">
        <v>38848120946.306503</v>
      </c>
      <c r="AE2" s="2" t="n">
        <v>43883999778.657997</v>
      </c>
      <c r="AF2" s="2" t="n">
        <v>48667855249.656197</v>
      </c>
      <c r="AG2" s="2" t="n">
        <v>53919233843.6064</v>
      </c>
      <c r="AH2" s="2" t="n">
        <v>58380172208.249496</v>
      </c>
      <c r="AI2" s="2" t="n">
        <v>49246943878.994102</v>
      </c>
      <c r="AJ2" s="2" t="n">
        <v>64004511861.044403</v>
      </c>
      <c r="AK2" s="2" t="n">
        <v>58229022090.893204</v>
      </c>
      <c r="AL2" s="2" t="n">
        <v>63249227691.475098</v>
      </c>
      <c r="AM2" s="2" t="n">
        <v>51876157872.776703</v>
      </c>
      <c r="AN2" s="2" t="n">
        <v>53965926310.254898</v>
      </c>
      <c r="AO2" s="2" t="n">
        <v>59474374349.0905</v>
      </c>
      <c r="AP2" s="2" t="n">
        <v>74505260328.315201</v>
      </c>
      <c r="AQ2" s="2" t="n">
        <v>67651935549.663399</v>
      </c>
      <c r="AR2" s="2" t="n">
        <v>79319765735.048706</v>
      </c>
      <c r="AS2" s="2" t="n">
        <v>103704495193.90401</v>
      </c>
      <c r="AT2" s="2" t="n">
        <v>64705953588.226303</v>
      </c>
      <c r="AU2" s="2" t="n">
        <v>74274785811.3853</v>
      </c>
      <c r="AV2" s="2" t="n">
        <v>52277429982.028999</v>
      </c>
      <c r="AW2" s="2"/>
    </row>
    <row r="3">
      <c r="M3" t="s">
        <v>53</v>
      </c>
      <c r="N3" t="s">
        <v>55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600479792</v>
      </c>
      <c r="Z3" s="2" t="n">
        <v>656370281.44920003</v>
      </c>
      <c r="AA3" s="2" t="n">
        <v>841452263.42470002</v>
      </c>
      <c r="AB3" s="2" t="n">
        <v>1101277305.4612</v>
      </c>
      <c r="AC3" s="2" t="n">
        <v>1222363308.256</v>
      </c>
      <c r="AD3" s="2" t="n">
        <v>1689218142.1243</v>
      </c>
      <c r="AE3" s="2" t="n">
        <v>1582550638.2089</v>
      </c>
      <c r="AF3" s="2" t="n">
        <v>1660068401.7650001</v>
      </c>
      <c r="AG3" s="2" t="n">
        <v>1744751662.3427</v>
      </c>
      <c r="AH3" s="2" t="n">
        <v>1675960357.3446</v>
      </c>
      <c r="AI3" s="2" t="n">
        <v>1694548308.7932999</v>
      </c>
      <c r="AJ3" s="2" t="n">
        <v>1758429194.3475001</v>
      </c>
      <c r="AK3" s="2" t="n">
        <v>1391187644.8304999</v>
      </c>
      <c r="AL3" s="2" t="n">
        <v>1318729027.2788</v>
      </c>
      <c r="AM3" s="2" t="n">
        <v>1521540335.0792</v>
      </c>
      <c r="AN3" s="2" t="n">
        <v>1544560035.7702</v>
      </c>
      <c r="AO3" s="2" t="n">
        <v>1676601800.8415</v>
      </c>
      <c r="AP3" s="2" t="n">
        <v>1750648807.8738999</v>
      </c>
      <c r="AQ3" s="2" t="n">
        <v>1892537321.0955999</v>
      </c>
      <c r="AR3" s="2" t="n">
        <v>1963223245.4129</v>
      </c>
      <c r="AS3" s="2" t="n">
        <v>1930248875.2409</v>
      </c>
      <c r="AT3" s="2" t="n">
        <v>1945142067.2072999</v>
      </c>
      <c r="AU3" s="2" t="n">
        <v>2132661315.8257</v>
      </c>
      <c r="AV3" s="2" t="n">
        <v>829251161.93920004</v>
      </c>
      <c r="AW3" s="2"/>
    </row>
    <row r="4">
      <c r="M4" t="s">
        <v>56</v>
      </c>
      <c r="N4" t="s">
        <v>57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16487268</v>
      </c>
      <c r="Z4" s="2" t="n">
        <v>11146809</v>
      </c>
      <c r="AA4" s="2" t="n">
        <v>8694363</v>
      </c>
      <c r="AB4" s="2" t="n">
        <v>1941170.7002999999</v>
      </c>
      <c r="AC4" s="2" t="n">
        <v>4182207</v>
      </c>
      <c r="AD4" s="2" t="n">
        <v>3062250</v>
      </c>
      <c r="AE4" s="2" t="n">
        <v>4351859.75</v>
      </c>
      <c r="AF4" s="2" t="n">
        <v>3664592.0728000002</v>
      </c>
      <c r="AG4" s="2" t="n">
        <v>880976.09770000004</v>
      </c>
      <c r="AH4" s="2" t="n">
        <v>3109070.9191999999</v>
      </c>
      <c r="AI4" s="2" t="n">
        <v>240339667.0147</v>
      </c>
      <c r="AJ4" s="2" t="n">
        <v>1110377805.2165</v>
      </c>
      <c r="AK4" s="2" t="n">
        <v>2064006447.3532</v>
      </c>
      <c r="AL4" s="2" t="n">
        <v>2593204388.1938</v>
      </c>
      <c r="AM4" s="2" t="n">
        <v>3261933622.7090001</v>
      </c>
      <c r="AN4" s="2" t="n">
        <v>3953034131.9917002</v>
      </c>
      <c r="AO4" s="2" t="n">
        <v>4732280611.7867002</v>
      </c>
      <c r="AP4" s="2" t="n">
        <v>5856950269.2098999</v>
      </c>
      <c r="AQ4" s="2" t="n">
        <v>7334131891.9942999</v>
      </c>
      <c r="AR4" s="2" t="n">
        <v>5044390678.1494999</v>
      </c>
      <c r="AS4" s="2" t="n">
        <v>5930103246.1627998</v>
      </c>
      <c r="AT4" s="2" t="n">
        <v>7026470054.8162003</v>
      </c>
      <c r="AU4" s="2" t="n">
        <v>8617374531.2626991</v>
      </c>
      <c r="AV4" s="2" t="n">
        <v>3501052372.4987998</v>
      </c>
      <c r="AW4" s="2"/>
    </row>
    <row r="5">
      <c r="M5" t="s">
        <v>56</v>
      </c>
      <c r="N5" t="s">
        <v>58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1488993837</v>
      </c>
      <c r="Z5" s="2" t="n">
        <v>1579451964.2822001</v>
      </c>
      <c r="AA5" s="2" t="n">
        <v>2317490424.2247</v>
      </c>
      <c r="AB5" s="2" t="n">
        <v>2188113376.9120998</v>
      </c>
      <c r="AC5" s="2" t="n">
        <v>2464196668.5194001</v>
      </c>
      <c r="AD5" s="2" t="n">
        <v>2487195906.6686001</v>
      </c>
      <c r="AE5" s="2" t="n">
        <v>2739366743.2806001</v>
      </c>
      <c r="AF5" s="2" t="n">
        <v>2957226264.9291</v>
      </c>
      <c r="AG5" s="2" t="n">
        <v>2608234555.1009998</v>
      </c>
      <c r="AH5" s="2" t="n">
        <v>2417141160.6679001</v>
      </c>
      <c r="AI5" s="2" t="n">
        <v>2000507429.6482999</v>
      </c>
      <c r="AJ5" s="2" t="n">
        <v>1915010398.5023</v>
      </c>
      <c r="AK5" s="2" t="n">
        <v>1497995502.5304</v>
      </c>
      <c r="AL5" s="2" t="n">
        <v>1180544202.4888999</v>
      </c>
      <c r="AM5" s="2" t="n">
        <v>1042419193.8907</v>
      </c>
      <c r="AN5" s="2" t="n">
        <v>965431735.92850006</v>
      </c>
      <c r="AO5" s="2" t="n">
        <v>1054843031.0331</v>
      </c>
      <c r="AP5" s="2" t="n">
        <v>1065291949.6307</v>
      </c>
      <c r="AQ5" s="2" t="n">
        <v>1208269675.8469999</v>
      </c>
      <c r="AR5" s="2" t="n">
        <v>1401905556.9774001</v>
      </c>
      <c r="AS5" s="2" t="n">
        <v>1474076768.7370999</v>
      </c>
      <c r="AT5" s="2" t="n">
        <v>1586007492.9405</v>
      </c>
      <c r="AU5" s="2" t="n">
        <v>1528965912.55</v>
      </c>
      <c r="AV5" s="2" t="n">
        <v>545520483.03750002</v>
      </c>
      <c r="AW5" s="2"/>
    </row>
    <row r="6">
      <c r="M6" t="s">
        <v>56</v>
      </c>
      <c r="N6" t="s">
        <v>59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1256853160</v>
      </c>
      <c r="Z6" s="2" t="n">
        <v>1723664398</v>
      </c>
      <c r="AA6" s="2" t="n">
        <v>2477389942.8438001</v>
      </c>
      <c r="AB6" s="2" t="n">
        <v>3245367049.9809999</v>
      </c>
      <c r="AC6" s="2" t="n">
        <v>3451017394.1973</v>
      </c>
      <c r="AD6" s="2" t="n">
        <v>4894191722.7047997</v>
      </c>
      <c r="AE6" s="2" t="n">
        <v>6141228266.3682003</v>
      </c>
      <c r="AF6" s="2" t="n">
        <v>7457292922.0604</v>
      </c>
      <c r="AG6" s="2" t="n">
        <v>9012208884.6387005</v>
      </c>
      <c r="AH6" s="2" t="n">
        <v>10639522071.7194</v>
      </c>
      <c r="AI6" s="2" t="n">
        <v>11962292325.440399</v>
      </c>
      <c r="AJ6" s="2" t="n">
        <v>12462183529.3221</v>
      </c>
      <c r="AK6" s="2" t="n">
        <v>11780161587.385099</v>
      </c>
      <c r="AL6" s="2" t="n">
        <v>10462799981.955799</v>
      </c>
      <c r="AM6" s="2" t="n">
        <v>12304294494.286699</v>
      </c>
      <c r="AN6" s="2" t="n">
        <v>11140246342.4732</v>
      </c>
      <c r="AO6" s="2" t="n">
        <v>11846369088.0075</v>
      </c>
      <c r="AP6" s="2" t="n">
        <v>11607597967.4547</v>
      </c>
      <c r="AQ6" s="2" t="n">
        <v>14152219451.9582</v>
      </c>
      <c r="AR6" s="2" t="n">
        <v>15236683692.8041</v>
      </c>
      <c r="AS6" s="2" t="n">
        <v>16655019237.021601</v>
      </c>
      <c r="AT6" s="2" t="n">
        <v>16399758166.4921</v>
      </c>
      <c r="AU6" s="2" t="n">
        <v>16673271887.5319</v>
      </c>
      <c r="AV6" s="2" t="n">
        <v>7448186593.0997</v>
      </c>
      <c r="AW6" s="2"/>
    </row>
    <row r="7">
      <c r="M7" t="s">
        <v>56</v>
      </c>
      <c r="N7" t="s">
        <v>60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10480888998.989599</v>
      </c>
      <c r="Z7" s="2" t="n">
        <v>10825263907.219</v>
      </c>
      <c r="AA7" s="2" t="n">
        <v>13057319166.3883</v>
      </c>
      <c r="AB7" s="2" t="n">
        <v>14789408947.759899</v>
      </c>
      <c r="AC7" s="2" t="n">
        <v>16529930744.879101</v>
      </c>
      <c r="AD7" s="2" t="n">
        <v>17641035489.744301</v>
      </c>
      <c r="AE7" s="2" t="n">
        <v>20596802258.318199</v>
      </c>
      <c r="AF7" s="2" t="n">
        <v>25039602974.680099</v>
      </c>
      <c r="AG7" s="2" t="n">
        <v>29140239707.897499</v>
      </c>
      <c r="AH7" s="2" t="n">
        <v>22636138419.9464</v>
      </c>
      <c r="AI7" s="2" t="n">
        <v>22760548689.586899</v>
      </c>
      <c r="AJ7" s="2" t="n">
        <v>22608676465.5327</v>
      </c>
      <c r="AK7" s="2" t="n">
        <v>19450175578.8074</v>
      </c>
      <c r="AL7" s="2" t="n">
        <v>15056757524.575701</v>
      </c>
      <c r="AM7" s="2" t="n">
        <v>13984093543.461399</v>
      </c>
      <c r="AN7" s="2" t="n">
        <v>13215178222.573601</v>
      </c>
      <c r="AO7" s="2" t="n">
        <v>14174080804.839899</v>
      </c>
      <c r="AP7" s="2" t="n">
        <v>14638683688.5154</v>
      </c>
      <c r="AQ7" s="2" t="n">
        <v>16007688476.1106</v>
      </c>
      <c r="AR7" s="2" t="n">
        <v>19030766197.784302</v>
      </c>
      <c r="AS7" s="2" t="n">
        <v>20608354746.935299</v>
      </c>
      <c r="AT7" s="2" t="n">
        <v>19992195522.405499</v>
      </c>
      <c r="AU7" s="2" t="n">
        <v>20643216645.745201</v>
      </c>
      <c r="AV7" s="2" t="n">
        <v>10124475689.858601</v>
      </c>
      <c r="AW7" s="2"/>
    </row>
    <row r="8">
      <c r="M8" t="s">
        <v>56</v>
      </c>
      <c r="N8" t="s">
        <v>61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247041481</v>
      </c>
      <c r="Z8" s="2" t="n">
        <v>70937972</v>
      </c>
      <c r="AA8" s="2" t="n">
        <v>36382919</v>
      </c>
      <c r="AB8" s="2" t="n">
        <v>5593105</v>
      </c>
      <c r="AC8" s="2" t="n">
        <v>14308786</v>
      </c>
      <c r="AD8" s="2" t="n">
        <v>19985979</v>
      </c>
      <c r="AE8" s="2" t="n">
        <v>10568670.629899999</v>
      </c>
      <c r="AF8" s="2" t="n">
        <v>1606605.7345</v>
      </c>
      <c r="AG8" s="2" t="n">
        <v>2051059.2507</v>
      </c>
      <c r="AH8" s="2" t="n">
        <v>2256587.7115000002</v>
      </c>
      <c r="AI8" s="2" t="n">
        <v>184473982.86899999</v>
      </c>
      <c r="AJ8" s="2" t="n">
        <v>189695451.7651</v>
      </c>
      <c r="AK8" s="2" t="n">
        <v>199736144.9853</v>
      </c>
      <c r="AL8" s="2" t="n">
        <v>137122590.12909999</v>
      </c>
      <c r="AM8" s="2" t="n">
        <v>137726328.87819999</v>
      </c>
      <c r="AN8" s="2" t="n">
        <v>100785073.0274</v>
      </c>
      <c r="AO8" s="2" t="n">
        <v>16006550.9706</v>
      </c>
      <c r="AP8" s="2" t="n">
        <v>41693024.451099999</v>
      </c>
      <c r="AQ8" s="2" t="n">
        <v>6549</v>
      </c>
      <c r="AR8" s="2"/>
      <c r="AS8" s="2" t="n">
        <v>10156</v>
      </c>
      <c r="AT8" s="2"/>
      <c r="AU8" s="2"/>
      <c r="AV8" s="2"/>
      <c r="AW8" s="2"/>
    </row>
    <row r="9">
      <c r="O9" s="2" t="n">
        <v>43985137405</v>
      </c>
      <c r="P9" s="2" t="n">
        <v>41939949844</v>
      </c>
      <c r="Q9" s="2" t="n">
        <v>40644252613</v>
      </c>
      <c r="R9" s="2" t="n">
        <v>37382740962</v>
      </c>
      <c r="S9" s="2" t="n">
        <v>40131281740</v>
      </c>
      <c r="T9" s="2" t="n">
        <v>38631559907</v>
      </c>
      <c r="U9" s="2" t="n">
        <v>35472291538</v>
      </c>
      <c r="V9" s="2" t="n">
        <v>36315651254</v>
      </c>
      <c r="W9" s="2" t="n">
        <v>37912327660</v>
      </c>
      <c r="X9" s="2" t="n">
        <v>37471174500</v>
      </c>
      <c r="Y9" s="2" t="n">
        <v>0</v>
      </c>
      <c r="Z9" s="2" t="n">
        <v>0</v>
      </c>
      <c r="AA9" s="2" t="n">
        <v>0</v>
      </c>
      <c r="AB9" s="2" t="n">
        <v>40775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/>
      <c r="AR9" s="2" t="n">
        <v>0</v>
      </c>
      <c r="AS9" s="2" t="n">
        <v>0</v>
      </c>
      <c r="AT9" s="2"/>
      <c r="AU9" s="2"/>
      <c r="AV9" s="2" t="n">
        <v>0</v>
      </c>
      <c r="AW9" s="2"/>
    </row>
    <row r="13">
      <c r="M13" t="s">
        <v>51</v>
      </c>
      <c r="N13" t="s">
        <v>52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53</v>
      </c>
      <c r="N14" t="s">
        <v>54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42632379133.204597</v>
      </c>
      <c r="Z14" s="2" t="n">
        <v>43132029304.216698</v>
      </c>
      <c r="AA14" s="2" t="n">
        <v>45122701413.840897</v>
      </c>
      <c r="AB14" s="2" t="n">
        <v>54138602851.721397</v>
      </c>
      <c r="AC14" s="2" t="n">
        <v>55236561268.611298</v>
      </c>
      <c r="AD14" s="2" t="n">
        <v>56083272628.456299</v>
      </c>
      <c r="AE14" s="2" t="n">
        <v>61355746522.579102</v>
      </c>
      <c r="AF14" s="2" t="n">
        <v>66228042047.8395</v>
      </c>
      <c r="AG14" s="2" t="n">
        <v>71875189108.924194</v>
      </c>
      <c r="AH14" s="2" t="n">
        <v>77038825219.614502</v>
      </c>
      <c r="AI14" s="2" t="n">
        <v>64426216915.081802</v>
      </c>
      <c r="AJ14" s="2" t="n">
        <v>82078290987.510605</v>
      </c>
      <c r="AK14" s="2" t="n">
        <v>73327807505.070908</v>
      </c>
      <c r="AL14" s="2" t="n">
        <v>78218356473.009094</v>
      </c>
      <c r="AM14" s="2" t="n">
        <v>62936074781.039497</v>
      </c>
      <c r="AN14" s="2" t="n">
        <v>64729299017.815201</v>
      </c>
      <c r="AO14" s="2" t="n">
        <v>70750122481.486206</v>
      </c>
      <c r="AP14" s="2" t="n">
        <v>87076078309.2733</v>
      </c>
      <c r="AQ14" s="2" t="n">
        <v>77252523058.494293</v>
      </c>
      <c r="AR14" s="2" t="n">
        <v>88836162404.485199</v>
      </c>
      <c r="AS14" s="2" t="n">
        <v>114617404659.42799</v>
      </c>
      <c r="AT14" s="2" t="n">
        <v>69189273489.637604</v>
      </c>
      <c r="AU14" s="2" t="n">
        <v>74274785811.3853</v>
      </c>
      <c r="AV14" s="2" t="n">
        <v>49862127997.902603</v>
      </c>
      <c r="AW14" s="2"/>
    </row>
    <row r="15">
      <c r="M15" t="s">
        <v>53</v>
      </c>
      <c r="N15" t="s">
        <v>55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970213244.21354198</v>
      </c>
      <c r="Z15" s="2" t="n">
        <v>1035409114.23068</v>
      </c>
      <c r="AA15" s="2" t="n">
        <v>1306746621.44121</v>
      </c>
      <c r="AB15" s="2" t="n">
        <v>1678168576.2695501</v>
      </c>
      <c r="AC15" s="2" t="n">
        <v>1818240153.17467</v>
      </c>
      <c r="AD15" s="2" t="n">
        <v>2438647720.5585098</v>
      </c>
      <c r="AE15" s="2" t="n">
        <v>2212619093.6750698</v>
      </c>
      <c r="AF15" s="2" t="n">
        <v>2259049209.18328</v>
      </c>
      <c r="AG15" s="2" t="n">
        <v>2325781483.5190101</v>
      </c>
      <c r="AH15" s="2" t="n">
        <v>2211607334.4886198</v>
      </c>
      <c r="AI15" s="2" t="n">
        <v>2216855063.81177</v>
      </c>
      <c r="AJ15" s="2" t="n">
        <v>2254979514.69312</v>
      </c>
      <c r="AK15" s="2" t="n">
        <v>1751922600.8007801</v>
      </c>
      <c r="AL15" s="2" t="n">
        <v>1630831251.4130599</v>
      </c>
      <c r="AM15" s="2" t="n">
        <v>1845930389.5588701</v>
      </c>
      <c r="AN15" s="2" t="n">
        <v>1852618777.10674</v>
      </c>
      <c r="AO15" s="2" t="n">
        <v>1994468778.5358901</v>
      </c>
      <c r="AP15" s="2" t="n">
        <v>2046025099.6335399</v>
      </c>
      <c r="AQ15" s="2" t="n">
        <v>2161110127.1399798</v>
      </c>
      <c r="AR15" s="2" t="n">
        <v>2198761146.7276101</v>
      </c>
      <c r="AS15" s="2" t="n">
        <v>2133370554.6054001</v>
      </c>
      <c r="AT15" s="2" t="n">
        <v>2079916282.8301699</v>
      </c>
      <c r="AU15" s="2" t="n">
        <v>2132661315.8257</v>
      </c>
      <c r="AV15" s="2" t="n">
        <v>790938414.40246499</v>
      </c>
      <c r="AW15" s="2"/>
    </row>
    <row r="16">
      <c r="M16" t="s">
        <v>56</v>
      </c>
      <c r="N16" t="s">
        <v>57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26638974.346197698</v>
      </c>
      <c r="Z16" s="2" t="n">
        <v>17583836.379225001</v>
      </c>
      <c r="AA16" s="2" t="n">
        <v>13502048.743196599</v>
      </c>
      <c r="AB16" s="2" t="n">
        <v>2958030.3292043</v>
      </c>
      <c r="AC16" s="2" t="n">
        <v>6220946.4607846504</v>
      </c>
      <c r="AD16" s="2" t="n">
        <v>4420831.6238476597</v>
      </c>
      <c r="AE16" s="2" t="n">
        <v>6084486.4886876</v>
      </c>
      <c r="AF16" s="2" t="n">
        <v>4986838.9852107204</v>
      </c>
      <c r="AG16" s="2" t="n">
        <v>1174355.03268261</v>
      </c>
      <c r="AH16" s="2" t="n">
        <v>4102748.6230297401</v>
      </c>
      <c r="AI16" s="2" t="n">
        <v>314419013.66375399</v>
      </c>
      <c r="AJ16" s="2" t="n">
        <v>1423929500.4779699</v>
      </c>
      <c r="AK16" s="2" t="n">
        <v>2599203318.6559601</v>
      </c>
      <c r="AL16" s="2" t="n">
        <v>3206935367.3776598</v>
      </c>
      <c r="AM16" s="2" t="n">
        <v>3957372843.8615398</v>
      </c>
      <c r="AN16" s="2" t="n">
        <v>4741457172.1841698</v>
      </c>
      <c r="AO16" s="2" t="n">
        <v>5629473812.2922602</v>
      </c>
      <c r="AP16" s="2" t="n">
        <v>6845157751.9207602</v>
      </c>
      <c r="AQ16" s="2" t="n">
        <v>8374929534.4905596</v>
      </c>
      <c r="AR16" s="2" t="n">
        <v>5649591944.2403202</v>
      </c>
      <c r="AS16" s="2" t="n">
        <v>6554132896.2332602</v>
      </c>
      <c r="AT16" s="2" t="n">
        <v>7513317265.7220001</v>
      </c>
      <c r="AU16" s="2" t="n">
        <v>8617374531.2626991</v>
      </c>
      <c r="AV16" s="2" t="n">
        <v>3339298079.20754</v>
      </c>
      <c r="AW16" s="2"/>
    </row>
    <row r="17">
      <c r="M17" t="s">
        <v>56</v>
      </c>
      <c r="N17" t="s">
        <v>58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2405812086.362</v>
      </c>
      <c r="Z17" s="2" t="n">
        <v>2491549367.0685301</v>
      </c>
      <c r="AA17" s="2" t="n">
        <v>3598983464.31743</v>
      </c>
      <c r="AB17" s="2" t="n">
        <v>3334331046.5397701</v>
      </c>
      <c r="AC17" s="2" t="n">
        <v>3665441606.23879</v>
      </c>
      <c r="AD17" s="2" t="n">
        <v>3590652075.7302599</v>
      </c>
      <c r="AE17" s="2" t="n">
        <v>3830003928.1024599</v>
      </c>
      <c r="AF17" s="2" t="n">
        <v>4024243608.3123498</v>
      </c>
      <c r="AG17" s="2" t="n">
        <v>3476817798.11759</v>
      </c>
      <c r="AH17" s="2" t="n">
        <v>3189673965.7358699</v>
      </c>
      <c r="AI17" s="2" t="n">
        <v>2617119265.7038999</v>
      </c>
      <c r="AJ17" s="2" t="n">
        <v>2455776572.02705</v>
      </c>
      <c r="AK17" s="2" t="n">
        <v>1886425735.9765999</v>
      </c>
      <c r="AL17" s="2" t="n">
        <v>1459942368.19538</v>
      </c>
      <c r="AM17" s="2" t="n">
        <v>1264661359.4782901</v>
      </c>
      <c r="AN17" s="2" t="n">
        <v>1157984746.8369901</v>
      </c>
      <c r="AO17" s="2" t="n">
        <v>1254830747.8828499</v>
      </c>
      <c r="AP17" s="2" t="n">
        <v>1245032160.4074399</v>
      </c>
      <c r="AQ17" s="2" t="n">
        <v>1379737035.3983099</v>
      </c>
      <c r="AR17" s="2" t="n">
        <v>1570099313.59851</v>
      </c>
      <c r="AS17" s="2" t="n">
        <v>1629195081.5197999</v>
      </c>
      <c r="AT17" s="2" t="n">
        <v>1695898137.6582601</v>
      </c>
      <c r="AU17" s="2" t="n">
        <v>1528965912.55</v>
      </c>
      <c r="AV17" s="2" t="n">
        <v>520316552.66993999</v>
      </c>
      <c r="AW17" s="2"/>
    </row>
    <row r="18">
      <c r="M18" t="s">
        <v>56</v>
      </c>
      <c r="N18" t="s">
        <v>59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2030735418.75934</v>
      </c>
      <c r="Z18" s="2" t="n">
        <v>2719041184.53339</v>
      </c>
      <c r="AA18" s="2" t="n">
        <v>3847301954.6322198</v>
      </c>
      <c r="AB18" s="2" t="n">
        <v>4945414724.0943203</v>
      </c>
      <c r="AC18" s="2" t="n">
        <v>5133317036.8032904</v>
      </c>
      <c r="AD18" s="2" t="n">
        <v>7065522913.1869802</v>
      </c>
      <c r="AE18" s="2" t="n">
        <v>8586264851.6335402</v>
      </c>
      <c r="AF18" s="2" t="n">
        <v>10148010564.093201</v>
      </c>
      <c r="AG18" s="2" t="n">
        <v>12013416580.6464</v>
      </c>
      <c r="AH18" s="2" t="n">
        <v>14039977106.9466</v>
      </c>
      <c r="AI18" s="2" t="n">
        <v>15649402368.076099</v>
      </c>
      <c r="AJ18" s="2" t="n">
        <v>15981290948.365499</v>
      </c>
      <c r="AK18" s="2" t="n">
        <v>14834757484.163601</v>
      </c>
      <c r="AL18" s="2" t="n">
        <v>12939019946.400299</v>
      </c>
      <c r="AM18" s="2" t="n">
        <v>14927551117.403299</v>
      </c>
      <c r="AN18" s="2" t="n">
        <v>13362141372.1021</v>
      </c>
      <c r="AO18" s="2" t="n">
        <v>14092322502.0902</v>
      </c>
      <c r="AP18" s="2" t="n">
        <v>13566077148.683201</v>
      </c>
      <c r="AQ18" s="2" t="n">
        <v>16160582112.816</v>
      </c>
      <c r="AR18" s="2" t="n">
        <v>17064706312.434601</v>
      </c>
      <c r="AS18" s="2" t="n">
        <v>18407640632.462002</v>
      </c>
      <c r="AT18" s="2" t="n">
        <v>17536057967.1884</v>
      </c>
      <c r="AU18" s="2" t="n">
        <v>16673271887.5319</v>
      </c>
      <c r="AV18" s="2" t="n">
        <v>7104068302.2303696</v>
      </c>
      <c r="AW18" s="2"/>
    </row>
    <row r="19">
      <c r="M19" t="s">
        <v>56</v>
      </c>
      <c r="N19" t="s">
        <v>60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 t="n">
        <v>16934287303.962601</v>
      </c>
      <c r="Z19" s="2" t="n">
        <v>17076606345.947901</v>
      </c>
      <c r="AA19" s="2" t="n">
        <v>20277570632.84</v>
      </c>
      <c r="AB19" s="2" t="n">
        <v>22536668316.556801</v>
      </c>
      <c r="AC19" s="2" t="n">
        <v>24587930287.613899</v>
      </c>
      <c r="AD19" s="2" t="n">
        <v>25467563905.781799</v>
      </c>
      <c r="AE19" s="2" t="n">
        <v>28797105662.908199</v>
      </c>
      <c r="AF19" s="2" t="n">
        <v>34074315996.903</v>
      </c>
      <c r="AG19" s="2" t="n">
        <v>38844399120.349701</v>
      </c>
      <c r="AH19" s="2" t="n">
        <v>29870783956.5919</v>
      </c>
      <c r="AI19" s="2" t="n">
        <v>29775980629.065498</v>
      </c>
      <c r="AJ19" s="2" t="n">
        <v>28992979898.1861</v>
      </c>
      <c r="AK19" s="2" t="n">
        <v>24493606101.7188</v>
      </c>
      <c r="AL19" s="2" t="n">
        <v>18620224631.5121</v>
      </c>
      <c r="AM19" s="2" t="n">
        <v>16965480734.9986</v>
      </c>
      <c r="AN19" s="2" t="n">
        <v>15850913367.5361</v>
      </c>
      <c r="AO19" s="2" t="n">
        <v>16861345142.006399</v>
      </c>
      <c r="AP19" s="2" t="n">
        <v>17108579469.2729</v>
      </c>
      <c r="AQ19" s="2" t="n">
        <v>18279363525.469501</v>
      </c>
      <c r="AR19" s="2" t="n">
        <v>21313984237.867298</v>
      </c>
      <c r="AS19" s="2" t="n">
        <v>22776988895.0135</v>
      </c>
      <c r="AT19" s="2" t="n">
        <v>21377406667.409199</v>
      </c>
      <c r="AU19" s="2" t="n">
        <v>20643216645.745201</v>
      </c>
      <c r="AV19" s="2" t="n">
        <v>9656708505.6194191</v>
      </c>
      <c r="AW19" s="2"/>
    </row>
    <row r="20">
      <c r="M20" t="s">
        <v>56</v>
      </c>
      <c r="N20" t="s">
        <v>61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399152344.39117998</v>
      </c>
      <c r="Z20" s="2" t="n">
        <v>111903029.173824</v>
      </c>
      <c r="AA20" s="2" t="n">
        <v>56501430.381705299</v>
      </c>
      <c r="AB20" s="2" t="n">
        <v>8522987.8144499809</v>
      </c>
      <c r="AC20" s="2" t="n">
        <v>21284023.393587399</v>
      </c>
      <c r="AD20" s="2" t="n">
        <v>28852852.639972299</v>
      </c>
      <c r="AE20" s="2" t="n">
        <v>14776426.021315601</v>
      </c>
      <c r="AF20" s="2" t="n">
        <v>2186296.30570206</v>
      </c>
      <c r="AG20" s="2" t="n">
        <v>2734094.32977601</v>
      </c>
      <c r="AH20" s="2" t="n">
        <v>2977806.67173868</v>
      </c>
      <c r="AI20" s="2" t="n">
        <v>241333977.28618699</v>
      </c>
      <c r="AJ20" s="2" t="n">
        <v>243262201.933292</v>
      </c>
      <c r="AK20" s="2" t="n">
        <v>251527727.33199701</v>
      </c>
      <c r="AL20" s="2" t="n">
        <v>169575250.58706599</v>
      </c>
      <c r="AM20" s="2" t="n">
        <v>167089369.93472201</v>
      </c>
      <c r="AN20" s="2" t="n">
        <v>120886410.640249</v>
      </c>
      <c r="AO20" s="2" t="n">
        <v>19041233.3726958</v>
      </c>
      <c r="AP20" s="2" t="n">
        <v>48727634.076525703</v>
      </c>
      <c r="AQ20" s="2" t="n">
        <v>7478.3783996642296</v>
      </c>
      <c r="AR20" s="2"/>
      <c r="AS20" s="2" t="n">
        <v>11224.7242469541</v>
      </c>
      <c r="AT20" s="2"/>
      <c r="AU20" s="2"/>
      <c r="AV20" s="2"/>
      <c r="AW20" s="2"/>
    </row>
    <row r="21">
      <c r="O21" s="2" t="n">
        <v>87421849051.377899</v>
      </c>
      <c r="P21" s="2" t="n">
        <v>80486100094.341797</v>
      </c>
      <c r="Q21" s="2" t="n">
        <v>76097691448.096695</v>
      </c>
      <c r="R21" s="2" t="n">
        <v>68384784614.204803</v>
      </c>
      <c r="S21" s="2" t="n">
        <v>71847203684.9646</v>
      </c>
      <c r="T21" s="2" t="n">
        <v>67727583713.155296</v>
      </c>
      <c r="U21" s="2" t="n">
        <v>61041618961.587402</v>
      </c>
      <c r="V21" s="2" t="n">
        <v>61402120840.760803</v>
      </c>
      <c r="W21" s="2" t="n">
        <v>63311224260.298798</v>
      </c>
      <c r="X21" s="2" t="n">
        <v>61804125829.005402</v>
      </c>
      <c r="Y21" s="2" t="n">
        <v>0</v>
      </c>
      <c r="Z21" s="2" t="n">
        <v>0</v>
      </c>
      <c r="AA21" s="2" t="n">
        <v>0</v>
      </c>
      <c r="AB21" s="2" t="n">
        <v>62134.508137107798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/>
      <c r="AR21" s="2" t="n">
        <v>0</v>
      </c>
      <c r="AS21" s="2" t="n">
        <v>0</v>
      </c>
      <c r="AT21" s="2"/>
      <c r="AU21" s="2"/>
      <c r="AV21" s="2" t="n">
        <v>0</v>
      </c>
      <c r="AW21" s="2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51</v>
      </c>
      <c r="O1" t="s">
        <v>52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53</v>
      </c>
      <c r="O2" t="s">
        <v>54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26385830441.9697</v>
      </c>
      <c r="AA2" s="2" t="n">
        <v>27342411636.8908</v>
      </c>
      <c r="AB2" s="2" t="n">
        <v>29055823534.2043</v>
      </c>
      <c r="AC2" s="2" t="n">
        <v>35527786369.657997</v>
      </c>
      <c r="AD2" s="2" t="n">
        <v>37134338745.679802</v>
      </c>
      <c r="AE2" s="2" t="n">
        <v>38848120946.306503</v>
      </c>
      <c r="AF2" s="2" t="n">
        <v>43883999778.657997</v>
      </c>
      <c r="AG2" s="2" t="n">
        <v>48667855249.656197</v>
      </c>
      <c r="AH2" s="2" t="n">
        <v>53919233843.6064</v>
      </c>
      <c r="AI2" s="2" t="n">
        <v>58380172208.249496</v>
      </c>
      <c r="AJ2" s="2" t="n">
        <v>49246943878.994102</v>
      </c>
      <c r="AK2" s="2" t="n">
        <v>64004511861.044403</v>
      </c>
      <c r="AL2" s="2" t="n">
        <v>58229022090.893204</v>
      </c>
      <c r="AM2" s="2" t="n">
        <v>63249227691.475098</v>
      </c>
      <c r="AN2" s="2" t="n">
        <v>51876157872.776703</v>
      </c>
      <c r="AO2" s="2" t="n">
        <v>53965926310.254898</v>
      </c>
      <c r="AP2" s="2" t="n">
        <v>59474374349.0905</v>
      </c>
      <c r="AQ2" s="2" t="n">
        <v>74505260328.315201</v>
      </c>
      <c r="AR2" s="2" t="n">
        <v>67651935549.663399</v>
      </c>
      <c r="AS2" s="2" t="n">
        <v>79319765735.048706</v>
      </c>
      <c r="AT2" s="2" t="n">
        <v>103704495193.90401</v>
      </c>
      <c r="AU2" s="2" t="n">
        <v>64705953588.226303</v>
      </c>
      <c r="AV2" s="2" t="n">
        <v>74274785811.3853</v>
      </c>
      <c r="AW2" s="2" t="n">
        <v>52277429982.028999</v>
      </c>
      <c r="AX2" s="2"/>
    </row>
    <row r="3">
      <c r="N3" t="s">
        <v>53</v>
      </c>
      <c r="O3" t="s">
        <v>55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600479792</v>
      </c>
      <c r="AA3" s="2" t="n">
        <v>656370281.44920003</v>
      </c>
      <c r="AB3" s="2" t="n">
        <v>841452263.42470002</v>
      </c>
      <c r="AC3" s="2" t="n">
        <v>1101277305.4612</v>
      </c>
      <c r="AD3" s="2" t="n">
        <v>1222363308.256</v>
      </c>
      <c r="AE3" s="2" t="n">
        <v>1689218142.1243</v>
      </c>
      <c r="AF3" s="2" t="n">
        <v>1582550638.2089</v>
      </c>
      <c r="AG3" s="2" t="n">
        <v>1660068401.7650001</v>
      </c>
      <c r="AH3" s="2" t="n">
        <v>1744751662.3427</v>
      </c>
      <c r="AI3" s="2" t="n">
        <v>1675960357.3446</v>
      </c>
      <c r="AJ3" s="2" t="n">
        <v>1694548308.7932999</v>
      </c>
      <c r="AK3" s="2" t="n">
        <v>1758429194.3475001</v>
      </c>
      <c r="AL3" s="2" t="n">
        <v>1391187644.8304999</v>
      </c>
      <c r="AM3" s="2" t="n">
        <v>1318729027.2788</v>
      </c>
      <c r="AN3" s="2" t="n">
        <v>1521540335.0792</v>
      </c>
      <c r="AO3" s="2" t="n">
        <v>1544560035.7702</v>
      </c>
      <c r="AP3" s="2" t="n">
        <v>1676601800.8415</v>
      </c>
      <c r="AQ3" s="2" t="n">
        <v>1750648807.8738999</v>
      </c>
      <c r="AR3" s="2" t="n">
        <v>1892537321.0955999</v>
      </c>
      <c r="AS3" s="2" t="n">
        <v>1963223245.4129</v>
      </c>
      <c r="AT3" s="2" t="n">
        <v>1930248875.2409</v>
      </c>
      <c r="AU3" s="2" t="n">
        <v>1945142067.2072999</v>
      </c>
      <c r="AV3" s="2" t="n">
        <v>2132661315.8257</v>
      </c>
      <c r="AW3" s="2" t="n">
        <v>829251161.93920004</v>
      </c>
      <c r="AX3" s="2"/>
    </row>
    <row r="4">
      <c r="N4" t="s">
        <v>56</v>
      </c>
      <c r="O4" t="s">
        <v>57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16487268</v>
      </c>
      <c r="AA4" s="2" t="n">
        <v>11146809</v>
      </c>
      <c r="AB4" s="2" t="n">
        <v>8694363</v>
      </c>
      <c r="AC4" s="2" t="n">
        <v>1941170.7002999999</v>
      </c>
      <c r="AD4" s="2" t="n">
        <v>4182207</v>
      </c>
      <c r="AE4" s="2" t="n">
        <v>3062250</v>
      </c>
      <c r="AF4" s="2" t="n">
        <v>4351859.75</v>
      </c>
      <c r="AG4" s="2" t="n">
        <v>3664592.0728000002</v>
      </c>
      <c r="AH4" s="2" t="n">
        <v>880976.09770000004</v>
      </c>
      <c r="AI4" s="2" t="n">
        <v>3109070.9191999999</v>
      </c>
      <c r="AJ4" s="2" t="n">
        <v>240339667.0147</v>
      </c>
      <c r="AK4" s="2" t="n">
        <v>1110377805.2165</v>
      </c>
      <c r="AL4" s="2" t="n">
        <v>2064006447.3532</v>
      </c>
      <c r="AM4" s="2" t="n">
        <v>2593204388.1938</v>
      </c>
      <c r="AN4" s="2" t="n">
        <v>3261933622.7090001</v>
      </c>
      <c r="AO4" s="2" t="n">
        <v>3953034131.9917002</v>
      </c>
      <c r="AP4" s="2" t="n">
        <v>4732280611.7867002</v>
      </c>
      <c r="AQ4" s="2" t="n">
        <v>5856950269.2098999</v>
      </c>
      <c r="AR4" s="2" t="n">
        <v>7334131891.9942999</v>
      </c>
      <c r="AS4" s="2" t="n">
        <v>5044390678.1494999</v>
      </c>
      <c r="AT4" s="2" t="n">
        <v>5930103246.1627998</v>
      </c>
      <c r="AU4" s="2" t="n">
        <v>7026470054.8162003</v>
      </c>
      <c r="AV4" s="2" t="n">
        <v>8617374531.2626991</v>
      </c>
      <c r="AW4" s="2" t="n">
        <v>3501052372.4987998</v>
      </c>
      <c r="AX4" s="2"/>
    </row>
    <row r="5">
      <c r="N5" t="s">
        <v>56</v>
      </c>
      <c r="O5" t="s">
        <v>58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1488993837</v>
      </c>
      <c r="AA5" s="2" t="n">
        <v>1579451964.2822001</v>
      </c>
      <c r="AB5" s="2" t="n">
        <v>2317490424.2247</v>
      </c>
      <c r="AC5" s="2" t="n">
        <v>2188113376.9120998</v>
      </c>
      <c r="AD5" s="2" t="n">
        <v>2464196668.5194001</v>
      </c>
      <c r="AE5" s="2" t="n">
        <v>2487195906.6686001</v>
      </c>
      <c r="AF5" s="2" t="n">
        <v>2739366743.2806001</v>
      </c>
      <c r="AG5" s="2" t="n">
        <v>2957226264.9291</v>
      </c>
      <c r="AH5" s="2" t="n">
        <v>2608234555.1009998</v>
      </c>
      <c r="AI5" s="2" t="n">
        <v>2417141160.6679001</v>
      </c>
      <c r="AJ5" s="2" t="n">
        <v>2000507429.6482999</v>
      </c>
      <c r="AK5" s="2" t="n">
        <v>1915010398.5023</v>
      </c>
      <c r="AL5" s="2" t="n">
        <v>1497995502.5304</v>
      </c>
      <c r="AM5" s="2" t="n">
        <v>1180544202.4888999</v>
      </c>
      <c r="AN5" s="2" t="n">
        <v>1042419193.8907</v>
      </c>
      <c r="AO5" s="2" t="n">
        <v>965431735.92850006</v>
      </c>
      <c r="AP5" s="2" t="n">
        <v>1054843031.0331</v>
      </c>
      <c r="AQ5" s="2" t="n">
        <v>1065291949.6307</v>
      </c>
      <c r="AR5" s="2" t="n">
        <v>1208269675.8469999</v>
      </c>
      <c r="AS5" s="2" t="n">
        <v>1401905556.9774001</v>
      </c>
      <c r="AT5" s="2" t="n">
        <v>1474076768.7370999</v>
      </c>
      <c r="AU5" s="2" t="n">
        <v>1586007492.9405</v>
      </c>
      <c r="AV5" s="2" t="n">
        <v>1528965912.55</v>
      </c>
      <c r="AW5" s="2" t="n">
        <v>545520483.03750002</v>
      </c>
      <c r="AX5" s="2"/>
    </row>
    <row r="6">
      <c r="N6" t="s">
        <v>56</v>
      </c>
      <c r="O6" t="s">
        <v>59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1256853160</v>
      </c>
      <c r="AA6" s="2" t="n">
        <v>1723664398</v>
      </c>
      <c r="AB6" s="2" t="n">
        <v>2477389942.8438001</v>
      </c>
      <c r="AC6" s="2" t="n">
        <v>3245367049.9809999</v>
      </c>
      <c r="AD6" s="2" t="n">
        <v>3451017394.1973</v>
      </c>
      <c r="AE6" s="2" t="n">
        <v>4894191722.7047997</v>
      </c>
      <c r="AF6" s="2" t="n">
        <v>6141228266.3682003</v>
      </c>
      <c r="AG6" s="2" t="n">
        <v>7457292922.0604</v>
      </c>
      <c r="AH6" s="2" t="n">
        <v>9012208884.6387005</v>
      </c>
      <c r="AI6" s="2" t="n">
        <v>10639522071.7194</v>
      </c>
      <c r="AJ6" s="2" t="n">
        <v>11962292325.440399</v>
      </c>
      <c r="AK6" s="2" t="n">
        <v>12462183529.3221</v>
      </c>
      <c r="AL6" s="2" t="n">
        <v>11780161587.385099</v>
      </c>
      <c r="AM6" s="2" t="n">
        <v>10462799981.955799</v>
      </c>
      <c r="AN6" s="2" t="n">
        <v>12304294494.286699</v>
      </c>
      <c r="AO6" s="2" t="n">
        <v>11140246342.4732</v>
      </c>
      <c r="AP6" s="2" t="n">
        <v>11846369088.0075</v>
      </c>
      <c r="AQ6" s="2" t="n">
        <v>11607597967.4547</v>
      </c>
      <c r="AR6" s="2" t="n">
        <v>14152219451.9582</v>
      </c>
      <c r="AS6" s="2" t="n">
        <v>15236683692.8041</v>
      </c>
      <c r="AT6" s="2" t="n">
        <v>16655019237.021601</v>
      </c>
      <c r="AU6" s="2" t="n">
        <v>16399758166.4921</v>
      </c>
      <c r="AV6" s="2" t="n">
        <v>16673271887.5319</v>
      </c>
      <c r="AW6" s="2" t="n">
        <v>7448186593.0997</v>
      </c>
      <c r="AX6" s="2"/>
    </row>
    <row r="7">
      <c r="N7" t="s">
        <v>56</v>
      </c>
      <c r="O7" t="s">
        <v>60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10480888998.989599</v>
      </c>
      <c r="AA7" s="2" t="n">
        <v>10825263907.219</v>
      </c>
      <c r="AB7" s="2" t="n">
        <v>13057319166.3883</v>
      </c>
      <c r="AC7" s="2" t="n">
        <v>14789408947.759899</v>
      </c>
      <c r="AD7" s="2" t="n">
        <v>16529930744.879101</v>
      </c>
      <c r="AE7" s="2" t="n">
        <v>17641035489.744301</v>
      </c>
      <c r="AF7" s="2" t="n">
        <v>20596802258.318199</v>
      </c>
      <c r="AG7" s="2" t="n">
        <v>25039602974.680099</v>
      </c>
      <c r="AH7" s="2" t="n">
        <v>29140239707.897499</v>
      </c>
      <c r="AI7" s="2" t="n">
        <v>22636138419.9464</v>
      </c>
      <c r="AJ7" s="2" t="n">
        <v>22760548689.586899</v>
      </c>
      <c r="AK7" s="2" t="n">
        <v>22608676465.5327</v>
      </c>
      <c r="AL7" s="2" t="n">
        <v>19450175578.8074</v>
      </c>
      <c r="AM7" s="2" t="n">
        <v>15056757524.575701</v>
      </c>
      <c r="AN7" s="2" t="n">
        <v>13984093543.461399</v>
      </c>
      <c r="AO7" s="2" t="n">
        <v>13215178222.573601</v>
      </c>
      <c r="AP7" s="2" t="n">
        <v>14174080804.839899</v>
      </c>
      <c r="AQ7" s="2" t="n">
        <v>14638683688.5154</v>
      </c>
      <c r="AR7" s="2" t="n">
        <v>16007688476.1106</v>
      </c>
      <c r="AS7" s="2" t="n">
        <v>19030766197.784302</v>
      </c>
      <c r="AT7" s="2" t="n">
        <v>20608354746.935299</v>
      </c>
      <c r="AU7" s="2" t="n">
        <v>19992195522.405499</v>
      </c>
      <c r="AV7" s="2" t="n">
        <v>20643216645.745201</v>
      </c>
      <c r="AW7" s="2" t="n">
        <v>10124475689.858601</v>
      </c>
      <c r="AX7" s="2"/>
    </row>
    <row r="8">
      <c r="N8" t="s">
        <v>56</v>
      </c>
      <c r="O8" t="s">
        <v>61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247041481</v>
      </c>
      <c r="AA8" s="2" t="n">
        <v>70937972</v>
      </c>
      <c r="AB8" s="2" t="n">
        <v>36382919</v>
      </c>
      <c r="AC8" s="2" t="n">
        <v>5593105</v>
      </c>
      <c r="AD8" s="2" t="n">
        <v>14308786</v>
      </c>
      <c r="AE8" s="2" t="n">
        <v>19985979</v>
      </c>
      <c r="AF8" s="2" t="n">
        <v>10568670.629899999</v>
      </c>
      <c r="AG8" s="2" t="n">
        <v>1606605.7345</v>
      </c>
      <c r="AH8" s="2" t="n">
        <v>2051059.2507</v>
      </c>
      <c r="AI8" s="2" t="n">
        <v>2256587.7115000002</v>
      </c>
      <c r="AJ8" s="2" t="n">
        <v>184473982.86899999</v>
      </c>
      <c r="AK8" s="2" t="n">
        <v>189695451.7651</v>
      </c>
      <c r="AL8" s="2" t="n">
        <v>199736144.9853</v>
      </c>
      <c r="AM8" s="2" t="n">
        <v>137122590.12909999</v>
      </c>
      <c r="AN8" s="2" t="n">
        <v>137726328.87819999</v>
      </c>
      <c r="AO8" s="2" t="n">
        <v>100785073.0274</v>
      </c>
      <c r="AP8" s="2" t="n">
        <v>16006550.9706</v>
      </c>
      <c r="AQ8" s="2" t="n">
        <v>41693024.451099999</v>
      </c>
      <c r="AR8" s="2" t="n">
        <v>6549</v>
      </c>
      <c r="AS8" s="2"/>
      <c r="AT8" s="2" t="n">
        <v>10156</v>
      </c>
      <c r="AU8" s="2"/>
      <c r="AV8" s="2"/>
      <c r="AW8" s="2"/>
      <c r="AX8" s="2"/>
    </row>
    <row r="9">
      <c r="P9" s="2" t="n">
        <v>43985137405</v>
      </c>
      <c r="Q9" s="2" t="n">
        <v>41939949844</v>
      </c>
      <c r="R9" s="2" t="n">
        <v>40644252613</v>
      </c>
      <c r="S9" s="2" t="n">
        <v>37382740962</v>
      </c>
      <c r="T9" s="2" t="n">
        <v>40131281740</v>
      </c>
      <c r="U9" s="2" t="n">
        <v>38631559907</v>
      </c>
      <c r="V9" s="2" t="n">
        <v>35472291538</v>
      </c>
      <c r="W9" s="2" t="n">
        <v>36315651254</v>
      </c>
      <c r="X9" s="2" t="n">
        <v>37912327660</v>
      </c>
      <c r="Y9" s="2" t="n">
        <v>37471174500</v>
      </c>
      <c r="Z9" s="2" t="n">
        <v>0</v>
      </c>
      <c r="AA9" s="2" t="n">
        <v>0</v>
      </c>
      <c r="AB9" s="2" t="n">
        <v>0</v>
      </c>
      <c r="AC9" s="2" t="n">
        <v>40775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/>
      <c r="AS9" s="2" t="n">
        <v>0</v>
      </c>
      <c r="AT9" s="2" t="n">
        <v>0</v>
      </c>
      <c r="AU9" s="2"/>
      <c r="AV9" s="2"/>
      <c r="AW9" s="2" t="n">
        <v>0</v>
      </c>
      <c r="AX9" s="2"/>
    </row>
    <row r="13">
      <c r="N13" t="s">
        <v>51</v>
      </c>
      <c r="O13" t="s">
        <v>52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53</v>
      </c>
      <c r="O14" t="s">
        <v>54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 t="n">
        <v>42632379133.204597</v>
      </c>
      <c r="AA14" s="2" t="n">
        <v>43132029304.216698</v>
      </c>
      <c r="AB14" s="2" t="n">
        <v>45122701413.840897</v>
      </c>
      <c r="AC14" s="2" t="n">
        <v>54138602851.721397</v>
      </c>
      <c r="AD14" s="2" t="n">
        <v>55236561268.611298</v>
      </c>
      <c r="AE14" s="2" t="n">
        <v>56083272628.456299</v>
      </c>
      <c r="AF14" s="2" t="n">
        <v>61355746522.579102</v>
      </c>
      <c r="AG14" s="2" t="n">
        <v>66228042047.8395</v>
      </c>
      <c r="AH14" s="2" t="n">
        <v>71875189108.924194</v>
      </c>
      <c r="AI14" s="2" t="n">
        <v>77038825219.614502</v>
      </c>
      <c r="AJ14" s="2" t="n">
        <v>64426216915.081802</v>
      </c>
      <c r="AK14" s="2" t="n">
        <v>82078290987.510605</v>
      </c>
      <c r="AL14" s="2" t="n">
        <v>73327807505.070908</v>
      </c>
      <c r="AM14" s="2" t="n">
        <v>78218356473.009094</v>
      </c>
      <c r="AN14" s="2" t="n">
        <v>62936074781.039497</v>
      </c>
      <c r="AO14" s="2" t="n">
        <v>64729299017.815201</v>
      </c>
      <c r="AP14" s="2" t="n">
        <v>70750122481.486206</v>
      </c>
      <c r="AQ14" s="2" t="n">
        <v>87076078309.2733</v>
      </c>
      <c r="AR14" s="2" t="n">
        <v>77252523058.494293</v>
      </c>
      <c r="AS14" s="2" t="n">
        <v>88836162404.485199</v>
      </c>
      <c r="AT14" s="2" t="n">
        <v>114617404659.42799</v>
      </c>
      <c r="AU14" s="2" t="n">
        <v>69189273489.637604</v>
      </c>
      <c r="AV14" s="2" t="n">
        <v>74274785811.3853</v>
      </c>
      <c r="AW14" s="2" t="n">
        <v>49862127997.902603</v>
      </c>
      <c r="AX14" s="2"/>
    </row>
    <row r="15">
      <c r="N15" t="s">
        <v>53</v>
      </c>
      <c r="O15" t="s">
        <v>55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n">
        <v>970213244.21354198</v>
      </c>
      <c r="AA15" s="2" t="n">
        <v>1035409114.23068</v>
      </c>
      <c r="AB15" s="2" t="n">
        <v>1306746621.44121</v>
      </c>
      <c r="AC15" s="2" t="n">
        <v>1678168576.2695501</v>
      </c>
      <c r="AD15" s="2" t="n">
        <v>1818240153.17467</v>
      </c>
      <c r="AE15" s="2" t="n">
        <v>2438647720.5585098</v>
      </c>
      <c r="AF15" s="2" t="n">
        <v>2212619093.6750698</v>
      </c>
      <c r="AG15" s="2" t="n">
        <v>2259049209.18328</v>
      </c>
      <c r="AH15" s="2" t="n">
        <v>2325781483.5190101</v>
      </c>
      <c r="AI15" s="2" t="n">
        <v>2211607334.4886198</v>
      </c>
      <c r="AJ15" s="2" t="n">
        <v>2216855063.81177</v>
      </c>
      <c r="AK15" s="2" t="n">
        <v>2254979514.69312</v>
      </c>
      <c r="AL15" s="2" t="n">
        <v>1751922600.8007801</v>
      </c>
      <c r="AM15" s="2" t="n">
        <v>1630831251.4130599</v>
      </c>
      <c r="AN15" s="2" t="n">
        <v>1845930389.5588701</v>
      </c>
      <c r="AO15" s="2" t="n">
        <v>1852618777.10674</v>
      </c>
      <c r="AP15" s="2" t="n">
        <v>1994468778.5358901</v>
      </c>
      <c r="AQ15" s="2" t="n">
        <v>2046025099.6335399</v>
      </c>
      <c r="AR15" s="2" t="n">
        <v>2161110127.1399798</v>
      </c>
      <c r="AS15" s="2" t="n">
        <v>2198761146.7276101</v>
      </c>
      <c r="AT15" s="2" t="n">
        <v>2133370554.6054001</v>
      </c>
      <c r="AU15" s="2" t="n">
        <v>2079916282.8301699</v>
      </c>
      <c r="AV15" s="2" t="n">
        <v>2132661315.8257</v>
      </c>
      <c r="AW15" s="2" t="n">
        <v>790938414.40246499</v>
      </c>
      <c r="AX15" s="2"/>
    </row>
    <row r="16">
      <c r="N16" t="s">
        <v>56</v>
      </c>
      <c r="O16" t="s">
        <v>57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 t="n">
        <v>26638974.346197698</v>
      </c>
      <c r="AA16" s="2" t="n">
        <v>17583836.379225001</v>
      </c>
      <c r="AB16" s="2" t="n">
        <v>13502048.743196599</v>
      </c>
      <c r="AC16" s="2" t="n">
        <v>2958030.3292043</v>
      </c>
      <c r="AD16" s="2" t="n">
        <v>6220946.4607846504</v>
      </c>
      <c r="AE16" s="2" t="n">
        <v>4420831.6238476597</v>
      </c>
      <c r="AF16" s="2" t="n">
        <v>6084486.4886876</v>
      </c>
      <c r="AG16" s="2" t="n">
        <v>4986838.9852107204</v>
      </c>
      <c r="AH16" s="2" t="n">
        <v>1174355.03268261</v>
      </c>
      <c r="AI16" s="2" t="n">
        <v>4102748.6230297401</v>
      </c>
      <c r="AJ16" s="2" t="n">
        <v>314419013.66375399</v>
      </c>
      <c r="AK16" s="2" t="n">
        <v>1423929500.4779699</v>
      </c>
      <c r="AL16" s="2" t="n">
        <v>2599203318.6559601</v>
      </c>
      <c r="AM16" s="2" t="n">
        <v>3206935367.3776598</v>
      </c>
      <c r="AN16" s="2" t="n">
        <v>3957372843.8615398</v>
      </c>
      <c r="AO16" s="2" t="n">
        <v>4741457172.1841698</v>
      </c>
      <c r="AP16" s="2" t="n">
        <v>5629473812.2922602</v>
      </c>
      <c r="AQ16" s="2" t="n">
        <v>6845157751.9207602</v>
      </c>
      <c r="AR16" s="2" t="n">
        <v>8374929534.4905596</v>
      </c>
      <c r="AS16" s="2" t="n">
        <v>5649591944.2403202</v>
      </c>
      <c r="AT16" s="2" t="n">
        <v>6554132896.2332602</v>
      </c>
      <c r="AU16" s="2" t="n">
        <v>7513317265.7220001</v>
      </c>
      <c r="AV16" s="2" t="n">
        <v>8617374531.2626991</v>
      </c>
      <c r="AW16" s="2" t="n">
        <v>3339298079.20754</v>
      </c>
      <c r="AX16" s="2"/>
    </row>
    <row r="17">
      <c r="N17" t="s">
        <v>56</v>
      </c>
      <c r="O17" t="s">
        <v>58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 t="n">
        <v>2405812086.362</v>
      </c>
      <c r="AA17" s="2" t="n">
        <v>2491549367.0685301</v>
      </c>
      <c r="AB17" s="2" t="n">
        <v>3598983464.31743</v>
      </c>
      <c r="AC17" s="2" t="n">
        <v>3334331046.5397701</v>
      </c>
      <c r="AD17" s="2" t="n">
        <v>3665441606.23879</v>
      </c>
      <c r="AE17" s="2" t="n">
        <v>3590652075.7302599</v>
      </c>
      <c r="AF17" s="2" t="n">
        <v>3830003928.1024599</v>
      </c>
      <c r="AG17" s="2" t="n">
        <v>4024243608.3123498</v>
      </c>
      <c r="AH17" s="2" t="n">
        <v>3476817798.11759</v>
      </c>
      <c r="AI17" s="2" t="n">
        <v>3189673965.7358699</v>
      </c>
      <c r="AJ17" s="2" t="n">
        <v>2617119265.7038999</v>
      </c>
      <c r="AK17" s="2" t="n">
        <v>2455776572.02705</v>
      </c>
      <c r="AL17" s="2" t="n">
        <v>1886425735.9765999</v>
      </c>
      <c r="AM17" s="2" t="n">
        <v>1459942368.19538</v>
      </c>
      <c r="AN17" s="2" t="n">
        <v>1264661359.4782901</v>
      </c>
      <c r="AO17" s="2" t="n">
        <v>1157984746.8369901</v>
      </c>
      <c r="AP17" s="2" t="n">
        <v>1254830747.8828499</v>
      </c>
      <c r="AQ17" s="2" t="n">
        <v>1245032160.4074399</v>
      </c>
      <c r="AR17" s="2" t="n">
        <v>1379737035.3983099</v>
      </c>
      <c r="AS17" s="2" t="n">
        <v>1570099313.59851</v>
      </c>
      <c r="AT17" s="2" t="n">
        <v>1629195081.5197999</v>
      </c>
      <c r="AU17" s="2" t="n">
        <v>1695898137.6582601</v>
      </c>
      <c r="AV17" s="2" t="n">
        <v>1528965912.55</v>
      </c>
      <c r="AW17" s="2" t="n">
        <v>520316552.66993999</v>
      </c>
      <c r="AX17" s="2"/>
    </row>
    <row r="18">
      <c r="N18" t="s">
        <v>56</v>
      </c>
      <c r="O18" t="s">
        <v>59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 t="n">
        <v>2030735418.75934</v>
      </c>
      <c r="AA18" s="2" t="n">
        <v>2719041184.53339</v>
      </c>
      <c r="AB18" s="2" t="n">
        <v>3847301954.6322198</v>
      </c>
      <c r="AC18" s="2" t="n">
        <v>4945414724.0943203</v>
      </c>
      <c r="AD18" s="2" t="n">
        <v>5133317036.8032904</v>
      </c>
      <c r="AE18" s="2" t="n">
        <v>7065522913.1869802</v>
      </c>
      <c r="AF18" s="2" t="n">
        <v>8586264851.6335402</v>
      </c>
      <c r="AG18" s="2" t="n">
        <v>10148010564.093201</v>
      </c>
      <c r="AH18" s="2" t="n">
        <v>12013416580.6464</v>
      </c>
      <c r="AI18" s="2" t="n">
        <v>14039977106.9466</v>
      </c>
      <c r="AJ18" s="2" t="n">
        <v>15649402368.076099</v>
      </c>
      <c r="AK18" s="2" t="n">
        <v>15981290948.365499</v>
      </c>
      <c r="AL18" s="2" t="n">
        <v>14834757484.163601</v>
      </c>
      <c r="AM18" s="2" t="n">
        <v>12939019946.400299</v>
      </c>
      <c r="AN18" s="2" t="n">
        <v>14927551117.403299</v>
      </c>
      <c r="AO18" s="2" t="n">
        <v>13362141372.1021</v>
      </c>
      <c r="AP18" s="2" t="n">
        <v>14092322502.0902</v>
      </c>
      <c r="AQ18" s="2" t="n">
        <v>13566077148.683201</v>
      </c>
      <c r="AR18" s="2" t="n">
        <v>16160582112.816</v>
      </c>
      <c r="AS18" s="2" t="n">
        <v>17064706312.434601</v>
      </c>
      <c r="AT18" s="2" t="n">
        <v>18407640632.462002</v>
      </c>
      <c r="AU18" s="2" t="n">
        <v>17536057967.1884</v>
      </c>
      <c r="AV18" s="2" t="n">
        <v>16673271887.5319</v>
      </c>
      <c r="AW18" s="2" t="n">
        <v>7104068302.2303696</v>
      </c>
      <c r="AX18" s="2"/>
    </row>
    <row r="19">
      <c r="N19" t="s">
        <v>56</v>
      </c>
      <c r="O19" t="s">
        <v>60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 t="n">
        <v>16934287303.962601</v>
      </c>
      <c r="AA19" s="2" t="n">
        <v>17076606345.947901</v>
      </c>
      <c r="AB19" s="2" t="n">
        <v>20277570632.84</v>
      </c>
      <c r="AC19" s="2" t="n">
        <v>22536668316.556801</v>
      </c>
      <c r="AD19" s="2" t="n">
        <v>24587930287.613899</v>
      </c>
      <c r="AE19" s="2" t="n">
        <v>25467563905.781799</v>
      </c>
      <c r="AF19" s="2" t="n">
        <v>28797105662.908199</v>
      </c>
      <c r="AG19" s="2" t="n">
        <v>34074315996.903</v>
      </c>
      <c r="AH19" s="2" t="n">
        <v>38844399120.349701</v>
      </c>
      <c r="AI19" s="2" t="n">
        <v>29870783956.5919</v>
      </c>
      <c r="AJ19" s="2" t="n">
        <v>29775980629.065498</v>
      </c>
      <c r="AK19" s="2" t="n">
        <v>28992979898.1861</v>
      </c>
      <c r="AL19" s="2" t="n">
        <v>24493606101.7188</v>
      </c>
      <c r="AM19" s="2" t="n">
        <v>18620224631.5121</v>
      </c>
      <c r="AN19" s="2" t="n">
        <v>16965480734.9986</v>
      </c>
      <c r="AO19" s="2" t="n">
        <v>15850913367.5361</v>
      </c>
      <c r="AP19" s="2" t="n">
        <v>16861345142.006399</v>
      </c>
      <c r="AQ19" s="2" t="n">
        <v>17108579469.2729</v>
      </c>
      <c r="AR19" s="2" t="n">
        <v>18279363525.469501</v>
      </c>
      <c r="AS19" s="2" t="n">
        <v>21313984237.867298</v>
      </c>
      <c r="AT19" s="2" t="n">
        <v>22776988895.0135</v>
      </c>
      <c r="AU19" s="2" t="n">
        <v>21377406667.409199</v>
      </c>
      <c r="AV19" s="2" t="n">
        <v>20643216645.745201</v>
      </c>
      <c r="AW19" s="2" t="n">
        <v>9656708505.6194191</v>
      </c>
      <c r="AX19" s="2"/>
    </row>
    <row r="20">
      <c r="N20" t="s">
        <v>56</v>
      </c>
      <c r="O20" t="s">
        <v>61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 t="n">
        <v>399152344.39117998</v>
      </c>
      <c r="AA20" s="2" t="n">
        <v>111903029.173824</v>
      </c>
      <c r="AB20" s="2" t="n">
        <v>56501430.381705299</v>
      </c>
      <c r="AC20" s="2" t="n">
        <v>8522987.8144499809</v>
      </c>
      <c r="AD20" s="2" t="n">
        <v>21284023.393587399</v>
      </c>
      <c r="AE20" s="2" t="n">
        <v>28852852.639972299</v>
      </c>
      <c r="AF20" s="2" t="n">
        <v>14776426.021315601</v>
      </c>
      <c r="AG20" s="2" t="n">
        <v>2186296.30570206</v>
      </c>
      <c r="AH20" s="2" t="n">
        <v>2734094.32977601</v>
      </c>
      <c r="AI20" s="2" t="n">
        <v>2977806.67173868</v>
      </c>
      <c r="AJ20" s="2" t="n">
        <v>241333977.28618699</v>
      </c>
      <c r="AK20" s="2" t="n">
        <v>243262201.933292</v>
      </c>
      <c r="AL20" s="2" t="n">
        <v>251527727.33199701</v>
      </c>
      <c r="AM20" s="2" t="n">
        <v>169575250.58706599</v>
      </c>
      <c r="AN20" s="2" t="n">
        <v>167089369.93472201</v>
      </c>
      <c r="AO20" s="2" t="n">
        <v>120886410.640249</v>
      </c>
      <c r="AP20" s="2" t="n">
        <v>19041233.3726958</v>
      </c>
      <c r="AQ20" s="2" t="n">
        <v>48727634.076525703</v>
      </c>
      <c r="AR20" s="2" t="n">
        <v>7478.3783996642296</v>
      </c>
      <c r="AS20" s="2"/>
      <c r="AT20" s="2" t="n">
        <v>11224.7242469541</v>
      </c>
      <c r="AU20" s="2"/>
      <c r="AV20" s="2"/>
      <c r="AW20" s="2"/>
      <c r="AX20" s="2"/>
    </row>
    <row r="21">
      <c r="P21" s="2" t="n">
        <v>87421849051.377899</v>
      </c>
      <c r="Q21" s="2" t="n">
        <v>80486100094.341797</v>
      </c>
      <c r="R21" s="2" t="n">
        <v>76097691448.096695</v>
      </c>
      <c r="S21" s="2" t="n">
        <v>68384784614.204803</v>
      </c>
      <c r="T21" s="2" t="n">
        <v>71847203684.9646</v>
      </c>
      <c r="U21" s="2" t="n">
        <v>67727583713.155296</v>
      </c>
      <c r="V21" s="2" t="n">
        <v>61041618961.587402</v>
      </c>
      <c r="W21" s="2" t="n">
        <v>61402120840.760803</v>
      </c>
      <c r="X21" s="2" t="n">
        <v>63311224260.298798</v>
      </c>
      <c r="Y21" s="2" t="n">
        <v>61804125829.005402</v>
      </c>
      <c r="Z21" s="2" t="n">
        <v>0</v>
      </c>
      <c r="AA21" s="2" t="n">
        <v>0</v>
      </c>
      <c r="AB21" s="2" t="n">
        <v>0</v>
      </c>
      <c r="AC21" s="2" t="n">
        <v>62134.508137107798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/>
      <c r="AS21" s="2" t="n">
        <v>0</v>
      </c>
      <c r="AT21" s="2" t="n">
        <v>0</v>
      </c>
      <c r="AU21" s="2"/>
      <c r="AV21" s="2"/>
      <c r="AW21" s="2" t="n">
        <v>0</v>
      </c>
      <c r="AX21" s="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889" activePane="bottomRight" state="frozen"/>
      <selection pane="topRight" activeCell="D1" sqref="D1"/>
      <selection pane="bottomLeft" activeCell="A2" sqref="A2"/>
      <selection pane="bottomRight" activeCell="J890" sqref="J890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62</v>
      </c>
      <c r="P1" t="s">
        <v>63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2" t="n">
        <f t="shared" si="3"/>
        <v>0</v>
      </c>
      <c r="E2" s="2" t="n">
        <f t="shared" si="4"/>
        <v>0</v>
      </c>
      <c r="F2" s="2" t="n">
        <f t="shared" si="5"/>
        <v>0</v>
      </c>
      <c r="G2" s="2" t="n">
        <f t="shared" si="6"/>
        <v>0</v>
      </c>
      <c r="H2" s="3" t="e">
        <f t="shared" ref="H2:H65" si="7">AM2/AL2-1</f>
        <v>#DIV/0!</v>
      </c>
      <c r="I2" s="3" t="e">
        <f t="shared" ref="I2:I65" si="8">AM2/AF2-1</f>
        <v>#DIV/0!</v>
      </c>
      <c r="J2" s="3" t="e">
        <f t="shared" ref="J2:J65" si="9">AN2/AM2</f>
        <v>#DIV/0!</v>
      </c>
      <c r="K2" s="3" t="n">
        <f t="shared" ref="K2:K65" si="10">AM2/SUM(AM$1:AM$891)</f>
        <v>0</v>
      </c>
      <c r="L2" s="3" t="n">
        <f>AN2/SUM(AN1:AN$891)</f>
        <v>0</v>
      </c>
      <c r="M2" s="3"/>
      <c r="N2" s="2" t="s">
        <v>40</v>
      </c>
      <c r="O2" s="2" t="s">
        <v>64</v>
      </c>
      <c r="P2" s="2" t="n">
        <v>1896</v>
      </c>
      <c r="Q2" s="2" t="n">
        <v>513948154.80962402</v>
      </c>
      <c r="R2" s="2" t="n">
        <v>172177648.25694901</v>
      </c>
      <c r="S2" s="2" t="n">
        <v>41925696.774657801</v>
      </c>
      <c r="T2" s="2" t="n">
        <v>334258935.59599698</v>
      </c>
      <c r="U2" s="2" t="n">
        <v>403984519.80262601</v>
      </c>
      <c r="V2" s="2" t="n">
        <v>239625677.48531801</v>
      </c>
      <c r="W2" s="2" t="n">
        <v>140223.13182541</v>
      </c>
      <c r="X2" s="2" t="n">
        <v>6063843.8482370302</v>
      </c>
      <c r="Y2" s="2" t="n">
        <v>0</v>
      </c>
      <c r="Z2" s="2" t="n">
        <v>-837855.11172996403</v>
      </c>
      <c r="AA2" s="2" t="n">
        <v>-2939518.34197857</v>
      </c>
      <c r="AB2" s="2" t="n">
        <v>-4041542.53216307</v>
      </c>
      <c r="AC2" s="2"/>
      <c r="AD2" s="2" t="n">
        <v>0</v>
      </c>
      <c r="AE2" s="2" t="n">
        <v>0</v>
      </c>
      <c r="AF2" s="2"/>
      <c r="AG2" s="2"/>
      <c r="AH2" s="2"/>
      <c r="AI2" s="2"/>
      <c r="AJ2" s="2"/>
      <c r="AK2" s="2"/>
      <c r="AL2" s="2"/>
      <c r="AM2" s="2"/>
      <c r="AN2" s="2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2" t="n">
        <f t="shared" si="3"/>
        <v>2374147.8086961298</v>
      </c>
      <c r="E3" s="2" t="n">
        <f t="shared" si="4"/>
        <v>1694880.31707748</v>
      </c>
      <c r="F3" s="2" t="n">
        <f t="shared" si="5"/>
        <v>-191338.54689999999</v>
      </c>
      <c r="G3" s="2" t="n">
        <f t="shared" si="6"/>
        <v>0</v>
      </c>
      <c r="H3" s="3" t="n">
        <f t="shared" si="7"/>
        <v>-1.1128920697066855</v>
      </c>
      <c r="I3" s="3" t="n">
        <f t="shared" si="8"/>
        <v>-1.0805925166913184</v>
      </c>
      <c r="J3" s="3" t="n">
        <f t="shared" si="9"/>
        <v>0</v>
      </c>
      <c r="K3" s="3" t="n">
        <f t="shared" si="10"/>
        <v>-1.5446687689538186E-6</v>
      </c>
      <c r="L3" s="3" t="n">
        <f>AN3/SUM(AN1:AN$891)</f>
        <v>0</v>
      </c>
      <c r="M3" s="3"/>
      <c r="N3" s="2" t="s">
        <v>40</v>
      </c>
      <c r="O3" s="2" t="s">
        <v>77</v>
      </c>
      <c r="P3" s="2" t="n">
        <v>2039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 t="n">
        <v>2374147.8086961298</v>
      </c>
      <c r="AG3" s="2" t="n">
        <v>-1393.0099195248999</v>
      </c>
      <c r="AH3" s="2" t="n">
        <v>30422.935396815999</v>
      </c>
      <c r="AI3" s="2"/>
      <c r="AJ3" s="2" t="n">
        <v>-12412.6840114186</v>
      </c>
      <c r="AK3" s="2" t="n">
        <v>2583660.51905083</v>
      </c>
      <c r="AL3" s="2" t="n">
        <v>1694880.31707748</v>
      </c>
      <c r="AM3" s="2" t="n">
        <v>-191338.54689999999</v>
      </c>
      <c r="AN3" s="2"/>
    </row>
    <row r="4">
      <c r="A4" t="str">
        <f t="shared" si="0"/>
        <v>Aircraft</v>
      </c>
      <c r="B4" t="str">
        <f t="shared" si="1"/>
        <v>479</v>
      </c>
      <c r="C4" t="n">
        <f t="shared" si="2"/>
        <v>2048</v>
      </c>
      <c r="D4" s="2" t="n">
        <f t="shared" si="3"/>
        <v>0</v>
      </c>
      <c r="E4" s="2" t="n">
        <f t="shared" si="4"/>
        <v>4282496.8176718</v>
      </c>
      <c r="F4" s="2" t="n">
        <f t="shared" si="5"/>
        <v>1484094.625</v>
      </c>
      <c r="G4" s="2" t="n">
        <f t="shared" si="6"/>
        <v>0</v>
      </c>
      <c r="H4" s="3" t="n">
        <f t="shared" si="7"/>
        <v>-0.65345108515297512</v>
      </c>
      <c r="I4" s="3" t="e">
        <f t="shared" si="8"/>
        <v>#DIV/0!</v>
      </c>
      <c r="J4" s="3" t="n">
        <f t="shared" si="9"/>
        <v>0</v>
      </c>
      <c r="K4" s="3" t="n">
        <f t="shared" si="10"/>
        <v>1.1981039129600128E-5</v>
      </c>
      <c r="L4" s="3" t="n">
        <f>AN4/SUM(AN1:AN$891)</f>
        <v>0</v>
      </c>
      <c r="M4" s="3"/>
      <c r="N4" s="2" t="s">
        <v>40</v>
      </c>
      <c r="O4" s="2" t="s">
        <v>80</v>
      </c>
      <c r="P4" s="2" t="n">
        <v>2048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 t="n">
        <v>4216601.8978930898</v>
      </c>
      <c r="AL4" s="2" t="n">
        <v>4282496.8176718</v>
      </c>
      <c r="AM4" s="2" t="n">
        <v>1484094.625</v>
      </c>
      <c r="AN4" s="2" t="n">
        <v>0</v>
      </c>
    </row>
    <row r="5">
      <c r="A5" t="str">
        <f t="shared" si="0"/>
        <v>Aircraft</v>
      </c>
      <c r="B5" t="str">
        <f t="shared" si="1"/>
        <v>A-1 SKYRAIDER</v>
      </c>
      <c r="C5" t="n">
        <f t="shared" si="2"/>
        <v>704</v>
      </c>
      <c r="D5" s="2" t="n">
        <f t="shared" si="3"/>
        <v>0</v>
      </c>
      <c r="E5" s="2" t="n">
        <f t="shared" si="4"/>
        <v>0</v>
      </c>
      <c r="F5" s="2" t="n">
        <f t="shared" si="5"/>
        <v>0</v>
      </c>
      <c r="G5" s="2" t="n">
        <f t="shared" si="6"/>
        <v>0</v>
      </c>
      <c r="H5" s="3" t="e">
        <f t="shared" si="7"/>
        <v>#DIV/0!</v>
      </c>
      <c r="I5" s="3" t="e">
        <f t="shared" si="8"/>
        <v>#DIV/0!</v>
      </c>
      <c r="J5" s="3" t="e">
        <f t="shared" si="9"/>
        <v>#DIV/0!</v>
      </c>
      <c r="K5" s="3" t="n">
        <f t="shared" si="10"/>
        <v>0</v>
      </c>
      <c r="L5" s="3" t="n">
        <f>AN5/SUM(AN1:AN$891)</f>
        <v>0</v>
      </c>
      <c r="M5" s="3"/>
      <c r="N5" s="2" t="s">
        <v>40</v>
      </c>
      <c r="O5" s="2" t="s">
        <v>91</v>
      </c>
      <c r="P5" s="2" t="n">
        <v>704</v>
      </c>
      <c r="Q5" s="2"/>
      <c r="R5" s="2" t="n">
        <v>2608251.182215</v>
      </c>
      <c r="S5" s="2" t="n">
        <v>8653127.2157765105</v>
      </c>
      <c r="T5" s="2" t="n">
        <v>14537682.8702005</v>
      </c>
      <c r="U5" s="2"/>
      <c r="V5" s="2"/>
      <c r="W5" s="2"/>
      <c r="X5" s="2"/>
      <c r="Y5" s="2"/>
      <c r="Z5" s="2" t="n">
        <v>-7281.5858789427002</v>
      </c>
      <c r="AA5" s="2" t="n">
        <v>470.96197779132501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2" t="n">
        <f t="shared" si="3"/>
        <v>0</v>
      </c>
      <c r="E6" s="2" t="n">
        <f t="shared" si="4"/>
        <v>0</v>
      </c>
      <c r="F6" s="2" t="n">
        <f t="shared" si="5"/>
        <v>0</v>
      </c>
      <c r="G6" s="2" t="n">
        <f t="shared" si="6"/>
        <v>0</v>
      </c>
      <c r="H6" s="3" t="e">
        <f t="shared" si="7"/>
        <v>#DIV/0!</v>
      </c>
      <c r="I6" s="3" t="e">
        <f t="shared" si="8"/>
        <v>#DIV/0!</v>
      </c>
      <c r="J6" s="3" t="e">
        <f t="shared" si="9"/>
        <v>#DIV/0!</v>
      </c>
      <c r="K6" s="3" t="n">
        <f t="shared" si="10"/>
        <v>0</v>
      </c>
      <c r="L6" s="3" t="n">
        <f>AN6/SUM(AN1:AN$891)</f>
        <v>0</v>
      </c>
      <c r="M6" s="3"/>
      <c r="N6" s="2" t="s">
        <v>40</v>
      </c>
      <c r="O6" s="2" t="s">
        <v>92</v>
      </c>
      <c r="P6" s="2" t="n">
        <v>1499</v>
      </c>
      <c r="Q6" s="2"/>
      <c r="R6" s="2"/>
      <c r="S6" s="2"/>
      <c r="T6" s="2"/>
      <c r="U6" s="2"/>
      <c r="V6" s="2"/>
      <c r="W6" s="2" t="n">
        <v>25364.905174129799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t="str">
        <f t="shared" si="0"/>
        <v>Aircraft</v>
      </c>
      <c r="B7" t="str">
        <f t="shared" si="1"/>
        <v>A-12 AVENGER (TO REPLACE</v>
      </c>
      <c r="C7" t="n">
        <f t="shared" si="2"/>
        <v>710</v>
      </c>
      <c r="D7" s="2" t="n">
        <f t="shared" si="3"/>
        <v>0</v>
      </c>
      <c r="E7" s="2" t="n">
        <f t="shared" si="4"/>
        <v>0</v>
      </c>
      <c r="F7" s="2" t="n">
        <f t="shared" si="5"/>
        <v>0</v>
      </c>
      <c r="G7" s="2" t="n">
        <f t="shared" si="6"/>
        <v>0</v>
      </c>
      <c r="H7" s="3" t="e">
        <f t="shared" si="7"/>
        <v>#DIV/0!</v>
      </c>
      <c r="I7" s="3" t="e">
        <f t="shared" si="8"/>
        <v>#DIV/0!</v>
      </c>
      <c r="J7" s="3" t="e">
        <f t="shared" si="9"/>
        <v>#DIV/0!</v>
      </c>
      <c r="K7" s="3" t="n">
        <f t="shared" si="10"/>
        <v>0</v>
      </c>
      <c r="L7" s="3" t="n">
        <f>AN7/SUM(AN1:AN$891)</f>
        <v>0</v>
      </c>
      <c r="M7" s="3"/>
      <c r="N7" s="2" t="s">
        <v>40</v>
      </c>
      <c r="O7" s="2" t="s">
        <v>93</v>
      </c>
      <c r="P7" s="2" t="n">
        <v>710</v>
      </c>
      <c r="Q7" s="2"/>
      <c r="R7" s="2"/>
      <c r="S7" s="2" t="n">
        <v>111914.48328974401</v>
      </c>
      <c r="T7" s="2" t="n">
        <v>45171.139784384701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2" t="n">
        <f t="shared" si="3"/>
        <v>0</v>
      </c>
      <c r="E8" s="2" t="n">
        <f t="shared" si="4"/>
        <v>0</v>
      </c>
      <c r="F8" s="2" t="n">
        <f t="shared" si="5"/>
        <v>0</v>
      </c>
      <c r="G8" s="2" t="n">
        <f t="shared" si="6"/>
        <v>0</v>
      </c>
      <c r="H8" s="3" t="e">
        <f t="shared" si="7"/>
        <v>#DIV/0!</v>
      </c>
      <c r="I8" s="3" t="e">
        <f t="shared" si="8"/>
        <v>#DIV/0!</v>
      </c>
      <c r="J8" s="3" t="e">
        <f t="shared" si="9"/>
        <v>#DIV/0!</v>
      </c>
      <c r="K8" s="3" t="n">
        <f t="shared" si="10"/>
        <v>0</v>
      </c>
      <c r="L8" s="3" t="n">
        <f>AN8/SUM(AN1:AN$891)</f>
        <v>0</v>
      </c>
      <c r="M8" s="3"/>
      <c r="N8" s="2" t="s">
        <v>40</v>
      </c>
      <c r="O8" s="2" t="s">
        <v>94</v>
      </c>
      <c r="P8" s="2" t="n">
        <v>711</v>
      </c>
      <c r="Q8" s="2"/>
      <c r="R8" s="2"/>
      <c r="S8" s="2"/>
      <c r="T8" s="2" t="n">
        <v>266670.18490461598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t="str">
        <f t="shared" si="0"/>
        <v>Aircraft</v>
      </c>
      <c r="B9" t="str">
        <f t="shared" si="1"/>
        <v>A-4 SKYHAWK</v>
      </c>
      <c r="C9" t="n">
        <f t="shared" si="2"/>
        <v>1879</v>
      </c>
      <c r="D9" s="2" t="n">
        <f t="shared" si="3"/>
        <v>0</v>
      </c>
      <c r="E9" s="2" t="n">
        <f t="shared" si="4"/>
        <v>0</v>
      </c>
      <c r="F9" s="2" t="n">
        <f t="shared" si="5"/>
        <v>0</v>
      </c>
      <c r="G9" s="2" t="n">
        <f t="shared" si="6"/>
        <v>0</v>
      </c>
      <c r="H9" s="3" t="e">
        <f t="shared" si="7"/>
        <v>#DIV/0!</v>
      </c>
      <c r="I9" s="3" t="e">
        <f t="shared" si="8"/>
        <v>#DIV/0!</v>
      </c>
      <c r="J9" s="3" t="e">
        <f t="shared" si="9"/>
        <v>#DIV/0!</v>
      </c>
      <c r="K9" s="3" t="n">
        <f t="shared" si="10"/>
        <v>0</v>
      </c>
      <c r="L9" s="3" t="n">
        <f>AN9/SUM(AN1:AN$891)</f>
        <v>0</v>
      </c>
      <c r="M9" s="3"/>
      <c r="N9" s="2" t="s">
        <v>40</v>
      </c>
      <c r="O9" s="2" t="s">
        <v>95</v>
      </c>
      <c r="P9" s="2" t="n">
        <v>1879</v>
      </c>
      <c r="Q9" s="2" t="n">
        <v>13928253.8626006</v>
      </c>
      <c r="R9" s="2" t="n">
        <v>12196537.409914499</v>
      </c>
      <c r="S9" s="2" t="n">
        <v>20969599.906320099</v>
      </c>
      <c r="T9" s="2" t="n">
        <v>153399142.669047</v>
      </c>
      <c r="U9" s="2" t="n">
        <v>11183326.249213001</v>
      </c>
      <c r="V9" s="2" t="n">
        <v>183344.147678554</v>
      </c>
      <c r="W9" s="2" t="n">
        <v>-96750.927007053004</v>
      </c>
      <c r="X9" s="2"/>
      <c r="Y9" s="2" t="n">
        <v>393098.35296557</v>
      </c>
      <c r="Z9" s="2" t="n">
        <v>2243927.29217471</v>
      </c>
      <c r="AA9" s="2" t="n">
        <v>1609.12009078703</v>
      </c>
      <c r="AB9" s="2" t="n">
        <v>-1803.6458891951299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t="str">
        <f t="shared" si="0"/>
        <v>Aircraft</v>
      </c>
      <c r="B10" t="str">
        <f t="shared" si="1"/>
        <v>A-6 INTRUDER</v>
      </c>
      <c r="C10" t="n">
        <f t="shared" si="2"/>
        <v>707</v>
      </c>
      <c r="D10" s="2" t="n">
        <f t="shared" si="3"/>
        <v>0</v>
      </c>
      <c r="E10" s="2" t="n">
        <f t="shared" si="4"/>
        <v>0</v>
      </c>
      <c r="F10" s="2" t="n">
        <f t="shared" si="5"/>
        <v>0</v>
      </c>
      <c r="G10" s="2" t="n">
        <f t="shared" si="6"/>
        <v>0</v>
      </c>
      <c r="H10" s="3" t="e">
        <f t="shared" si="7"/>
        <v>#DIV/0!</v>
      </c>
      <c r="I10" s="3" t="e">
        <f t="shared" si="8"/>
        <v>#DIV/0!</v>
      </c>
      <c r="J10" s="3" t="e">
        <f t="shared" si="9"/>
        <v>#DIV/0!</v>
      </c>
      <c r="K10" s="3" t="n">
        <f t="shared" si="10"/>
        <v>0</v>
      </c>
      <c r="L10" s="3" t="n">
        <f>AN10/SUM(AN1:AN$891)</f>
        <v>0</v>
      </c>
      <c r="M10" s="3"/>
      <c r="N10" s="2" t="s">
        <v>40</v>
      </c>
      <c r="O10" s="2" t="s">
        <v>96</v>
      </c>
      <c r="P10" s="2" t="n">
        <v>707</v>
      </c>
      <c r="Q10" s="2" t="n">
        <v>28954868.087193899</v>
      </c>
      <c r="R10" s="2" t="n">
        <v>26329416.966594499</v>
      </c>
      <c r="S10" s="2" t="n">
        <v>43316056.2208234</v>
      </c>
      <c r="T10" s="2" t="n">
        <v>46817865.014962398</v>
      </c>
      <c r="U10" s="2"/>
      <c r="V10" s="2"/>
      <c r="W10" s="2"/>
      <c r="X10" s="2"/>
      <c r="Y10" s="2"/>
      <c r="Z10" s="2" t="n">
        <v>0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t="str">
        <f t="shared" si="0"/>
        <v>Aircraft</v>
      </c>
      <c r="B11" t="str">
        <f t="shared" si="1"/>
        <v>A-6E / A-6 UPGRADE</v>
      </c>
      <c r="C11" t="n">
        <f t="shared" si="2"/>
        <v>83</v>
      </c>
      <c r="D11" s="2" t="n">
        <f t="shared" si="3"/>
        <v>0</v>
      </c>
      <c r="E11" s="2" t="n">
        <f t="shared" si="4"/>
        <v>0</v>
      </c>
      <c r="F11" s="2" t="n">
        <f t="shared" si="5"/>
        <v>0</v>
      </c>
      <c r="G11" s="2" t="n">
        <f t="shared" si="6"/>
        <v>0</v>
      </c>
      <c r="H11" s="3" t="e">
        <f t="shared" si="7"/>
        <v>#DIV/0!</v>
      </c>
      <c r="I11" s="3" t="e">
        <f t="shared" si="8"/>
        <v>#DIV/0!</v>
      </c>
      <c r="J11" s="3" t="e">
        <f t="shared" si="9"/>
        <v>#DIV/0!</v>
      </c>
      <c r="K11" s="3" t="n">
        <f t="shared" si="10"/>
        <v>0</v>
      </c>
      <c r="L11" s="3" t="n">
        <f>AN11/SUM(AN1:AN$891)</f>
        <v>0</v>
      </c>
      <c r="M11" s="3"/>
      <c r="N11" s="2" t="s">
        <v>40</v>
      </c>
      <c r="O11" s="2" t="s">
        <v>97</v>
      </c>
      <c r="P11" s="2" t="n">
        <v>83</v>
      </c>
      <c r="Q11" s="2"/>
      <c r="R11" s="2"/>
      <c r="S11" s="2"/>
      <c r="T11" s="2"/>
      <c r="U11" s="2"/>
      <c r="V11" s="2"/>
      <c r="W11" s="2" t="n">
        <v>4267.8623515333802</v>
      </c>
      <c r="X11" s="2" t="n">
        <v>71329.876294010406</v>
      </c>
      <c r="Y11" s="2" t="n">
        <v>518.16989075659797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t="str">
        <f t="shared" si="0"/>
        <v>Aircraft</v>
      </c>
      <c r="B12" t="str">
        <f t="shared" si="1"/>
        <v>A-7 CORSAIR II</v>
      </c>
      <c r="C12" t="n">
        <f t="shared" si="2"/>
        <v>708</v>
      </c>
      <c r="D12" s="2" t="n">
        <f t="shared" si="3"/>
        <v>0</v>
      </c>
      <c r="E12" s="2" t="n">
        <f t="shared" si="4"/>
        <v>0</v>
      </c>
      <c r="F12" s="2" t="n">
        <f t="shared" si="5"/>
        <v>0</v>
      </c>
      <c r="G12" s="2" t="n">
        <f t="shared" si="6"/>
        <v>0</v>
      </c>
      <c r="H12" s="3" t="e">
        <f t="shared" si="7"/>
        <v>#DIV/0!</v>
      </c>
      <c r="I12" s="3" t="e">
        <f t="shared" si="8"/>
        <v>#DIV/0!</v>
      </c>
      <c r="J12" s="3" t="e">
        <f t="shared" si="9"/>
        <v>#DIV/0!</v>
      </c>
      <c r="K12" s="3" t="n">
        <f t="shared" si="10"/>
        <v>0</v>
      </c>
      <c r="L12" s="3" t="n">
        <f>AN12/SUM(AN1:AN$891)</f>
        <v>0</v>
      </c>
      <c r="M12" s="3"/>
      <c r="N12" s="2" t="s">
        <v>40</v>
      </c>
      <c r="O12" s="2" t="s">
        <v>98</v>
      </c>
      <c r="P12" s="2" t="n">
        <v>708</v>
      </c>
      <c r="Q12" s="2" t="n">
        <v>3180435.3445666302</v>
      </c>
      <c r="R12" s="2" t="n">
        <v>187749.75170194299</v>
      </c>
      <c r="S12" s="2" t="n">
        <v>1909501.9499248699</v>
      </c>
      <c r="T12" s="2" t="n">
        <v>16701383.9707007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t="str">
        <f t="shared" si="0"/>
        <v>Aircraft</v>
      </c>
      <c r="B13" t="str">
        <f t="shared" si="1"/>
        <v>A-7D</v>
      </c>
      <c r="C13" t="n">
        <f t="shared" si="2"/>
        <v>1318</v>
      </c>
      <c r="D13" s="2" t="n">
        <f t="shared" si="3"/>
        <v>0</v>
      </c>
      <c r="E13" s="2" t="n">
        <f t="shared" si="4"/>
        <v>0</v>
      </c>
      <c r="F13" s="2" t="n">
        <f t="shared" si="5"/>
        <v>0</v>
      </c>
      <c r="G13" s="2" t="n">
        <f t="shared" si="6"/>
        <v>0</v>
      </c>
      <c r="H13" s="3" t="e">
        <f t="shared" si="7"/>
        <v>#DIV/0!</v>
      </c>
      <c r="I13" s="3" t="e">
        <f t="shared" si="8"/>
        <v>#DIV/0!</v>
      </c>
      <c r="J13" s="3" t="e">
        <f t="shared" si="9"/>
        <v>#DIV/0!</v>
      </c>
      <c r="K13" s="3" t="n">
        <f t="shared" si="10"/>
        <v>0</v>
      </c>
      <c r="L13" s="3" t="n">
        <f>AN13/SUM(AN1:AN$891)</f>
        <v>0</v>
      </c>
      <c r="M13" s="3"/>
      <c r="N13" s="2" t="s">
        <v>40</v>
      </c>
      <c r="O13" s="2" t="s">
        <v>99</v>
      </c>
      <c r="P13" s="2" t="n">
        <v>1318</v>
      </c>
      <c r="Q13" s="2"/>
      <c r="R13" s="2"/>
      <c r="S13" s="2"/>
      <c r="T13" s="2"/>
      <c r="U13" s="2"/>
      <c r="V13" s="2"/>
      <c r="W13" s="2" t="n">
        <v>18386422.433492001</v>
      </c>
      <c r="X13" s="2" t="n">
        <v>27322009.035672098</v>
      </c>
      <c r="Y13" s="2" t="n">
        <v>72520760.857515797</v>
      </c>
      <c r="Z13" s="2" t="n">
        <v>87944777.307798803</v>
      </c>
      <c r="AA13" s="2" t="n">
        <v>123630148.707932</v>
      </c>
      <c r="AB13" s="2" t="n">
        <v>65487475.331136897</v>
      </c>
      <c r="AC13" s="2" t="n">
        <v>61292377.579505399</v>
      </c>
      <c r="AD13" s="2" t="n">
        <v>39334959.552188002</v>
      </c>
      <c r="AE13" s="2" t="n">
        <v>-186481.948304522</v>
      </c>
      <c r="AF13" s="2" t="n">
        <v>0</v>
      </c>
      <c r="AG13" s="2"/>
      <c r="AH13" s="2"/>
      <c r="AI13" s="2"/>
      <c r="AJ13" s="2"/>
      <c r="AK13" s="2"/>
      <c r="AL13" s="2"/>
      <c r="AM13" s="2"/>
      <c r="AN13" s="2"/>
    </row>
    <row r="14">
      <c r="A14" t="str">
        <f t="shared" si="0"/>
        <v>Aircraft</v>
      </c>
      <c r="B14" t="str">
        <f t="shared" si="1"/>
        <v>A-7E</v>
      </c>
      <c r="C14" t="n">
        <f t="shared" si="2"/>
        <v>1314</v>
      </c>
      <c r="D14" s="2" t="n">
        <f t="shared" si="3"/>
        <v>0</v>
      </c>
      <c r="E14" s="2" t="n">
        <f t="shared" si="4"/>
        <v>0</v>
      </c>
      <c r="F14" s="2" t="n">
        <f t="shared" si="5"/>
        <v>0</v>
      </c>
      <c r="G14" s="2" t="n">
        <f t="shared" si="6"/>
        <v>0</v>
      </c>
      <c r="H14" s="3" t="e">
        <f t="shared" si="7"/>
        <v>#DIV/0!</v>
      </c>
      <c r="I14" s="3" t="e">
        <f t="shared" si="8"/>
        <v>#DIV/0!</v>
      </c>
      <c r="J14" s="3" t="e">
        <f t="shared" si="9"/>
        <v>#DIV/0!</v>
      </c>
      <c r="K14" s="3" t="n">
        <f t="shared" si="10"/>
        <v>0</v>
      </c>
      <c r="L14" s="3" t="n">
        <f>AN14/SUM(AN1:AN$891)</f>
        <v>0</v>
      </c>
      <c r="M14" s="3"/>
      <c r="N14" s="2" t="s">
        <v>40</v>
      </c>
      <c r="O14" s="2" t="s">
        <v>100</v>
      </c>
      <c r="P14" s="2" t="n">
        <v>1314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 t="n">
        <v>171622.441167254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t="str">
        <f t="shared" si="0"/>
        <v>Aircraft</v>
      </c>
      <c r="B15" t="str">
        <f t="shared" si="1"/>
        <v>A/P22P-9(V) CBR</v>
      </c>
      <c r="C15" t="n">
        <f t="shared" si="2"/>
        <v>1165</v>
      </c>
      <c r="D15" s="2" t="n">
        <f t="shared" si="3"/>
        <v>0</v>
      </c>
      <c r="E15" s="2" t="n">
        <f t="shared" si="4"/>
        <v>0</v>
      </c>
      <c r="F15" s="2" t="n">
        <f t="shared" si="5"/>
        <v>0</v>
      </c>
      <c r="G15" s="2" t="n">
        <f t="shared" si="6"/>
        <v>0</v>
      </c>
      <c r="H15" s="3" t="e">
        <f t="shared" si="7"/>
        <v>#DIV/0!</v>
      </c>
      <c r="I15" s="3" t="e">
        <f t="shared" si="8"/>
        <v>#DIV/0!</v>
      </c>
      <c r="J15" s="3" t="e">
        <f t="shared" si="9"/>
        <v>#DIV/0!</v>
      </c>
      <c r="K15" s="3" t="n">
        <f t="shared" si="10"/>
        <v>0</v>
      </c>
      <c r="L15" s="3" t="n">
        <f>AN15/SUM(AN1:AN$891)</f>
        <v>0</v>
      </c>
      <c r="M15" s="3"/>
      <c r="N15" s="2" t="s">
        <v>40</v>
      </c>
      <c r="O15" s="2" t="s">
        <v>102</v>
      </c>
      <c r="P15" s="2" t="n">
        <v>1165</v>
      </c>
      <c r="Q15" s="2" t="n">
        <v>8566726.7508200295</v>
      </c>
      <c r="R15" s="2"/>
      <c r="S15" s="2" t="n">
        <v>4477236.23614024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t="str">
        <f t="shared" si="0"/>
        <v>Aircraft</v>
      </c>
      <c r="B16" t="str">
        <f t="shared" si="1"/>
        <v>AAG</v>
      </c>
      <c r="C16" t="n">
        <f t="shared" si="2"/>
        <v>2192</v>
      </c>
      <c r="D16" s="2" t="n">
        <f t="shared" si="3"/>
        <v>0</v>
      </c>
      <c r="E16" s="2" t="n">
        <f t="shared" si="4"/>
        <v>2044952.6451874</v>
      </c>
      <c r="F16" s="2" t="n">
        <f t="shared" si="5"/>
        <v>85247</v>
      </c>
      <c r="G16" s="2" t="n">
        <f t="shared" si="6"/>
        <v>0</v>
      </c>
      <c r="H16" s="3" t="n">
        <f t="shared" si="7"/>
        <v>-0.95831346011819851</v>
      </c>
      <c r="I16" s="3" t="e">
        <f t="shared" si="8"/>
        <v>#DIV/0!</v>
      </c>
      <c r="J16" s="3" t="n">
        <f t="shared" si="9"/>
        <v>0</v>
      </c>
      <c r="K16" s="3" t="n">
        <f t="shared" si="10"/>
        <v>6.8819576964711532E-7</v>
      </c>
      <c r="L16" s="3" t="n">
        <f>AN16/SUM(AN1:AN$891)</f>
        <v>0</v>
      </c>
      <c r="M16" s="3"/>
      <c r="N16" s="2" t="s">
        <v>40</v>
      </c>
      <c r="O16" s="2" t="s">
        <v>104</v>
      </c>
      <c r="P16" s="2" t="n">
        <v>2192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 t="n">
        <v>2095748.92228016</v>
      </c>
      <c r="AK16" s="2"/>
      <c r="AL16" s="2" t="n">
        <v>2044952.6451874</v>
      </c>
      <c r="AM16" s="2" t="n">
        <v>85247</v>
      </c>
      <c r="AN16" s="2" t="n">
        <v>0</v>
      </c>
    </row>
    <row r="17">
      <c r="A17" t="str">
        <f t="shared" si="0"/>
        <v>Aircraft</v>
      </c>
      <c r="B17" t="str">
        <f t="shared" si="1"/>
        <v>ABL</v>
      </c>
      <c r="C17" t="n">
        <f t="shared" si="2"/>
        <v>639</v>
      </c>
      <c r="D17" s="2" t="n">
        <f t="shared" si="3"/>
        <v>0</v>
      </c>
      <c r="E17" s="2" t="n">
        <f t="shared" si="4"/>
        <v>0</v>
      </c>
      <c r="F17" s="2" t="n">
        <f t="shared" si="5"/>
        <v>0</v>
      </c>
      <c r="G17" s="2" t="n">
        <f t="shared" si="6"/>
        <v>0</v>
      </c>
      <c r="H17" s="3" t="e">
        <f t="shared" si="7"/>
        <v>#DIV/0!</v>
      </c>
      <c r="I17" s="3" t="e">
        <f t="shared" si="8"/>
        <v>#DIV/0!</v>
      </c>
      <c r="J17" s="3" t="e">
        <f t="shared" si="9"/>
        <v>#DIV/0!</v>
      </c>
      <c r="K17" s="3" t="n">
        <f t="shared" si="10"/>
        <v>0</v>
      </c>
      <c r="L17" s="3" t="n">
        <f>AN17/SUM(AN1:AN$891)</f>
        <v>0</v>
      </c>
      <c r="M17" s="3"/>
      <c r="N17" s="2" t="s">
        <v>40</v>
      </c>
      <c r="O17" s="2" t="s">
        <v>105</v>
      </c>
      <c r="P17" s="2" t="n">
        <v>639</v>
      </c>
      <c r="Q17" s="2"/>
      <c r="R17" s="2"/>
      <c r="S17" s="2"/>
      <c r="T17" s="2"/>
      <c r="U17" s="2"/>
      <c r="V17" s="2" t="n">
        <v>4374.2737595749504</v>
      </c>
      <c r="W17" s="2"/>
      <c r="X17" s="2"/>
      <c r="Y17" s="2"/>
      <c r="Z17" s="2" t="n">
        <v>-105.56847957872699</v>
      </c>
      <c r="AA17" s="2"/>
      <c r="AB17" s="2"/>
      <c r="AC17" s="2" t="n">
        <v>11265.130860990599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t="str">
        <f t="shared" si="0"/>
        <v>Aircraft</v>
      </c>
      <c r="B18" t="str">
        <f t="shared" si="1"/>
        <v>ACM</v>
      </c>
      <c r="C18" t="n">
        <f t="shared" si="2"/>
        <v>1850</v>
      </c>
      <c r="D18" s="2" t="n">
        <f t="shared" si="3"/>
        <v>0</v>
      </c>
      <c r="E18" s="2" t="n">
        <f t="shared" si="4"/>
        <v>0</v>
      </c>
      <c r="F18" s="2" t="n">
        <f t="shared" si="5"/>
        <v>0</v>
      </c>
      <c r="G18" s="2" t="n">
        <f t="shared" si="6"/>
        <v>0</v>
      </c>
      <c r="H18" s="3" t="e">
        <f t="shared" si="7"/>
        <v>#DIV/0!</v>
      </c>
      <c r="I18" s="3" t="e">
        <f t="shared" si="8"/>
        <v>#DIV/0!</v>
      </c>
      <c r="J18" s="3" t="e">
        <f t="shared" si="9"/>
        <v>#DIV/0!</v>
      </c>
      <c r="K18" s="3" t="n">
        <f t="shared" si="10"/>
        <v>0</v>
      </c>
      <c r="L18" s="3" t="n">
        <f>AN18/SUM(AN1:AN$891)</f>
        <v>0</v>
      </c>
      <c r="M18" s="3"/>
      <c r="N18" s="2" t="s">
        <v>40</v>
      </c>
      <c r="O18" s="2" t="s">
        <v>109</v>
      </c>
      <c r="P18" s="2" t="n">
        <v>1850</v>
      </c>
      <c r="Q18" s="2"/>
      <c r="R18" s="2"/>
      <c r="S18" s="2"/>
      <c r="T18" s="2"/>
      <c r="U18" s="2"/>
      <c r="V18" s="2"/>
      <c r="W18" s="2" t="n">
        <v>4335.6159631339797</v>
      </c>
      <c r="X18" s="2" t="n">
        <v>-13201.285172940299</v>
      </c>
      <c r="Y18" s="2"/>
      <c r="Z18" s="2" t="n">
        <v>9441.9787012610104</v>
      </c>
      <c r="AA18" s="2" t="n">
        <v>46961.450324375503</v>
      </c>
      <c r="AB18" s="2" t="n">
        <v>94999.001671330901</v>
      </c>
      <c r="AC18" s="2" t="n">
        <v>41954.624836925097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2" t="n">
        <f t="shared" si="3"/>
        <v>0</v>
      </c>
      <c r="E19" s="2" t="n">
        <f t="shared" si="4"/>
        <v>0</v>
      </c>
      <c r="F19" s="2" t="n">
        <f t="shared" si="5"/>
        <v>0</v>
      </c>
      <c r="G19" s="2" t="n">
        <f t="shared" si="6"/>
        <v>0</v>
      </c>
      <c r="H19" s="3" t="e">
        <f t="shared" si="7"/>
        <v>#DIV/0!</v>
      </c>
      <c r="I19" s="3" t="e">
        <f t="shared" si="8"/>
        <v>#DIV/0!</v>
      </c>
      <c r="J19" s="3" t="e">
        <f t="shared" si="9"/>
        <v>#DIV/0!</v>
      </c>
      <c r="K19" s="3" t="n">
        <f t="shared" si="10"/>
        <v>0</v>
      </c>
      <c r="L19" s="3" t="n">
        <f>AN19/SUM(AN1:AN$891)</f>
        <v>0</v>
      </c>
      <c r="M19" s="3"/>
      <c r="N19" s="2" t="s">
        <v>40</v>
      </c>
      <c r="O19" s="2" t="s">
        <v>113</v>
      </c>
      <c r="P19" s="2" t="n">
        <v>1889</v>
      </c>
      <c r="Q19" s="2" t="n">
        <v>274796512.93786901</v>
      </c>
      <c r="R19" s="2" t="n">
        <v>403719605.596389</v>
      </c>
      <c r="S19" s="2" t="n">
        <v>383031008.12950099</v>
      </c>
      <c r="T19" s="2" t="n">
        <v>42498909.449856699</v>
      </c>
      <c r="U19" s="2" t="n">
        <v>1078422.5132971399</v>
      </c>
      <c r="V19" s="2" t="n">
        <v>299499267.065889</v>
      </c>
      <c r="W19" s="2" t="n">
        <v>0</v>
      </c>
      <c r="X19" s="2" t="n">
        <v>7655591.42753693</v>
      </c>
      <c r="Y19" s="2" t="n">
        <v>-33325.394291302102</v>
      </c>
      <c r="Z19" s="2" t="n">
        <v>1407383.54629181</v>
      </c>
      <c r="AA19" s="2"/>
      <c r="AB19" s="2"/>
      <c r="AC19" s="2" t="n">
        <v>0</v>
      </c>
      <c r="AD19" s="2"/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</row>
    <row r="20">
      <c r="A20" t="str">
        <f t="shared" si="0"/>
        <v>Aircraft</v>
      </c>
      <c r="B20" t="str">
        <f t="shared" si="1"/>
        <v>AESA</v>
      </c>
      <c r="C20" t="n">
        <f t="shared" si="2"/>
        <v>1329</v>
      </c>
      <c r="D20" s="2" t="n">
        <f t="shared" si="3"/>
        <v>24922984.719863199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n">
        <f t="shared" si="8"/>
        <v>-1</v>
      </c>
      <c r="J20" s="3" t="e">
        <f t="shared" si="9"/>
        <v>#DIV/0!</v>
      </c>
      <c r="K20" s="3" t="n">
        <f t="shared" si="10"/>
        <v>0</v>
      </c>
      <c r="L20" s="3" t="n">
        <f>AN20/SUM(AN1:AN$891)</f>
        <v>0</v>
      </c>
      <c r="M20" s="3"/>
      <c r="N20" s="2" t="s">
        <v>40</v>
      </c>
      <c r="O20" s="2" t="s">
        <v>116</v>
      </c>
      <c r="P20" s="2" t="n">
        <v>1329</v>
      </c>
      <c r="Q20" s="2"/>
      <c r="R20" s="2"/>
      <c r="S20" s="2"/>
      <c r="T20" s="2"/>
      <c r="U20" s="2" t="n">
        <v>2467249.2379457499</v>
      </c>
      <c r="V20" s="2" t="n">
        <v>5173264.4566828003</v>
      </c>
      <c r="W20" s="2" t="n">
        <v>23277604.729470499</v>
      </c>
      <c r="X20" s="2" t="n">
        <v>18040662.490540799</v>
      </c>
      <c r="Y20" s="2" t="n">
        <v>108900896.507227</v>
      </c>
      <c r="Z20" s="2" t="n">
        <v>117508755.697942</v>
      </c>
      <c r="AA20" s="2" t="n">
        <v>61486168.572124504</v>
      </c>
      <c r="AB20" s="2" t="n">
        <v>119524403.22103199</v>
      </c>
      <c r="AC20" s="2" t="n">
        <v>137671066.99542001</v>
      </c>
      <c r="AD20" s="2" t="n">
        <v>157737804.70996001</v>
      </c>
      <c r="AE20" s="2" t="n">
        <v>92804330.293522999</v>
      </c>
      <c r="AF20" s="2" t="n">
        <v>24922984.719863199</v>
      </c>
      <c r="AG20" s="2" t="n">
        <v>11253713.4971446</v>
      </c>
      <c r="AH20" s="2" t="n">
        <v>7733159.15120361</v>
      </c>
      <c r="AI20" s="2" t="n">
        <v>1898932.59011978</v>
      </c>
      <c r="AJ20" s="2" t="n">
        <v>6272161.8222451797</v>
      </c>
      <c r="AK20" s="2" t="n">
        <v>145796.52412730901</v>
      </c>
      <c r="AL20" s="2" t="n">
        <v>0</v>
      </c>
      <c r="AM20" s="2" t="n">
        <v>0</v>
      </c>
      <c r="AN20" s="2"/>
    </row>
    <row r="21">
      <c r="A21" t="str">
        <f t="shared" si="0"/>
        <v>Aircraft</v>
      </c>
      <c r="B21" t="str">
        <f t="shared" si="1"/>
        <v>AFU</v>
      </c>
      <c r="C21" t="n">
        <f t="shared" si="2"/>
        <v>1895</v>
      </c>
      <c r="D21" s="2" t="n">
        <f t="shared" si="3"/>
        <v>0</v>
      </c>
      <c r="E21" s="2" t="n">
        <f t="shared" si="4"/>
        <v>0</v>
      </c>
      <c r="F21" s="2" t="n">
        <f t="shared" si="5"/>
        <v>0</v>
      </c>
      <c r="G21" s="2" t="n">
        <f t="shared" si="6"/>
        <v>0</v>
      </c>
      <c r="H21" s="3" t="e">
        <f t="shared" si="7"/>
        <v>#DIV/0!</v>
      </c>
      <c r="I21" s="3" t="e">
        <f t="shared" si="8"/>
        <v>#DIV/0!</v>
      </c>
      <c r="J21" s="3" t="e">
        <f t="shared" si="9"/>
        <v>#DIV/0!</v>
      </c>
      <c r="K21" s="3" t="n">
        <f t="shared" si="10"/>
        <v>0</v>
      </c>
      <c r="L21" s="3" t="n">
        <f>AN21/SUM(AN1:AN$891)</f>
        <v>0</v>
      </c>
      <c r="M21" s="3"/>
      <c r="N21" s="2" t="s">
        <v>40</v>
      </c>
      <c r="O21" s="2" t="s">
        <v>118</v>
      </c>
      <c r="P21" s="2" t="n">
        <v>1895</v>
      </c>
      <c r="Q21" s="2" t="n">
        <v>1454157.04479225</v>
      </c>
      <c r="R21" s="2" t="n">
        <v>557065.54471781105</v>
      </c>
      <c r="S21" s="2" t="n">
        <v>1505583.2996612799</v>
      </c>
      <c r="T21" s="2" t="n">
        <v>581938.62201054802</v>
      </c>
      <c r="U21" s="2" t="n">
        <v>1054987.2764736901</v>
      </c>
      <c r="V21" s="2"/>
      <c r="W21" s="2" t="n">
        <v>40922.006973546799</v>
      </c>
      <c r="X21" s="2"/>
      <c r="Y21" s="2"/>
      <c r="Z21" s="2"/>
      <c r="AA21" s="2"/>
      <c r="AB21" s="2"/>
      <c r="AC21" s="2"/>
      <c r="AD21" s="2" t="n">
        <v>-61256.418140301699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>
      <c r="A22" t="str">
        <f t="shared" si="0"/>
        <v>Aircraft</v>
      </c>
      <c r="B22" t="str">
        <f t="shared" si="1"/>
        <v>AH-1G HUEYCOBRA</v>
      </c>
      <c r="C22" t="n">
        <f t="shared" si="2"/>
        <v>109</v>
      </c>
      <c r="D22" s="2" t="n">
        <f t="shared" si="3"/>
        <v>0</v>
      </c>
      <c r="E22" s="2" t="n">
        <f t="shared" si="4"/>
        <v>0</v>
      </c>
      <c r="F22" s="2" t="n">
        <f t="shared" si="5"/>
        <v>0</v>
      </c>
      <c r="G22" s="2" t="n">
        <f t="shared" si="6"/>
        <v>0</v>
      </c>
      <c r="H22" s="3" t="e">
        <f t="shared" si="7"/>
        <v>#DIV/0!</v>
      </c>
      <c r="I22" s="3" t="e">
        <f t="shared" si="8"/>
        <v>#DIV/0!</v>
      </c>
      <c r="J22" s="3" t="e">
        <f t="shared" si="9"/>
        <v>#DIV/0!</v>
      </c>
      <c r="K22" s="3" t="n">
        <f t="shared" si="10"/>
        <v>0</v>
      </c>
      <c r="L22" s="3" t="n">
        <f>AN22/SUM(AN1:AN$891)</f>
        <v>0</v>
      </c>
      <c r="M22" s="3"/>
      <c r="N22" s="2" t="s">
        <v>40</v>
      </c>
      <c r="O22" s="2" t="s">
        <v>124</v>
      </c>
      <c r="P22" s="2" t="n">
        <v>109</v>
      </c>
      <c r="Q22" s="2" t="n">
        <v>37222145.124969997</v>
      </c>
      <c r="R22" s="2" t="n">
        <v>11034853.272099599</v>
      </c>
      <c r="S22" s="2" t="n">
        <v>3856256.4444296998</v>
      </c>
      <c r="T22" s="2" t="n">
        <v>3940621.5546396198</v>
      </c>
      <c r="U22" s="2"/>
      <c r="V22" s="2"/>
      <c r="W22" s="2"/>
      <c r="X22" s="2"/>
      <c r="Y22" s="2"/>
      <c r="Z22" s="2"/>
      <c r="AA22" s="2"/>
      <c r="AB22" s="2" t="n">
        <v>-6509.8758146691598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t="str">
        <f t="shared" si="0"/>
        <v>Aircraft</v>
      </c>
      <c r="B23" t="str">
        <f t="shared" si="1"/>
        <v>AH-1J SEA COBRA</v>
      </c>
      <c r="C23" t="n">
        <f t="shared" si="2"/>
        <v>750</v>
      </c>
      <c r="D23" s="2" t="n">
        <f t="shared" si="3"/>
        <v>0</v>
      </c>
      <c r="E23" s="2" t="n">
        <f t="shared" si="4"/>
        <v>0</v>
      </c>
      <c r="F23" s="2" t="n">
        <f t="shared" si="5"/>
        <v>0</v>
      </c>
      <c r="G23" s="2" t="n">
        <f t="shared" si="6"/>
        <v>0</v>
      </c>
      <c r="H23" s="3" t="e">
        <f t="shared" si="7"/>
        <v>#DIV/0!</v>
      </c>
      <c r="I23" s="3" t="e">
        <f t="shared" si="8"/>
        <v>#DIV/0!</v>
      </c>
      <c r="J23" s="3" t="e">
        <f t="shared" si="9"/>
        <v>#DIV/0!</v>
      </c>
      <c r="K23" s="3" t="n">
        <f t="shared" si="10"/>
        <v>0</v>
      </c>
      <c r="L23" s="3" t="n">
        <f>AN23/SUM(AN1:AN$891)</f>
        <v>0</v>
      </c>
      <c r="M23" s="3"/>
      <c r="N23" s="2" t="s">
        <v>40</v>
      </c>
      <c r="O23" s="2" t="s">
        <v>125</v>
      </c>
      <c r="P23" s="2" t="n">
        <v>750</v>
      </c>
      <c r="Q23" s="2" t="n">
        <v>13670250.8567934</v>
      </c>
      <c r="R23" s="2" t="n">
        <v>39627785.876685597</v>
      </c>
      <c r="S23" s="2" t="n">
        <v>254382830.27797699</v>
      </c>
      <c r="T23" s="2" t="n">
        <v>218508056.758809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t="str">
        <f t="shared" si="0"/>
        <v>Aircraft</v>
      </c>
      <c r="B24" t="str">
        <f t="shared" si="1"/>
        <v>AH-1W SUPER COBRA</v>
      </c>
      <c r="C24" t="n">
        <f t="shared" si="2"/>
        <v>751</v>
      </c>
      <c r="D24" s="2" t="n">
        <f t="shared" si="3"/>
        <v>0</v>
      </c>
      <c r="E24" s="2" t="n">
        <f t="shared" si="4"/>
        <v>0</v>
      </c>
      <c r="F24" s="2" t="n">
        <f t="shared" si="5"/>
        <v>0</v>
      </c>
      <c r="G24" s="2" t="n">
        <f t="shared" si="6"/>
        <v>0</v>
      </c>
      <c r="H24" s="3" t="e">
        <f t="shared" si="7"/>
        <v>#DIV/0!</v>
      </c>
      <c r="I24" s="3" t="e">
        <f t="shared" si="8"/>
        <v>#DIV/0!</v>
      </c>
      <c r="J24" s="3" t="e">
        <f t="shared" si="9"/>
        <v>#DIV/0!</v>
      </c>
      <c r="K24" s="3" t="n">
        <f t="shared" si="10"/>
        <v>0</v>
      </c>
      <c r="L24" s="3" t="n">
        <f>AN24/SUM(AN1:AN$891)</f>
        <v>0</v>
      </c>
      <c r="M24" s="3"/>
      <c r="N24" s="2" t="s">
        <v>40</v>
      </c>
      <c r="O24" s="2" t="s">
        <v>126</v>
      </c>
      <c r="P24" s="2" t="n">
        <v>751</v>
      </c>
      <c r="Q24" s="2" t="n">
        <v>15047854.611827601</v>
      </c>
      <c r="R24" s="2" t="n">
        <v>66340891.030516699</v>
      </c>
      <c r="S24" s="2" t="n">
        <v>40594955.687105902</v>
      </c>
      <c r="T24" s="2" t="n">
        <v>9058194.8862204198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t="str">
        <f t="shared" si="0"/>
        <v>Aircraft</v>
      </c>
      <c r="B25" t="str">
        <f t="shared" si="1"/>
        <v>AH-64 APACHE</v>
      </c>
      <c r="C25" t="n">
        <f t="shared" si="2"/>
        <v>113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AN25/SUM(AN1:AN$891)</f>
        <v>0</v>
      </c>
      <c r="M25" s="3"/>
      <c r="N25" s="2" t="s">
        <v>40</v>
      </c>
      <c r="O25" s="2" t="s">
        <v>127</v>
      </c>
      <c r="P25" s="2" t="n">
        <v>113</v>
      </c>
      <c r="Q25" s="2" t="n">
        <v>1411383.82318471</v>
      </c>
      <c r="R25" s="2"/>
      <c r="S25" s="2" t="n">
        <v>50055.194968362099</v>
      </c>
      <c r="T25" s="2" t="n">
        <v>75810.957199782002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t="str">
        <f t="shared" si="0"/>
        <v>Aircraft</v>
      </c>
      <c r="B26" t="str">
        <f t="shared" si="1"/>
        <v>AHD</v>
      </c>
      <c r="C26" t="n">
        <f t="shared" si="2"/>
        <v>1899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AN26/SUM(AN1:AN$891)</f>
        <v>0</v>
      </c>
      <c r="M26" s="3"/>
      <c r="N26" s="2" t="s">
        <v>40</v>
      </c>
      <c r="O26" s="2" t="s">
        <v>128</v>
      </c>
      <c r="P26" s="2" t="n">
        <v>1899</v>
      </c>
      <c r="Q26" s="2"/>
      <c r="R26" s="2" t="n">
        <v>22346287.188597601</v>
      </c>
      <c r="S26" s="2" t="n">
        <v>1386798.4954935301</v>
      </c>
      <c r="T26" s="2" t="n">
        <v>1446122.5805546399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 t="n">
        <v>0</v>
      </c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t="str">
        <f t="shared" si="0"/>
        <v>Aircraft</v>
      </c>
      <c r="B27" t="str">
        <f t="shared" si="1"/>
        <v>AHE</v>
      </c>
      <c r="C27" t="n">
        <f t="shared" si="2"/>
        <v>2054</v>
      </c>
      <c r="D27" s="2" t="n">
        <f t="shared" si="3"/>
        <v>0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e">
        <f t="shared" si="8"/>
        <v>#DIV/0!</v>
      </c>
      <c r="J27" s="3" t="e">
        <f t="shared" si="9"/>
        <v>#DIV/0!</v>
      </c>
      <c r="K27" s="3" t="n">
        <f t="shared" si="10"/>
        <v>0</v>
      </c>
      <c r="L27" s="3" t="n">
        <f>AN27/SUM(AN1:AN$891)</f>
        <v>0</v>
      </c>
      <c r="M27" s="3"/>
      <c r="N27" s="2" t="s">
        <v>40</v>
      </c>
      <c r="O27" s="2" t="s">
        <v>129</v>
      </c>
      <c r="P27" s="2" t="n">
        <v>2054</v>
      </c>
      <c r="Q27" s="2" t="n">
        <v>2889511.8389953398</v>
      </c>
      <c r="R27" s="2" t="n">
        <v>1605043.55281875</v>
      </c>
      <c r="S27" s="2" t="n">
        <v>265387.88543492102</v>
      </c>
      <c r="T27" s="2" t="n">
        <v>2545751.7526670401</v>
      </c>
      <c r="U27" s="2"/>
      <c r="V27" s="2" t="n">
        <v>1440628.8058662999</v>
      </c>
      <c r="W27" s="2" t="n">
        <v>97040.340907204198</v>
      </c>
      <c r="X27" s="2"/>
      <c r="Y27" s="2"/>
      <c r="Z27" s="2"/>
      <c r="AA27" s="2"/>
      <c r="AB27" s="2"/>
      <c r="AC27" s="2" t="n">
        <v>-787520.88504974102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t="str">
        <f t="shared" si="0"/>
        <v>Aircraft</v>
      </c>
      <c r="B28" t="str">
        <f t="shared" si="1"/>
        <v>AHJ</v>
      </c>
      <c r="C28" t="n">
        <f t="shared" si="2"/>
        <v>2055</v>
      </c>
      <c r="D28" s="2" t="n">
        <f t="shared" si="3"/>
        <v>0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e">
        <f t="shared" si="8"/>
        <v>#DIV/0!</v>
      </c>
      <c r="J28" s="3" t="e">
        <f t="shared" si="9"/>
        <v>#DIV/0!</v>
      </c>
      <c r="K28" s="3" t="n">
        <f t="shared" si="10"/>
        <v>0</v>
      </c>
      <c r="L28" s="3" t="n">
        <f>AN28/SUM(AN1:AN$891)</f>
        <v>0</v>
      </c>
      <c r="M28" s="3"/>
      <c r="N28" s="2" t="s">
        <v>40</v>
      </c>
      <c r="O28" s="2" t="s">
        <v>130</v>
      </c>
      <c r="P28" s="2" t="n">
        <v>2055</v>
      </c>
      <c r="Q28" s="2" t="n">
        <v>15308993.749661401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 t="n">
        <v>0</v>
      </c>
      <c r="AG28" s="2"/>
      <c r="AH28" s="2"/>
      <c r="AI28" s="2"/>
      <c r="AJ28" s="2"/>
      <c r="AK28" s="2"/>
      <c r="AL28" s="2"/>
      <c r="AM28" s="2"/>
      <c r="AN28" s="2"/>
    </row>
    <row r="29">
      <c r="A29" t="str">
        <f t="shared" si="0"/>
        <v>Aircraft</v>
      </c>
      <c r="B29" t="str">
        <f t="shared" si="1"/>
        <v>AHP</v>
      </c>
      <c r="C29" t="n">
        <f t="shared" si="2"/>
        <v>1902</v>
      </c>
      <c r="D29" s="2" t="n">
        <f t="shared" si="3"/>
        <v>0</v>
      </c>
      <c r="E29" s="2" t="n">
        <f t="shared" si="4"/>
        <v>0</v>
      </c>
      <c r="F29" s="2" t="n">
        <f t="shared" si="5"/>
        <v>0</v>
      </c>
      <c r="G29" s="2" t="n">
        <f t="shared" si="6"/>
        <v>0</v>
      </c>
      <c r="H29" s="3" t="e">
        <f t="shared" si="7"/>
        <v>#DIV/0!</v>
      </c>
      <c r="I29" s="3" t="e">
        <f t="shared" si="8"/>
        <v>#DIV/0!</v>
      </c>
      <c r="J29" s="3" t="e">
        <f t="shared" si="9"/>
        <v>#DIV/0!</v>
      </c>
      <c r="K29" s="3" t="n">
        <f t="shared" si="10"/>
        <v>0</v>
      </c>
      <c r="L29" s="3" t="n">
        <f>AN29/SUM(AN1:AN$891)</f>
        <v>0</v>
      </c>
      <c r="M29" s="3"/>
      <c r="N29" s="2" t="s">
        <v>40</v>
      </c>
      <c r="O29" s="2" t="s">
        <v>131</v>
      </c>
      <c r="P29" s="2" t="n">
        <v>1902</v>
      </c>
      <c r="Q29" s="2"/>
      <c r="R29" s="2"/>
      <c r="S29" s="2"/>
      <c r="T29" s="2" t="n">
        <v>7090419.7758911699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>
      <c r="A30" t="str">
        <f t="shared" si="0"/>
        <v>Aircraft</v>
      </c>
      <c r="B30" t="str">
        <f t="shared" si="1"/>
        <v>AHW</v>
      </c>
      <c r="C30" t="n">
        <f t="shared" si="2"/>
        <v>1904</v>
      </c>
      <c r="D30" s="2" t="n">
        <f t="shared" si="3"/>
        <v>0</v>
      </c>
      <c r="E30" s="2" t="n">
        <f t="shared" si="4"/>
        <v>0</v>
      </c>
      <c r="F30" s="2" t="n">
        <f t="shared" si="5"/>
        <v>0</v>
      </c>
      <c r="G30" s="2" t="n">
        <f t="shared" si="6"/>
        <v>0</v>
      </c>
      <c r="H30" s="3" t="e">
        <f t="shared" si="7"/>
        <v>#DIV/0!</v>
      </c>
      <c r="I30" s="3" t="e">
        <f t="shared" si="8"/>
        <v>#DIV/0!</v>
      </c>
      <c r="J30" s="3" t="e">
        <f t="shared" si="9"/>
        <v>#DIV/0!</v>
      </c>
      <c r="K30" s="3" t="n">
        <f t="shared" si="10"/>
        <v>0</v>
      </c>
      <c r="L30" s="3" t="n">
        <f>AN30/SUM(AN1:AN$891)</f>
        <v>0</v>
      </c>
      <c r="M30" s="3"/>
      <c r="N30" s="2" t="s">
        <v>40</v>
      </c>
      <c r="O30" s="2" t="s">
        <v>132</v>
      </c>
      <c r="P30" s="2" t="n">
        <v>1904</v>
      </c>
      <c r="Q30" s="2" t="n">
        <v>2042702.8727211701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>
      <c r="A31" t="str">
        <f t="shared" si="0"/>
        <v>Aircraft</v>
      </c>
      <c r="B31" t="str">
        <f t="shared" si="1"/>
        <v>AIRBORNE ECM/ECCM NKC-135</v>
      </c>
      <c r="C31" t="n">
        <f t="shared" si="2"/>
        <v>1011</v>
      </c>
      <c r="D31" s="2" t="n">
        <f t="shared" si="3"/>
        <v>0</v>
      </c>
      <c r="E31" s="2" t="n">
        <f t="shared" si="4"/>
        <v>0</v>
      </c>
      <c r="F31" s="2" t="n">
        <f t="shared" si="5"/>
        <v>0</v>
      </c>
      <c r="G31" s="2" t="n">
        <f t="shared" si="6"/>
        <v>0</v>
      </c>
      <c r="H31" s="3" t="e">
        <f t="shared" si="7"/>
        <v>#DIV/0!</v>
      </c>
      <c r="I31" s="3" t="e">
        <f t="shared" si="8"/>
        <v>#DIV/0!</v>
      </c>
      <c r="J31" s="3" t="e">
        <f t="shared" si="9"/>
        <v>#DIV/0!</v>
      </c>
      <c r="K31" s="3" t="n">
        <f t="shared" si="10"/>
        <v>0</v>
      </c>
      <c r="L31" s="3" t="n">
        <f>AN31/SUM(AN1:AN$891)</f>
        <v>0</v>
      </c>
      <c r="M31" s="3"/>
      <c r="N31" s="2" t="s">
        <v>40</v>
      </c>
      <c r="O31" s="2" t="s">
        <v>139</v>
      </c>
      <c r="P31" s="2" t="n">
        <v>1011</v>
      </c>
      <c r="Q31" s="2"/>
      <c r="R31" s="2"/>
      <c r="S31" s="2"/>
      <c r="T31" s="2" t="n">
        <v>1548202.9868230999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t="str">
        <f t="shared" si="0"/>
        <v>Aircraft</v>
      </c>
      <c r="B32" t="str">
        <f t="shared" si="1"/>
        <v>AN/MLQ-34 COUNTERMEASURES</v>
      </c>
      <c r="C32" t="n">
        <f t="shared" si="2"/>
        <v>2038</v>
      </c>
      <c r="D32" s="2" t="n">
        <f t="shared" si="3"/>
        <v>0</v>
      </c>
      <c r="E32" s="2" t="n">
        <f t="shared" si="4"/>
        <v>45088759.349829301</v>
      </c>
      <c r="F32" s="2" t="n">
        <f t="shared" si="5"/>
        <v>80044232.4102</v>
      </c>
      <c r="G32" s="2" t="n">
        <f t="shared" si="6"/>
        <v>50895618.914947003</v>
      </c>
      <c r="H32" s="3" t="n">
        <f t="shared" si="7"/>
        <v>0.77525914583637867</v>
      </c>
      <c r="I32" s="3" t="e">
        <f t="shared" si="8"/>
        <v>#DIV/0!</v>
      </c>
      <c r="J32" s="3" t="n">
        <f t="shared" si="9"/>
        <v>0.63584367520852625</v>
      </c>
      <c r="K32" s="3" t="n">
        <f t="shared" si="10"/>
        <v>6.4619402594050419E-4</v>
      </c>
      <c r="L32" s="3" t="n">
        <f>AN32/SUM(AN1:AN$891)</f>
        <v>5.790971231533239E-4</v>
      </c>
      <c r="M32" s="3"/>
      <c r="N32" s="2" t="s">
        <v>40</v>
      </c>
      <c r="O32" s="2" t="s">
        <v>186</v>
      </c>
      <c r="P32" s="2" t="n">
        <v>2038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 t="n">
        <v>17030747.562330998</v>
      </c>
      <c r="AJ32" s="2" t="n">
        <v>17362361.108318198</v>
      </c>
      <c r="AK32" s="2" t="n">
        <v>9785659.1608901508</v>
      </c>
      <c r="AL32" s="2" t="n">
        <v>45088759.349829301</v>
      </c>
      <c r="AM32" s="2" t="n">
        <v>80044232.4102</v>
      </c>
      <c r="AN32" s="2" t="n">
        <v>50895618.914947003</v>
      </c>
    </row>
    <row r="33">
      <c r="A33" t="str">
        <f t="shared" si="0"/>
        <v>Aircraft</v>
      </c>
      <c r="B33" t="str">
        <f t="shared" si="1"/>
        <v>APC</v>
      </c>
      <c r="C33" t="n">
        <f t="shared" si="2"/>
        <v>2057</v>
      </c>
      <c r="D33" s="2" t="n">
        <f t="shared" si="3"/>
        <v>0</v>
      </c>
      <c r="E33" s="2" t="n">
        <f t="shared" si="4"/>
        <v>0</v>
      </c>
      <c r="F33" s="2" t="n">
        <f t="shared" si="5"/>
        <v>0</v>
      </c>
      <c r="G33" s="2" t="n">
        <f t="shared" si="6"/>
        <v>0</v>
      </c>
      <c r="H33" s="3" t="e">
        <f t="shared" si="7"/>
        <v>#DIV/0!</v>
      </c>
      <c r="I33" s="3" t="e">
        <f t="shared" si="8"/>
        <v>#DIV/0!</v>
      </c>
      <c r="J33" s="3" t="e">
        <f t="shared" si="9"/>
        <v>#DIV/0!</v>
      </c>
      <c r="K33" s="3" t="n">
        <f t="shared" si="10"/>
        <v>0</v>
      </c>
      <c r="L33" s="3" t="n">
        <f>AN33/SUM(AN1:AN$891)</f>
        <v>0</v>
      </c>
      <c r="M33" s="3"/>
      <c r="N33" s="2" t="s">
        <v>40</v>
      </c>
      <c r="O33" s="2" t="s">
        <v>249</v>
      </c>
      <c r="P33" s="2" t="n">
        <v>2057</v>
      </c>
      <c r="Q33" s="2" t="n">
        <v>85424003.191907004</v>
      </c>
      <c r="R33" s="2" t="n">
        <v>6079311.37342971</v>
      </c>
      <c r="S33" s="2" t="n">
        <v>16848772.4364876</v>
      </c>
      <c r="T33" s="2" t="n">
        <v>4997721.9226417001</v>
      </c>
      <c r="U33" s="2"/>
      <c r="V33" s="2"/>
      <c r="W33" s="2" t="n">
        <v>-734684.875275017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t="str">
        <f t="shared" si="0"/>
        <v>Aircraft</v>
      </c>
      <c r="B34" t="str">
        <f t="shared" si="1"/>
        <v>ARH</v>
      </c>
      <c r="C34" t="n">
        <f t="shared" si="2"/>
        <v>75</v>
      </c>
      <c r="D34" s="2" t="n">
        <f t="shared" si="3"/>
        <v>0</v>
      </c>
      <c r="E34" s="2" t="n">
        <f t="shared" si="4"/>
        <v>0</v>
      </c>
      <c r="F34" s="2" t="n">
        <f t="shared" si="5"/>
        <v>0</v>
      </c>
      <c r="G34" s="2" t="n">
        <f t="shared" si="6"/>
        <v>0</v>
      </c>
      <c r="H34" s="3" t="e">
        <f t="shared" si="7"/>
        <v>#DIV/0!</v>
      </c>
      <c r="I34" s="3" t="e">
        <f t="shared" si="8"/>
        <v>#DIV/0!</v>
      </c>
      <c r="J34" s="3" t="e">
        <f t="shared" si="9"/>
        <v>#DIV/0!</v>
      </c>
      <c r="K34" s="3" t="n">
        <f t="shared" si="10"/>
        <v>0</v>
      </c>
      <c r="L34" s="3" t="n">
        <f>AN34/SUM(AN1:AN$891)</f>
        <v>0</v>
      </c>
      <c r="M34" s="3"/>
      <c r="N34" s="2" t="s">
        <v>40</v>
      </c>
      <c r="O34" s="2" t="s">
        <v>252</v>
      </c>
      <c r="P34" s="2" t="n">
        <v>75</v>
      </c>
      <c r="Q34" s="2"/>
      <c r="R34" s="2"/>
      <c r="S34" s="2"/>
      <c r="T34" s="2"/>
      <c r="U34" s="2"/>
      <c r="V34" s="2"/>
      <c r="W34" s="2" t="n">
        <v>-14659.4432033085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t="str">
        <f t="shared" si="0"/>
        <v>Aircraft</v>
      </c>
      <c r="B35" t="str">
        <f t="shared" si="1"/>
        <v>ASF</v>
      </c>
      <c r="C35" t="n">
        <f t="shared" si="2"/>
        <v>1908</v>
      </c>
      <c r="D35" s="2" t="n">
        <f t="shared" si="3"/>
        <v>0</v>
      </c>
      <c r="E35" s="2" t="n">
        <f t="shared" si="4"/>
        <v>0</v>
      </c>
      <c r="F35" s="2" t="n">
        <f t="shared" si="5"/>
        <v>0</v>
      </c>
      <c r="G35" s="2" t="n">
        <f t="shared" si="6"/>
        <v>0</v>
      </c>
      <c r="H35" s="3" t="e">
        <f t="shared" si="7"/>
        <v>#DIV/0!</v>
      </c>
      <c r="I35" s="3" t="e">
        <f t="shared" si="8"/>
        <v>#DIV/0!</v>
      </c>
      <c r="J35" s="3" t="e">
        <f t="shared" si="9"/>
        <v>#DIV/0!</v>
      </c>
      <c r="K35" s="3" t="n">
        <f t="shared" si="10"/>
        <v>0</v>
      </c>
      <c r="L35" s="3" t="n">
        <f>AN35/SUM(AN1:AN$891)</f>
        <v>0</v>
      </c>
      <c r="M35" s="3"/>
      <c r="N35" s="2" t="s">
        <v>40</v>
      </c>
      <c r="O35" s="2" t="s">
        <v>255</v>
      </c>
      <c r="P35" s="2" t="n">
        <v>1908</v>
      </c>
      <c r="Q35" s="2"/>
      <c r="R35" s="2"/>
      <c r="S35" s="2"/>
      <c r="T35" s="2" t="n">
        <v>27892708.712731</v>
      </c>
      <c r="U35" s="2"/>
      <c r="V35" s="2"/>
      <c r="W35" s="2"/>
      <c r="X35" s="2"/>
      <c r="Y35" s="2" t="n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>
      <c r="A36" t="str">
        <f t="shared" si="0"/>
        <v>Aircraft</v>
      </c>
      <c r="B36" t="str">
        <f t="shared" si="1"/>
        <v>ATR</v>
      </c>
      <c r="C36" t="n">
        <f t="shared" si="2"/>
        <v>1909</v>
      </c>
      <c r="D36" s="2" t="n">
        <f t="shared" si="3"/>
        <v>0</v>
      </c>
      <c r="E36" s="2" t="n">
        <f t="shared" si="4"/>
        <v>0</v>
      </c>
      <c r="F36" s="2" t="n">
        <f t="shared" si="5"/>
        <v>0</v>
      </c>
      <c r="G36" s="2" t="n">
        <f t="shared" si="6"/>
        <v>0</v>
      </c>
      <c r="H36" s="3" t="e">
        <f t="shared" si="7"/>
        <v>#DIV/0!</v>
      </c>
      <c r="I36" s="3" t="e">
        <f t="shared" si="8"/>
        <v>#DIV/0!</v>
      </c>
      <c r="J36" s="3" t="e">
        <f t="shared" si="9"/>
        <v>#DIV/0!</v>
      </c>
      <c r="K36" s="3" t="n">
        <f t="shared" si="10"/>
        <v>0</v>
      </c>
      <c r="L36" s="3" t="n">
        <f>AN36/SUM(AN1:AN$891)</f>
        <v>0</v>
      </c>
      <c r="M36" s="3"/>
      <c r="N36" s="2" t="s">
        <v>40</v>
      </c>
      <c r="O36" s="2" t="s">
        <v>262</v>
      </c>
      <c r="P36" s="2" t="n">
        <v>1909</v>
      </c>
      <c r="Q36" s="2" t="n">
        <v>-875413.851075285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t="str">
        <f t="shared" si="0"/>
        <v>Aircraft</v>
      </c>
      <c r="B37" t="str">
        <f t="shared" si="1"/>
        <v>ATS</v>
      </c>
      <c r="C37" t="n">
        <f t="shared" si="2"/>
        <v>2058</v>
      </c>
      <c r="D37" s="2" t="n">
        <f t="shared" si="3"/>
        <v>0</v>
      </c>
      <c r="E37" s="2" t="n">
        <f t="shared" si="4"/>
        <v>0</v>
      </c>
      <c r="F37" s="2" t="n">
        <f t="shared" si="5"/>
        <v>0</v>
      </c>
      <c r="G37" s="2" t="n">
        <f t="shared" si="6"/>
        <v>0</v>
      </c>
      <c r="H37" s="3" t="e">
        <f t="shared" si="7"/>
        <v>#DIV/0!</v>
      </c>
      <c r="I37" s="3" t="e">
        <f t="shared" si="8"/>
        <v>#DIV/0!</v>
      </c>
      <c r="J37" s="3" t="e">
        <f t="shared" si="9"/>
        <v>#DIV/0!</v>
      </c>
      <c r="K37" s="3" t="n">
        <f t="shared" si="10"/>
        <v>0</v>
      </c>
      <c r="L37" s="3" t="n">
        <f>AN37/SUM(AN1:AN$891)</f>
        <v>0</v>
      </c>
      <c r="M37" s="3"/>
      <c r="N37" s="2" t="s">
        <v>40</v>
      </c>
      <c r="O37" s="2" t="s">
        <v>263</v>
      </c>
      <c r="P37" s="2" t="n">
        <v>2058</v>
      </c>
      <c r="Q37" s="2" t="n">
        <v>411430435.38092101</v>
      </c>
      <c r="R37" s="2" t="n">
        <v>16485017.8603855</v>
      </c>
      <c r="S37" s="2" t="n">
        <v>5286576.8076009499</v>
      </c>
      <c r="T37" s="2" t="n">
        <v>-824300.53778449201</v>
      </c>
      <c r="U37" s="2" t="n">
        <v>-76681.046873076702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t="str">
        <f t="shared" si="0"/>
        <v>Aircraft</v>
      </c>
      <c r="B38" t="str">
        <f t="shared" si="1"/>
        <v>AV-8 HARRIER</v>
      </c>
      <c r="C38" t="n">
        <f t="shared" si="2"/>
        <v>795</v>
      </c>
      <c r="D38" s="2" t="n">
        <f t="shared" si="3"/>
        <v>0</v>
      </c>
      <c r="E38" s="2" t="n">
        <f t="shared" si="4"/>
        <v>0</v>
      </c>
      <c r="F38" s="2" t="n">
        <f t="shared" si="5"/>
        <v>0</v>
      </c>
      <c r="G38" s="2" t="n">
        <f t="shared" si="6"/>
        <v>0</v>
      </c>
      <c r="H38" s="3" t="e">
        <f t="shared" si="7"/>
        <v>#DIV/0!</v>
      </c>
      <c r="I38" s="3" t="e">
        <f t="shared" si="8"/>
        <v>#DIV/0!</v>
      </c>
      <c r="J38" s="3" t="e">
        <f t="shared" si="9"/>
        <v>#DIV/0!</v>
      </c>
      <c r="K38" s="3" t="n">
        <f t="shared" si="10"/>
        <v>0</v>
      </c>
      <c r="L38" s="3" t="n">
        <f>AN38/SUM(AN1:AN$891)</f>
        <v>0</v>
      </c>
      <c r="M38" s="3"/>
      <c r="N38" s="2" t="s">
        <v>40</v>
      </c>
      <c r="O38" s="2" t="s">
        <v>264</v>
      </c>
      <c r="P38" s="2" t="n">
        <v>795</v>
      </c>
      <c r="Q38" s="2" t="n">
        <v>176931803.60536301</v>
      </c>
      <c r="R38" s="2" t="n">
        <v>95337889.672031298</v>
      </c>
      <c r="S38" s="2" t="n">
        <v>211654695.86501899</v>
      </c>
      <c r="T38" s="2" t="n">
        <v>191485130.586667</v>
      </c>
      <c r="U38" s="2"/>
      <c r="V38" s="2"/>
      <c r="W38" s="2"/>
      <c r="X38" s="2"/>
      <c r="Y38" s="2"/>
      <c r="Z38" s="2" t="n">
        <v>3958.8179842022701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>
      <c r="A39" t="str">
        <f t="shared" si="0"/>
        <v>Aircraft</v>
      </c>
      <c r="B39" t="str">
        <f t="shared" si="1"/>
        <v>AV-8A</v>
      </c>
      <c r="C39" t="n">
        <f t="shared" si="2"/>
        <v>1342</v>
      </c>
      <c r="D39" s="2" t="n">
        <f t="shared" si="3"/>
        <v>0</v>
      </c>
      <c r="E39" s="2" t="n">
        <f t="shared" si="4"/>
        <v>0</v>
      </c>
      <c r="F39" s="2" t="n">
        <f t="shared" si="5"/>
        <v>0</v>
      </c>
      <c r="G39" s="2" t="n">
        <f t="shared" si="6"/>
        <v>0</v>
      </c>
      <c r="H39" s="3" t="e">
        <f t="shared" si="7"/>
        <v>#DIV/0!</v>
      </c>
      <c r="I39" s="3" t="e">
        <f t="shared" si="8"/>
        <v>#DIV/0!</v>
      </c>
      <c r="J39" s="3" t="e">
        <f t="shared" si="9"/>
        <v>#DIV/0!</v>
      </c>
      <c r="K39" s="3" t="n">
        <f t="shared" si="10"/>
        <v>0</v>
      </c>
      <c r="L39" s="3" t="n">
        <f>AN39/SUM(AN1:AN$891)</f>
        <v>0</v>
      </c>
      <c r="M39" s="3"/>
      <c r="N39" s="2" t="s">
        <v>40</v>
      </c>
      <c r="O39" s="2" t="s">
        <v>265</v>
      </c>
      <c r="P39" s="2" t="n">
        <v>1342</v>
      </c>
      <c r="Q39" s="2"/>
      <c r="R39" s="2"/>
      <c r="S39" s="2"/>
      <c r="T39" s="2"/>
      <c r="U39" s="2"/>
      <c r="V39" s="2"/>
      <c r="W39" s="2"/>
      <c r="X39" s="2" t="n">
        <v>5973.7683809218797</v>
      </c>
      <c r="Y39" s="2"/>
      <c r="Z39" s="2" t="n">
        <v>185744.44080378301</v>
      </c>
      <c r="AA39" s="2"/>
      <c r="AB39" s="2" t="n">
        <v>0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>
      <c r="A40" t="str">
        <f t="shared" si="0"/>
        <v>Aircraft</v>
      </c>
      <c r="B40" t="str">
        <f t="shared" si="1"/>
        <v>AV-8B</v>
      </c>
      <c r="C40" t="n">
        <f t="shared" si="2"/>
        <v>63</v>
      </c>
      <c r="D40" s="2" t="n">
        <f t="shared" si="3"/>
        <v>-121769.118016362</v>
      </c>
      <c r="E40" s="2" t="n">
        <f t="shared" si="4"/>
        <v>0</v>
      </c>
      <c r="F40" s="2" t="n">
        <f t="shared" si="5"/>
        <v>0</v>
      </c>
      <c r="G40" s="2" t="n">
        <f t="shared" si="6"/>
        <v>0</v>
      </c>
      <c r="H40" s="3" t="e">
        <f t="shared" si="7"/>
        <v>#DIV/0!</v>
      </c>
      <c r="I40" s="3" t="n">
        <f t="shared" si="8"/>
        <v>-1</v>
      </c>
      <c r="J40" s="3" t="e">
        <f t="shared" si="9"/>
        <v>#DIV/0!</v>
      </c>
      <c r="K40" s="3" t="n">
        <f t="shared" si="10"/>
        <v>0</v>
      </c>
      <c r="L40" s="3" t="n">
        <f>AN40/SUM(AN1:AN$891)</f>
        <v>0</v>
      </c>
      <c r="M40" s="3"/>
      <c r="N40" s="2" t="s">
        <v>40</v>
      </c>
      <c r="O40" s="2" t="s">
        <v>266</v>
      </c>
      <c r="P40" s="2" t="n">
        <v>63</v>
      </c>
      <c r="Q40" s="2"/>
      <c r="R40" s="2"/>
      <c r="S40" s="2"/>
      <c r="T40" s="2"/>
      <c r="U40" s="2"/>
      <c r="V40" s="2"/>
      <c r="W40" s="2" t="n">
        <v>4042504.2524793702</v>
      </c>
      <c r="X40" s="2" t="n">
        <v>32782922.4465416</v>
      </c>
      <c r="Y40" s="2" t="n">
        <v>8286699.17996109</v>
      </c>
      <c r="Z40" s="2" t="n">
        <v>31793598.949592602</v>
      </c>
      <c r="AA40" s="2" t="n">
        <v>38317586.069155097</v>
      </c>
      <c r="AB40" s="2" t="n">
        <v>38135168.013529703</v>
      </c>
      <c r="AC40" s="2" t="n">
        <v>27142982.041994099</v>
      </c>
      <c r="AD40" s="2" t="n">
        <v>18380344.7204578</v>
      </c>
      <c r="AE40" s="2" t="n">
        <v>2687223.72817221</v>
      </c>
      <c r="AF40" s="2" t="n">
        <v>-121769.118016362</v>
      </c>
      <c r="AG40" s="2" t="n">
        <v>0</v>
      </c>
      <c r="AH40" s="2"/>
      <c r="AI40" s="2" t="n">
        <v>29594.9202907463</v>
      </c>
      <c r="AJ40" s="2"/>
      <c r="AK40" s="2"/>
      <c r="AL40" s="2"/>
      <c r="AM40" s="2"/>
      <c r="AN40" s="2"/>
    </row>
    <row r="41">
      <c r="A41" t="str">
        <f t="shared" si="0"/>
        <v>Aircraft</v>
      </c>
      <c r="B41" t="str">
        <f t="shared" si="1"/>
        <v>AV-8B REMANUFACTURE</v>
      </c>
      <c r="C41" t="n">
        <f t="shared" si="2"/>
        <v>1818</v>
      </c>
      <c r="D41" s="2" t="n">
        <f t="shared" si="3"/>
        <v>114937.709737201</v>
      </c>
      <c r="E41" s="2" t="n">
        <f t="shared" si="4"/>
        <v>0</v>
      </c>
      <c r="F41" s="2" t="n">
        <f t="shared" si="5"/>
        <v>0</v>
      </c>
      <c r="G41" s="2" t="n">
        <f t="shared" si="6"/>
        <v>0</v>
      </c>
      <c r="H41" s="3" t="e">
        <f t="shared" si="7"/>
        <v>#DIV/0!</v>
      </c>
      <c r="I41" s="3" t="n">
        <f t="shared" si="8"/>
        <v>-1</v>
      </c>
      <c r="J41" s="3" t="e">
        <f t="shared" si="9"/>
        <v>#DIV/0!</v>
      </c>
      <c r="K41" s="3" t="n">
        <f t="shared" si="10"/>
        <v>0</v>
      </c>
      <c r="L41" s="3" t="n">
        <f>AN41/SUM(AN1:AN$891)</f>
        <v>0</v>
      </c>
      <c r="M41" s="3"/>
      <c r="N41" s="2" t="s">
        <v>40</v>
      </c>
      <c r="O41" s="2" t="s">
        <v>267</v>
      </c>
      <c r="P41" s="2" t="n">
        <v>1818</v>
      </c>
      <c r="Q41" s="2"/>
      <c r="R41" s="2"/>
      <c r="S41" s="2" t="n">
        <v>1248913.76445447</v>
      </c>
      <c r="T41" s="2" t="n">
        <v>5425513.6301304698</v>
      </c>
      <c r="U41" s="2" t="n">
        <v>38017203.442175902</v>
      </c>
      <c r="V41" s="2" t="n">
        <v>33169467.840854</v>
      </c>
      <c r="W41" s="2" t="n">
        <v>58679498.693041101</v>
      </c>
      <c r="X41" s="2" t="n">
        <v>32864820.4600177</v>
      </c>
      <c r="Y41" s="2" t="n">
        <v>19476858.217020702</v>
      </c>
      <c r="Z41" s="2" t="n">
        <v>10807312.4134585</v>
      </c>
      <c r="AA41" s="2" t="n">
        <v>1795511.1428642401</v>
      </c>
      <c r="AB41" s="2" t="n">
        <v>2369721.3243864202</v>
      </c>
      <c r="AC41" s="2" t="n">
        <v>7483585.7943132203</v>
      </c>
      <c r="AD41" s="2" t="n">
        <v>10817909.574392401</v>
      </c>
      <c r="AE41" s="2" t="n">
        <v>1728427.99991677</v>
      </c>
      <c r="AF41" s="2" t="n">
        <v>114937.709737201</v>
      </c>
      <c r="AG41" s="2" t="n">
        <v>-713474.79610379401</v>
      </c>
      <c r="AH41" s="2" t="n">
        <v>989344.721427307</v>
      </c>
      <c r="AI41" s="2" t="n">
        <v>1410260.6998908699</v>
      </c>
      <c r="AJ41" s="2" t="n">
        <v>223381.07165590001</v>
      </c>
      <c r="AK41" s="2" t="n">
        <v>0</v>
      </c>
      <c r="AL41" s="2" t="n">
        <v>0</v>
      </c>
      <c r="AM41" s="2"/>
      <c r="AN41" s="2"/>
    </row>
    <row r="42">
      <c r="A42" t="str">
        <f t="shared" si="0"/>
        <v>Aircraft</v>
      </c>
      <c r="B42" t="str">
        <f t="shared" si="1"/>
        <v>AVG</v>
      </c>
      <c r="C42" t="n">
        <f t="shared" si="2"/>
        <v>1910</v>
      </c>
      <c r="D42" s="2" t="n">
        <f t="shared" si="3"/>
        <v>0</v>
      </c>
      <c r="E42" s="2" t="n">
        <f t="shared" si="4"/>
        <v>0</v>
      </c>
      <c r="F42" s="2" t="n">
        <f t="shared" si="5"/>
        <v>0</v>
      </c>
      <c r="G42" s="2" t="n">
        <f t="shared" si="6"/>
        <v>0</v>
      </c>
      <c r="H42" s="3" t="e">
        <f t="shared" si="7"/>
        <v>#DIV/0!</v>
      </c>
      <c r="I42" s="3" t="e">
        <f t="shared" si="8"/>
        <v>#DIV/0!</v>
      </c>
      <c r="J42" s="3" t="e">
        <f t="shared" si="9"/>
        <v>#DIV/0!</v>
      </c>
      <c r="K42" s="3" t="n">
        <f t="shared" si="10"/>
        <v>0</v>
      </c>
      <c r="L42" s="3" t="n">
        <f>AN42/SUM(AN1:AN$891)</f>
        <v>0</v>
      </c>
      <c r="M42" s="3"/>
      <c r="N42" s="2" t="s">
        <v>40</v>
      </c>
      <c r="O42" s="2" t="s">
        <v>269</v>
      </c>
      <c r="P42" s="2" t="n">
        <v>1910</v>
      </c>
      <c r="Q42" s="2" t="n">
        <v>277021874.09271699</v>
      </c>
      <c r="R42" s="2" t="n">
        <v>274266442.84243202</v>
      </c>
      <c r="S42" s="2" t="n">
        <v>13622982.8520875</v>
      </c>
      <c r="T42" s="2" t="n">
        <v>6995774.1768624596</v>
      </c>
      <c r="U42" s="2" t="n">
        <v>631912.45589158998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>
      <c r="A43" t="str">
        <f t="shared" si="0"/>
        <v>Aircraft</v>
      </c>
      <c r="B43" t="str">
        <f t="shared" si="1"/>
        <v>AVK</v>
      </c>
      <c r="C43" t="n">
        <f t="shared" si="2"/>
        <v>2060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AN43/SUM(AN1:AN$891)</f>
        <v>0</v>
      </c>
      <c r="M43" s="3"/>
      <c r="N43" s="2" t="s">
        <v>40</v>
      </c>
      <c r="O43" s="2" t="s">
        <v>270</v>
      </c>
      <c r="P43" s="2" t="n">
        <v>2060</v>
      </c>
      <c r="Q43" s="2" t="n">
        <v>11784905.549349301</v>
      </c>
      <c r="R43" s="2" t="n">
        <v>8787975.28550159</v>
      </c>
      <c r="S43" s="2" t="n">
        <v>30634582.203977101</v>
      </c>
      <c r="T43" s="2" t="n">
        <v>1127640.36839877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>
      <c r="A44" t="str">
        <f t="shared" si="0"/>
        <v>Aircraft</v>
      </c>
      <c r="B44" t="str">
        <f t="shared" si="1"/>
        <v>AWACS RSIP (E-3)</v>
      </c>
      <c r="C44" t="n">
        <f t="shared" si="2"/>
        <v>1815</v>
      </c>
      <c r="D44" s="2" t="n">
        <f t="shared" si="3"/>
        <v>-12866.5220299224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n">
        <f t="shared" si="8"/>
        <v>-1</v>
      </c>
      <c r="J44" s="3" t="e">
        <f t="shared" si="9"/>
        <v>#DIV/0!</v>
      </c>
      <c r="K44" s="3" t="n">
        <f t="shared" si="10"/>
        <v>0</v>
      </c>
      <c r="L44" s="3" t="n">
        <f>AN44/SUM(AN1:AN$891)</f>
        <v>0</v>
      </c>
      <c r="M44" s="3"/>
      <c r="N44" s="2" t="s">
        <v>40</v>
      </c>
      <c r="O44" s="2" t="s">
        <v>271</v>
      </c>
      <c r="P44" s="2" t="n">
        <v>1815</v>
      </c>
      <c r="Q44" s="2"/>
      <c r="R44" s="2"/>
      <c r="S44" s="2"/>
      <c r="T44" s="2"/>
      <c r="U44" s="2" t="n">
        <v>1776960.6557998899</v>
      </c>
      <c r="V44" s="2"/>
      <c r="W44" s="2" t="n">
        <v>4423.6984544843299</v>
      </c>
      <c r="X44" s="2" t="n">
        <v>8602009.6740585398</v>
      </c>
      <c r="Y44" s="2" t="n">
        <v>1054272.8426892301</v>
      </c>
      <c r="Z44" s="2" t="n">
        <v>0</v>
      </c>
      <c r="AA44" s="2" t="n">
        <v>0</v>
      </c>
      <c r="AB44" s="2" t="n">
        <v>0</v>
      </c>
      <c r="AC44" s="2"/>
      <c r="AD44" s="2" t="n">
        <v>6743961.4527614703</v>
      </c>
      <c r="AE44" s="2" t="n">
        <v>0</v>
      </c>
      <c r="AF44" s="2" t="n">
        <v>-12866.5220299224</v>
      </c>
      <c r="AG44" s="2" t="n">
        <v>0</v>
      </c>
      <c r="AH44" s="2"/>
      <c r="AI44" s="2"/>
      <c r="AJ44" s="2"/>
      <c r="AK44" s="2"/>
      <c r="AL44" s="2"/>
      <c r="AM44" s="2"/>
      <c r="AN44" s="2"/>
    </row>
    <row r="45">
      <c r="A45" t="str">
        <f t="shared" si="0"/>
        <v>Aircraft</v>
      </c>
      <c r="B45" t="str">
        <f t="shared" si="1"/>
        <v>AWACS UPGRADE</v>
      </c>
      <c r="C45" t="n">
        <f t="shared" si="2"/>
        <v>682</v>
      </c>
      <c r="D45" s="2" t="n">
        <f t="shared" si="3"/>
        <v>0</v>
      </c>
      <c r="E45" s="2" t="n">
        <f t="shared" si="4"/>
        <v>0</v>
      </c>
      <c r="F45" s="2" t="n">
        <f t="shared" si="5"/>
        <v>8757136</v>
      </c>
      <c r="G45" s="2" t="n">
        <f t="shared" si="6"/>
        <v>3845903.9179623402</v>
      </c>
      <c r="H45" s="3" t="e">
        <f t="shared" si="7"/>
        <v>#DIV/0!</v>
      </c>
      <c r="I45" s="3" t="e">
        <f t="shared" si="8"/>
        <v>#DIV/0!</v>
      </c>
      <c r="J45" s="3" t="n">
        <f t="shared" si="9"/>
        <v>0.43917371135521249</v>
      </c>
      <c r="K45" s="3" t="n">
        <f t="shared" si="10"/>
        <v>7.0696023900248238E-5</v>
      </c>
      <c r="L45" s="3" t="n">
        <f>AN45/SUM(AN1:AN$891)</f>
        <v>4.3759206436568536E-5</v>
      </c>
      <c r="M45" s="3"/>
      <c r="N45" s="2" t="s">
        <v>40</v>
      </c>
      <c r="O45" s="2" t="s">
        <v>272</v>
      </c>
      <c r="P45" s="2" t="n">
        <v>682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 t="n">
        <v>8131544.9517122004</v>
      </c>
      <c r="AI45" s="2" t="n">
        <v>3533642.8463893901</v>
      </c>
      <c r="AJ45" s="2"/>
      <c r="AK45" s="2" t="n">
        <v>0</v>
      </c>
      <c r="AL45" s="2"/>
      <c r="AM45" s="2" t="n">
        <v>8757136</v>
      </c>
      <c r="AN45" s="2" t="n">
        <v>3845903.9179623402</v>
      </c>
    </row>
    <row r="46">
      <c r="A46" t="str">
        <f t="shared" si="0"/>
        <v>Aircraft</v>
      </c>
      <c r="B46" t="str">
        <f t="shared" si="1"/>
        <v>B-2 RMP</v>
      </c>
      <c r="C46" t="n">
        <f t="shared" si="2"/>
        <v>1370</v>
      </c>
      <c r="D46" s="2" t="n">
        <f t="shared" si="3"/>
        <v>0</v>
      </c>
      <c r="E46" s="2" t="n">
        <f t="shared" si="4"/>
        <v>0</v>
      </c>
      <c r="F46" s="2" t="n">
        <f t="shared" si="5"/>
        <v>0</v>
      </c>
      <c r="G46" s="2" t="n">
        <f t="shared" si="6"/>
        <v>0</v>
      </c>
      <c r="H46" s="3" t="e">
        <f t="shared" si="7"/>
        <v>#DIV/0!</v>
      </c>
      <c r="I46" s="3" t="e">
        <f t="shared" si="8"/>
        <v>#DIV/0!</v>
      </c>
      <c r="J46" s="3" t="e">
        <f t="shared" si="9"/>
        <v>#DIV/0!</v>
      </c>
      <c r="K46" s="3" t="n">
        <f t="shared" si="10"/>
        <v>0</v>
      </c>
      <c r="L46" s="3" t="n">
        <f>AN46/SUM(AN1:AN$891)</f>
        <v>0</v>
      </c>
      <c r="M46" s="3"/>
      <c r="N46" s="2" t="s">
        <v>40</v>
      </c>
      <c r="O46" s="2" t="s">
        <v>275</v>
      </c>
      <c r="P46" s="2" t="n">
        <v>1370</v>
      </c>
      <c r="Q46" s="2"/>
      <c r="R46" s="2"/>
      <c r="S46" s="2"/>
      <c r="T46" s="2"/>
      <c r="U46" s="2" t="n">
        <v>725559.69198765501</v>
      </c>
      <c r="V46" s="2" t="n">
        <v>6962.7466476666696</v>
      </c>
      <c r="W46" s="2"/>
      <c r="X46" s="2" t="n">
        <v>557362.04307264299</v>
      </c>
      <c r="Y46" s="2" t="n">
        <v>2629456.3918626802</v>
      </c>
      <c r="Z46" s="2" t="n">
        <v>2139909.7661074498</v>
      </c>
      <c r="AA46" s="2" t="n">
        <v>1710769.38432699</v>
      </c>
      <c r="AB46" s="2" t="n">
        <v>2635296.84197145</v>
      </c>
      <c r="AC46" s="2" t="n">
        <v>25185.999995194499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t="str">
        <f t="shared" si="0"/>
        <v>Aircraft</v>
      </c>
      <c r="B47" t="str">
        <f t="shared" si="1"/>
        <v>B-2A</v>
      </c>
      <c r="C47" t="n">
        <f t="shared" si="2"/>
        <v>1860</v>
      </c>
      <c r="D47" s="2" t="n">
        <f t="shared" si="3"/>
        <v>0</v>
      </c>
      <c r="E47" s="2" t="n">
        <f t="shared" si="4"/>
        <v>0</v>
      </c>
      <c r="F47" s="2" t="n">
        <f t="shared" si="5"/>
        <v>0</v>
      </c>
      <c r="G47" s="2" t="n">
        <f t="shared" si="6"/>
        <v>0</v>
      </c>
      <c r="H47" s="3" t="e">
        <f t="shared" si="7"/>
        <v>#DIV/0!</v>
      </c>
      <c r="I47" s="3" t="e">
        <f t="shared" si="8"/>
        <v>#DIV/0!</v>
      </c>
      <c r="J47" s="3" t="e">
        <f t="shared" si="9"/>
        <v>#DIV/0!</v>
      </c>
      <c r="K47" s="3" t="n">
        <f t="shared" si="10"/>
        <v>0</v>
      </c>
      <c r="L47" s="3" t="n">
        <f>AN47/SUM(AN1:AN$891)</f>
        <v>0</v>
      </c>
      <c r="M47" s="3"/>
      <c r="N47" s="2" t="s">
        <v>40</v>
      </c>
      <c r="O47" s="2" t="s">
        <v>276</v>
      </c>
      <c r="P47" s="2" t="n">
        <v>1860</v>
      </c>
      <c r="Q47" s="2"/>
      <c r="R47" s="2"/>
      <c r="S47" s="2"/>
      <c r="T47" s="2"/>
      <c r="U47" s="2"/>
      <c r="V47" s="2"/>
      <c r="W47" s="2" t="n">
        <v>8128.75563033246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t="str">
        <f t="shared" si="0"/>
        <v>Aircraft</v>
      </c>
      <c r="B48" t="str">
        <f t="shared" si="1"/>
        <v>B1-B</v>
      </c>
      <c r="C48" t="n">
        <f t="shared" si="2"/>
        <v>64</v>
      </c>
      <c r="D48" s="2" t="n">
        <f t="shared" si="3"/>
        <v>188964.568059788</v>
      </c>
      <c r="E48" s="2" t="n">
        <f t="shared" si="4"/>
        <v>0</v>
      </c>
      <c r="F48" s="2" t="n">
        <f t="shared" si="5"/>
        <v>0</v>
      </c>
      <c r="G48" s="2" t="n">
        <f t="shared" si="6"/>
        <v>0</v>
      </c>
      <c r="H48" s="3" t="e">
        <f t="shared" si="7"/>
        <v>#DIV/0!</v>
      </c>
      <c r="I48" s="3" t="n">
        <f t="shared" si="8"/>
        <v>-1</v>
      </c>
      <c r="J48" s="3" t="e">
        <f t="shared" si="9"/>
        <v>#DIV/0!</v>
      </c>
      <c r="K48" s="3" t="n">
        <f t="shared" si="10"/>
        <v>0</v>
      </c>
      <c r="L48" s="3" t="n">
        <f>AN48/SUM(AN1:AN$891)</f>
        <v>0</v>
      </c>
      <c r="M48" s="3"/>
      <c r="N48" s="2" t="s">
        <v>40</v>
      </c>
      <c r="O48" s="2" t="s">
        <v>277</v>
      </c>
      <c r="P48" s="2" t="n">
        <v>64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 t="n">
        <v>188964.568059788</v>
      </c>
      <c r="AG48" s="2"/>
      <c r="AH48" s="2"/>
      <c r="AI48" s="2"/>
      <c r="AJ48" s="2"/>
      <c r="AK48" s="2"/>
      <c r="AL48" s="2"/>
      <c r="AM48" s="2"/>
      <c r="AN48" s="2"/>
    </row>
    <row r="49">
      <c r="A49" t="str">
        <f t="shared" si="0"/>
        <v>Aircraft</v>
      </c>
      <c r="B49" t="str">
        <f t="shared" si="1"/>
        <v>B1-B CMUP</v>
      </c>
      <c r="C49" t="n">
        <f t="shared" si="2"/>
        <v>693</v>
      </c>
      <c r="D49" s="2" t="n">
        <f t="shared" si="3"/>
        <v>0</v>
      </c>
      <c r="E49" s="2" t="n">
        <f t="shared" si="4"/>
        <v>0</v>
      </c>
      <c r="F49" s="2" t="n">
        <f t="shared" si="5"/>
        <v>0</v>
      </c>
      <c r="G49" s="2" t="n">
        <f t="shared" si="6"/>
        <v>0</v>
      </c>
      <c r="H49" s="3" t="e">
        <f t="shared" si="7"/>
        <v>#DIV/0!</v>
      </c>
      <c r="I49" s="3" t="e">
        <f t="shared" si="8"/>
        <v>#DIV/0!</v>
      </c>
      <c r="J49" s="3" t="e">
        <f t="shared" si="9"/>
        <v>#DIV/0!</v>
      </c>
      <c r="K49" s="3" t="n">
        <f t="shared" si="10"/>
        <v>0</v>
      </c>
      <c r="L49" s="3" t="n">
        <f>AN49/SUM(AN1:AN$891)</f>
        <v>0</v>
      </c>
      <c r="M49" s="3"/>
      <c r="N49" s="2" t="s">
        <v>40</v>
      </c>
      <c r="O49" s="2" t="s">
        <v>278</v>
      </c>
      <c r="P49" s="2" t="n">
        <v>693</v>
      </c>
      <c r="Q49" s="2"/>
      <c r="R49" s="2"/>
      <c r="S49" s="2"/>
      <c r="T49" s="2"/>
      <c r="U49" s="2"/>
      <c r="V49" s="2"/>
      <c r="W49" s="2" t="n">
        <v>1835813.8865892501</v>
      </c>
      <c r="X49" s="2" t="n">
        <v>372086.81615832302</v>
      </c>
      <c r="Y49" s="2" t="n">
        <v>0</v>
      </c>
      <c r="Z49" s="2" t="n">
        <v>533152.49241644505</v>
      </c>
      <c r="AA49" s="2"/>
      <c r="AB49" s="2"/>
      <c r="AC49" s="2"/>
      <c r="AD49" s="2" t="n">
        <v>-3967.1350821998199</v>
      </c>
      <c r="AE49" s="2" t="n">
        <v>-3360.98435040714</v>
      </c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t="str">
        <f t="shared" si="0"/>
        <v>Aircraft</v>
      </c>
      <c r="B50" t="str">
        <f t="shared" si="1"/>
        <v>BAMS</v>
      </c>
      <c r="C50" t="n">
        <f t="shared" si="2"/>
        <v>1367</v>
      </c>
      <c r="D50" s="2" t="n">
        <f t="shared" si="3"/>
        <v>432823321.12916201</v>
      </c>
      <c r="E50" s="2" t="n">
        <f t="shared" si="4"/>
        <v>374469293.056418</v>
      </c>
      <c r="F50" s="2" t="n">
        <f t="shared" si="5"/>
        <v>547493304.90330005</v>
      </c>
      <c r="G50" s="2" t="n">
        <f t="shared" si="6"/>
        <v>138076407.488722</v>
      </c>
      <c r="H50" s="3" t="n">
        <f t="shared" si="7"/>
        <v>0.46205126843555111</v>
      </c>
      <c r="I50" s="3" t="n">
        <f t="shared" si="8"/>
        <v>0.26493485488486068</v>
      </c>
      <c r="J50" s="3" t="n">
        <f t="shared" si="9"/>
        <v>0.25219743557066782</v>
      </c>
      <c r="K50" s="3" t="n">
        <f t="shared" si="10"/>
        <v>4.4198925046578692E-3</v>
      </c>
      <c r="L50" s="3" t="n">
        <f>AN50/SUM(AN1:AN$891)</f>
        <v>1.5710517340537236E-3</v>
      </c>
      <c r="M50" s="3"/>
      <c r="N50" s="2" t="s">
        <v>40</v>
      </c>
      <c r="O50" s="2" t="s">
        <v>280</v>
      </c>
      <c r="P50" s="2" t="n">
        <v>1367</v>
      </c>
      <c r="Q50" s="2"/>
      <c r="R50" s="2"/>
      <c r="S50" s="2"/>
      <c r="T50" s="2"/>
      <c r="U50" s="2" t="n">
        <v>1041701.11110987</v>
      </c>
      <c r="V50" s="2" t="n">
        <v>8058259.6904495703</v>
      </c>
      <c r="W50" s="2" t="n">
        <v>8023842.3924602801</v>
      </c>
      <c r="X50" s="2" t="n">
        <v>702519.02566334198</v>
      </c>
      <c r="Y50" s="2" t="n">
        <v>69790516.903139204</v>
      </c>
      <c r="Z50" s="2" t="n">
        <v>497555168.38606</v>
      </c>
      <c r="AA50" s="2" t="n">
        <v>487914803.08562303</v>
      </c>
      <c r="AB50" s="2" t="n">
        <v>598575602.09187996</v>
      </c>
      <c r="AC50" s="2" t="n">
        <v>555102778.29838598</v>
      </c>
      <c r="AD50" s="2" t="n">
        <v>661706625.74294901</v>
      </c>
      <c r="AE50" s="2" t="n">
        <v>307869261.86397398</v>
      </c>
      <c r="AF50" s="2" t="n">
        <v>432823321.12916201</v>
      </c>
      <c r="AG50" s="2" t="n">
        <v>704100903.22549105</v>
      </c>
      <c r="AH50" s="2" t="n">
        <v>689845532.19807303</v>
      </c>
      <c r="AI50" s="2" t="n">
        <v>645074919.03108096</v>
      </c>
      <c r="AJ50" s="2" t="n">
        <v>293028696.43236798</v>
      </c>
      <c r="AK50" s="2" t="n">
        <v>696671199.94614303</v>
      </c>
      <c r="AL50" s="2" t="n">
        <v>374469293.056418</v>
      </c>
      <c r="AM50" s="2" t="n">
        <v>547493304.90330005</v>
      </c>
      <c r="AN50" s="2" t="n">
        <v>138076407.488722</v>
      </c>
    </row>
    <row r="51">
      <c r="A51" t="str">
        <f t="shared" si="0"/>
        <v>Aircraft</v>
      </c>
      <c r="B51" t="str">
        <f t="shared" si="1"/>
        <v>BJM</v>
      </c>
      <c r="C51" t="n">
        <f t="shared" si="2"/>
        <v>2062</v>
      </c>
      <c r="D51" s="2" t="n">
        <f t="shared" si="3"/>
        <v>0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e">
        <f t="shared" si="8"/>
        <v>#DIV/0!</v>
      </c>
      <c r="J51" s="3" t="e">
        <f t="shared" si="9"/>
        <v>#DIV/0!</v>
      </c>
      <c r="K51" s="3" t="n">
        <f t="shared" si="10"/>
        <v>0</v>
      </c>
      <c r="L51" s="3" t="n">
        <f>AN51/SUM(AN1:AN$891)</f>
        <v>0</v>
      </c>
      <c r="M51" s="3"/>
      <c r="N51" s="2" t="s">
        <v>40</v>
      </c>
      <c r="O51" s="2" t="s">
        <v>288</v>
      </c>
      <c r="P51" s="2" t="n">
        <v>2062</v>
      </c>
      <c r="Q51" s="2" t="n">
        <v>10090710.801173201</v>
      </c>
      <c r="R51" s="2" t="n">
        <v>3960644.4188461299</v>
      </c>
      <c r="S51" s="2" t="n">
        <v>52804132.414769202</v>
      </c>
      <c r="T51" s="2" t="n">
        <v>10192982.0564135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t="str">
        <f t="shared" si="0"/>
        <v>Aircraft</v>
      </c>
      <c r="B52" t="str">
        <f t="shared" si="1"/>
        <v>BJN</v>
      </c>
      <c r="C52" t="n">
        <f t="shared" si="2"/>
        <v>2063</v>
      </c>
      <c r="D52" s="2" t="n">
        <f t="shared" si="3"/>
        <v>0</v>
      </c>
      <c r="E52" s="2" t="n">
        <f t="shared" si="4"/>
        <v>0</v>
      </c>
      <c r="F52" s="2" t="n">
        <f t="shared" si="5"/>
        <v>0</v>
      </c>
      <c r="G52" s="2" t="n">
        <f t="shared" si="6"/>
        <v>0</v>
      </c>
      <c r="H52" s="3" t="e">
        <f t="shared" si="7"/>
        <v>#DIV/0!</v>
      </c>
      <c r="I52" s="3" t="e">
        <f t="shared" si="8"/>
        <v>#DIV/0!</v>
      </c>
      <c r="J52" s="3" t="e">
        <f t="shared" si="9"/>
        <v>#DIV/0!</v>
      </c>
      <c r="K52" s="3" t="n">
        <f t="shared" si="10"/>
        <v>0</v>
      </c>
      <c r="L52" s="3" t="n">
        <f>AN52/SUM(AN1:AN$891)</f>
        <v>0</v>
      </c>
      <c r="M52" s="3"/>
      <c r="N52" s="2" t="s">
        <v>40</v>
      </c>
      <c r="O52" s="2" t="s">
        <v>289</v>
      </c>
      <c r="P52" s="2" t="n">
        <v>2063</v>
      </c>
      <c r="Q52" s="2"/>
      <c r="R52" s="2"/>
      <c r="S52" s="2" t="n">
        <v>94140571.830938697</v>
      </c>
      <c r="T52" s="2" t="n">
        <v>1135813164.4491301</v>
      </c>
      <c r="U52" s="2" t="n">
        <v>-21862971.173022501</v>
      </c>
      <c r="V52" s="2" t="n">
        <v>510422207.458543</v>
      </c>
      <c r="W52" s="2" t="n">
        <v>548063466.231287</v>
      </c>
      <c r="X52" s="2" t="n">
        <v>0</v>
      </c>
      <c r="Y52" s="2" t="n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t="str">
        <f t="shared" si="0"/>
        <v>Aircraft</v>
      </c>
      <c r="B53" t="str">
        <f t="shared" si="1"/>
        <v>BLACK HAWK (UH-60A/L)</v>
      </c>
      <c r="C53" t="n">
        <f t="shared" si="2"/>
        <v>52</v>
      </c>
      <c r="D53" s="2" t="n">
        <f t="shared" si="3"/>
        <v>0</v>
      </c>
      <c r="E53" s="2" t="n">
        <f t="shared" si="4"/>
        <v>0</v>
      </c>
      <c r="F53" s="2" t="n">
        <f t="shared" si="5"/>
        <v>0</v>
      </c>
      <c r="G53" s="2" t="n">
        <f t="shared" si="6"/>
        <v>370880.684649906</v>
      </c>
      <c r="H53" s="3" t="e">
        <f t="shared" si="7"/>
        <v>#DIV/0!</v>
      </c>
      <c r="I53" s="3" t="e">
        <f t="shared" si="8"/>
        <v>#DIV/0!</v>
      </c>
      <c r="J53" s="3" t="e">
        <f t="shared" si="9"/>
        <v>#DIV/0!</v>
      </c>
      <c r="K53" s="3" t="n">
        <f t="shared" si="10"/>
        <v>0</v>
      </c>
      <c r="L53" s="3" t="n">
        <f>AN53/SUM(AN1:AN$891)</f>
        <v>4.2199297718102884E-6</v>
      </c>
      <c r="M53" s="3"/>
      <c r="N53" s="2" t="s">
        <v>40</v>
      </c>
      <c r="O53" s="2" t="s">
        <v>290</v>
      </c>
      <c r="P53" s="2" t="n">
        <v>52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 t="n">
        <v>370880.684649906</v>
      </c>
    </row>
    <row r="54">
      <c r="A54" t="str">
        <f t="shared" si="0"/>
        <v>Aircraft</v>
      </c>
      <c r="B54" t="str">
        <f t="shared" si="1"/>
        <v>BLACK HAWK UPGRADE (UH-60</v>
      </c>
      <c r="C54" t="n">
        <f t="shared" si="2"/>
        <v>1339</v>
      </c>
      <c r="D54" s="2" t="n">
        <f t="shared" si="3"/>
        <v>0</v>
      </c>
      <c r="E54" s="2" t="n">
        <f t="shared" si="4"/>
        <v>27985932.7657024</v>
      </c>
      <c r="F54" s="2" t="n">
        <f t="shared" si="5"/>
        <v>25822872.760299999</v>
      </c>
      <c r="G54" s="2" t="n">
        <f t="shared" si="6"/>
        <v>4700741.7460131496</v>
      </c>
      <c r="H54" s="3" t="n">
        <f t="shared" si="7"/>
        <v>-7.7290974130163614E-2</v>
      </c>
      <c r="I54" s="3" t="e">
        <f t="shared" si="8"/>
        <v>#DIV/0!</v>
      </c>
      <c r="J54" s="3" t="n">
        <f t="shared" si="9"/>
        <v>0.18203790839414485</v>
      </c>
      <c r="K54" s="3" t="n">
        <f t="shared" si="10"/>
        <v>2.0846706387056657E-4</v>
      </c>
      <c r="L54" s="3" t="n">
        <f>AN54/SUM(AN1:AN$891)</f>
        <v>5.3485664971518747E-5</v>
      </c>
      <c r="M54" s="3"/>
      <c r="N54" s="2" t="s">
        <v>40</v>
      </c>
      <c r="O54" s="2" t="s">
        <v>291</v>
      </c>
      <c r="P54" s="2" t="n">
        <v>1339</v>
      </c>
      <c r="Q54" s="2"/>
      <c r="R54" s="2"/>
      <c r="S54" s="2"/>
      <c r="T54" s="2"/>
      <c r="U54" s="2"/>
      <c r="V54" s="2"/>
      <c r="W54" s="2"/>
      <c r="X54" s="2" t="n">
        <v>9963487.9750104398</v>
      </c>
      <c r="Y54" s="2" t="n">
        <v>5247017.3156922497</v>
      </c>
      <c r="Z54" s="2" t="n">
        <v>8973024.4353170693</v>
      </c>
      <c r="AA54" s="2" t="n">
        <v>3327804.2015138101</v>
      </c>
      <c r="AB54" s="2" t="n">
        <v>4502472.7987962104</v>
      </c>
      <c r="AC54" s="2" t="n">
        <v>1757713.27193749</v>
      </c>
      <c r="AD54" s="2" t="n">
        <v>5400780.0653030202</v>
      </c>
      <c r="AE54" s="2"/>
      <c r="AF54" s="2" t="n">
        <v>0</v>
      </c>
      <c r="AG54" s="2"/>
      <c r="AH54" s="2" t="n">
        <v>3712887.3975826502</v>
      </c>
      <c r="AI54" s="2" t="n">
        <v>5889249.8246557796</v>
      </c>
      <c r="AJ54" s="2" t="n">
        <v>2140798.8661416899</v>
      </c>
      <c r="AK54" s="2" t="n">
        <v>4070962.73133589</v>
      </c>
      <c r="AL54" s="2" t="n">
        <v>27985932.7657024</v>
      </c>
      <c r="AM54" s="2" t="n">
        <v>25822872.760299999</v>
      </c>
      <c r="AN54" s="2" t="n">
        <v>4700741.7460131496</v>
      </c>
    </row>
    <row r="55">
      <c r="A55" t="str">
        <f t="shared" si="0"/>
        <v>Aircraft</v>
      </c>
      <c r="B55" t="str">
        <f t="shared" si="1"/>
        <v>BQM-34 FIREBEE</v>
      </c>
      <c r="C55" t="n">
        <f t="shared" si="2"/>
        <v>834</v>
      </c>
      <c r="D55" s="2" t="n">
        <f t="shared" si="3"/>
        <v>0</v>
      </c>
      <c r="E55" s="2" t="n">
        <f t="shared" si="4"/>
        <v>0</v>
      </c>
      <c r="F55" s="2" t="n">
        <f t="shared" si="5"/>
        <v>0</v>
      </c>
      <c r="G55" s="2" t="n">
        <f t="shared" si="6"/>
        <v>0</v>
      </c>
      <c r="H55" s="3" t="e">
        <f t="shared" si="7"/>
        <v>#DIV/0!</v>
      </c>
      <c r="I55" s="3" t="e">
        <f t="shared" si="8"/>
        <v>#DIV/0!</v>
      </c>
      <c r="J55" s="3" t="e">
        <f t="shared" si="9"/>
        <v>#DIV/0!</v>
      </c>
      <c r="K55" s="3" t="n">
        <f t="shared" si="10"/>
        <v>0</v>
      </c>
      <c r="L55" s="3" t="n">
        <f>AN55/SUM(AN1:AN$891)</f>
        <v>0</v>
      </c>
      <c r="M55" s="3"/>
      <c r="N55" s="2" t="s">
        <v>40</v>
      </c>
      <c r="O55" s="2" t="s">
        <v>293</v>
      </c>
      <c r="P55" s="2" t="n">
        <v>834</v>
      </c>
      <c r="Q55" s="2"/>
      <c r="R55" s="2" t="n">
        <v>867593.49716472498</v>
      </c>
      <c r="S55" s="2"/>
      <c r="T55" s="2" t="n">
        <v>2571058.1359075801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t="str">
        <f t="shared" si="0"/>
        <v>Aircraft</v>
      </c>
      <c r="B56" t="str">
        <f t="shared" si="1"/>
        <v>BQM-74</v>
      </c>
      <c r="C56" t="n">
        <f t="shared" si="2"/>
        <v>869</v>
      </c>
      <c r="D56" s="2" t="n">
        <f t="shared" si="3"/>
        <v>0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e">
        <f t="shared" si="8"/>
        <v>#DIV/0!</v>
      </c>
      <c r="J56" s="3" t="e">
        <f t="shared" si="9"/>
        <v>#DIV/0!</v>
      </c>
      <c r="K56" s="3" t="n">
        <f t="shared" si="10"/>
        <v>0</v>
      </c>
      <c r="L56" s="3" t="n">
        <f>AN56/SUM(AN1:AN$891)</f>
        <v>0</v>
      </c>
      <c r="M56" s="3"/>
      <c r="N56" s="2" t="s">
        <v>40</v>
      </c>
      <c r="O56" s="2" t="s">
        <v>294</v>
      </c>
      <c r="P56" s="2" t="n">
        <v>869</v>
      </c>
      <c r="Q56" s="2"/>
      <c r="R56" s="2" t="n">
        <v>933508.37945129804</v>
      </c>
      <c r="S56" s="2"/>
      <c r="T56" s="2" t="n">
        <v>32087561.359941099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t="str">
        <f t="shared" si="0"/>
        <v>Aircraft</v>
      </c>
      <c r="B57" t="str">
        <f t="shared" si="1"/>
        <v>C-10</v>
      </c>
      <c r="C57" t="n">
        <f t="shared" si="2"/>
        <v>1426</v>
      </c>
      <c r="D57" s="2" t="n">
        <f t="shared" si="3"/>
        <v>0</v>
      </c>
      <c r="E57" s="2" t="n">
        <f t="shared" si="4"/>
        <v>0</v>
      </c>
      <c r="F57" s="2" t="n">
        <f t="shared" si="5"/>
        <v>0</v>
      </c>
      <c r="G57" s="2" t="n">
        <f t="shared" si="6"/>
        <v>0</v>
      </c>
      <c r="H57" s="3" t="e">
        <f t="shared" si="7"/>
        <v>#DIV/0!</v>
      </c>
      <c r="I57" s="3" t="e">
        <f t="shared" si="8"/>
        <v>#DIV/0!</v>
      </c>
      <c r="J57" s="3" t="e">
        <f t="shared" si="9"/>
        <v>#DIV/0!</v>
      </c>
      <c r="K57" s="3" t="n">
        <f t="shared" si="10"/>
        <v>0</v>
      </c>
      <c r="L57" s="3" t="n">
        <f>AN57/SUM(AN1:AN$891)</f>
        <v>0</v>
      </c>
      <c r="M57" s="3"/>
      <c r="N57" s="2" t="s">
        <v>40</v>
      </c>
      <c r="O57" s="2" t="s">
        <v>302</v>
      </c>
      <c r="P57" s="2" t="n">
        <v>1426</v>
      </c>
      <c r="Q57" s="2" t="n">
        <v>1328270.66942459</v>
      </c>
      <c r="R57" s="2" t="n">
        <v>3749191.4956415398</v>
      </c>
      <c r="S57" s="2" t="n">
        <v>358503.71722640097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>
      <c r="A58" t="str">
        <f t="shared" si="0"/>
        <v>Aircraft</v>
      </c>
      <c r="B58" t="str">
        <f t="shared" si="1"/>
        <v>C-12</v>
      </c>
      <c r="C58" t="n">
        <f t="shared" si="2"/>
        <v>89</v>
      </c>
      <c r="D58" s="2" t="n">
        <f t="shared" si="3"/>
        <v>0</v>
      </c>
      <c r="E58" s="2" t="n">
        <f t="shared" si="4"/>
        <v>0</v>
      </c>
      <c r="F58" s="2" t="n">
        <f t="shared" si="5"/>
        <v>0</v>
      </c>
      <c r="G58" s="2" t="n">
        <f t="shared" si="6"/>
        <v>0</v>
      </c>
      <c r="H58" s="3" t="e">
        <f t="shared" si="7"/>
        <v>#DIV/0!</v>
      </c>
      <c r="I58" s="3" t="e">
        <f t="shared" si="8"/>
        <v>#DIV/0!</v>
      </c>
      <c r="J58" s="3" t="e">
        <f t="shared" si="9"/>
        <v>#DIV/0!</v>
      </c>
      <c r="K58" s="3" t="n">
        <f t="shared" si="10"/>
        <v>0</v>
      </c>
      <c r="L58" s="3" t="n">
        <f>AN58/SUM(AN1:AN$891)</f>
        <v>0</v>
      </c>
      <c r="M58" s="3"/>
      <c r="N58" s="2" t="s">
        <v>40</v>
      </c>
      <c r="O58" s="2" t="s">
        <v>304</v>
      </c>
      <c r="P58" s="2" t="n">
        <v>89</v>
      </c>
      <c r="Q58" s="2"/>
      <c r="R58" s="2"/>
      <c r="S58" s="2" t="n">
        <v>1850223.6908302701</v>
      </c>
      <c r="T58" s="2" t="n">
        <v>823919.57820057299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t="str">
        <f t="shared" si="0"/>
        <v>Aircraft</v>
      </c>
      <c r="B59" t="str">
        <f t="shared" si="1"/>
        <v>C-124 GLOBEMASTER</v>
      </c>
      <c r="C59" t="n">
        <f t="shared" si="2"/>
        <v>1415</v>
      </c>
      <c r="D59" s="2" t="n">
        <f t="shared" si="3"/>
        <v>0</v>
      </c>
      <c r="E59" s="2" t="n">
        <f t="shared" si="4"/>
        <v>0</v>
      </c>
      <c r="F59" s="2" t="n">
        <f t="shared" si="5"/>
        <v>0</v>
      </c>
      <c r="G59" s="2" t="n">
        <f t="shared" si="6"/>
        <v>0</v>
      </c>
      <c r="H59" s="3" t="e">
        <f t="shared" si="7"/>
        <v>#DIV/0!</v>
      </c>
      <c r="I59" s="3" t="e">
        <f t="shared" si="8"/>
        <v>#DIV/0!</v>
      </c>
      <c r="J59" s="3" t="e">
        <f t="shared" si="9"/>
        <v>#DIV/0!</v>
      </c>
      <c r="K59" s="3" t="n">
        <f t="shared" si="10"/>
        <v>0</v>
      </c>
      <c r="L59" s="3" t="n">
        <f>AN59/SUM(AN1:AN$891)</f>
        <v>0</v>
      </c>
      <c r="M59" s="3"/>
      <c r="N59" s="2" t="s">
        <v>40</v>
      </c>
      <c r="O59" s="2" t="s">
        <v>306</v>
      </c>
      <c r="P59" s="2" t="n">
        <v>1415</v>
      </c>
      <c r="Q59" s="2"/>
      <c r="R59" s="2" t="n">
        <v>2326778.7812060802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t="str">
        <f t="shared" si="0"/>
        <v>Aircraft</v>
      </c>
      <c r="B60" t="str">
        <f t="shared" si="1"/>
        <v>C-130 AMP</v>
      </c>
      <c r="C60" t="n">
        <f t="shared" si="2"/>
        <v>702</v>
      </c>
      <c r="D60" s="2" t="n">
        <f t="shared" si="3"/>
        <v>0</v>
      </c>
      <c r="E60" s="2" t="n">
        <f t="shared" si="4"/>
        <v>0</v>
      </c>
      <c r="F60" s="2" t="n">
        <f t="shared" si="5"/>
        <v>0</v>
      </c>
      <c r="G60" s="2" t="n">
        <f t="shared" si="6"/>
        <v>0</v>
      </c>
      <c r="H60" s="3" t="e">
        <f t="shared" si="7"/>
        <v>#DIV/0!</v>
      </c>
      <c r="I60" s="3" t="e">
        <f t="shared" si="8"/>
        <v>#DIV/0!</v>
      </c>
      <c r="J60" s="3" t="e">
        <f t="shared" si="9"/>
        <v>#DIV/0!</v>
      </c>
      <c r="K60" s="3" t="n">
        <f t="shared" si="10"/>
        <v>0</v>
      </c>
      <c r="L60" s="3" t="n">
        <f>AN60/SUM(AN1:AN$891)</f>
        <v>0</v>
      </c>
      <c r="M60" s="3"/>
      <c r="N60" s="2" t="s">
        <v>40</v>
      </c>
      <c r="O60" s="2" t="s">
        <v>307</v>
      </c>
      <c r="P60" s="2" t="n">
        <v>702</v>
      </c>
      <c r="Q60" s="2"/>
      <c r="R60" s="2"/>
      <c r="S60" s="2"/>
      <c r="T60" s="2"/>
      <c r="U60" s="2" t="n">
        <v>6416099.2862702301</v>
      </c>
      <c r="V60" s="2" t="n">
        <v>-964817.53858220996</v>
      </c>
      <c r="W60" s="2"/>
      <c r="X60" s="2" t="n">
        <v>292140.18152013398</v>
      </c>
      <c r="Y60" s="2" t="n">
        <v>7982741.2875085603</v>
      </c>
      <c r="Z60" s="2" t="n">
        <v>63845973.6194425</v>
      </c>
      <c r="AA60" s="2" t="n">
        <v>17202.605502426399</v>
      </c>
      <c r="AB60" s="2" t="n">
        <v>4164887.13303826</v>
      </c>
      <c r="AC60" s="2" t="n">
        <v>4336006.6475726897</v>
      </c>
      <c r="AD60" s="2" t="n">
        <v>5673280.5245678602</v>
      </c>
      <c r="AE60" s="2" t="n">
        <v>7568985.1394714201</v>
      </c>
      <c r="AF60" s="2" t="n">
        <v>0</v>
      </c>
      <c r="AG60" s="2" t="n">
        <v>0</v>
      </c>
      <c r="AH60" s="2" t="n">
        <v>0</v>
      </c>
      <c r="AI60" s="2"/>
      <c r="AJ60" s="2"/>
      <c r="AK60" s="2"/>
      <c r="AL60" s="2"/>
      <c r="AM60" s="2"/>
      <c r="AN60" s="2"/>
    </row>
    <row r="61">
      <c r="A61" t="str">
        <f t="shared" si="0"/>
        <v>Aircraft</v>
      </c>
      <c r="B61" t="str">
        <f t="shared" si="1"/>
        <v>C-130 HERCULES</v>
      </c>
      <c r="C61" t="n">
        <f t="shared" si="2"/>
        <v>716</v>
      </c>
      <c r="D61" s="2" t="n">
        <f t="shared" si="3"/>
        <v>0</v>
      </c>
      <c r="E61" s="2" t="n">
        <f t="shared" si="4"/>
        <v>0</v>
      </c>
      <c r="F61" s="2" t="n">
        <f t="shared" si="5"/>
        <v>0</v>
      </c>
      <c r="G61" s="2" t="n">
        <f t="shared" si="6"/>
        <v>0</v>
      </c>
      <c r="H61" s="3" t="e">
        <f t="shared" si="7"/>
        <v>#DIV/0!</v>
      </c>
      <c r="I61" s="3" t="e">
        <f t="shared" si="8"/>
        <v>#DIV/0!</v>
      </c>
      <c r="J61" s="3" t="e">
        <f t="shared" si="9"/>
        <v>#DIV/0!</v>
      </c>
      <c r="K61" s="3" t="n">
        <f t="shared" si="10"/>
        <v>0</v>
      </c>
      <c r="L61" s="3" t="n">
        <f>AN61/SUM(AN1:AN$891)</f>
        <v>0</v>
      </c>
      <c r="M61" s="3"/>
      <c r="N61" s="2" t="s">
        <v>40</v>
      </c>
      <c r="O61" s="2" t="s">
        <v>308</v>
      </c>
      <c r="P61" s="2" t="n">
        <v>716</v>
      </c>
      <c r="Q61" s="2" t="n">
        <v>14378275.074712601</v>
      </c>
      <c r="R61" s="2" t="n">
        <v>60425162.459007204</v>
      </c>
      <c r="S61" s="2" t="n">
        <v>24406696.893728402</v>
      </c>
      <c r="T61" s="2" t="n">
        <v>25604479.5434395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t="str">
        <f t="shared" si="0"/>
        <v>Aircraft</v>
      </c>
      <c r="B62" t="str">
        <f t="shared" si="1"/>
        <v>C-130H</v>
      </c>
      <c r="C62" t="n">
        <f t="shared" si="2"/>
        <v>1827</v>
      </c>
      <c r="D62" s="2" t="n">
        <f t="shared" si="3"/>
        <v>0</v>
      </c>
      <c r="E62" s="2" t="n">
        <f t="shared" si="4"/>
        <v>0</v>
      </c>
      <c r="F62" s="2" t="n">
        <f t="shared" si="5"/>
        <v>0</v>
      </c>
      <c r="G62" s="2" t="n">
        <f t="shared" si="6"/>
        <v>0</v>
      </c>
      <c r="H62" s="3" t="e">
        <f t="shared" si="7"/>
        <v>#DIV/0!</v>
      </c>
      <c r="I62" s="3" t="e">
        <f t="shared" si="8"/>
        <v>#DIV/0!</v>
      </c>
      <c r="J62" s="3" t="e">
        <f t="shared" si="9"/>
        <v>#DIV/0!</v>
      </c>
      <c r="K62" s="3" t="n">
        <f t="shared" si="10"/>
        <v>0</v>
      </c>
      <c r="L62" s="3" t="n">
        <f>AN62/SUM(AN1:AN$891)</f>
        <v>0</v>
      </c>
      <c r="M62" s="3"/>
      <c r="N62" s="2" t="s">
        <v>40</v>
      </c>
      <c r="O62" s="2" t="s">
        <v>309</v>
      </c>
      <c r="P62" s="2" t="n">
        <v>1827</v>
      </c>
      <c r="Q62" s="2"/>
      <c r="R62" s="2"/>
      <c r="S62" s="2"/>
      <c r="T62" s="2"/>
      <c r="U62" s="2"/>
      <c r="V62" s="2"/>
      <c r="W62" s="2" t="n">
        <v>15620.6336032258</v>
      </c>
      <c r="X62" s="2" t="n">
        <v>196096.44325234901</v>
      </c>
      <c r="Y62" s="2" t="n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>
      <c r="A63" t="str">
        <f t="shared" si="0"/>
        <v>Aircraft</v>
      </c>
      <c r="B63" t="str">
        <f t="shared" si="1"/>
        <v>C-17A</v>
      </c>
      <c r="C63" t="n">
        <f t="shared" si="2"/>
        <v>614</v>
      </c>
      <c r="D63" s="2" t="n">
        <f t="shared" si="3"/>
        <v>0</v>
      </c>
      <c r="E63" s="2" t="n">
        <f t="shared" si="4"/>
        <v>0</v>
      </c>
      <c r="F63" s="2" t="n">
        <f t="shared" si="5"/>
        <v>0</v>
      </c>
      <c r="G63" s="2" t="n">
        <f t="shared" si="6"/>
        <v>0</v>
      </c>
      <c r="H63" s="3" t="e">
        <f t="shared" si="7"/>
        <v>#DIV/0!</v>
      </c>
      <c r="I63" s="3" t="e">
        <f t="shared" si="8"/>
        <v>#DIV/0!</v>
      </c>
      <c r="J63" s="3" t="e">
        <f t="shared" si="9"/>
        <v>#DIV/0!</v>
      </c>
      <c r="K63" s="3" t="n">
        <f t="shared" si="10"/>
        <v>0</v>
      </c>
      <c r="L63" s="3" t="n">
        <f>AN63/SUM(AN1:AN$891)</f>
        <v>0</v>
      </c>
      <c r="M63" s="3"/>
      <c r="N63" s="2" t="s">
        <v>40</v>
      </c>
      <c r="O63" s="2" t="s">
        <v>310</v>
      </c>
      <c r="P63" s="2" t="n">
        <v>614</v>
      </c>
      <c r="Q63" s="2"/>
      <c r="R63" s="2"/>
      <c r="S63" s="2"/>
      <c r="T63" s="2"/>
      <c r="U63" s="2" t="n">
        <v>9528456.4092323408</v>
      </c>
      <c r="V63" s="2" t="n">
        <v>1752297.97671807</v>
      </c>
      <c r="W63" s="2" t="n">
        <v>34905950.444161199</v>
      </c>
      <c r="X63" s="2" t="n">
        <v>19296912.261719499</v>
      </c>
      <c r="Y63" s="2" t="n">
        <v>832013.79101859301</v>
      </c>
      <c r="Z63" s="2" t="n">
        <v>563977.168847439</v>
      </c>
      <c r="AA63" s="2" t="n">
        <v>450283.74209804501</v>
      </c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t="str">
        <f t="shared" si="0"/>
        <v>Aircraft</v>
      </c>
      <c r="B64" t="str">
        <f t="shared" si="1"/>
        <v>C-2 GREYHOUND</v>
      </c>
      <c r="C64" t="n">
        <f t="shared" si="2"/>
        <v>714</v>
      </c>
      <c r="D64" s="2" t="n">
        <f t="shared" si="3"/>
        <v>0</v>
      </c>
      <c r="E64" s="2" t="n">
        <f t="shared" si="4"/>
        <v>0</v>
      </c>
      <c r="F64" s="2" t="n">
        <f t="shared" si="5"/>
        <v>0</v>
      </c>
      <c r="G64" s="2" t="n">
        <f t="shared" si="6"/>
        <v>0</v>
      </c>
      <c r="H64" s="3" t="e">
        <f t="shared" si="7"/>
        <v>#DIV/0!</v>
      </c>
      <c r="I64" s="3" t="e">
        <f t="shared" si="8"/>
        <v>#DIV/0!</v>
      </c>
      <c r="J64" s="3" t="e">
        <f t="shared" si="9"/>
        <v>#DIV/0!</v>
      </c>
      <c r="K64" s="3" t="n">
        <f t="shared" si="10"/>
        <v>0</v>
      </c>
      <c r="L64" s="3" t="n">
        <f>AN64/SUM(AN1:AN$891)</f>
        <v>0</v>
      </c>
      <c r="M64" s="3"/>
      <c r="N64" s="2" t="s">
        <v>40</v>
      </c>
      <c r="O64" s="2" t="s">
        <v>311</v>
      </c>
      <c r="P64" s="2" t="n">
        <v>714</v>
      </c>
      <c r="Q64" s="2" t="n">
        <v>14027986.4156527</v>
      </c>
      <c r="R64" s="2" t="n">
        <v>3202351.1577439201</v>
      </c>
      <c r="S64" s="2" t="n">
        <v>6388207.2917501498</v>
      </c>
      <c r="T64" s="2" t="n">
        <v>632213.09638110502</v>
      </c>
      <c r="U64" s="2"/>
      <c r="V64" s="2"/>
      <c r="W64" s="2"/>
      <c r="X64" s="2"/>
      <c r="Y64" s="2" t="n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t="str">
        <f t="shared" ref="A65:A128" si="11">N65</f>
        <v>Aircraft</v>
      </c>
      <c r="B65" t="str">
        <f t="shared" ref="B65:B128" si="12">O65</f>
        <v>C-20 ACFT</v>
      </c>
      <c r="C65" t="n">
        <f t="shared" ref="C65:C128" si="13">P65</f>
        <v>91</v>
      </c>
      <c r="D65" s="2" t="n">
        <f t="shared" ref="D65:D128" si="14">AF65</f>
        <v>0</v>
      </c>
      <c r="E65" s="2" t="n">
        <f t="shared" ref="E65:E128" si="15">AL65</f>
        <v>0</v>
      </c>
      <c r="F65" s="2" t="n">
        <f t="shared" ref="F65:F128" si="16">AM65</f>
        <v>0</v>
      </c>
      <c r="G65" s="2" t="n">
        <f t="shared" ref="G65:G128" si="17">AN65</f>
        <v>0</v>
      </c>
      <c r="H65" s="3" t="e">
        <f t="shared" si="7"/>
        <v>#DIV/0!</v>
      </c>
      <c r="I65" s="3" t="e">
        <f t="shared" si="8"/>
        <v>#DIV/0!</v>
      </c>
      <c r="J65" s="3" t="e">
        <f t="shared" si="9"/>
        <v>#DIV/0!</v>
      </c>
      <c r="K65" s="3" t="n">
        <f t="shared" si="10"/>
        <v>0</v>
      </c>
      <c r="L65" s="3" t="n">
        <f>AN65/SUM(AN1:AN$891)</f>
        <v>0</v>
      </c>
      <c r="M65" s="3"/>
      <c r="N65" s="2" t="s">
        <v>40</v>
      </c>
      <c r="O65" s="2" t="s">
        <v>312</v>
      </c>
      <c r="P65" s="2" t="n">
        <v>91</v>
      </c>
      <c r="Q65" s="2"/>
      <c r="R65" s="2" t="n">
        <v>884278.47287239705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t="str">
        <f t="shared" si="11"/>
        <v>Aircraft</v>
      </c>
      <c r="B66" t="str">
        <f t="shared" si="12"/>
        <v>C-20 GULFSTREAM III/IV</v>
      </c>
      <c r="C66" t="n">
        <f t="shared" si="13"/>
        <v>730</v>
      </c>
      <c r="D66" s="2" t="n">
        <f t="shared" si="14"/>
        <v>0</v>
      </c>
      <c r="E66" s="2" t="n">
        <f t="shared" si="15"/>
        <v>0</v>
      </c>
      <c r="F66" s="2" t="n">
        <f t="shared" si="16"/>
        <v>0</v>
      </c>
      <c r="G66" s="2" t="n">
        <f t="shared" si="17"/>
        <v>0</v>
      </c>
      <c r="H66" s="3" t="e">
        <f t="shared" ref="H66:H129" si="18">AM66/AL66-1</f>
        <v>#DIV/0!</v>
      </c>
      <c r="I66" s="3" t="e">
        <f t="shared" ref="I66:I129" si="19">AM66/AF66-1</f>
        <v>#DIV/0!</v>
      </c>
      <c r="J66" s="3" t="e">
        <f t="shared" ref="J66:J129" si="20">AN66/AM66</f>
        <v>#DIV/0!</v>
      </c>
      <c r="K66" s="3" t="n">
        <f t="shared" ref="K66:K129" si="21">AM66/SUM(AM$1:AM$891)</f>
        <v>0</v>
      </c>
      <c r="L66" s="3" t="n">
        <f>AN66/SUM(AN1:AN$891)</f>
        <v>0</v>
      </c>
      <c r="M66" s="3"/>
      <c r="N66" s="2" t="s">
        <v>40</v>
      </c>
      <c r="O66" s="2" t="s">
        <v>313</v>
      </c>
      <c r="P66" s="2" t="n">
        <v>730</v>
      </c>
      <c r="Q66" s="2" t="n">
        <v>254999.36364472</v>
      </c>
      <c r="R66" s="2" t="n">
        <v>493647.808743542</v>
      </c>
      <c r="S66" s="2" t="n">
        <v>2551571.0177482902</v>
      </c>
      <c r="T66" s="2" t="n">
        <v>338734.02363697602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t="str">
        <f t="shared" si="11"/>
        <v>Aircraft</v>
      </c>
      <c r="B67" t="str">
        <f t="shared" si="12"/>
        <v>C-4 GULFSTREAM</v>
      </c>
      <c r="C67" t="n">
        <f t="shared" si="13"/>
        <v>729</v>
      </c>
      <c r="D67" s="2" t="n">
        <f t="shared" si="14"/>
        <v>0</v>
      </c>
      <c r="E67" s="2" t="n">
        <f t="shared" si="15"/>
        <v>0</v>
      </c>
      <c r="F67" s="2" t="n">
        <f t="shared" si="16"/>
        <v>0</v>
      </c>
      <c r="G67" s="2" t="n">
        <f t="shared" si="17"/>
        <v>0</v>
      </c>
      <c r="H67" s="3" t="e">
        <f t="shared" si="18"/>
        <v>#DIV/0!</v>
      </c>
      <c r="I67" s="3" t="e">
        <f t="shared" si="19"/>
        <v>#DIV/0!</v>
      </c>
      <c r="J67" s="3" t="e">
        <f t="shared" si="20"/>
        <v>#DIV/0!</v>
      </c>
      <c r="K67" s="3" t="n">
        <f t="shared" si="21"/>
        <v>0</v>
      </c>
      <c r="L67" s="3" t="n">
        <f>AN67/SUM(AN1:AN$891)</f>
        <v>0</v>
      </c>
      <c r="M67" s="3"/>
      <c r="N67" s="2" t="s">
        <v>40</v>
      </c>
      <c r="O67" s="2" t="s">
        <v>316</v>
      </c>
      <c r="P67" s="2" t="n">
        <v>729</v>
      </c>
      <c r="Q67" s="2" t="n">
        <v>3530156.8823790699</v>
      </c>
      <c r="R67" s="2" t="n">
        <v>2869617.0596000301</v>
      </c>
      <c r="S67" s="2" t="n">
        <v>2798317.10123483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AN68/SUM(AN1:AN$891)</f>
        <v>0</v>
      </c>
      <c r="M68" s="3"/>
      <c r="N68" s="2" t="s">
        <v>40</v>
      </c>
      <c r="O68" s="2" t="s">
        <v>317</v>
      </c>
      <c r="P68" s="2" t="n">
        <v>719</v>
      </c>
      <c r="Q68" s="2"/>
      <c r="R68" s="2"/>
      <c r="S68" s="2" t="n">
        <v>211835.41139393701</v>
      </c>
      <c r="T68" s="2" t="n">
        <v>1153754.3859572101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t="str">
        <f t="shared" si="11"/>
        <v>Aircraft</v>
      </c>
      <c r="B69" t="str">
        <f t="shared" si="12"/>
        <v>C-5 RERP</v>
      </c>
      <c r="C69" t="n">
        <f t="shared" si="13"/>
        <v>1326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AN69/SUM(AN1:AN$891)</f>
        <v>0</v>
      </c>
      <c r="M69" s="3"/>
      <c r="N69" s="2" t="s">
        <v>40</v>
      </c>
      <c r="O69" s="2" t="s">
        <v>318</v>
      </c>
      <c r="P69" s="2" t="n">
        <v>1326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 t="n">
        <v>1038058.95833848</v>
      </c>
      <c r="AE69" s="2" t="n">
        <v>0</v>
      </c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t="str">
        <f t="shared" si="11"/>
        <v>Aircraft</v>
      </c>
      <c r="B70" t="str">
        <f t="shared" si="12"/>
        <v>C-5A</v>
      </c>
      <c r="C70" t="n">
        <f t="shared" si="13"/>
        <v>1348</v>
      </c>
      <c r="D70" s="2" t="n">
        <f t="shared" si="14"/>
        <v>0</v>
      </c>
      <c r="E70" s="2" t="n">
        <f t="shared" si="15"/>
        <v>0</v>
      </c>
      <c r="F70" s="2" t="n">
        <f t="shared" si="16"/>
        <v>0</v>
      </c>
      <c r="G70" s="2" t="n">
        <f t="shared" si="17"/>
        <v>0</v>
      </c>
      <c r="H70" s="3" t="e">
        <f t="shared" si="18"/>
        <v>#DIV/0!</v>
      </c>
      <c r="I70" s="3" t="e">
        <f t="shared" si="19"/>
        <v>#DIV/0!</v>
      </c>
      <c r="J70" s="3" t="e">
        <f t="shared" si="20"/>
        <v>#DIV/0!</v>
      </c>
      <c r="K70" s="3" t="n">
        <f t="shared" si="21"/>
        <v>0</v>
      </c>
      <c r="L70" s="3" t="n">
        <f>AN70/SUM(AN1:AN$891)</f>
        <v>0</v>
      </c>
      <c r="M70" s="3"/>
      <c r="N70" s="2" t="s">
        <v>40</v>
      </c>
      <c r="O70" s="2" t="s">
        <v>319</v>
      </c>
      <c r="P70" s="2" t="n">
        <v>1348</v>
      </c>
      <c r="Q70" s="2"/>
      <c r="R70" s="2"/>
      <c r="S70" s="2"/>
      <c r="T70" s="2"/>
      <c r="U70" s="2"/>
      <c r="V70" s="2" t="n">
        <v>290232.34212044498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>
      <c r="A71" t="str">
        <f t="shared" si="11"/>
        <v>Aircraft</v>
      </c>
      <c r="B71" t="str">
        <f t="shared" si="12"/>
        <v>C-9 SKYTRAIN II</v>
      </c>
      <c r="C71" t="n">
        <f t="shared" si="13"/>
        <v>724</v>
      </c>
      <c r="D71" s="2" t="n">
        <f t="shared" si="14"/>
        <v>0</v>
      </c>
      <c r="E71" s="2" t="n">
        <f t="shared" si="15"/>
        <v>0</v>
      </c>
      <c r="F71" s="2" t="n">
        <f t="shared" si="16"/>
        <v>0</v>
      </c>
      <c r="G71" s="2" t="n">
        <f t="shared" si="17"/>
        <v>0</v>
      </c>
      <c r="H71" s="3" t="e">
        <f t="shared" si="18"/>
        <v>#DIV/0!</v>
      </c>
      <c r="I71" s="3" t="e">
        <f t="shared" si="19"/>
        <v>#DIV/0!</v>
      </c>
      <c r="J71" s="3" t="e">
        <f t="shared" si="20"/>
        <v>#DIV/0!</v>
      </c>
      <c r="K71" s="3" t="n">
        <f t="shared" si="21"/>
        <v>0</v>
      </c>
      <c r="L71" s="3" t="n">
        <f>AN71/SUM(AN1:AN$891)</f>
        <v>0</v>
      </c>
      <c r="M71" s="3"/>
      <c r="N71" s="2" t="s">
        <v>40</v>
      </c>
      <c r="O71" s="2" t="s">
        <v>320</v>
      </c>
      <c r="P71" s="2" t="n">
        <v>724</v>
      </c>
      <c r="Q71" s="2" t="n">
        <v>68931277.135883197</v>
      </c>
      <c r="R71" s="2" t="n">
        <v>81819571.546860605</v>
      </c>
      <c r="S71" s="2" t="n">
        <v>37646896.960640401</v>
      </c>
      <c r="T71" s="2" t="n">
        <v>1220405.5509212599</v>
      </c>
      <c r="U71" s="2" t="n">
        <v>620876.84675207001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>
      <c r="A72" t="str">
        <f t="shared" si="11"/>
        <v>Aircraft</v>
      </c>
      <c r="B72" t="str">
        <f t="shared" si="12"/>
        <v>C/MH-53E</v>
      </c>
      <c r="C72" t="n">
        <f t="shared" si="13"/>
        <v>16</v>
      </c>
      <c r="D72" s="2" t="n">
        <f t="shared" si="14"/>
        <v>296399.92997433199</v>
      </c>
      <c r="E72" s="2" t="n">
        <f t="shared" si="15"/>
        <v>0</v>
      </c>
      <c r="F72" s="2" t="n">
        <f t="shared" si="16"/>
        <v>0</v>
      </c>
      <c r="G72" s="2" t="n">
        <f t="shared" si="17"/>
        <v>0</v>
      </c>
      <c r="H72" s="3" t="e">
        <f t="shared" si="18"/>
        <v>#DIV/0!</v>
      </c>
      <c r="I72" s="3" t="n">
        <f t="shared" si="19"/>
        <v>-1</v>
      </c>
      <c r="J72" s="3" t="e">
        <f t="shared" si="20"/>
        <v>#DIV/0!</v>
      </c>
      <c r="K72" s="3" t="n">
        <f t="shared" si="21"/>
        <v>0</v>
      </c>
      <c r="L72" s="3" t="n">
        <f>AN72/SUM(AN1:AN$891)</f>
        <v>0</v>
      </c>
      <c r="M72" s="3"/>
      <c r="N72" s="2" t="s">
        <v>40</v>
      </c>
      <c r="O72" s="2" t="s">
        <v>321</v>
      </c>
      <c r="P72" s="2" t="n">
        <v>16</v>
      </c>
      <c r="Q72" s="2"/>
      <c r="R72" s="2"/>
      <c r="S72" s="2"/>
      <c r="T72" s="2"/>
      <c r="U72" s="2"/>
      <c r="V72" s="2"/>
      <c r="W72" s="2" t="n">
        <v>15403811.812176701</v>
      </c>
      <c r="X72" s="2" t="n">
        <v>61002678.608530298</v>
      </c>
      <c r="Y72" s="2" t="n">
        <v>110198978.777684</v>
      </c>
      <c r="Z72" s="2" t="n">
        <v>63383971.410403602</v>
      </c>
      <c r="AA72" s="2" t="n">
        <v>4441366.2550983597</v>
      </c>
      <c r="AB72" s="2" t="n">
        <v>14064888.600469001</v>
      </c>
      <c r="AC72" s="2" t="n">
        <v>23546941.079957198</v>
      </c>
      <c r="AD72" s="2" t="n">
        <v>-108289.770566608</v>
      </c>
      <c r="AE72" s="2" t="n">
        <v>299657.592932973</v>
      </c>
      <c r="AF72" s="2" t="n">
        <v>296399.92997433199</v>
      </c>
      <c r="AG72" s="2" t="n">
        <v>300411.64573232498</v>
      </c>
      <c r="AH72" s="2" t="n">
        <v>289089.69991216401</v>
      </c>
      <c r="AI72" s="2" t="n">
        <v>285496.08430611098</v>
      </c>
      <c r="AJ72" s="2"/>
      <c r="AK72" s="2"/>
      <c r="AL72" s="2"/>
      <c r="AM72" s="2"/>
      <c r="AN72" s="2"/>
    </row>
    <row r="73">
      <c r="A73" t="str">
        <f t="shared" si="11"/>
        <v>Aircraft</v>
      </c>
      <c r="B73" t="str">
        <f t="shared" si="12"/>
        <v>C130-J</v>
      </c>
      <c r="C73" t="n">
        <f t="shared" si="13"/>
        <v>631</v>
      </c>
      <c r="D73" s="2" t="n">
        <f t="shared" si="14"/>
        <v>83969002.922890604</v>
      </c>
      <c r="E73" s="2" t="n">
        <f t="shared" si="15"/>
        <v>176388469.98061001</v>
      </c>
      <c r="F73" s="2" t="n">
        <f t="shared" si="16"/>
        <v>83030074.625599995</v>
      </c>
      <c r="G73" s="2" t="n">
        <f t="shared" si="17"/>
        <v>55667310.289685898</v>
      </c>
      <c r="H73" s="3" t="n">
        <f t="shared" si="18"/>
        <v>-0.52927719915747717</v>
      </c>
      <c r="I73" s="3" t="n">
        <f t="shared" si="19"/>
        <v>-1.118184406873135E-2</v>
      </c>
      <c r="J73" s="3" t="n">
        <f t="shared" si="20"/>
        <v>0.67044755217553953</v>
      </c>
      <c r="K73" s="3" t="n">
        <f t="shared" si="21"/>
        <v>6.7029861591401711E-4</v>
      </c>
      <c r="L73" s="3" t="n">
        <f>AN73/SUM(AN1:AN$891)</f>
        <v>6.3339006243960314E-4</v>
      </c>
      <c r="M73" s="3"/>
      <c r="N73" s="2" t="s">
        <v>40</v>
      </c>
      <c r="O73" s="2" t="s">
        <v>322</v>
      </c>
      <c r="P73" s="2" t="n">
        <v>631</v>
      </c>
      <c r="Q73" s="2"/>
      <c r="R73" s="2"/>
      <c r="S73" s="2"/>
      <c r="T73" s="2"/>
      <c r="U73" s="2" t="n">
        <v>2408099.6224405598</v>
      </c>
      <c r="V73" s="2" t="n">
        <v>28793306.214308601</v>
      </c>
      <c r="W73" s="2" t="n">
        <v>127237222.402523</v>
      </c>
      <c r="X73" s="2" t="n">
        <v>31560395.881026998</v>
      </c>
      <c r="Y73" s="2" t="n">
        <v>16980966.3483488</v>
      </c>
      <c r="Z73" s="2" t="n">
        <v>23008932.579116799</v>
      </c>
      <c r="AA73" s="2" t="n">
        <v>16596519.688447099</v>
      </c>
      <c r="AB73" s="2" t="n">
        <v>7910398.1129345903</v>
      </c>
      <c r="AC73" s="2" t="n">
        <v>14794240.465898899</v>
      </c>
      <c r="AD73" s="2" t="n">
        <v>45377530.379734397</v>
      </c>
      <c r="AE73" s="2" t="n">
        <v>81073968.164095297</v>
      </c>
      <c r="AF73" s="2" t="n">
        <v>83969002.922890604</v>
      </c>
      <c r="AG73" s="2" t="n">
        <v>96214806.480159402</v>
      </c>
      <c r="AH73" s="2" t="n">
        <v>125629990.16418301</v>
      </c>
      <c r="AI73" s="2" t="n">
        <v>138939415.05165601</v>
      </c>
      <c r="AJ73" s="2" t="n">
        <v>152878625.59803101</v>
      </c>
      <c r="AK73" s="2" t="n">
        <v>178166484.41196701</v>
      </c>
      <c r="AL73" s="2" t="n">
        <v>176388469.98061001</v>
      </c>
      <c r="AM73" s="2" t="n">
        <v>83030074.625599995</v>
      </c>
      <c r="AN73" s="2" t="n">
        <v>55667310.289685898</v>
      </c>
    </row>
    <row r="74">
      <c r="A74" t="str">
        <f t="shared" si="11"/>
        <v>Aircraft</v>
      </c>
      <c r="B74" t="str">
        <f t="shared" si="12"/>
        <v>CH-46 SEA KNIGHT</v>
      </c>
      <c r="C74" t="n">
        <f t="shared" si="13"/>
        <v>98</v>
      </c>
      <c r="D74" s="2" t="n">
        <f t="shared" si="14"/>
        <v>0</v>
      </c>
      <c r="E74" s="2" t="n">
        <f t="shared" si="15"/>
        <v>0</v>
      </c>
      <c r="F74" s="2" t="n">
        <f t="shared" si="16"/>
        <v>0</v>
      </c>
      <c r="G74" s="2" t="n">
        <f t="shared" si="17"/>
        <v>0</v>
      </c>
      <c r="H74" s="3" t="e">
        <f t="shared" si="18"/>
        <v>#DIV/0!</v>
      </c>
      <c r="I74" s="3" t="e">
        <f t="shared" si="19"/>
        <v>#DIV/0!</v>
      </c>
      <c r="J74" s="3" t="e">
        <f t="shared" si="20"/>
        <v>#DIV/0!</v>
      </c>
      <c r="K74" s="3" t="n">
        <f t="shared" si="21"/>
        <v>0</v>
      </c>
      <c r="L74" s="3" t="n">
        <f>AN74/SUM(AN1:AN$891)</f>
        <v>0</v>
      </c>
      <c r="M74" s="3"/>
      <c r="N74" s="2" t="s">
        <v>40</v>
      </c>
      <c r="O74" s="2" t="s">
        <v>349</v>
      </c>
      <c r="P74" s="2" t="n">
        <v>98</v>
      </c>
      <c r="Q74" s="2"/>
      <c r="R74" s="2"/>
      <c r="S74" s="2"/>
      <c r="T74" s="2" t="n">
        <v>72622031.3815853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t="str">
        <f t="shared" si="11"/>
        <v>Aircraft</v>
      </c>
      <c r="B75" t="str">
        <f t="shared" si="12"/>
        <v>CH-47F</v>
      </c>
      <c r="C75" t="n">
        <f t="shared" si="13"/>
        <v>683</v>
      </c>
      <c r="D75" s="2" t="n">
        <f t="shared" si="14"/>
        <v>0</v>
      </c>
      <c r="E75" s="2" t="n">
        <f t="shared" si="15"/>
        <v>0</v>
      </c>
      <c r="F75" s="2" t="n">
        <f t="shared" si="16"/>
        <v>0</v>
      </c>
      <c r="G75" s="2" t="n">
        <f t="shared" si="17"/>
        <v>0</v>
      </c>
      <c r="H75" s="3" t="e">
        <f t="shared" si="18"/>
        <v>#DIV/0!</v>
      </c>
      <c r="I75" s="3" t="e">
        <f t="shared" si="19"/>
        <v>#DIV/0!</v>
      </c>
      <c r="J75" s="3" t="e">
        <f t="shared" si="20"/>
        <v>#DIV/0!</v>
      </c>
      <c r="K75" s="3" t="n">
        <f t="shared" si="21"/>
        <v>0</v>
      </c>
      <c r="L75" s="3" t="n">
        <f>AN75/SUM(AN1:AN$891)</f>
        <v>0</v>
      </c>
      <c r="M75" s="3"/>
      <c r="N75" s="2" t="s">
        <v>40</v>
      </c>
      <c r="O75" s="2" t="s">
        <v>350</v>
      </c>
      <c r="P75" s="2" t="n">
        <v>683</v>
      </c>
      <c r="Q75" s="2"/>
      <c r="R75" s="2"/>
      <c r="S75" s="2"/>
      <c r="T75" s="2"/>
      <c r="U75" s="2" t="n">
        <v>43855.353047640601</v>
      </c>
      <c r="V75" s="2" t="n">
        <v>407724.180378864</v>
      </c>
      <c r="W75" s="2"/>
      <c r="X75" s="2" t="n">
        <v>25039.031768075602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t="str">
        <f t="shared" si="11"/>
        <v>Aircraft</v>
      </c>
      <c r="B76" t="str">
        <f t="shared" si="12"/>
        <v>CH-53 SEA STALLION</v>
      </c>
      <c r="C76" t="n">
        <f t="shared" si="13"/>
        <v>760</v>
      </c>
      <c r="D76" s="2" t="n">
        <f t="shared" si="14"/>
        <v>0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e">
        <f t="shared" si="20"/>
        <v>#DIV/0!</v>
      </c>
      <c r="K76" s="3" t="n">
        <f t="shared" si="21"/>
        <v>0</v>
      </c>
      <c r="L76" s="3" t="n">
        <f>AN76/SUM(AN1:AN$891)</f>
        <v>0</v>
      </c>
      <c r="M76" s="3"/>
      <c r="N76" s="2" t="s">
        <v>40</v>
      </c>
      <c r="O76" s="2" t="s">
        <v>351</v>
      </c>
      <c r="P76" s="2" t="n">
        <v>760</v>
      </c>
      <c r="Q76" s="2" t="n">
        <v>129099808.767038</v>
      </c>
      <c r="R76" s="2" t="n">
        <v>125706692.40638199</v>
      </c>
      <c r="S76" s="2" t="n">
        <v>209451155.36286899</v>
      </c>
      <c r="T76" s="2" t="n">
        <v>153809495.57062301</v>
      </c>
      <c r="U76" s="2" t="n">
        <v>-6542349.0942924302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t="str">
        <f t="shared" si="11"/>
        <v>Aircraft</v>
      </c>
      <c r="B77" t="str">
        <f t="shared" si="12"/>
        <v>COMANCHE</v>
      </c>
      <c r="C77" t="n">
        <f t="shared" si="13"/>
        <v>661</v>
      </c>
      <c r="D77" s="2" t="n">
        <f t="shared" si="14"/>
        <v>0</v>
      </c>
      <c r="E77" s="2" t="n">
        <f t="shared" si="15"/>
        <v>0</v>
      </c>
      <c r="F77" s="2" t="n">
        <f t="shared" si="16"/>
        <v>0</v>
      </c>
      <c r="G77" s="2" t="n">
        <f t="shared" si="17"/>
        <v>0</v>
      </c>
      <c r="H77" s="3" t="e">
        <f t="shared" si="18"/>
        <v>#DIV/0!</v>
      </c>
      <c r="I77" s="3" t="e">
        <f t="shared" si="19"/>
        <v>#DIV/0!</v>
      </c>
      <c r="J77" s="3" t="e">
        <f t="shared" si="20"/>
        <v>#DIV/0!</v>
      </c>
      <c r="K77" s="3" t="n">
        <f t="shared" si="21"/>
        <v>0</v>
      </c>
      <c r="L77" s="3" t="n">
        <f>AN77/SUM(AN1:AN$891)</f>
        <v>0</v>
      </c>
      <c r="M77" s="3"/>
      <c r="N77" s="2" t="s">
        <v>40</v>
      </c>
      <c r="O77" s="2" t="s">
        <v>362</v>
      </c>
      <c r="P77" s="2" t="n">
        <v>661</v>
      </c>
      <c r="Q77" s="2"/>
      <c r="R77" s="2"/>
      <c r="S77" s="2"/>
      <c r="T77" s="2"/>
      <c r="U77" s="2" t="n">
        <v>381389.69987501501</v>
      </c>
      <c r="V77" s="2"/>
      <c r="W77" s="2" t="n">
        <v>27718.022079694001</v>
      </c>
      <c r="X77" s="2"/>
      <c r="Y77" s="2"/>
      <c r="Z77" s="2" t="n">
        <v>429755.857596741</v>
      </c>
      <c r="AA77" s="2" t="n">
        <v>-26382.9363819184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t="str">
        <f t="shared" si="11"/>
        <v>Aircraft</v>
      </c>
      <c r="B78" t="str">
        <f t="shared" si="12"/>
        <v>CV HELO (SH-60F)</v>
      </c>
      <c r="C78" t="n">
        <f t="shared" si="13"/>
        <v>642</v>
      </c>
      <c r="D78" s="2" t="n">
        <f t="shared" si="14"/>
        <v>457528.07501341199</v>
      </c>
      <c r="E78" s="2" t="n">
        <f t="shared" si="15"/>
        <v>0</v>
      </c>
      <c r="F78" s="2" t="n">
        <f t="shared" si="16"/>
        <v>0</v>
      </c>
      <c r="G78" s="2" t="n">
        <f t="shared" si="17"/>
        <v>0</v>
      </c>
      <c r="H78" s="3" t="e">
        <f t="shared" si="18"/>
        <v>#DIV/0!</v>
      </c>
      <c r="I78" s="3" t="n">
        <f t="shared" si="19"/>
        <v>-1</v>
      </c>
      <c r="J78" s="3" t="e">
        <f t="shared" si="20"/>
        <v>#DIV/0!</v>
      </c>
      <c r="K78" s="3" t="n">
        <f t="shared" si="21"/>
        <v>0</v>
      </c>
      <c r="L78" s="3" t="n">
        <f>AN78/SUM(AN1:AN$891)</f>
        <v>0</v>
      </c>
      <c r="M78" s="3"/>
      <c r="N78" s="2" t="s">
        <v>40</v>
      </c>
      <c r="O78" s="2" t="s">
        <v>372</v>
      </c>
      <c r="P78" s="2" t="n">
        <v>642</v>
      </c>
      <c r="Q78" s="2"/>
      <c r="R78" s="2"/>
      <c r="S78" s="2"/>
      <c r="T78" s="2"/>
      <c r="U78" s="2"/>
      <c r="V78" s="2"/>
      <c r="W78" s="2"/>
      <c r="X78" s="2" t="n">
        <v>1931148.9332822701</v>
      </c>
      <c r="Y78" s="2" t="n">
        <v>4643377.5722477203</v>
      </c>
      <c r="Z78" s="2" t="n">
        <v>1160754.14152436</v>
      </c>
      <c r="AA78" s="2" t="n">
        <v>773054.78656077106</v>
      </c>
      <c r="AB78" s="2" t="n">
        <v>15054587.501467301</v>
      </c>
      <c r="AC78" s="2" t="n">
        <v>45928759.471529</v>
      </c>
      <c r="AD78" s="2" t="n">
        <v>19267260.064045701</v>
      </c>
      <c r="AE78" s="2" t="n">
        <v>493758.42755891901</v>
      </c>
      <c r="AF78" s="2" t="n">
        <v>457528.07501341199</v>
      </c>
      <c r="AG78" s="2" t="n">
        <v>5341211.6296071904</v>
      </c>
      <c r="AH78" s="2" t="n">
        <v>2674352.7502449299</v>
      </c>
      <c r="AI78" s="2" t="n">
        <v>0</v>
      </c>
      <c r="AJ78" s="2"/>
      <c r="AK78" s="2"/>
      <c r="AL78" s="2" t="n">
        <v>0</v>
      </c>
      <c r="AM78" s="2"/>
      <c r="AN78" s="2"/>
    </row>
    <row r="79">
      <c r="A79" t="str">
        <f t="shared" si="11"/>
        <v>Aircraft</v>
      </c>
      <c r="B79" t="str">
        <f t="shared" si="12"/>
        <v>DD 963</v>
      </c>
      <c r="C79" t="n">
        <f t="shared" si="13"/>
        <v>38</v>
      </c>
      <c r="D79" s="2" t="n">
        <f t="shared" si="14"/>
        <v>0</v>
      </c>
      <c r="E79" s="2" t="n">
        <f t="shared" si="15"/>
        <v>0</v>
      </c>
      <c r="F79" s="2" t="n">
        <f t="shared" si="16"/>
        <v>0</v>
      </c>
      <c r="G79" s="2" t="n">
        <f t="shared" si="17"/>
        <v>0</v>
      </c>
      <c r="H79" s="3" t="e">
        <f t="shared" si="18"/>
        <v>#DIV/0!</v>
      </c>
      <c r="I79" s="3" t="e">
        <f t="shared" si="19"/>
        <v>#DIV/0!</v>
      </c>
      <c r="J79" s="3" t="e">
        <f t="shared" si="20"/>
        <v>#DIV/0!</v>
      </c>
      <c r="K79" s="3" t="n">
        <f t="shared" si="21"/>
        <v>0</v>
      </c>
      <c r="L79" s="3" t="n">
        <f>AN79/SUM(AN1:AN$891)</f>
        <v>0</v>
      </c>
      <c r="M79" s="3"/>
      <c r="N79" s="2" t="s">
        <v>40</v>
      </c>
      <c r="O79" s="2" t="s">
        <v>382</v>
      </c>
      <c r="P79" s="2" t="n">
        <v>38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 t="n">
        <v>0</v>
      </c>
      <c r="AD79" s="2" t="n">
        <v>935967.95382135699</v>
      </c>
      <c r="AE79" s="2" t="n">
        <v>0</v>
      </c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t="str">
        <f t="shared" si="11"/>
        <v>Aircraft</v>
      </c>
      <c r="B80" t="str">
        <f t="shared" si="12"/>
        <v>DMLSS</v>
      </c>
      <c r="C80" t="n">
        <f t="shared" si="13"/>
        <v>1959</v>
      </c>
      <c r="D80" s="2" t="n">
        <f t="shared" si="14"/>
        <v>0</v>
      </c>
      <c r="E80" s="2" t="n">
        <f t="shared" si="15"/>
        <v>0</v>
      </c>
      <c r="F80" s="2" t="n">
        <f t="shared" si="16"/>
        <v>0</v>
      </c>
      <c r="G80" s="2" t="n">
        <f t="shared" si="17"/>
        <v>0</v>
      </c>
      <c r="H80" s="3" t="e">
        <f t="shared" si="18"/>
        <v>#DIV/0!</v>
      </c>
      <c r="I80" s="3" t="e">
        <f t="shared" si="19"/>
        <v>#DIV/0!</v>
      </c>
      <c r="J80" s="3" t="e">
        <f t="shared" si="20"/>
        <v>#DIV/0!</v>
      </c>
      <c r="K80" s="3" t="n">
        <f t="shared" si="21"/>
        <v>0</v>
      </c>
      <c r="L80" s="3" t="n">
        <f>AN80/SUM(AN1:AN$891)</f>
        <v>0</v>
      </c>
      <c r="M80" s="3"/>
      <c r="N80" s="2" t="s">
        <v>40</v>
      </c>
      <c r="O80" s="2" t="s">
        <v>398</v>
      </c>
      <c r="P80" s="2" t="n">
        <v>1959</v>
      </c>
      <c r="Q80" s="2"/>
      <c r="R80" s="2"/>
      <c r="S80" s="2"/>
      <c r="T80" s="2"/>
      <c r="U80" s="2" t="n">
        <v>22777.770960164198</v>
      </c>
      <c r="V80" s="2" t="n">
        <v>20199.616648175801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t="str">
        <f t="shared" si="11"/>
        <v>Aircraft</v>
      </c>
      <c r="B81" t="str">
        <f t="shared" si="12"/>
        <v>DPPS</v>
      </c>
      <c r="C81" t="n">
        <f t="shared" si="13"/>
        <v>1950</v>
      </c>
      <c r="D81" s="2" t="n">
        <f t="shared" si="14"/>
        <v>0</v>
      </c>
      <c r="E81" s="2" t="n">
        <f t="shared" si="15"/>
        <v>0</v>
      </c>
      <c r="F81" s="2" t="n">
        <f t="shared" si="16"/>
        <v>0</v>
      </c>
      <c r="G81" s="2" t="n">
        <f t="shared" si="17"/>
        <v>0</v>
      </c>
      <c r="H81" s="3" t="e">
        <f t="shared" si="18"/>
        <v>#DIV/0!</v>
      </c>
      <c r="I81" s="3" t="e">
        <f t="shared" si="19"/>
        <v>#DIV/0!</v>
      </c>
      <c r="J81" s="3" t="e">
        <f t="shared" si="20"/>
        <v>#DIV/0!</v>
      </c>
      <c r="K81" s="3" t="n">
        <f t="shared" si="21"/>
        <v>0</v>
      </c>
      <c r="L81" s="3" t="n">
        <f>AN81/SUM(AN1:AN$891)</f>
        <v>0</v>
      </c>
      <c r="M81" s="3"/>
      <c r="N81" s="2" t="s">
        <v>40</v>
      </c>
      <c r="O81" s="2" t="s">
        <v>401</v>
      </c>
      <c r="P81" s="2" t="n">
        <v>1950</v>
      </c>
      <c r="Q81" s="2"/>
      <c r="R81" s="2"/>
      <c r="S81" s="2"/>
      <c r="T81" s="2"/>
      <c r="U81" s="2"/>
      <c r="V81" s="2"/>
      <c r="W81" s="2"/>
      <c r="X81" s="2" t="n">
        <v>64448.290463916303</v>
      </c>
      <c r="Y81" s="2" t="n">
        <v>0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t="str">
        <f t="shared" si="11"/>
        <v>Aircraft</v>
      </c>
      <c r="B82" t="str">
        <f t="shared" si="12"/>
        <v>E-10</v>
      </c>
      <c r="C82" t="n">
        <f t="shared" si="13"/>
        <v>1371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AN82/SUM(AN1:AN$891)</f>
        <v>0</v>
      </c>
      <c r="M82" s="3"/>
      <c r="N82" s="2" t="s">
        <v>40</v>
      </c>
      <c r="O82" s="2" t="s">
        <v>407</v>
      </c>
      <c r="P82" s="2" t="n">
        <v>1371</v>
      </c>
      <c r="Q82" s="2"/>
      <c r="R82" s="2"/>
      <c r="S82" s="2"/>
      <c r="T82" s="2"/>
      <c r="U82" s="2"/>
      <c r="V82" s="2"/>
      <c r="W82" s="2" t="n">
        <v>311145.10908859299</v>
      </c>
      <c r="X82" s="2" t="n">
        <v>1629578.2903407901</v>
      </c>
      <c r="Y82" s="2" t="n">
        <v>-133.30157716520799</v>
      </c>
      <c r="Z82" s="2" t="n">
        <v>15885.825514624899</v>
      </c>
      <c r="AA82" s="2" t="n">
        <v>19980.561907797</v>
      </c>
      <c r="AB82" s="2" t="n">
        <v>58215.0537411853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t="str">
        <f t="shared" si="11"/>
        <v>Aircraft</v>
      </c>
      <c r="B83" t="str">
        <f t="shared" si="12"/>
        <v>E-2 HAWKEYE</v>
      </c>
      <c r="C83" t="n">
        <f t="shared" si="13"/>
        <v>732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AN83/SUM(AN1:AN$891)</f>
        <v>0</v>
      </c>
      <c r="M83" s="3"/>
      <c r="N83" s="2" t="s">
        <v>40</v>
      </c>
      <c r="O83" s="2" t="s">
        <v>408</v>
      </c>
      <c r="P83" s="2" t="n">
        <v>732</v>
      </c>
      <c r="Q83" s="2" t="n">
        <v>315490475.780312</v>
      </c>
      <c r="R83" s="2" t="n">
        <v>265525671.98286101</v>
      </c>
      <c r="S83" s="2" t="n">
        <v>518317414.56121999</v>
      </c>
      <c r="T83" s="2" t="n">
        <v>257887041.31414601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t="str">
        <f t="shared" si="11"/>
        <v>Aircraft</v>
      </c>
      <c r="B84" t="str">
        <f t="shared" si="12"/>
        <v>E-2C</v>
      </c>
      <c r="C84" t="n">
        <f t="shared" si="13"/>
        <v>1387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AN84/SUM(AN1:AN$891)</f>
        <v>0</v>
      </c>
      <c r="M84" s="3"/>
      <c r="N84" s="2" t="s">
        <v>40</v>
      </c>
      <c r="O84" s="2" t="s">
        <v>409</v>
      </c>
      <c r="P84" s="2" t="n">
        <v>1387</v>
      </c>
      <c r="Q84" s="2"/>
      <c r="R84" s="2"/>
      <c r="S84" s="2"/>
      <c r="T84" s="2"/>
      <c r="U84" s="2"/>
      <c r="V84" s="2"/>
      <c r="W84" s="2" t="n">
        <v>109934.999385695</v>
      </c>
      <c r="X84" s="2" t="n">
        <v>91249.038024894195</v>
      </c>
      <c r="Y84" s="2" t="n">
        <v>47026.130392342202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>
      <c r="A85" t="str">
        <f t="shared" si="11"/>
        <v>Aircraft</v>
      </c>
      <c r="B85" t="str">
        <f t="shared" si="12"/>
        <v>E-2C ADVANCED HAWKEYE</v>
      </c>
      <c r="C85" t="n">
        <f t="shared" si="13"/>
        <v>1358</v>
      </c>
      <c r="D85" s="2" t="n">
        <f t="shared" si="14"/>
        <v>1167586430.19244</v>
      </c>
      <c r="E85" s="2" t="n">
        <f t="shared" si="15"/>
        <v>1123375519.21825</v>
      </c>
      <c r="F85" s="2" t="n">
        <f t="shared" si="16"/>
        <v>1282791032.0290999</v>
      </c>
      <c r="G85" s="2" t="n">
        <f t="shared" si="17"/>
        <v>780301148.105708</v>
      </c>
      <c r="H85" s="3" t="n">
        <f t="shared" si="18"/>
        <v>0.14190759019013166</v>
      </c>
      <c r="I85" s="3" t="n">
        <f t="shared" si="19"/>
        <v>9.8669014008386569E-2</v>
      </c>
      <c r="J85" s="3" t="n">
        <f t="shared" si="20"/>
        <v>0.60828391267394433</v>
      </c>
      <c r="K85" s="3" t="n">
        <f t="shared" si="21"/>
        <v>1.0355922924955527E-2</v>
      </c>
      <c r="L85" s="3" t="n">
        <f>AN85/SUM(AN1:AN$891)</f>
        <v>8.878370274195569E-3</v>
      </c>
      <c r="M85" s="3"/>
      <c r="N85" s="2" t="s">
        <v>40</v>
      </c>
      <c r="O85" s="2" t="s">
        <v>410</v>
      </c>
      <c r="P85" s="2" t="n">
        <v>1358</v>
      </c>
      <c r="Q85" s="2"/>
      <c r="R85" s="2"/>
      <c r="S85" s="2"/>
      <c r="T85" s="2"/>
      <c r="U85" s="2" t="n">
        <v>47112599.582092702</v>
      </c>
      <c r="V85" s="2" t="n">
        <v>13023678.291781399</v>
      </c>
      <c r="W85" s="2" t="n">
        <v>12037803.4673393</v>
      </c>
      <c r="X85" s="2" t="n">
        <v>21944993.993735</v>
      </c>
      <c r="Y85" s="2" t="n">
        <v>104871435.98448201</v>
      </c>
      <c r="Z85" s="2" t="n">
        <v>616328718.08896005</v>
      </c>
      <c r="AA85" s="2" t="n">
        <v>774448545.17261302</v>
      </c>
      <c r="AB85" s="2" t="n">
        <v>1256895179.71314</v>
      </c>
      <c r="AC85" s="2" t="n">
        <v>1166781151.53052</v>
      </c>
      <c r="AD85" s="2" t="n">
        <v>1124480788.9469099</v>
      </c>
      <c r="AE85" s="2" t="n">
        <v>1149885583.5655</v>
      </c>
      <c r="AF85" s="2" t="n">
        <v>1167586430.19244</v>
      </c>
      <c r="AG85" s="2" t="n">
        <v>1837424090.4315</v>
      </c>
      <c r="AH85" s="2" t="n">
        <v>1214220222.9807899</v>
      </c>
      <c r="AI85" s="2" t="n">
        <v>1258630346.4556401</v>
      </c>
      <c r="AJ85" s="2" t="n">
        <v>3024272783.0541801</v>
      </c>
      <c r="AK85" s="2" t="n">
        <v>1469426808.6152501</v>
      </c>
      <c r="AL85" s="2" t="n">
        <v>1123375519.21825</v>
      </c>
      <c r="AM85" s="2" t="n">
        <v>1282791032.0290999</v>
      </c>
      <c r="AN85" s="2" t="n">
        <v>780301148.105708</v>
      </c>
    </row>
    <row r="86">
      <c r="A86" t="str">
        <f t="shared" si="11"/>
        <v>Aircraft</v>
      </c>
      <c r="B86" t="str">
        <f t="shared" si="12"/>
        <v>E-2C REPRODUCTION</v>
      </c>
      <c r="C86" t="n">
        <f t="shared" si="13"/>
        <v>681</v>
      </c>
      <c r="D86" s="2" t="n">
        <f t="shared" si="14"/>
        <v>90351959.789254397</v>
      </c>
      <c r="E86" s="2" t="n">
        <f t="shared" si="15"/>
        <v>-10692.875949243</v>
      </c>
      <c r="F86" s="2" t="n">
        <f t="shared" si="16"/>
        <v>2793574</v>
      </c>
      <c r="G86" s="2" t="n">
        <f t="shared" si="17"/>
        <v>0</v>
      </c>
      <c r="H86" s="3" t="n">
        <f t="shared" si="18"/>
        <v>-262.25562601310929</v>
      </c>
      <c r="I86" s="3" t="n">
        <f t="shared" si="19"/>
        <v>-0.96908120192947667</v>
      </c>
      <c r="J86" s="3" t="n">
        <f t="shared" si="20"/>
        <v>0</v>
      </c>
      <c r="K86" s="3" t="n">
        <f t="shared" si="21"/>
        <v>2.2552416026325508E-5</v>
      </c>
      <c r="L86" s="3" t="n">
        <f>AN86/SUM(AN1:AN$891)</f>
        <v>0</v>
      </c>
      <c r="M86" s="3"/>
      <c r="N86" s="2" t="s">
        <v>40</v>
      </c>
      <c r="O86" s="2" t="s">
        <v>411</v>
      </c>
      <c r="P86" s="2" t="n">
        <v>681</v>
      </c>
      <c r="Q86" s="2"/>
      <c r="R86" s="2"/>
      <c r="S86" s="2"/>
      <c r="T86" s="2"/>
      <c r="U86" s="2" t="n">
        <v>98469205.273263007</v>
      </c>
      <c r="V86" s="2" t="n">
        <v>140703338.72710201</v>
      </c>
      <c r="W86" s="2" t="n">
        <v>141443803.306903</v>
      </c>
      <c r="X86" s="2" t="n">
        <v>33591402.6051284</v>
      </c>
      <c r="Y86" s="2" t="n">
        <v>173940326.543888</v>
      </c>
      <c r="Z86" s="2" t="n">
        <v>194930645.27164099</v>
      </c>
      <c r="AA86" s="2" t="n">
        <v>191237268.00139901</v>
      </c>
      <c r="AB86" s="2" t="n">
        <v>119200796.357467</v>
      </c>
      <c r="AC86" s="2" t="n">
        <v>136486176.93729699</v>
      </c>
      <c r="AD86" s="2" t="n">
        <v>129812138.932624</v>
      </c>
      <c r="AE86" s="2" t="n">
        <v>142636959.01287901</v>
      </c>
      <c r="AF86" s="2" t="n">
        <v>90351959.789254397</v>
      </c>
      <c r="AG86" s="2" t="n">
        <v>104918202.457525</v>
      </c>
      <c r="AH86" s="2" t="n">
        <v>55478388.5920524</v>
      </c>
      <c r="AI86" s="2" t="n">
        <v>34019502.471238703</v>
      </c>
      <c r="AJ86" s="2" t="n">
        <v>0</v>
      </c>
      <c r="AK86" s="2" t="n">
        <v>373140.959037124</v>
      </c>
      <c r="AL86" s="2" t="n">
        <v>-10692.875949243</v>
      </c>
      <c r="AM86" s="2" t="n">
        <v>2793574</v>
      </c>
      <c r="AN86" s="2"/>
    </row>
    <row r="87">
      <c r="A87" t="str">
        <f t="shared" si="11"/>
        <v>Aircraft</v>
      </c>
      <c r="B87" t="str">
        <f t="shared" si="12"/>
        <v>E-3A</v>
      </c>
      <c r="C87" t="n">
        <f t="shared" si="13"/>
        <v>4</v>
      </c>
      <c r="D87" s="2" t="n">
        <f t="shared" si="14"/>
        <v>0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e">
        <f t="shared" si="19"/>
        <v>#DIV/0!</v>
      </c>
      <c r="J87" s="3" t="e">
        <f t="shared" si="20"/>
        <v>#DIV/0!</v>
      </c>
      <c r="K87" s="3" t="n">
        <f t="shared" si="21"/>
        <v>0</v>
      </c>
      <c r="L87" s="3" t="n">
        <f>AN87/SUM(AN1:AN$891)</f>
        <v>0</v>
      </c>
      <c r="M87" s="3"/>
      <c r="N87" s="2" t="s">
        <v>40</v>
      </c>
      <c r="O87" s="2" t="s">
        <v>412</v>
      </c>
      <c r="P87" s="2" t="n">
        <v>4</v>
      </c>
      <c r="Q87" s="2"/>
      <c r="R87" s="2"/>
      <c r="S87" s="2"/>
      <c r="T87" s="2" t="n">
        <v>2079292.6474105399</v>
      </c>
      <c r="U87" s="2"/>
      <c r="V87" s="2"/>
      <c r="W87" s="2" t="n">
        <v>62728.715189283903</v>
      </c>
      <c r="X87" s="2" t="n">
        <v>14669.6066554269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t="str">
        <f t="shared" si="11"/>
        <v>Aircraft</v>
      </c>
      <c r="B88" t="str">
        <f t="shared" si="12"/>
        <v>E-6A (TACAMO)</v>
      </c>
      <c r="C88" t="n">
        <f t="shared" si="13"/>
        <v>620</v>
      </c>
      <c r="D88" s="2" t="n">
        <f t="shared" si="14"/>
        <v>121835063.760546</v>
      </c>
      <c r="E88" s="2" t="n">
        <f t="shared" si="15"/>
        <v>-79998.584391538796</v>
      </c>
      <c r="F88" s="2" t="n">
        <f t="shared" si="16"/>
        <v>-312838.71879999997</v>
      </c>
      <c r="G88" s="2" t="n">
        <f t="shared" si="17"/>
        <v>0</v>
      </c>
      <c r="H88" s="3" t="n">
        <f t="shared" si="18"/>
        <v>2.9105531826521664</v>
      </c>
      <c r="I88" s="3" t="n">
        <f t="shared" si="19"/>
        <v>-1.0025677231918626</v>
      </c>
      <c r="J88" s="3" t="n">
        <f t="shared" si="20"/>
        <v>0</v>
      </c>
      <c r="K88" s="3" t="n">
        <f t="shared" si="21"/>
        <v>-2.525535008387198E-6</v>
      </c>
      <c r="L88" s="3" t="n">
        <f>AN88/SUM(AN1:AN$891)</f>
        <v>0</v>
      </c>
      <c r="M88" s="3"/>
      <c r="N88" s="2" t="s">
        <v>40</v>
      </c>
      <c r="O88" s="2" t="s">
        <v>413</v>
      </c>
      <c r="P88" s="2" t="n">
        <v>620</v>
      </c>
      <c r="Q88" s="2" t="n">
        <v>182891113.673767</v>
      </c>
      <c r="R88" s="2" t="n">
        <v>35716764.156226203</v>
      </c>
      <c r="S88" s="2" t="n">
        <v>37516550.325790703</v>
      </c>
      <c r="T88" s="2" t="n">
        <v>12032523.123119101</v>
      </c>
      <c r="U88" s="2"/>
      <c r="V88" s="2"/>
      <c r="W88" s="2"/>
      <c r="X88" s="2"/>
      <c r="Y88" s="2" t="n">
        <v>467029.44890844502</v>
      </c>
      <c r="Z88" s="2" t="n">
        <v>9236.0808418238503</v>
      </c>
      <c r="AA88" s="2"/>
      <c r="AB88" s="2"/>
      <c r="AC88" s="2"/>
      <c r="AD88" s="2" t="n">
        <v>78603747.495997295</v>
      </c>
      <c r="AE88" s="2" t="n">
        <v>75053663.807784706</v>
      </c>
      <c r="AF88" s="2" t="n">
        <v>121835063.760546</v>
      </c>
      <c r="AG88" s="2" t="n">
        <v>56212968.854306199</v>
      </c>
      <c r="AH88" s="2" t="n">
        <v>80525861.797076002</v>
      </c>
      <c r="AI88" s="2" t="n">
        <v>32139803.096477799</v>
      </c>
      <c r="AJ88" s="2" t="n">
        <v>29608284.397561401</v>
      </c>
      <c r="AK88" s="2" t="n">
        <v>2943863.2574648899</v>
      </c>
      <c r="AL88" s="2" t="n">
        <v>-79998.584391538796</v>
      </c>
      <c r="AM88" s="2" t="n">
        <v>-312838.71879999997</v>
      </c>
      <c r="AN88" s="2"/>
    </row>
    <row r="89">
      <c r="A89" t="str">
        <f t="shared" si="11"/>
        <v>Aircraft</v>
      </c>
      <c r="B89" t="str">
        <f t="shared" si="12"/>
        <v>EA-18G</v>
      </c>
      <c r="C89" t="n">
        <f t="shared" si="13"/>
        <v>1372</v>
      </c>
      <c r="D89" s="2" t="n">
        <f t="shared" si="14"/>
        <v>314959957.33572203</v>
      </c>
      <c r="E89" s="2" t="n">
        <f t="shared" si="15"/>
        <v>1203482922.3288</v>
      </c>
      <c r="F89" s="2" t="n">
        <f t="shared" si="16"/>
        <v>784823122.64559996</v>
      </c>
      <c r="G89" s="2" t="n">
        <f t="shared" si="17"/>
        <v>860378645.29295897</v>
      </c>
      <c r="H89" s="3" t="n">
        <f t="shared" si="18"/>
        <v>-0.34787348612564628</v>
      </c>
      <c r="I89" s="3" t="n">
        <f t="shared" si="19"/>
        <v>1.4918187355767309</v>
      </c>
      <c r="J89" s="3" t="n">
        <f t="shared" si="20"/>
        <v>1.0962707653065382</v>
      </c>
      <c r="K89" s="3" t="n">
        <f t="shared" si="21"/>
        <v>6.3358470436020164E-3</v>
      </c>
      <c r="L89" s="3" t="n">
        <f>AN89/SUM(AN1:AN$891)</f>
        <v>9.7895026906801783E-3</v>
      </c>
      <c r="M89" s="3"/>
      <c r="N89" s="2" t="s">
        <v>40</v>
      </c>
      <c r="O89" s="2" t="s">
        <v>414</v>
      </c>
      <c r="P89" s="2" t="n">
        <v>1372</v>
      </c>
      <c r="Q89" s="2"/>
      <c r="R89" s="2"/>
      <c r="S89" s="2"/>
      <c r="T89" s="2"/>
      <c r="U89" s="2" t="n">
        <v>195335426.96048799</v>
      </c>
      <c r="V89" s="2" t="n">
        <v>387928033.460648</v>
      </c>
      <c r="W89" s="2" t="n">
        <v>549516047.17935896</v>
      </c>
      <c r="X89" s="2" t="n">
        <v>466451555.34681499</v>
      </c>
      <c r="Y89" s="2" t="n">
        <v>465053697.854334</v>
      </c>
      <c r="Z89" s="2" t="n">
        <v>199237233.05619401</v>
      </c>
      <c r="AA89" s="2" t="n">
        <v>626518248.27100003</v>
      </c>
      <c r="AB89" s="2" t="n">
        <v>260346290.45838401</v>
      </c>
      <c r="AC89" s="2" t="n">
        <v>314110334.872603</v>
      </c>
      <c r="AD89" s="2" t="n">
        <v>413235893.50672102</v>
      </c>
      <c r="AE89" s="2" t="n">
        <v>144205472.55626801</v>
      </c>
      <c r="AF89" s="2" t="n">
        <v>314959957.33572203</v>
      </c>
      <c r="AG89" s="2" t="n">
        <v>398691701.58152997</v>
      </c>
      <c r="AH89" s="2" t="n">
        <v>2775429358.9077702</v>
      </c>
      <c r="AI89" s="2" t="n">
        <v>1852662286.2935901</v>
      </c>
      <c r="AJ89" s="2" t="n">
        <v>1425687688.10232</v>
      </c>
      <c r="AK89" s="2" t="n">
        <v>1153023266.7593901</v>
      </c>
      <c r="AL89" s="2" t="n">
        <v>1203482922.3288</v>
      </c>
      <c r="AM89" s="2" t="n">
        <v>784823122.64559996</v>
      </c>
      <c r="AN89" s="2" t="n">
        <v>860378645.29295897</v>
      </c>
    </row>
    <row r="90">
      <c r="A90" t="str">
        <f t="shared" si="11"/>
        <v>Aircraft</v>
      </c>
      <c r="B90" t="str">
        <f t="shared" si="12"/>
        <v>EA-3</v>
      </c>
      <c r="C90" t="n">
        <f t="shared" si="13"/>
        <v>733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AN90/SUM(AN1:AN$891)</f>
        <v>0</v>
      </c>
      <c r="M90" s="3"/>
      <c r="N90" s="2" t="s">
        <v>40</v>
      </c>
      <c r="O90" s="2" t="s">
        <v>415</v>
      </c>
      <c r="P90" s="2" t="n">
        <v>733</v>
      </c>
      <c r="Q90" s="2"/>
      <c r="R90" s="2" t="n">
        <v>171941.85328400001</v>
      </c>
      <c r="S90" s="2" t="n">
        <v>777998.61486939003</v>
      </c>
      <c r="T90" s="2" t="n">
        <v>287539.15091167198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t="str">
        <f t="shared" si="11"/>
        <v>Aircraft</v>
      </c>
      <c r="B91" t="str">
        <f t="shared" si="12"/>
        <v>EA-6B</v>
      </c>
      <c r="C91" t="n">
        <f t="shared" si="13"/>
        <v>619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AN91/SUM(AN1:AN$891)</f>
        <v>0</v>
      </c>
      <c r="M91" s="3"/>
      <c r="N91" s="2" t="s">
        <v>40</v>
      </c>
      <c r="O91" s="2" t="s">
        <v>416</v>
      </c>
      <c r="P91" s="2" t="n">
        <v>619</v>
      </c>
      <c r="Q91" s="2"/>
      <c r="R91" s="2"/>
      <c r="S91" s="2"/>
      <c r="T91" s="2"/>
      <c r="U91" s="2"/>
      <c r="V91" s="2"/>
      <c r="W91" s="2" t="n">
        <v>2685085.8390093199</v>
      </c>
      <c r="X91" s="2" t="n">
        <v>1088908.8490191801</v>
      </c>
      <c r="Y91" s="2" t="n">
        <v>9109981.1028884891</v>
      </c>
      <c r="Z91" s="2" t="n">
        <v>15307639.8511208</v>
      </c>
      <c r="AA91" s="2" t="n">
        <v>72787805.3846488</v>
      </c>
      <c r="AB91" s="2" t="n">
        <v>29900012.038497601</v>
      </c>
      <c r="AC91" s="2" t="n">
        <v>51921583.485603303</v>
      </c>
      <c r="AD91" s="2" t="n">
        <v>43124574.552643098</v>
      </c>
      <c r="AE91" s="2" t="n">
        <v>27384698.219006501</v>
      </c>
      <c r="AF91" s="2" t="n">
        <v>0</v>
      </c>
      <c r="AG91" s="2"/>
      <c r="AH91" s="2"/>
      <c r="AI91" s="2"/>
      <c r="AJ91" s="2"/>
      <c r="AK91" s="2"/>
      <c r="AL91" s="2"/>
      <c r="AM91" s="2"/>
      <c r="AN91" s="2"/>
    </row>
    <row r="92">
      <c r="A92" t="str">
        <f t="shared" si="11"/>
        <v>Aircraft</v>
      </c>
      <c r="B92" t="str">
        <f t="shared" si="12"/>
        <v>EA-6B PROWLER</v>
      </c>
      <c r="C92" t="n">
        <f t="shared" si="13"/>
        <v>734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AN92/SUM(AN1:AN$891)</f>
        <v>0</v>
      </c>
      <c r="M92" s="3"/>
      <c r="N92" s="2" t="s">
        <v>40</v>
      </c>
      <c r="O92" s="2" t="s">
        <v>417</v>
      </c>
      <c r="P92" s="2" t="n">
        <v>734</v>
      </c>
      <c r="Q92" s="2" t="n">
        <v>275680031.290874</v>
      </c>
      <c r="R92" s="2" t="n">
        <v>169304644.35393</v>
      </c>
      <c r="S92" s="2" t="n">
        <v>139420238.43749899</v>
      </c>
      <c r="T92" s="2" t="n">
        <v>288825532.56717402</v>
      </c>
      <c r="U92" s="2" t="n">
        <v>40832.795051751302</v>
      </c>
      <c r="V92" s="2"/>
      <c r="W92" s="2" t="n">
        <v>0</v>
      </c>
      <c r="X92" s="2"/>
      <c r="Y92" s="2" t="n">
        <v>0</v>
      </c>
      <c r="Z92" s="2" t="n">
        <v>7557.1457388418703</v>
      </c>
      <c r="AA92" s="2" t="n">
        <v>-112910.517720038</v>
      </c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t="str">
        <f t="shared" si="11"/>
        <v>Aircraft</v>
      </c>
      <c r="B93" t="str">
        <f t="shared" si="12"/>
        <v>ENGINE GAS TURB AN/32 85-</v>
      </c>
      <c r="C93" t="n">
        <f t="shared" si="13"/>
        <v>1761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AN93/SUM(AN1:AN$891)</f>
        <v>0</v>
      </c>
      <c r="M93" s="3"/>
      <c r="N93" s="2" t="s">
        <v>40</v>
      </c>
      <c r="O93" s="2" t="s">
        <v>426</v>
      </c>
      <c r="P93" s="2" t="n">
        <v>1761</v>
      </c>
      <c r="Q93" s="2" t="n">
        <v>165880.541289602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t="str">
        <f t="shared" si="11"/>
        <v>Aircraft</v>
      </c>
      <c r="B94" t="str">
        <f t="shared" si="12"/>
        <v>ENGINE TEST STAND</v>
      </c>
      <c r="C94" t="n">
        <f t="shared" si="13"/>
        <v>1770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AN94/SUM(AN1:AN$891)</f>
        <v>0</v>
      </c>
      <c r="M94" s="3"/>
      <c r="N94" s="2" t="s">
        <v>40</v>
      </c>
      <c r="O94" s="2" t="s">
        <v>427</v>
      </c>
      <c r="P94" s="2" t="n">
        <v>1770</v>
      </c>
      <c r="Q94" s="2" t="n">
        <v>319391.05331817101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t="str">
        <f t="shared" si="11"/>
        <v>Aircraft</v>
      </c>
      <c r="B95" t="str">
        <f t="shared" si="12"/>
        <v>ES-3A VIKING</v>
      </c>
      <c r="C95" t="n">
        <f t="shared" si="13"/>
        <v>801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AN95/SUM(AN1:AN$891)</f>
        <v>0</v>
      </c>
      <c r="M95" s="3"/>
      <c r="N95" s="2" t="s">
        <v>40</v>
      </c>
      <c r="O95" s="2" t="s">
        <v>430</v>
      </c>
      <c r="P95" s="2" t="n">
        <v>801</v>
      </c>
      <c r="Q95" s="2" t="n">
        <v>157551.45288304199</v>
      </c>
      <c r="R95" s="2" t="n">
        <v>153804.021130571</v>
      </c>
      <c r="S95" s="2" t="n">
        <v>2200543.2780776601</v>
      </c>
      <c r="T95" s="2" t="n">
        <v>1371241.1647396099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t="str">
        <f t="shared" si="11"/>
        <v>Aircraft</v>
      </c>
      <c r="B96" t="str">
        <f t="shared" si="12"/>
        <v>F-100 UPGRADE</v>
      </c>
      <c r="C96" t="n">
        <f t="shared" si="13"/>
        <v>1509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AN96/SUM(AN1:AN$891)</f>
        <v>0</v>
      </c>
      <c r="M96" s="3"/>
      <c r="N96" s="2" t="s">
        <v>40</v>
      </c>
      <c r="O96" s="2" t="s">
        <v>432</v>
      </c>
      <c r="P96" s="2" t="n">
        <v>1509</v>
      </c>
      <c r="Q96" s="2"/>
      <c r="R96" s="2"/>
      <c r="S96" s="2"/>
      <c r="T96" s="2" t="n">
        <v>1549853.3037406399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t="str">
        <f t="shared" si="11"/>
        <v>Aircraft</v>
      </c>
      <c r="B97" t="str">
        <f t="shared" si="12"/>
        <v>F-111 TFX</v>
      </c>
      <c r="C97" t="n">
        <f t="shared" si="13"/>
        <v>743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AN97/SUM(AN1:AN$891)</f>
        <v>0</v>
      </c>
      <c r="M97" s="3"/>
      <c r="N97" s="2" t="s">
        <v>40</v>
      </c>
      <c r="O97" s="2" t="s">
        <v>433</v>
      </c>
      <c r="P97" s="2" t="n">
        <v>743</v>
      </c>
      <c r="Q97" s="2" t="n">
        <v>56366.358516247303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t="str">
        <f t="shared" si="11"/>
        <v>Aircraft</v>
      </c>
      <c r="B98" t="str">
        <f t="shared" si="12"/>
        <v>F-117 STEALTH</v>
      </c>
      <c r="C98" t="n">
        <f t="shared" si="13"/>
        <v>1453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AN98/SUM(AN1:AN$891)</f>
        <v>0</v>
      </c>
      <c r="M98" s="3"/>
      <c r="N98" s="2" t="s">
        <v>40</v>
      </c>
      <c r="O98" s="2" t="s">
        <v>434</v>
      </c>
      <c r="P98" s="2" t="n">
        <v>1453</v>
      </c>
      <c r="Q98" s="2"/>
      <c r="R98" s="2"/>
      <c r="S98" s="2"/>
      <c r="T98" s="2" t="n">
        <v>0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t="str">
        <f t="shared" si="11"/>
        <v>Aircraft</v>
      </c>
      <c r="B99" t="str">
        <f t="shared" si="12"/>
        <v>F-14 TOMCAT</v>
      </c>
      <c r="C99" t="n">
        <f t="shared" si="13"/>
        <v>744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AN99/SUM(AN1:AN$891)</f>
        <v>0</v>
      </c>
      <c r="M99" s="3"/>
      <c r="N99" s="2" t="s">
        <v>40</v>
      </c>
      <c r="O99" s="2" t="s">
        <v>435</v>
      </c>
      <c r="P99" s="2" t="n">
        <v>744</v>
      </c>
      <c r="Q99" s="2" t="n">
        <v>392524450.07537103</v>
      </c>
      <c r="R99" s="2" t="n">
        <v>277805042.71738702</v>
      </c>
      <c r="S99" s="2" t="n">
        <v>339028345.33351701</v>
      </c>
      <c r="T99" s="2" t="n">
        <v>412421239.34893399</v>
      </c>
      <c r="U99" s="2"/>
      <c r="V99" s="2"/>
      <c r="W99" s="2"/>
      <c r="X99" s="2"/>
      <c r="Y99" s="2"/>
      <c r="Z99" s="2" t="n">
        <v>-22335.651066869199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t="str">
        <f t="shared" si="11"/>
        <v>Aircraft</v>
      </c>
      <c r="B100" t="str">
        <f t="shared" si="12"/>
        <v>F-15</v>
      </c>
      <c r="C100" t="n">
        <f t="shared" si="13"/>
        <v>23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AN100/SUM(AN1:AN$891)</f>
        <v>0</v>
      </c>
      <c r="M100" s="3"/>
      <c r="N100" s="2" t="s">
        <v>40</v>
      </c>
      <c r="O100" s="2" t="s">
        <v>436</v>
      </c>
      <c r="P100" s="2" t="n">
        <v>23</v>
      </c>
      <c r="Q100" s="2"/>
      <c r="R100" s="2"/>
      <c r="S100" s="2"/>
      <c r="T100" s="2"/>
      <c r="U100" s="2"/>
      <c r="V100" s="2"/>
      <c r="W100" s="2" t="n">
        <v>4515.9753501846999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t="str">
        <f t="shared" si="11"/>
        <v>Aircraft</v>
      </c>
      <c r="B101" t="str">
        <f t="shared" si="12"/>
        <v>F-15 EAGLE</v>
      </c>
      <c r="C101" t="n">
        <f t="shared" si="13"/>
        <v>1892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AN101/SUM(AN1:AN$891)</f>
        <v>0</v>
      </c>
      <c r="M101" s="3"/>
      <c r="N101" s="2" t="s">
        <v>40</v>
      </c>
      <c r="O101" s="2" t="s">
        <v>437</v>
      </c>
      <c r="P101" s="2" t="n">
        <v>1892</v>
      </c>
      <c r="Q101" s="2" t="n">
        <v>87480.472084652196</v>
      </c>
      <c r="R101" s="2"/>
      <c r="S101" s="2"/>
      <c r="T101" s="2" t="n">
        <v>123308.998122741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t="str">
        <f t="shared" si="11"/>
        <v>Aircraft</v>
      </c>
      <c r="B102" t="str">
        <f t="shared" si="12"/>
        <v>F-16</v>
      </c>
      <c r="C102" t="n">
        <f t="shared" si="13"/>
        <v>24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AN102/SUM(AN1:AN$891)</f>
        <v>0</v>
      </c>
      <c r="M102" s="3"/>
      <c r="N102" s="2" t="s">
        <v>40</v>
      </c>
      <c r="O102" s="2" t="s">
        <v>438</v>
      </c>
      <c r="P102" s="2" t="n">
        <v>24</v>
      </c>
      <c r="Q102" s="2"/>
      <c r="R102" s="2"/>
      <c r="S102" s="2"/>
      <c r="T102" s="2"/>
      <c r="U102" s="2"/>
      <c r="V102" s="2"/>
      <c r="W102" s="2"/>
      <c r="X102" s="2"/>
      <c r="Y102" s="2" t="n">
        <v>121304.43522034</v>
      </c>
      <c r="Z102" s="2"/>
      <c r="AA102" s="2" t="n">
        <v>163719.465757425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t="str">
        <f t="shared" si="11"/>
        <v>Aircraft</v>
      </c>
      <c r="B103" t="str">
        <f t="shared" si="12"/>
        <v>F-16 FALCON</v>
      </c>
      <c r="C103" t="n">
        <f t="shared" si="13"/>
        <v>1894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AN103/SUM(AN1:AN$891)</f>
        <v>0</v>
      </c>
      <c r="M103" s="3"/>
      <c r="N103" s="2" t="s">
        <v>40</v>
      </c>
      <c r="O103" s="2" t="s">
        <v>439</v>
      </c>
      <c r="P103" s="2" t="n">
        <v>1894</v>
      </c>
      <c r="Q103" s="2"/>
      <c r="R103" s="2"/>
      <c r="S103" s="2"/>
      <c r="T103" s="2" t="n">
        <v>256623.51875751701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t="str">
        <f t="shared" si="11"/>
        <v>Aircraft</v>
      </c>
      <c r="B104" t="str">
        <f t="shared" si="12"/>
        <v>F-18 HORNET</v>
      </c>
      <c r="C104" t="n">
        <f t="shared" si="13"/>
        <v>746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AN104/SUM(AN1:AN$891)</f>
        <v>0</v>
      </c>
      <c r="M104" s="3"/>
      <c r="N104" s="2" t="s">
        <v>40</v>
      </c>
      <c r="O104" s="2" t="s">
        <v>440</v>
      </c>
      <c r="P104" s="2" t="n">
        <v>746</v>
      </c>
      <c r="Q104" s="2" t="n">
        <v>1476244667.5455301</v>
      </c>
      <c r="R104" s="2" t="n">
        <v>1093609372.25105</v>
      </c>
      <c r="S104" s="2" t="n">
        <v>1367610617.9548199</v>
      </c>
      <c r="T104" s="2" t="n">
        <v>1703867007.3627801</v>
      </c>
      <c r="U104" s="2" t="n">
        <v>15703.319272934999</v>
      </c>
      <c r="V104" s="2" t="n">
        <v>345033.47476515302</v>
      </c>
      <c r="W104" s="2"/>
      <c r="X104" s="2"/>
      <c r="Y104" s="2" t="n">
        <v>-138239.067583408</v>
      </c>
      <c r="Z104" s="2" t="n">
        <v>1477561.51269776</v>
      </c>
      <c r="AA104" s="2" t="n">
        <v>-2318098.10634339</v>
      </c>
      <c r="AB104" s="2"/>
      <c r="AC104" s="2"/>
      <c r="AD104" s="2"/>
      <c r="AE104" s="2"/>
      <c r="AF104" s="2"/>
      <c r="AG104" s="2" t="n">
        <v>0</v>
      </c>
      <c r="AH104" s="2"/>
      <c r="AI104" s="2"/>
      <c r="AJ104" s="2"/>
      <c r="AK104" s="2"/>
      <c r="AL104" s="2"/>
      <c r="AM104" s="2"/>
      <c r="AN104" s="2"/>
    </row>
    <row r="105">
      <c r="A105" t="str">
        <f t="shared" si="11"/>
        <v>Aircraft</v>
      </c>
      <c r="B105" t="str">
        <f t="shared" si="12"/>
        <v>F-22 Raptor</v>
      </c>
      <c r="C105" t="n">
        <f t="shared" si="13"/>
        <v>1436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AN105/SUM(AN1:AN$891)</f>
        <v>0</v>
      </c>
      <c r="M105" s="3"/>
      <c r="N105" s="2" t="s">
        <v>40</v>
      </c>
      <c r="O105" s="2" t="s">
        <v>441</v>
      </c>
      <c r="P105" s="2" t="n">
        <v>1436</v>
      </c>
      <c r="Q105" s="2" t="n">
        <v>642262.38916354405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t="str">
        <f t="shared" si="11"/>
        <v>Aircraft</v>
      </c>
      <c r="B106" t="str">
        <f t="shared" si="12"/>
        <v>F-4 PHANTOM</v>
      </c>
      <c r="C106" t="n">
        <f t="shared" si="13"/>
        <v>736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AN106/SUM(AN1:AN$891)</f>
        <v>0</v>
      </c>
      <c r="M106" s="3"/>
      <c r="N106" s="2" t="s">
        <v>40</v>
      </c>
      <c r="O106" s="2" t="s">
        <v>442</v>
      </c>
      <c r="P106" s="2" t="n">
        <v>736</v>
      </c>
      <c r="Q106" s="2" t="n">
        <v>8671794.4444964193</v>
      </c>
      <c r="R106" s="2" t="n">
        <v>3341543.0081285099</v>
      </c>
      <c r="S106" s="2" t="n">
        <v>4878507.0796459196</v>
      </c>
      <c r="T106" s="2" t="n">
        <v>2527444.3589022602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t="str">
        <f t="shared" si="11"/>
        <v>Aircraft</v>
      </c>
      <c r="B107" t="str">
        <f t="shared" si="12"/>
        <v>F-5 FREEDOM FIGHTER</v>
      </c>
      <c r="C107" t="n">
        <f t="shared" si="13"/>
        <v>738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AN107/SUM(AN1:AN$891)</f>
        <v>0</v>
      </c>
      <c r="M107" s="3"/>
      <c r="N107" s="2" t="s">
        <v>40</v>
      </c>
      <c r="O107" s="2" t="s">
        <v>443</v>
      </c>
      <c r="P107" s="2" t="n">
        <v>738</v>
      </c>
      <c r="Q107" s="2" t="n">
        <v>47810371.5230681</v>
      </c>
      <c r="R107" s="2" t="n">
        <v>2287138.3581600301</v>
      </c>
      <c r="S107" s="2" t="n">
        <v>59570048.952294201</v>
      </c>
      <c r="T107" s="2" t="n">
        <v>7296172.9994888799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t="str">
        <f t="shared" si="11"/>
        <v>Aircraft</v>
      </c>
      <c r="B108" t="str">
        <f t="shared" si="12"/>
        <v>F-5E</v>
      </c>
      <c r="C108" t="n">
        <f t="shared" si="13"/>
        <v>1320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AN108/SUM(AN1:AN$891)</f>
        <v>0</v>
      </c>
      <c r="M108" s="3"/>
      <c r="N108" s="2" t="s">
        <v>40</v>
      </c>
      <c r="O108" s="2" t="s">
        <v>444</v>
      </c>
      <c r="P108" s="2" t="n">
        <v>1320</v>
      </c>
      <c r="Q108" s="2"/>
      <c r="R108" s="2"/>
      <c r="S108" s="2"/>
      <c r="T108" s="2"/>
      <c r="U108" s="2"/>
      <c r="V108" s="2"/>
      <c r="W108" s="2"/>
      <c r="X108" s="2"/>
      <c r="Y108" s="2"/>
      <c r="Z108" s="2" t="n">
        <v>62046.554266402098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t="str">
        <f t="shared" si="11"/>
        <v>Aircraft</v>
      </c>
      <c r="B109" t="str">
        <f t="shared" si="12"/>
        <v>F-6 SKYRAY</v>
      </c>
      <c r="C109" t="n">
        <f t="shared" si="13"/>
        <v>737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AN109/SUM(AN1:AN$891)</f>
        <v>0</v>
      </c>
      <c r="M109" s="3"/>
      <c r="N109" s="2" t="s">
        <v>40</v>
      </c>
      <c r="O109" s="2" t="s">
        <v>445</v>
      </c>
      <c r="P109" s="2" t="n">
        <v>737</v>
      </c>
      <c r="Q109" s="2"/>
      <c r="R109" s="2" t="n">
        <v>112625.55787321299</v>
      </c>
      <c r="S109" s="2" t="n">
        <v>230820.41879304999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>
      <c r="A110" t="str">
        <f t="shared" si="11"/>
        <v>Aircraft</v>
      </c>
      <c r="B110" t="str">
        <f t="shared" si="12"/>
        <v>F/A-18 E/F</v>
      </c>
      <c r="C110" t="n">
        <f t="shared" si="13"/>
        <v>1828</v>
      </c>
      <c r="D110" s="2" t="n">
        <f t="shared" si="14"/>
        <v>614143451.95377195</v>
      </c>
      <c r="E110" s="2" t="n">
        <f t="shared" si="15"/>
        <v>-373051.58167652303</v>
      </c>
      <c r="F110" s="2" t="n">
        <f t="shared" si="16"/>
        <v>2066880.8640999999</v>
      </c>
      <c r="G110" s="2" t="n">
        <f t="shared" si="17"/>
        <v>-6279581.96579351</v>
      </c>
      <c r="H110" s="3" t="n">
        <f t="shared" si="18"/>
        <v>-6.5404693764097592</v>
      </c>
      <c r="I110" s="3" t="n">
        <f t="shared" si="19"/>
        <v>-0.99663453081275288</v>
      </c>
      <c r="J110" s="3" t="n">
        <f t="shared" si="20"/>
        <v>-3.0381925126235485</v>
      </c>
      <c r="K110" s="3" t="n">
        <f t="shared" si="21"/>
        <v>1.6685850141801991E-5</v>
      </c>
      <c r="L110" s="3" t="n">
        <f>AN110/SUM(AN1:AN$891)</f>
        <v>-7.1449919040645642E-5</v>
      </c>
      <c r="M110" s="3"/>
      <c r="N110" s="2" t="s">
        <v>40</v>
      </c>
      <c r="O110" s="2" t="s">
        <v>447</v>
      </c>
      <c r="P110" s="2" t="n">
        <v>1828</v>
      </c>
      <c r="Q110" s="2"/>
      <c r="R110" s="2"/>
      <c r="S110" s="2"/>
      <c r="T110" s="2"/>
      <c r="U110" s="2" t="n">
        <v>641172736.22804201</v>
      </c>
      <c r="V110" s="2" t="n">
        <v>3054627193.9074402</v>
      </c>
      <c r="W110" s="2" t="n">
        <v>2998227353.0851302</v>
      </c>
      <c r="X110" s="2" t="n">
        <v>4104202566.6185999</v>
      </c>
      <c r="Y110" s="2" t="n">
        <v>5911398298.7248898</v>
      </c>
      <c r="Z110" s="2" t="n">
        <v>3504448355.9853001</v>
      </c>
      <c r="AA110" s="2" t="n">
        <v>3239813245.5702801</v>
      </c>
      <c r="AB110" s="2" t="n">
        <v>3314126000.8495498</v>
      </c>
      <c r="AC110" s="2" t="n">
        <v>3464163489.0350199</v>
      </c>
      <c r="AD110" s="2" t="n">
        <v>3172714925.5532899</v>
      </c>
      <c r="AE110" s="2" t="n">
        <v>3446892880.4252801</v>
      </c>
      <c r="AF110" s="2" t="n">
        <v>614143451.95377195</v>
      </c>
      <c r="AG110" s="2" t="n">
        <v>1366636576.5457699</v>
      </c>
      <c r="AH110" s="2" t="n">
        <v>148063267.10802999</v>
      </c>
      <c r="AI110" s="2" t="n">
        <v>20558930.001817498</v>
      </c>
      <c r="AJ110" s="2" t="n">
        <v>16562696.0338473</v>
      </c>
      <c r="AK110" s="2" t="n">
        <v>-10299304.4318229</v>
      </c>
      <c r="AL110" s="2" t="n">
        <v>-373051.58167652303</v>
      </c>
      <c r="AM110" s="2" t="n">
        <v>2066880.8640999999</v>
      </c>
      <c r="AN110" s="2" t="n">
        <v>-6279581.96579351</v>
      </c>
    </row>
    <row r="111">
      <c r="A111" t="str">
        <f t="shared" si="11"/>
        <v>Aircraft</v>
      </c>
      <c r="B111" t="str">
        <f t="shared" si="12"/>
        <v>F/A-18A/B/C/D</v>
      </c>
      <c r="C111" t="n">
        <f t="shared" si="13"/>
        <v>25</v>
      </c>
      <c r="D111" s="2" t="n">
        <f t="shared" si="14"/>
        <v>1612816.2931239901</v>
      </c>
      <c r="E111" s="2" t="n">
        <f t="shared" si="15"/>
        <v>-54492.712770823397</v>
      </c>
      <c r="F111" s="2" t="n">
        <f t="shared" si="16"/>
        <v>-72049.78</v>
      </c>
      <c r="G111" s="2" t="n">
        <f t="shared" si="17"/>
        <v>0</v>
      </c>
      <c r="H111" s="3" t="n">
        <f t="shared" si="18"/>
        <v>0.3221911029281157</v>
      </c>
      <c r="I111" s="3" t="n">
        <f t="shared" si="19"/>
        <v>-1.0446732714117373</v>
      </c>
      <c r="J111" s="3" t="n">
        <f t="shared" si="20"/>
        <v>0</v>
      </c>
      <c r="K111" s="3" t="n">
        <f t="shared" si="21"/>
        <v>-5.8165511748220273E-7</v>
      </c>
      <c r="L111" s="3" t="n">
        <f>AN111/SUM(AN1:AN$891)</f>
        <v>0</v>
      </c>
      <c r="M111" s="3"/>
      <c r="N111" s="2" t="s">
        <v>40</v>
      </c>
      <c r="O111" s="2" t="s">
        <v>448</v>
      </c>
      <c r="P111" s="2" t="n">
        <v>25</v>
      </c>
      <c r="Q111" s="2"/>
      <c r="R111" s="2"/>
      <c r="S111" s="2"/>
      <c r="T111" s="2"/>
      <c r="U111" s="2"/>
      <c r="V111" s="2"/>
      <c r="W111" s="2" t="n">
        <v>204802842.56991899</v>
      </c>
      <c r="X111" s="2" t="n">
        <v>300053004.83214098</v>
      </c>
      <c r="Y111" s="2" t="n">
        <v>114277172.891923</v>
      </c>
      <c r="Z111" s="2" t="n">
        <v>63066408.821593501</v>
      </c>
      <c r="AA111" s="2" t="n">
        <v>83952076.775326803</v>
      </c>
      <c r="AB111" s="2" t="n">
        <v>41039072.109622397</v>
      </c>
      <c r="AC111" s="2" t="n">
        <v>5821340.7382759098</v>
      </c>
      <c r="AD111" s="2" t="n">
        <v>17621877.2842783</v>
      </c>
      <c r="AE111" s="2" t="n">
        <v>2940232.2137068501</v>
      </c>
      <c r="AF111" s="2" t="n">
        <v>1612816.2931239901</v>
      </c>
      <c r="AG111" s="2" t="n">
        <v>-905035.82055416994</v>
      </c>
      <c r="AH111" s="2" t="n">
        <v>-436477.47075133497</v>
      </c>
      <c r="AI111" s="2" t="n">
        <v>0</v>
      </c>
      <c r="AJ111" s="2" t="n">
        <v>0</v>
      </c>
      <c r="AK111" s="2"/>
      <c r="AL111" s="2" t="n">
        <v>-54492.712770823397</v>
      </c>
      <c r="AM111" s="2" t="n">
        <v>-72049.78</v>
      </c>
      <c r="AN111" s="2"/>
    </row>
    <row r="112">
      <c r="A112" t="str">
        <f t="shared" si="11"/>
        <v>Aircraft</v>
      </c>
      <c r="B112" t="str">
        <f t="shared" si="12"/>
        <v>F/A-22</v>
      </c>
      <c r="C112" t="n">
        <f t="shared" si="13"/>
        <v>671</v>
      </c>
      <c r="D112" s="2" t="n">
        <f t="shared" si="14"/>
        <v>0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e">
        <f t="shared" si="19"/>
        <v>#DIV/0!</v>
      </c>
      <c r="J112" s="3" t="e">
        <f t="shared" si="20"/>
        <v>#DIV/0!</v>
      </c>
      <c r="K112" s="3" t="n">
        <f t="shared" si="21"/>
        <v>0</v>
      </c>
      <c r="L112" s="3" t="n">
        <f>AN112/SUM(AN1:AN$891)</f>
        <v>0</v>
      </c>
      <c r="M112" s="3"/>
      <c r="N112" s="2" t="s">
        <v>40</v>
      </c>
      <c r="O112" s="2" t="s">
        <v>449</v>
      </c>
      <c r="P112" s="2" t="n">
        <v>671</v>
      </c>
      <c r="Q112" s="2"/>
      <c r="R112" s="2"/>
      <c r="S112" s="2"/>
      <c r="T112" s="2"/>
      <c r="U112" s="2" t="n">
        <v>227777.70960164201</v>
      </c>
      <c r="V112" s="2"/>
      <c r="W112" s="2" t="n">
        <v>2968995.1378115201</v>
      </c>
      <c r="X112" s="2" t="n">
        <v>282498.79347248102</v>
      </c>
      <c r="Y112" s="2"/>
      <c r="Z112" s="2" t="n">
        <v>2940082.1562675498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>
      <c r="A113" t="str">
        <f t="shared" si="11"/>
        <v>Aircraft</v>
      </c>
      <c r="B113" t="str">
        <f t="shared" si="12"/>
        <v>F404-GE-400 OR 402</v>
      </c>
      <c r="C113" t="n">
        <f t="shared" si="13"/>
        <v>811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AN113/SUM(AN1:AN$891)</f>
        <v>0</v>
      </c>
      <c r="M113" s="3"/>
      <c r="N113" s="2" t="s">
        <v>40</v>
      </c>
      <c r="O113" s="2" t="s">
        <v>450</v>
      </c>
      <c r="P113" s="2" t="n">
        <v>811</v>
      </c>
      <c r="Q113" s="2" t="n">
        <v>19588784.745931402</v>
      </c>
      <c r="R113" s="2" t="n">
        <v>65486090.872955799</v>
      </c>
      <c r="S113" s="2" t="n">
        <v>75908984.256338194</v>
      </c>
      <c r="T113" s="2" t="n">
        <v>194674684.22625801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>
      <c r="A114" t="str">
        <f t="shared" si="11"/>
        <v>Aircraft</v>
      </c>
      <c r="B114" t="str">
        <f t="shared" si="12"/>
        <v>F404-RR-408 ENGINE</v>
      </c>
      <c r="C114" t="n">
        <f t="shared" si="13"/>
        <v>807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AN114/SUM(AN1:AN$891)</f>
        <v>0</v>
      </c>
      <c r="M114" s="3"/>
      <c r="N114" s="2" t="s">
        <v>40</v>
      </c>
      <c r="O114" s="2" t="s">
        <v>451</v>
      </c>
      <c r="P114" s="2" t="n">
        <v>807</v>
      </c>
      <c r="Q114" s="2"/>
      <c r="R114" s="2" t="n">
        <v>3656928.0126888701</v>
      </c>
      <c r="S114" s="2" t="n">
        <v>7938425.9355967296</v>
      </c>
      <c r="T114" s="2" t="n">
        <v>1712250.2790117499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t="str">
        <f t="shared" si="11"/>
        <v>Aircraft</v>
      </c>
      <c r="B115" t="str">
        <f t="shared" si="12"/>
        <v>F405-RR-401 ENGINE</v>
      </c>
      <c r="C115" t="n">
        <f t="shared" si="13"/>
        <v>806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AN115/SUM(AN1:AN$891)</f>
        <v>0</v>
      </c>
      <c r="M115" s="3"/>
      <c r="N115" s="2" t="s">
        <v>40</v>
      </c>
      <c r="O115" s="2" t="s">
        <v>452</v>
      </c>
      <c r="P115" s="2" t="n">
        <v>806</v>
      </c>
      <c r="Q115" s="2" t="n">
        <v>46889872.340683997</v>
      </c>
      <c r="R115" s="2" t="n">
        <v>44376752.411467202</v>
      </c>
      <c r="S115" s="2" t="n">
        <v>244812.64101521901</v>
      </c>
      <c r="T115" s="2" t="n">
        <v>106668.683497181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t="str">
        <f t="shared" si="11"/>
        <v>Aircraft</v>
      </c>
      <c r="B116" t="str">
        <f t="shared" si="12"/>
        <v>F414-GE-400</v>
      </c>
      <c r="C116" t="n">
        <f t="shared" si="13"/>
        <v>812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AN116/SUM(AN1:AN$891)</f>
        <v>0</v>
      </c>
      <c r="M116" s="3"/>
      <c r="N116" s="2" t="s">
        <v>40</v>
      </c>
      <c r="O116" s="2" t="s">
        <v>453</v>
      </c>
      <c r="P116" s="2" t="n">
        <v>812</v>
      </c>
      <c r="Q116" s="2" t="n">
        <v>583993140.12724197</v>
      </c>
      <c r="R116" s="2" t="n">
        <v>677301552.71327305</v>
      </c>
      <c r="S116" s="2" t="n">
        <v>102325703.47291</v>
      </c>
      <c r="T116" s="2" t="n">
        <v>86074276.5860935</v>
      </c>
      <c r="U116" s="2"/>
      <c r="V116" s="2"/>
      <c r="W116" s="2"/>
      <c r="X116" s="2"/>
      <c r="Y116" s="2"/>
      <c r="Z116" s="2"/>
      <c r="AA116" s="2"/>
      <c r="AB116" s="2" t="n">
        <v>0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t="str">
        <f t="shared" si="11"/>
        <v>Aircraft</v>
      </c>
      <c r="B117" t="str">
        <f t="shared" si="12"/>
        <v>GGU-71A OBOGS OXY CONCENT</v>
      </c>
      <c r="C117" t="n">
        <f t="shared" si="13"/>
        <v>1163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AN117/SUM(AN1:AN$891)</f>
        <v>0</v>
      </c>
      <c r="M117" s="3"/>
      <c r="N117" s="2" t="s">
        <v>40</v>
      </c>
      <c r="O117" s="2" t="s">
        <v>479</v>
      </c>
      <c r="P117" s="2" t="n">
        <v>1163</v>
      </c>
      <c r="Q117" s="2"/>
      <c r="R117" s="2"/>
      <c r="S117" s="2"/>
      <c r="T117" s="2" t="n">
        <v>261097.508111056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t="str">
        <f t="shared" si="11"/>
        <v>Aircraft</v>
      </c>
      <c r="B118" t="str">
        <f t="shared" si="12"/>
        <v>GHY</v>
      </c>
      <c r="C118" t="n">
        <f t="shared" si="13"/>
        <v>2087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AN118/SUM(AN1:AN$891)</f>
        <v>0</v>
      </c>
      <c r="M118" s="3"/>
      <c r="N118" s="2" t="s">
        <v>40</v>
      </c>
      <c r="O118" s="2" t="s">
        <v>483</v>
      </c>
      <c r="P118" s="2" t="n">
        <v>2087</v>
      </c>
      <c r="Q118" s="2" t="n">
        <v>33663276.719606496</v>
      </c>
      <c r="R118" s="2" t="n">
        <v>1592469.4825374</v>
      </c>
      <c r="S118" s="2" t="n">
        <v>18217199.346088901</v>
      </c>
      <c r="T118" s="2" t="n">
        <v>4362743.0596813504</v>
      </c>
      <c r="U118" s="2" t="n">
        <v>297495.86573714099</v>
      </c>
      <c r="V118" s="2" t="n">
        <v>6130074.0426100995</v>
      </c>
      <c r="W118" s="2"/>
      <c r="X118" s="2"/>
      <c r="Y118" s="2"/>
      <c r="Z118" s="2"/>
      <c r="AA118" s="2"/>
      <c r="AB118" s="2" t="n">
        <v>-470117.40026861097</v>
      </c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t="str">
        <f t="shared" si="11"/>
        <v>Aircraft</v>
      </c>
      <c r="B119" t="str">
        <f t="shared" si="12"/>
        <v>GLOBAL HAWK</v>
      </c>
      <c r="C119" t="n">
        <f t="shared" si="13"/>
        <v>659</v>
      </c>
      <c r="D119" s="2" t="n">
        <f t="shared" si="14"/>
        <v>0</v>
      </c>
      <c r="E119" s="2" t="n">
        <f t="shared" si="15"/>
        <v>-265844.17674358998</v>
      </c>
      <c r="F119" s="2" t="n">
        <f t="shared" si="16"/>
        <v>-279.31</v>
      </c>
      <c r="G119" s="2" t="n">
        <f t="shared" si="17"/>
        <v>-6917.07918867838</v>
      </c>
      <c r="H119" s="3" t="n">
        <f t="shared" si="18"/>
        <v>-0.99894934693164483</v>
      </c>
      <c r="I119" s="3" t="e">
        <f t="shared" si="19"/>
        <v>#DIV/0!</v>
      </c>
      <c r="J119" s="3" t="n">
        <f t="shared" si="20"/>
        <v>24.76488199018431</v>
      </c>
      <c r="K119" s="3" t="n">
        <f t="shared" si="21"/>
        <v>-2.2548589442459653E-9</v>
      </c>
      <c r="L119" s="3" t="n">
        <f>AN119/SUM(AN1:AN$891)</f>
        <v>-7.870344725508382E-8</v>
      </c>
      <c r="M119" s="3"/>
      <c r="N119" s="2" t="s">
        <v>40</v>
      </c>
      <c r="O119" s="2" t="s">
        <v>484</v>
      </c>
      <c r="P119" s="2" t="n">
        <v>659</v>
      </c>
      <c r="Q119" s="2"/>
      <c r="R119" s="2"/>
      <c r="S119" s="2"/>
      <c r="T119" s="2"/>
      <c r="U119" s="2"/>
      <c r="V119" s="2" t="n">
        <v>5247572.2517167404</v>
      </c>
      <c r="W119" s="2" t="n">
        <v>14404747.786097299</v>
      </c>
      <c r="X119" s="2"/>
      <c r="Y119" s="2" t="n">
        <v>19725343.537526399</v>
      </c>
      <c r="Z119" s="2" t="n">
        <v>62091162.227448098</v>
      </c>
      <c r="AA119" s="2" t="n">
        <v>28826277.948752899</v>
      </c>
      <c r="AB119" s="2" t="n">
        <v>15217926.897098999</v>
      </c>
      <c r="AC119" s="2" t="n">
        <v>0</v>
      </c>
      <c r="AD119" s="2" t="n">
        <v>0</v>
      </c>
      <c r="AE119" s="2"/>
      <c r="AF119" s="2" t="n">
        <v>0</v>
      </c>
      <c r="AG119" s="2" t="n">
        <v>47497.950526720997</v>
      </c>
      <c r="AH119" s="2"/>
      <c r="AI119" s="2" t="n">
        <v>105985.373764916</v>
      </c>
      <c r="AJ119" s="2" t="n">
        <v>652482.92212971603</v>
      </c>
      <c r="AK119" s="2" t="n">
        <v>769234.96521408705</v>
      </c>
      <c r="AL119" s="2" t="n">
        <v>-265844.17674358998</v>
      </c>
      <c r="AM119" s="2" t="n">
        <v>-279.31</v>
      </c>
      <c r="AN119" s="2" t="n">
        <v>-6917.07918867838</v>
      </c>
    </row>
    <row r="120">
      <c r="A120" t="str">
        <f t="shared" si="11"/>
        <v>Aircraft</v>
      </c>
      <c r="B120" t="str">
        <f t="shared" si="12"/>
        <v>H-1 UPGRADE</v>
      </c>
      <c r="C120" t="n">
        <f t="shared" si="13"/>
        <v>2</v>
      </c>
      <c r="D120" s="2" t="n">
        <f t="shared" si="14"/>
        <v>947100960.87120903</v>
      </c>
      <c r="E120" s="2" t="n">
        <f t="shared" si="15"/>
        <v>266114311.93648601</v>
      </c>
      <c r="F120" s="2" t="n">
        <f t="shared" si="16"/>
        <v>146883396.6929</v>
      </c>
      <c r="G120" s="2" t="n">
        <f t="shared" si="17"/>
        <v>126547212.758727</v>
      </c>
      <c r="H120" s="3" t="n">
        <f t="shared" si="18"/>
        <v>-0.44804397920560946</v>
      </c>
      <c r="I120" s="3" t="n">
        <f t="shared" si="19"/>
        <v>-0.84491263047839538</v>
      </c>
      <c r="J120" s="3" t="n">
        <f t="shared" si="20"/>
        <v>0.86154879045525223</v>
      </c>
      <c r="K120" s="3" t="n">
        <f t="shared" si="21"/>
        <v>1.1857840420830396E-3</v>
      </c>
      <c r="L120" s="3" t="n">
        <f>AN120/SUM(AN1:AN$891)</f>
        <v>1.4398710225749637E-3</v>
      </c>
      <c r="M120" s="3"/>
      <c r="N120" s="2" t="s">
        <v>40</v>
      </c>
      <c r="O120" s="2" t="s">
        <v>497</v>
      </c>
      <c r="P120" s="2" t="n">
        <v>2</v>
      </c>
      <c r="Q120" s="2"/>
      <c r="R120" s="2"/>
      <c r="S120" s="2"/>
      <c r="T120" s="2"/>
      <c r="U120" s="2" t="n">
        <v>331365366.94441599</v>
      </c>
      <c r="V120" s="2" t="n">
        <v>345884411.04589701</v>
      </c>
      <c r="W120" s="2" t="n">
        <v>349503162.25315702</v>
      </c>
      <c r="X120" s="2" t="n">
        <v>481220180.04326701</v>
      </c>
      <c r="Y120" s="2" t="n">
        <v>504884802.59404802</v>
      </c>
      <c r="Z120" s="2" t="n">
        <v>818178763.63469899</v>
      </c>
      <c r="AA120" s="2" t="n">
        <v>961222004.40797698</v>
      </c>
      <c r="AB120" s="2" t="n">
        <v>1035890058.92769</v>
      </c>
      <c r="AC120" s="2" t="n">
        <v>351423800.56938899</v>
      </c>
      <c r="AD120" s="2" t="n">
        <v>1306425470.18701</v>
      </c>
      <c r="AE120" s="2" t="n">
        <v>672287995.49223995</v>
      </c>
      <c r="AF120" s="2" t="n">
        <v>947100960.87120903</v>
      </c>
      <c r="AG120" s="2" t="n">
        <v>952698596.86809695</v>
      </c>
      <c r="AH120" s="2" t="n">
        <v>745235474.93611896</v>
      </c>
      <c r="AI120" s="2" t="n">
        <v>890318974.82442403</v>
      </c>
      <c r="AJ120" s="2" t="n">
        <v>1000077174.56569</v>
      </c>
      <c r="AK120" s="2" t="n">
        <v>530993655.38697797</v>
      </c>
      <c r="AL120" s="2" t="n">
        <v>266114311.93648601</v>
      </c>
      <c r="AM120" s="2" t="n">
        <v>146883396.6929</v>
      </c>
      <c r="AN120" s="2" t="n">
        <v>126547212.758727</v>
      </c>
    </row>
    <row r="121">
      <c r="A121" t="str">
        <f t="shared" si="11"/>
        <v>Aircraft</v>
      </c>
      <c r="B121" t="str">
        <f t="shared" si="12"/>
        <v>H-13 SIOUX</v>
      </c>
      <c r="C121" t="n">
        <f t="shared" si="13"/>
        <v>752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AN121/SUM(AN1:AN$891)</f>
        <v>0</v>
      </c>
      <c r="M121" s="3"/>
      <c r="N121" s="2" t="s">
        <v>40</v>
      </c>
      <c r="O121" s="2" t="s">
        <v>498</v>
      </c>
      <c r="P121" s="2" t="n">
        <v>752</v>
      </c>
      <c r="Q121" s="2"/>
      <c r="R121" s="2" t="n">
        <v>152109.81068242501</v>
      </c>
      <c r="S121" s="2" t="n">
        <v>80518.172894007104</v>
      </c>
      <c r="T121" s="2" t="n">
        <v>59015.211063983101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t="str">
        <f t="shared" si="11"/>
        <v>Aircraft</v>
      </c>
      <c r="B122" t="str">
        <f t="shared" si="12"/>
        <v>H-3 SEA KING</v>
      </c>
      <c r="C122" t="n">
        <f t="shared" si="13"/>
        <v>1455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AN122/SUM(AN1:AN$891)</f>
        <v>0</v>
      </c>
      <c r="M122" s="3"/>
      <c r="N122" s="2" t="s">
        <v>40</v>
      </c>
      <c r="O122" s="2" t="s">
        <v>499</v>
      </c>
      <c r="P122" s="2" t="n">
        <v>1455</v>
      </c>
      <c r="Q122" s="2"/>
      <c r="R122" s="2"/>
      <c r="S122" s="2" t="n">
        <v>56714.312492075704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t="str">
        <f t="shared" si="11"/>
        <v>Aircraft</v>
      </c>
      <c r="B123" t="str">
        <f t="shared" si="12"/>
        <v>H-46 SEA KNIGHT</v>
      </c>
      <c r="C123" t="n">
        <f t="shared" si="13"/>
        <v>754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AN123/SUM(AN1:AN$891)</f>
        <v>0</v>
      </c>
      <c r="M123" s="3"/>
      <c r="N123" s="2" t="s">
        <v>40</v>
      </c>
      <c r="O123" s="2" t="s">
        <v>500</v>
      </c>
      <c r="P123" s="2" t="n">
        <v>754</v>
      </c>
      <c r="Q123" s="2" t="n">
        <v>142535145.40043601</v>
      </c>
      <c r="R123" s="2" t="n">
        <v>128367915.270952</v>
      </c>
      <c r="S123" s="2" t="n">
        <v>111230613.04039399</v>
      </c>
      <c r="T123" s="2" t="n">
        <v>67169731.721190393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t="str">
        <f t="shared" si="11"/>
        <v>Aircraft</v>
      </c>
      <c r="B124" t="str">
        <f t="shared" si="12"/>
        <v>H-57 SEARANGER</v>
      </c>
      <c r="C124" t="n">
        <f t="shared" si="13"/>
        <v>761</v>
      </c>
      <c r="D124" s="2" t="n">
        <f t="shared" si="14"/>
        <v>0</v>
      </c>
      <c r="E124" s="2" t="n">
        <f t="shared" si="15"/>
        <v>0</v>
      </c>
      <c r="F124" s="2" t="n">
        <f t="shared" si="16"/>
        <v>0</v>
      </c>
      <c r="G124" s="2" t="n">
        <f t="shared" si="17"/>
        <v>0</v>
      </c>
      <c r="H124" s="3" t="e">
        <f t="shared" si="18"/>
        <v>#DIV/0!</v>
      </c>
      <c r="I124" s="3" t="e">
        <f t="shared" si="19"/>
        <v>#DIV/0!</v>
      </c>
      <c r="J124" s="3" t="e">
        <f t="shared" si="20"/>
        <v>#DIV/0!</v>
      </c>
      <c r="K124" s="3" t="n">
        <f t="shared" si="21"/>
        <v>0</v>
      </c>
      <c r="L124" s="3" t="n">
        <f>AN124/SUM(AN1:AN$891)</f>
        <v>0</v>
      </c>
      <c r="M124" s="3"/>
      <c r="N124" s="2" t="s">
        <v>40</v>
      </c>
      <c r="O124" s="2" t="s">
        <v>501</v>
      </c>
      <c r="P124" s="2" t="n">
        <v>761</v>
      </c>
      <c r="Q124" s="2" t="n">
        <v>12430174.8121354</v>
      </c>
      <c r="R124" s="2" t="n">
        <v>14723045.3042222</v>
      </c>
      <c r="S124" s="2" t="n">
        <v>4317788.5744069703</v>
      </c>
      <c r="T124" s="2" t="n">
        <v>58056131.596923202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>
      <c r="A125" t="str">
        <f t="shared" si="11"/>
        <v>Aircraft</v>
      </c>
      <c r="B125" t="str">
        <f t="shared" si="12"/>
        <v>H100-T400-CP400 PT-6T-3</v>
      </c>
      <c r="C125" t="n">
        <f t="shared" si="13"/>
        <v>802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AN125/SUM(AN1:AN$891)</f>
        <v>0</v>
      </c>
      <c r="M125" s="3"/>
      <c r="N125" s="2" t="s">
        <v>40</v>
      </c>
      <c r="O125" s="2" t="s">
        <v>502</v>
      </c>
      <c r="P125" s="2" t="n">
        <v>802</v>
      </c>
      <c r="Q125" s="2" t="n">
        <v>17511506.865875199</v>
      </c>
      <c r="R125" s="2" t="n">
        <v>5277426.1090462497</v>
      </c>
      <c r="S125" s="2" t="n">
        <v>14526122.5603095</v>
      </c>
      <c r="T125" s="2" t="n">
        <v>15889632.2416104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t="str">
        <f t="shared" si="11"/>
        <v>Aircraft</v>
      </c>
      <c r="B126" t="str">
        <f t="shared" si="12"/>
        <v>HAEUAV</v>
      </c>
      <c r="C126" t="n">
        <f t="shared" si="13"/>
        <v>701</v>
      </c>
      <c r="D126" s="2" t="n">
        <f t="shared" si="14"/>
        <v>0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e">
        <f t="shared" si="19"/>
        <v>#DIV/0!</v>
      </c>
      <c r="J126" s="3" t="e">
        <f t="shared" si="20"/>
        <v>#DIV/0!</v>
      </c>
      <c r="K126" s="3" t="n">
        <f t="shared" si="21"/>
        <v>0</v>
      </c>
      <c r="L126" s="3" t="n">
        <f>AN126/SUM(AN1:AN$891)</f>
        <v>0</v>
      </c>
      <c r="M126" s="3"/>
      <c r="N126" s="2" t="s">
        <v>40</v>
      </c>
      <c r="O126" s="2" t="s">
        <v>503</v>
      </c>
      <c r="P126" s="2" t="n">
        <v>701</v>
      </c>
      <c r="Q126" s="2"/>
      <c r="R126" s="2"/>
      <c r="S126" s="2"/>
      <c r="T126" s="2"/>
      <c r="U126" s="2"/>
      <c r="V126" s="2"/>
      <c r="W126" s="2" t="n">
        <v>202729.54358414299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t="str">
        <f t="shared" si="11"/>
        <v>Aircraft</v>
      </c>
      <c r="B127" t="str">
        <f t="shared" si="12"/>
        <v>HELICOPTER NEW TRAINING</v>
      </c>
      <c r="C127" t="n">
        <f t="shared" si="13"/>
        <v>123</v>
      </c>
      <c r="D127" s="2" t="n">
        <f t="shared" si="14"/>
        <v>0</v>
      </c>
      <c r="E127" s="2" t="n">
        <f t="shared" si="15"/>
        <v>0</v>
      </c>
      <c r="F127" s="2" t="n">
        <f t="shared" si="16"/>
        <v>0</v>
      </c>
      <c r="G127" s="2" t="n">
        <f t="shared" si="17"/>
        <v>0</v>
      </c>
      <c r="H127" s="3" t="e">
        <f t="shared" si="18"/>
        <v>#DIV/0!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AN127/SUM(AN1:AN$891)</f>
        <v>0</v>
      </c>
      <c r="M127" s="3"/>
      <c r="N127" s="2" t="s">
        <v>40</v>
      </c>
      <c r="O127" s="2" t="s">
        <v>508</v>
      </c>
      <c r="P127" s="2" t="n">
        <v>123</v>
      </c>
      <c r="Q127" s="2" t="n">
        <v>3123393.6108895801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2" t="n">
        <f t="shared" si="14"/>
        <v>0</v>
      </c>
      <c r="E128" s="2" t="n">
        <f t="shared" si="15"/>
        <v>0</v>
      </c>
      <c r="F128" s="2" t="n">
        <f t="shared" si="16"/>
        <v>0</v>
      </c>
      <c r="G128" s="2" t="n">
        <f t="shared" si="17"/>
        <v>0</v>
      </c>
      <c r="H128" s="3" t="e">
        <f t="shared" si="18"/>
        <v>#DIV/0!</v>
      </c>
      <c r="I128" s="3" t="e">
        <f t="shared" si="19"/>
        <v>#DIV/0!</v>
      </c>
      <c r="J128" s="3" t="e">
        <f t="shared" si="20"/>
        <v>#DIV/0!</v>
      </c>
      <c r="K128" s="3" t="n">
        <f t="shared" si="21"/>
        <v>0</v>
      </c>
      <c r="L128" s="3" t="n">
        <f>AN128/SUM(AN1:AN$891)</f>
        <v>0</v>
      </c>
      <c r="M128" s="3"/>
      <c r="N128" s="2" t="s">
        <v>40</v>
      </c>
      <c r="O128" s="2" t="s">
        <v>509</v>
      </c>
      <c r="P128" s="2" t="n">
        <v>1901</v>
      </c>
      <c r="Q128" s="2"/>
      <c r="R128" s="2"/>
      <c r="S128" s="2"/>
      <c r="T128" s="2" t="n">
        <v>49829.513576540099</v>
      </c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2" t="n">
        <f t="shared" ref="D129:D192" si="25">AF129</f>
        <v>0</v>
      </c>
      <c r="E129" s="2" t="n">
        <f t="shared" ref="E129:E192" si="26">AL129</f>
        <v>0</v>
      </c>
      <c r="F129" s="2" t="n">
        <f t="shared" ref="F129:F192" si="27">AM129</f>
        <v>0</v>
      </c>
      <c r="G129" s="2" t="n">
        <f t="shared" ref="G129:G192" si="28">AN129</f>
        <v>0</v>
      </c>
      <c r="H129" s="3" t="e">
        <f t="shared" si="18"/>
        <v>#DIV/0!</v>
      </c>
      <c r="I129" s="3" t="e">
        <f t="shared" si="19"/>
        <v>#DIV/0!</v>
      </c>
      <c r="J129" s="3" t="e">
        <f t="shared" si="20"/>
        <v>#DIV/0!</v>
      </c>
      <c r="K129" s="3" t="n">
        <f t="shared" si="21"/>
        <v>0</v>
      </c>
      <c r="L129" s="3" t="n">
        <f>AN129/SUM(AN1:AN$891)</f>
        <v>0</v>
      </c>
      <c r="M129" s="3"/>
      <c r="N129" s="2" t="s">
        <v>40</v>
      </c>
      <c r="O129" s="2" t="s">
        <v>510</v>
      </c>
      <c r="P129" s="2" t="n">
        <v>621</v>
      </c>
      <c r="Q129" s="2"/>
      <c r="R129" s="2"/>
      <c r="S129" s="2"/>
      <c r="T129" s="2"/>
      <c r="U129" s="2"/>
      <c r="V129" s="2"/>
      <c r="W129" s="2"/>
      <c r="X129" s="2" t="n">
        <v>141697.377946341</v>
      </c>
      <c r="Y129" s="2" t="n">
        <v>3185304.90038419</v>
      </c>
      <c r="Z129" s="2" t="n">
        <v>2290998.3183957301</v>
      </c>
      <c r="AA129" s="2" t="n">
        <v>2934360.0000940398</v>
      </c>
      <c r="AB129" s="2" t="n">
        <v>8414306.6118324399</v>
      </c>
      <c r="AC129" s="2" t="n">
        <v>5957315.72931334</v>
      </c>
      <c r="AD129" s="2" t="n">
        <v>16076.6964477286</v>
      </c>
      <c r="AE129" s="2" t="n">
        <v>31515.317024832199</v>
      </c>
      <c r="AF129" s="2"/>
      <c r="AG129" s="2"/>
      <c r="AH129" s="2"/>
      <c r="AI129" s="2"/>
      <c r="AJ129" s="2"/>
      <c r="AK129" s="2"/>
      <c r="AL129" s="2"/>
      <c r="AM129" s="2"/>
      <c r="AN129" s="2"/>
    </row>
    <row r="130">
      <c r="A130" t="str">
        <f t="shared" si="22"/>
        <v>Aircraft</v>
      </c>
      <c r="B130" t="str">
        <f t="shared" si="23"/>
        <v>HLR</v>
      </c>
      <c r="C130" t="n">
        <f t="shared" si="24"/>
        <v>1382</v>
      </c>
      <c r="D130" s="2" t="n">
        <f t="shared" si="25"/>
        <v>0</v>
      </c>
      <c r="E130" s="2" t="n">
        <f t="shared" si="26"/>
        <v>1528613431.0532</v>
      </c>
      <c r="F130" s="2" t="n">
        <f t="shared" si="27"/>
        <v>1858354110.9883001</v>
      </c>
      <c r="G130" s="2" t="n">
        <f t="shared" si="28"/>
        <v>878857097.397681</v>
      </c>
      <c r="H130" s="3" t="n">
        <f t="shared" ref="H130:H193" si="29">AM130/AL130-1</f>
        <v>0.21571227442893259</v>
      </c>
      <c r="I130" s="3" t="e">
        <f t="shared" ref="I130:I193" si="30">AM130/AF130-1</f>
        <v>#DIV/0!</v>
      </c>
      <c r="J130" s="3" t="n">
        <f t="shared" ref="J130:J193" si="31">AN130/AM130</f>
        <v>0.4729222983935456</v>
      </c>
      <c r="K130" s="3" t="n">
        <f t="shared" ref="K130:K193" si="32">AM130/SUM(AM$1:AM$891)</f>
        <v>1.50024216416821E-2</v>
      </c>
      <c r="L130" s="3" t="n">
        <f>AN130/SUM(AN1:AN$891)</f>
        <v>9.9997529770958597E-3</v>
      </c>
      <c r="M130" s="3"/>
      <c r="N130" s="2" t="s">
        <v>40</v>
      </c>
      <c r="O130" s="2" t="s">
        <v>512</v>
      </c>
      <c r="P130" s="2" t="n">
        <v>1382</v>
      </c>
      <c r="Q130" s="2"/>
      <c r="R130" s="2"/>
      <c r="S130" s="2"/>
      <c r="T130" s="2"/>
      <c r="U130" s="2" t="n">
        <v>2109111.8149367501</v>
      </c>
      <c r="V130" s="2" t="n">
        <v>2032658.6079579999</v>
      </c>
      <c r="W130" s="2"/>
      <c r="X130" s="2"/>
      <c r="Y130" s="2"/>
      <c r="Z130" s="2"/>
      <c r="AA130" s="2"/>
      <c r="AB130" s="2" t="n">
        <v>553093.02347402798</v>
      </c>
      <c r="AC130" s="2" t="n">
        <v>0</v>
      </c>
      <c r="AD130" s="2"/>
      <c r="AE130" s="2"/>
      <c r="AF130" s="2"/>
      <c r="AG130" s="2" t="n">
        <v>785411.34947682498</v>
      </c>
      <c r="AH130" s="2" t="n">
        <v>83015390.1839315</v>
      </c>
      <c r="AI130" s="2" t="n">
        <v>245762505.57063001</v>
      </c>
      <c r="AJ130" s="2" t="n">
        <v>270988741.76459199</v>
      </c>
      <c r="AK130" s="2" t="n">
        <v>286074406.01817501</v>
      </c>
      <c r="AL130" s="2" t="n">
        <v>1528613431.0532</v>
      </c>
      <c r="AM130" s="2" t="n">
        <v>1858354110.9883001</v>
      </c>
      <c r="AN130" s="2" t="n">
        <v>878857097.397681</v>
      </c>
    </row>
    <row r="131">
      <c r="A131" t="str">
        <f t="shared" si="22"/>
        <v>Aircraft</v>
      </c>
      <c r="B131" t="str">
        <f t="shared" si="23"/>
        <v>J-52</v>
      </c>
      <c r="C131" t="n">
        <f t="shared" si="24"/>
        <v>803</v>
      </c>
      <c r="D131" s="2" t="n">
        <f t="shared" si="25"/>
        <v>0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e">
        <f t="shared" si="30"/>
        <v>#DIV/0!</v>
      </c>
      <c r="J131" s="3" t="e">
        <f t="shared" si="31"/>
        <v>#DIV/0!</v>
      </c>
      <c r="K131" s="3" t="n">
        <f t="shared" si="32"/>
        <v>0</v>
      </c>
      <c r="L131" s="3" t="n">
        <f>AN131/SUM(AN1:AN$891)</f>
        <v>0</v>
      </c>
      <c r="M131" s="3"/>
      <c r="N131" s="2" t="s">
        <v>40</v>
      </c>
      <c r="O131" s="2" t="s">
        <v>527</v>
      </c>
      <c r="P131" s="2" t="n">
        <v>803</v>
      </c>
      <c r="Q131" s="2" t="n">
        <v>35415650.675414696</v>
      </c>
      <c r="R131" s="2" t="n">
        <v>31870414.266067199</v>
      </c>
      <c r="S131" s="2" t="n">
        <v>104860722.980731</v>
      </c>
      <c r="T131" s="2" t="n">
        <v>70620808.019788101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t="str">
        <f t="shared" si="22"/>
        <v>Aircraft</v>
      </c>
      <c r="B132" t="str">
        <f t="shared" si="23"/>
        <v>J-57</v>
      </c>
      <c r="C132" t="n">
        <f t="shared" si="24"/>
        <v>808</v>
      </c>
      <c r="D132" s="2" t="n">
        <f t="shared" si="25"/>
        <v>0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e">
        <f t="shared" si="30"/>
        <v>#DIV/0!</v>
      </c>
      <c r="J132" s="3" t="e">
        <f t="shared" si="31"/>
        <v>#DIV/0!</v>
      </c>
      <c r="K132" s="3" t="n">
        <f t="shared" si="32"/>
        <v>0</v>
      </c>
      <c r="L132" s="3" t="n">
        <f>AN132/SUM(AN1:AN$891)</f>
        <v>0</v>
      </c>
      <c r="M132" s="3"/>
      <c r="N132" s="2" t="s">
        <v>40</v>
      </c>
      <c r="O132" s="2" t="s">
        <v>528</v>
      </c>
      <c r="P132" s="2" t="n">
        <v>808</v>
      </c>
      <c r="Q132" s="2" t="n">
        <v>88865.152737304394</v>
      </c>
      <c r="R132" s="2" t="n">
        <v>57140.954435001899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t="str">
        <f t="shared" si="22"/>
        <v>Aircraft</v>
      </c>
      <c r="B133" t="str">
        <f t="shared" si="23"/>
        <v>J-69</v>
      </c>
      <c r="C133" t="n">
        <f t="shared" si="24"/>
        <v>1485</v>
      </c>
      <c r="D133" s="2" t="n">
        <f t="shared" si="25"/>
        <v>0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e">
        <f t="shared" si="30"/>
        <v>#DIV/0!</v>
      </c>
      <c r="J133" s="3" t="e">
        <f t="shared" si="31"/>
        <v>#DIV/0!</v>
      </c>
      <c r="K133" s="3" t="n">
        <f t="shared" si="32"/>
        <v>0</v>
      </c>
      <c r="L133" s="3" t="n">
        <f>AN133/SUM(AN1:AN$891)</f>
        <v>0</v>
      </c>
      <c r="M133" s="3"/>
      <c r="N133" s="2" t="s">
        <v>40</v>
      </c>
      <c r="O133" s="2" t="s">
        <v>530</v>
      </c>
      <c r="P133" s="2" t="n">
        <v>1485</v>
      </c>
      <c r="Q133" s="2"/>
      <c r="R133" s="2"/>
      <c r="S133" s="2" t="n">
        <v>219969.84646604801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t="str">
        <f t="shared" si="22"/>
        <v>Aircraft</v>
      </c>
      <c r="B134" t="str">
        <f t="shared" si="23"/>
        <v>J-79</v>
      </c>
      <c r="C134" t="n">
        <f t="shared" si="24"/>
        <v>809</v>
      </c>
      <c r="D134" s="2" t="n">
        <f t="shared" si="25"/>
        <v>0</v>
      </c>
      <c r="E134" s="2" t="n">
        <f t="shared" si="26"/>
        <v>0</v>
      </c>
      <c r="F134" s="2" t="n">
        <f t="shared" si="27"/>
        <v>0</v>
      </c>
      <c r="G134" s="2" t="n">
        <f t="shared" si="28"/>
        <v>0</v>
      </c>
      <c r="H134" s="3" t="e">
        <f t="shared" si="29"/>
        <v>#DIV/0!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AN134/SUM(AN1:AN$891)</f>
        <v>0</v>
      </c>
      <c r="M134" s="3"/>
      <c r="N134" s="2" t="s">
        <v>40</v>
      </c>
      <c r="O134" s="2" t="s">
        <v>531</v>
      </c>
      <c r="P134" s="2" t="n">
        <v>809</v>
      </c>
      <c r="Q134" s="2" t="n">
        <v>46654.205187084801</v>
      </c>
      <c r="R134" s="2"/>
      <c r="S134" s="2"/>
      <c r="T134" s="2" t="n">
        <v>67016.886164607306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>
      <c r="A135" t="str">
        <f t="shared" si="22"/>
        <v>Aircraft</v>
      </c>
      <c r="B135" t="str">
        <f t="shared" si="23"/>
        <v>J-85</v>
      </c>
      <c r="C135" t="n">
        <f t="shared" si="24"/>
        <v>810</v>
      </c>
      <c r="D135" s="2" t="n">
        <f t="shared" si="25"/>
        <v>0</v>
      </c>
      <c r="E135" s="2" t="n">
        <f t="shared" si="26"/>
        <v>0</v>
      </c>
      <c r="F135" s="2" t="n">
        <f t="shared" si="27"/>
        <v>0</v>
      </c>
      <c r="G135" s="2" t="n">
        <f t="shared" si="28"/>
        <v>0</v>
      </c>
      <c r="H135" s="3" t="e">
        <f t="shared" si="29"/>
        <v>#DIV/0!</v>
      </c>
      <c r="I135" s="3" t="e">
        <f t="shared" si="30"/>
        <v>#DIV/0!</v>
      </c>
      <c r="J135" s="3" t="e">
        <f t="shared" si="31"/>
        <v>#DIV/0!</v>
      </c>
      <c r="K135" s="3" t="n">
        <f t="shared" si="32"/>
        <v>0</v>
      </c>
      <c r="L135" s="3" t="n">
        <f>AN135/SUM(AN1:AN$891)</f>
        <v>0</v>
      </c>
      <c r="M135" s="3"/>
      <c r="N135" s="2" t="s">
        <v>40</v>
      </c>
      <c r="O135" s="2" t="s">
        <v>532</v>
      </c>
      <c r="P135" s="2" t="n">
        <v>810</v>
      </c>
      <c r="Q135" s="2" t="n">
        <v>14769734.1511706</v>
      </c>
      <c r="R135" s="2" t="n">
        <v>6631246.9624888897</v>
      </c>
      <c r="S135" s="2" t="n">
        <v>4039298.3161764401</v>
      </c>
      <c r="T135" s="2" t="n">
        <v>2976799.90267915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>
      <c r="A136" t="str">
        <f t="shared" si="22"/>
        <v>Aircraft</v>
      </c>
      <c r="B136" t="str">
        <f t="shared" si="23"/>
        <v>JPATS</v>
      </c>
      <c r="C136" t="n">
        <f t="shared" si="24"/>
        <v>1834</v>
      </c>
      <c r="D136" s="2" t="n">
        <f t="shared" si="25"/>
        <v>0</v>
      </c>
      <c r="E136" s="2" t="n">
        <f t="shared" si="26"/>
        <v>0</v>
      </c>
      <c r="F136" s="2" t="n">
        <f t="shared" si="27"/>
        <v>0</v>
      </c>
      <c r="G136" s="2" t="n">
        <f t="shared" si="28"/>
        <v>0</v>
      </c>
      <c r="H136" s="3" t="e">
        <f t="shared" si="29"/>
        <v>#DIV/0!</v>
      </c>
      <c r="I136" s="3" t="e">
        <f t="shared" si="30"/>
        <v>#DIV/0!</v>
      </c>
      <c r="J136" s="3" t="e">
        <f t="shared" si="31"/>
        <v>#DIV/0!</v>
      </c>
      <c r="K136" s="3" t="n">
        <f t="shared" si="32"/>
        <v>0</v>
      </c>
      <c r="L136" s="3" t="n">
        <f>AN136/SUM(AN1:AN$891)</f>
        <v>0</v>
      </c>
      <c r="M136" s="3"/>
      <c r="N136" s="2" t="s">
        <v>40</v>
      </c>
      <c r="O136" s="2" t="s">
        <v>544</v>
      </c>
      <c r="P136" s="2" t="n">
        <v>1834</v>
      </c>
      <c r="Q136" s="2"/>
      <c r="R136" s="2"/>
      <c r="S136" s="2"/>
      <c r="T136" s="2"/>
      <c r="U136" s="2" t="n">
        <v>479774.55763294402</v>
      </c>
      <c r="V136" s="2" t="n">
        <v>98148.308850977803</v>
      </c>
      <c r="W136" s="2" t="n">
        <v>90526.430951628194</v>
      </c>
      <c r="X136" s="2" t="n">
        <v>68728.059752535803</v>
      </c>
      <c r="Y136" s="2" t="n">
        <v>3862915.4876358798</v>
      </c>
      <c r="Z136" s="2" t="n">
        <v>700392.88959182706</v>
      </c>
      <c r="AA136" s="2" t="n">
        <v>-134749.769796729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>
      <c r="A137" t="str">
        <f t="shared" si="22"/>
        <v>Aircraft</v>
      </c>
      <c r="B137" t="str">
        <f t="shared" si="23"/>
        <v>JSF (F-35)</v>
      </c>
      <c r="C137" t="n">
        <f t="shared" si="24"/>
        <v>87</v>
      </c>
      <c r="D137" s="2" t="n">
        <f t="shared" si="25"/>
        <v>13661490140.9433</v>
      </c>
      <c r="E137" s="2" t="n">
        <f t="shared" si="26"/>
        <v>10529202485.3032</v>
      </c>
      <c r="F137" s="2" t="n">
        <f t="shared" si="27"/>
        <v>20737931632.338299</v>
      </c>
      <c r="G137" s="2" t="n">
        <f t="shared" si="28"/>
        <v>25348673125.002201</v>
      </c>
      <c r="H137" s="3" t="n">
        <f t="shared" si="29"/>
        <v>0.96956337968469875</v>
      </c>
      <c r="I137" s="3" t="n">
        <f t="shared" si="30"/>
        <v>0.51798459892651083</v>
      </c>
      <c r="J137" s="3" t="n">
        <f t="shared" si="31"/>
        <v>1.2223337203732512</v>
      </c>
      <c r="K137" s="3" t="n">
        <f t="shared" si="32"/>
        <v>0.16741652868260837</v>
      </c>
      <c r="L137" s="3" t="n">
        <f>AN137/SUM(AN1:AN$891)</f>
        <v>0.28842057519673325</v>
      </c>
      <c r="M137" s="3"/>
      <c r="N137" s="2" t="s">
        <v>40</v>
      </c>
      <c r="O137" s="2" t="s">
        <v>545</v>
      </c>
      <c r="P137" s="2" t="n">
        <v>87</v>
      </c>
      <c r="Q137" s="2" t="n">
        <v>287650773.263358</v>
      </c>
      <c r="R137" s="2" t="n">
        <v>423766740.36093003</v>
      </c>
      <c r="S137" s="2" t="n">
        <v>10179104.062854201</v>
      </c>
      <c r="T137" s="2" t="n">
        <v>365611014.85938698</v>
      </c>
      <c r="U137" s="2" t="n">
        <v>291814463.86790001</v>
      </c>
      <c r="V137" s="2" t="n">
        <v>429961322.19501197</v>
      </c>
      <c r="W137" s="2" t="n">
        <v>886708500.956586</v>
      </c>
      <c r="X137" s="2" t="n">
        <v>1450444112.8466599</v>
      </c>
      <c r="Y137" s="2" t="n">
        <v>3632970693.0991902</v>
      </c>
      <c r="Z137" s="2" t="n">
        <v>4858082045.6221504</v>
      </c>
      <c r="AA137" s="2" t="n">
        <v>2452738600.4489899</v>
      </c>
      <c r="AB137" s="2" t="n">
        <v>6255021405.2305298</v>
      </c>
      <c r="AC137" s="2" t="n">
        <v>5908381976.0171499</v>
      </c>
      <c r="AD137" s="2" t="n">
        <v>15064314896.335899</v>
      </c>
      <c r="AE137" s="2" t="n">
        <v>4605716285.6546097</v>
      </c>
      <c r="AF137" s="2" t="n">
        <v>13661490140.9433</v>
      </c>
      <c r="AG137" s="2" t="n">
        <v>12066711743.5826</v>
      </c>
      <c r="AH137" s="2" t="n">
        <v>28213328607.2449</v>
      </c>
      <c r="AI137" s="2" t="n">
        <v>18263064442.441502</v>
      </c>
      <c r="AJ137" s="2" t="n">
        <v>19313675440.932899</v>
      </c>
      <c r="AK137" s="2" t="n">
        <v>39743146019.5718</v>
      </c>
      <c r="AL137" s="2" t="n">
        <v>10529202485.3032</v>
      </c>
      <c r="AM137" s="2" t="n">
        <v>20737931632.338299</v>
      </c>
      <c r="AN137" s="2" t="n">
        <v>25348673125.002201</v>
      </c>
    </row>
    <row r="138">
      <c r="A138" t="str">
        <f t="shared" si="22"/>
        <v>Aircraft</v>
      </c>
      <c r="B138" t="str">
        <f t="shared" si="23"/>
        <v>JSTARS</v>
      </c>
      <c r="C138" t="n">
        <f t="shared" si="24"/>
        <v>679</v>
      </c>
      <c r="D138" s="2" t="n">
        <f t="shared" si="25"/>
        <v>0</v>
      </c>
      <c r="E138" s="2" t="n">
        <f t="shared" si="26"/>
        <v>0</v>
      </c>
      <c r="F138" s="2" t="n">
        <f t="shared" si="27"/>
        <v>0</v>
      </c>
      <c r="G138" s="2" t="n">
        <f t="shared" si="28"/>
        <v>0</v>
      </c>
      <c r="H138" s="3" t="e">
        <f t="shared" si="29"/>
        <v>#DIV/0!</v>
      </c>
      <c r="I138" s="3" t="e">
        <f t="shared" si="30"/>
        <v>#DIV/0!</v>
      </c>
      <c r="J138" s="3" t="e">
        <f t="shared" si="31"/>
        <v>#DIV/0!</v>
      </c>
      <c r="K138" s="3" t="n">
        <f t="shared" si="32"/>
        <v>0</v>
      </c>
      <c r="L138" s="3" t="n">
        <f>AN138/SUM(AN1:AN$891)</f>
        <v>0</v>
      </c>
      <c r="M138" s="3"/>
      <c r="N138" s="2" t="s">
        <v>40</v>
      </c>
      <c r="O138" s="2" t="s">
        <v>549</v>
      </c>
      <c r="P138" s="2" t="n">
        <v>679</v>
      </c>
      <c r="Q138" s="2"/>
      <c r="R138" s="2"/>
      <c r="S138" s="2"/>
      <c r="T138" s="2"/>
      <c r="U138" s="2" t="n">
        <v>245255.59171369899</v>
      </c>
      <c r="V138" s="2" t="n">
        <v>230169.08807189201</v>
      </c>
      <c r="W138" s="2" t="n">
        <v>41244.9761084981</v>
      </c>
      <c r="X138" s="2" t="n">
        <v>9287.5756422345603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>
      <c r="A139" t="str">
        <f t="shared" si="22"/>
        <v>Aircraft</v>
      </c>
      <c r="B139" t="str">
        <f t="shared" si="23"/>
        <v>KIOWA WARRIOR</v>
      </c>
      <c r="C139" t="n">
        <f t="shared" si="24"/>
        <v>70</v>
      </c>
      <c r="D139" s="2" t="n">
        <f t="shared" si="25"/>
        <v>0</v>
      </c>
      <c r="E139" s="2" t="n">
        <f t="shared" si="26"/>
        <v>0</v>
      </c>
      <c r="F139" s="2" t="n">
        <f t="shared" si="27"/>
        <v>0</v>
      </c>
      <c r="G139" s="2" t="n">
        <f t="shared" si="28"/>
        <v>0</v>
      </c>
      <c r="H139" s="3" t="e">
        <f t="shared" si="29"/>
        <v>#DIV/0!</v>
      </c>
      <c r="I139" s="3" t="e">
        <f t="shared" si="30"/>
        <v>#DIV/0!</v>
      </c>
      <c r="J139" s="3" t="e">
        <f t="shared" si="31"/>
        <v>#DIV/0!</v>
      </c>
      <c r="K139" s="3" t="n">
        <f t="shared" si="32"/>
        <v>0</v>
      </c>
      <c r="L139" s="3" t="n">
        <f>AN139/SUM(AN1:AN$891)</f>
        <v>0</v>
      </c>
      <c r="M139" s="3"/>
      <c r="N139" s="2" t="s">
        <v>40</v>
      </c>
      <c r="O139" s="2" t="s">
        <v>557</v>
      </c>
      <c r="P139" s="2" t="n">
        <v>70</v>
      </c>
      <c r="Q139" s="2"/>
      <c r="R139" s="2"/>
      <c r="S139" s="2"/>
      <c r="T139" s="2"/>
      <c r="U139" s="2"/>
      <c r="V139" s="2"/>
      <c r="W139" s="2"/>
      <c r="X139" s="2"/>
      <c r="Y139" s="2" t="n">
        <v>1559.62845283294</v>
      </c>
      <c r="Z139" s="2" t="n">
        <v>19675.325381485301</v>
      </c>
      <c r="AA139" s="2" t="n">
        <v>195939.806176932</v>
      </c>
      <c r="AB139" s="2"/>
      <c r="AC139" s="2"/>
      <c r="AD139" s="2"/>
      <c r="AE139" s="2"/>
      <c r="AF139" s="2"/>
      <c r="AG139" s="2"/>
      <c r="AH139" s="2"/>
      <c r="AI139" s="2" t="n">
        <v>-14490.856908190401</v>
      </c>
      <c r="AJ139" s="2"/>
      <c r="AK139" s="2"/>
      <c r="AL139" s="2"/>
      <c r="AM139" s="2"/>
      <c r="AN139" s="2"/>
    </row>
    <row r="140">
      <c r="A140" t="str">
        <f t="shared" si="22"/>
        <v>Aircraft</v>
      </c>
      <c r="B140" t="str">
        <f t="shared" si="23"/>
        <v>LAMPS MKIII (SH-60B)</v>
      </c>
      <c r="C140" t="n">
        <f t="shared" si="24"/>
        <v>32</v>
      </c>
      <c r="D140" s="2" t="n">
        <f t="shared" si="25"/>
        <v>-1065903.5698083199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n">
        <f t="shared" si="30"/>
        <v>-1</v>
      </c>
      <c r="J140" s="3" t="e">
        <f t="shared" si="31"/>
        <v>#DIV/0!</v>
      </c>
      <c r="K140" s="3" t="n">
        <f t="shared" si="32"/>
        <v>0</v>
      </c>
      <c r="L140" s="3" t="n">
        <f>AN140/SUM(AN1:AN$891)</f>
        <v>0</v>
      </c>
      <c r="M140" s="3"/>
      <c r="N140" s="2" t="s">
        <v>40</v>
      </c>
      <c r="O140" s="2" t="s">
        <v>562</v>
      </c>
      <c r="P140" s="2" t="n">
        <v>32</v>
      </c>
      <c r="Q140" s="2"/>
      <c r="R140" s="2"/>
      <c r="S140" s="2"/>
      <c r="T140" s="2"/>
      <c r="U140" s="2"/>
      <c r="V140" s="2"/>
      <c r="W140" s="2" t="n">
        <v>13011892.359700199</v>
      </c>
      <c r="X140" s="2" t="n">
        <v>52603943.364997901</v>
      </c>
      <c r="Y140" s="2" t="n">
        <v>48231810.348417699</v>
      </c>
      <c r="Z140" s="2" t="n">
        <v>43633036.387938701</v>
      </c>
      <c r="AA140" s="2" t="n">
        <v>39152009.514106996</v>
      </c>
      <c r="AB140" s="2" t="n">
        <v>41967194.019059502</v>
      </c>
      <c r="AC140" s="2" t="n">
        <v>41026089.930572197</v>
      </c>
      <c r="AD140" s="2" t="n">
        <v>30529183.298045199</v>
      </c>
      <c r="AE140" s="2" t="n">
        <v>32292622.813141499</v>
      </c>
      <c r="AF140" s="2" t="n">
        <v>-1065903.5698083199</v>
      </c>
      <c r="AG140" s="2"/>
      <c r="AH140" s="2"/>
      <c r="AI140" s="2"/>
      <c r="AJ140" s="2"/>
      <c r="AK140" s="2"/>
      <c r="AL140" s="2"/>
      <c r="AM140" s="2"/>
      <c r="AN140" s="2"/>
    </row>
    <row r="141">
      <c r="A141" t="str">
        <f t="shared" si="22"/>
        <v>Aircraft</v>
      </c>
      <c r="B141" t="str">
        <f t="shared" si="23"/>
        <v>LONGBOW APACHE</v>
      </c>
      <c r="C141" t="n">
        <f t="shared" si="24"/>
        <v>1872</v>
      </c>
      <c r="D141" s="2" t="n">
        <f t="shared" si="25"/>
        <v>0</v>
      </c>
      <c r="E141" s="2" t="n">
        <f t="shared" si="26"/>
        <v>0</v>
      </c>
      <c r="F141" s="2" t="n">
        <f t="shared" si="27"/>
        <v>0</v>
      </c>
      <c r="G141" s="2" t="n">
        <f t="shared" si="28"/>
        <v>0</v>
      </c>
      <c r="H141" s="3" t="e">
        <f t="shared" si="29"/>
        <v>#DIV/0!</v>
      </c>
      <c r="I141" s="3" t="e">
        <f t="shared" si="30"/>
        <v>#DIV/0!</v>
      </c>
      <c r="J141" s="3" t="e">
        <f t="shared" si="31"/>
        <v>#DIV/0!</v>
      </c>
      <c r="K141" s="3" t="n">
        <f t="shared" si="32"/>
        <v>0</v>
      </c>
      <c r="L141" s="3" t="n">
        <f>AN141/SUM(AN1:AN$891)</f>
        <v>0</v>
      </c>
      <c r="M141" s="3"/>
      <c r="N141" s="2" t="s">
        <v>40</v>
      </c>
      <c r="O141" s="2" t="s">
        <v>573</v>
      </c>
      <c r="P141" s="2" t="n">
        <v>1872</v>
      </c>
      <c r="Q141" s="2"/>
      <c r="R141" s="2"/>
      <c r="S141" s="2"/>
      <c r="T141" s="2"/>
      <c r="U141" s="2" t="n">
        <v>4669425.1970817102</v>
      </c>
      <c r="V141" s="2" t="n">
        <v>252720.41823635399</v>
      </c>
      <c r="W141" s="2" t="n">
        <v>6004541.4913099799</v>
      </c>
      <c r="X141" s="2"/>
      <c r="Y141" s="2"/>
      <c r="Z141" s="2"/>
      <c r="AA141" s="2"/>
      <c r="AB141" s="2"/>
      <c r="AC141" s="2" t="n">
        <v>8000186.8196735596</v>
      </c>
      <c r="AD141" s="2" t="n">
        <v>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>
      <c r="A142" t="str">
        <f t="shared" si="22"/>
        <v>Aircraft</v>
      </c>
      <c r="B142" t="str">
        <f t="shared" si="23"/>
        <v>MH-60R</v>
      </c>
      <c r="C142" t="n">
        <f t="shared" si="24"/>
        <v>84</v>
      </c>
      <c r="D142" s="2" t="n">
        <f t="shared" si="25"/>
        <v>405904250.33972901</v>
      </c>
      <c r="E142" s="2" t="n">
        <f t="shared" si="26"/>
        <v>9370067.5934969205</v>
      </c>
      <c r="F142" s="2" t="n">
        <f t="shared" si="27"/>
        <v>-27593363.519400001</v>
      </c>
      <c r="G142" s="2" t="n">
        <f t="shared" si="28"/>
        <v>12373023.001079701</v>
      </c>
      <c r="H142" s="3" t="n">
        <f t="shared" si="29"/>
        <v>-3.9448414586198437</v>
      </c>
      <c r="I142" s="3" t="n">
        <f t="shared" si="30"/>
        <v>-1.0679799817230424</v>
      </c>
      <c r="J142" s="3" t="n">
        <f t="shared" si="31"/>
        <v>-0.44840575497005392</v>
      </c>
      <c r="K142" s="3" t="n">
        <f t="shared" si="32"/>
        <v>-2.2276016803390289E-4</v>
      </c>
      <c r="L142" s="3" t="n">
        <f>AN142/SUM(AN1:AN$891)</f>
        <v>1.4078190180984111E-4</v>
      </c>
      <c r="M142" s="3"/>
      <c r="N142" s="2" t="s">
        <v>40</v>
      </c>
      <c r="O142" s="2" t="s">
        <v>592</v>
      </c>
      <c r="P142" s="2" t="n">
        <v>84</v>
      </c>
      <c r="Q142" s="2"/>
      <c r="R142" s="2"/>
      <c r="S142" s="2"/>
      <c r="T142" s="2"/>
      <c r="U142" s="2" t="n">
        <v>72245215.429771796</v>
      </c>
      <c r="V142" s="2" t="n">
        <v>387062894.50490499</v>
      </c>
      <c r="W142" s="2" t="n">
        <v>327035750.131643</v>
      </c>
      <c r="X142" s="2" t="n">
        <v>768829799.25816298</v>
      </c>
      <c r="Y142" s="2" t="n">
        <v>478963208.27681899</v>
      </c>
      <c r="Z142" s="2" t="n">
        <v>627868182.76661301</v>
      </c>
      <c r="AA142" s="2" t="n">
        <v>558274066.65621901</v>
      </c>
      <c r="AB142" s="2" t="n">
        <v>592526580.57317305</v>
      </c>
      <c r="AC142" s="2" t="n">
        <v>891045756.19375706</v>
      </c>
      <c r="AD142" s="2" t="n">
        <v>962862542.06017804</v>
      </c>
      <c r="AE142" s="2" t="n">
        <v>422046156.741965</v>
      </c>
      <c r="AF142" s="2" t="n">
        <v>405904250.33972901</v>
      </c>
      <c r="AG142" s="2" t="n">
        <v>629645480.71073604</v>
      </c>
      <c r="AH142" s="2" t="n">
        <v>204141493.53169399</v>
      </c>
      <c r="AI142" s="2" t="n">
        <v>212438917.20541999</v>
      </c>
      <c r="AJ142" s="2" t="n">
        <v>29177218.933275301</v>
      </c>
      <c r="AK142" s="2" t="n">
        <v>35598567.629694097</v>
      </c>
      <c r="AL142" s="2" t="n">
        <v>9370067.5934969205</v>
      </c>
      <c r="AM142" s="2" t="n">
        <v>-27593363.519400001</v>
      </c>
      <c r="AN142" s="2" t="n">
        <v>12373023.001079701</v>
      </c>
    </row>
    <row r="143">
      <c r="A143" t="str">
        <f t="shared" si="22"/>
        <v>Aircraft</v>
      </c>
      <c r="B143" t="str">
        <f t="shared" si="23"/>
        <v>MH-60S</v>
      </c>
      <c r="C143" t="n">
        <f t="shared" si="24"/>
        <v>687</v>
      </c>
      <c r="D143" s="2" t="n">
        <f t="shared" si="25"/>
        <v>44419546.720991999</v>
      </c>
      <c r="E143" s="2" t="n">
        <f t="shared" si="26"/>
        <v>3836273.8869439</v>
      </c>
      <c r="F143" s="2" t="n">
        <f t="shared" si="27"/>
        <v>1287752.9375</v>
      </c>
      <c r="G143" s="2" t="n">
        <f t="shared" si="28"/>
        <v>3485053.61552017</v>
      </c>
      <c r="H143" s="3" t="n">
        <f t="shared" si="29"/>
        <v>-0.66432195003525529</v>
      </c>
      <c r="I143" s="3" t="n">
        <f t="shared" si="30"/>
        <v>-0.97100931836183224</v>
      </c>
      <c r="J143" s="3" t="n">
        <f t="shared" si="31"/>
        <v>2.7063060887175574</v>
      </c>
      <c r="K143" s="3" t="n">
        <f t="shared" si="32"/>
        <v>1.0395980197991087E-5</v>
      </c>
      <c r="L143" s="3" t="n">
        <f>AN143/SUM(AN1:AN$891)</f>
        <v>3.9653403687957141E-5</v>
      </c>
      <c r="M143" s="3"/>
      <c r="N143" s="2" t="s">
        <v>40</v>
      </c>
      <c r="O143" s="2" t="s">
        <v>593</v>
      </c>
      <c r="P143" s="2" t="n">
        <v>687</v>
      </c>
      <c r="Q143" s="2"/>
      <c r="R143" s="2"/>
      <c r="S143" s="2"/>
      <c r="T143" s="2"/>
      <c r="U143" s="2" t="n">
        <v>111342470.17511</v>
      </c>
      <c r="V143" s="2" t="n">
        <v>303743284.192294</v>
      </c>
      <c r="W143" s="2" t="n">
        <v>383523190.887936</v>
      </c>
      <c r="X143" s="2" t="n">
        <v>253733141.49656501</v>
      </c>
      <c r="Y143" s="2" t="n">
        <v>314753820.75172299</v>
      </c>
      <c r="Z143" s="2" t="n">
        <v>255980724.900296</v>
      </c>
      <c r="AA143" s="2" t="n">
        <v>158615379.13766399</v>
      </c>
      <c r="AB143" s="2" t="n">
        <v>160653336.90307701</v>
      </c>
      <c r="AC143" s="2" t="n">
        <v>52697280.8258745</v>
      </c>
      <c r="AD143" s="2" t="n">
        <v>33319483.597366501</v>
      </c>
      <c r="AE143" s="2" t="n">
        <v>49760664.903120898</v>
      </c>
      <c r="AF143" s="2" t="n">
        <v>44419546.720991999</v>
      </c>
      <c r="AG143" s="2" t="n">
        <v>182364586.778584</v>
      </c>
      <c r="AH143" s="2" t="n">
        <v>6178331.1031081602</v>
      </c>
      <c r="AI143" s="2" t="n">
        <v>11368507.9592185</v>
      </c>
      <c r="AJ143" s="2" t="n">
        <v>3848940.02112799</v>
      </c>
      <c r="AK143" s="2" t="n">
        <v>117109.26084468</v>
      </c>
      <c r="AL143" s="2" t="n">
        <v>3836273.8869439</v>
      </c>
      <c r="AM143" s="2" t="n">
        <v>1287752.9375</v>
      </c>
      <c r="AN143" s="2" t="n">
        <v>3485053.61552017</v>
      </c>
    </row>
    <row r="144">
      <c r="A144" t="str">
        <f t="shared" si="22"/>
        <v>Aircraft</v>
      </c>
      <c r="B144" t="str">
        <f t="shared" si="23"/>
        <v>MH53E SEA DRAGON</v>
      </c>
      <c r="C144" t="n">
        <f t="shared" si="24"/>
        <v>762</v>
      </c>
      <c r="D144" s="2" t="n">
        <f t="shared" si="25"/>
        <v>0</v>
      </c>
      <c r="E144" s="2" t="n">
        <f t="shared" si="26"/>
        <v>0</v>
      </c>
      <c r="F144" s="2" t="n">
        <f t="shared" si="27"/>
        <v>0</v>
      </c>
      <c r="G144" s="2" t="n">
        <f t="shared" si="28"/>
        <v>0</v>
      </c>
      <c r="H144" s="3" t="e">
        <f t="shared" si="29"/>
        <v>#DIV/0!</v>
      </c>
      <c r="I144" s="3" t="e">
        <f t="shared" si="30"/>
        <v>#DIV/0!</v>
      </c>
      <c r="J144" s="3" t="e">
        <f t="shared" si="31"/>
        <v>#DIV/0!</v>
      </c>
      <c r="K144" s="3" t="n">
        <f t="shared" si="32"/>
        <v>0</v>
      </c>
      <c r="L144" s="3" t="n">
        <f>AN144/SUM(AN1:AN$891)</f>
        <v>0</v>
      </c>
      <c r="M144" s="3"/>
      <c r="N144" s="2" t="s">
        <v>40</v>
      </c>
      <c r="O144" s="2" t="s">
        <v>594</v>
      </c>
      <c r="P144" s="2" t="n">
        <v>762</v>
      </c>
      <c r="Q144" s="2"/>
      <c r="R144" s="2" t="n">
        <v>65191624.792746298</v>
      </c>
      <c r="S144" s="2" t="n">
        <v>85465538.479017198</v>
      </c>
      <c r="T144" s="2" t="n">
        <v>34070835.429982498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t="str">
        <f t="shared" si="22"/>
        <v>Aircraft</v>
      </c>
      <c r="B145" t="str">
        <f t="shared" si="23"/>
        <v>MMA</v>
      </c>
      <c r="C145" t="n">
        <f t="shared" si="24"/>
        <v>1333</v>
      </c>
      <c r="D145" s="2" t="n">
        <f t="shared" si="25"/>
        <v>2104654821.1063299</v>
      </c>
      <c r="E145" s="2" t="n">
        <f t="shared" si="26"/>
        <v>2802508632.4646101</v>
      </c>
      <c r="F145" s="2" t="n">
        <f t="shared" si="27"/>
        <v>614365725.38180006</v>
      </c>
      <c r="G145" s="2" t="n">
        <f t="shared" si="28"/>
        <v>439248746.48264098</v>
      </c>
      <c r="H145" s="3" t="n">
        <f t="shared" si="29"/>
        <v>-0.78078007744029376</v>
      </c>
      <c r="I145" s="3" t="n">
        <f t="shared" si="30"/>
        <v>-0.70809193069538434</v>
      </c>
      <c r="J145" s="3" t="n">
        <f t="shared" si="31"/>
        <v>0.71496297455341939</v>
      </c>
      <c r="K145" s="3" t="n">
        <f t="shared" si="32"/>
        <v>4.9597509967967933E-3</v>
      </c>
      <c r="L145" s="3" t="n">
        <f>AN145/SUM(AN1:AN$891)</f>
        <v>4.9978306750111745E-3</v>
      </c>
      <c r="M145" s="3"/>
      <c r="N145" s="2" t="s">
        <v>40</v>
      </c>
      <c r="O145" s="2" t="s">
        <v>627</v>
      </c>
      <c r="P145" s="2" t="n">
        <v>1333</v>
      </c>
      <c r="Q145" s="2"/>
      <c r="R145" s="2"/>
      <c r="S145" s="2"/>
      <c r="T145" s="2"/>
      <c r="U145" s="2" t="n">
        <v>66361996.688127302</v>
      </c>
      <c r="V145" s="2" t="n">
        <v>626828773.96066403</v>
      </c>
      <c r="W145" s="2" t="n">
        <v>1217663799.9660599</v>
      </c>
      <c r="X145" s="2" t="n">
        <v>1460169348.0076699</v>
      </c>
      <c r="Y145" s="2" t="n">
        <v>1044547811.4639699</v>
      </c>
      <c r="Z145" s="2" t="n">
        <v>1436664889.24317</v>
      </c>
      <c r="AA145" s="2" t="n">
        <v>1676961892.8847301</v>
      </c>
      <c r="AB145" s="2" t="n">
        <v>3879567376.7183499</v>
      </c>
      <c r="AC145" s="2" t="n">
        <v>4741784391.1015501</v>
      </c>
      <c r="AD145" s="2" t="n">
        <v>929253281.41358399</v>
      </c>
      <c r="AE145" s="2" t="n">
        <v>1032215186.63633</v>
      </c>
      <c r="AF145" s="2" t="n">
        <v>2104654821.1063299</v>
      </c>
      <c r="AG145" s="2" t="n">
        <v>4148893431.5835099</v>
      </c>
      <c r="AH145" s="2" t="n">
        <v>3269857487.1178398</v>
      </c>
      <c r="AI145" s="2" t="n">
        <v>3147211551.2851801</v>
      </c>
      <c r="AJ145" s="2" t="n">
        <v>4324544063.2235098</v>
      </c>
      <c r="AK145" s="2" t="n">
        <v>2999773325.7217999</v>
      </c>
      <c r="AL145" s="2" t="n">
        <v>2802508632.4646101</v>
      </c>
      <c r="AM145" s="2" t="n">
        <v>614365725.38180006</v>
      </c>
      <c r="AN145" s="2" t="n">
        <v>439248746.48264098</v>
      </c>
    </row>
    <row r="146">
      <c r="A146" t="str">
        <f t="shared" si="22"/>
        <v>Aircraft</v>
      </c>
      <c r="B146" t="str">
        <f t="shared" si="23"/>
        <v>MQ-25 Stingray</v>
      </c>
      <c r="C146" t="n">
        <f t="shared" si="24"/>
        <v>2257</v>
      </c>
      <c r="D146" s="2" t="n">
        <f t="shared" si="25"/>
        <v>0</v>
      </c>
      <c r="E146" s="2" t="n">
        <f t="shared" si="26"/>
        <v>107609489.36111</v>
      </c>
      <c r="F146" s="2" t="n">
        <f t="shared" si="27"/>
        <v>37054302</v>
      </c>
      <c r="G146" s="2" t="n">
        <f t="shared" si="28"/>
        <v>103106961.11825401</v>
      </c>
      <c r="H146" s="3" t="n">
        <f t="shared" si="29"/>
        <v>-0.65565953132947952</v>
      </c>
      <c r="I146" s="3" t="e">
        <f t="shared" si="30"/>
        <v>#DIV/0!</v>
      </c>
      <c r="J146" s="3" t="n">
        <f t="shared" si="31"/>
        <v>2.7825908343450649</v>
      </c>
      <c r="K146" s="3" t="n">
        <f t="shared" si="32"/>
        <v>2.9913796243418123E-4</v>
      </c>
      <c r="L146" s="3" t="n">
        <f>AN146/SUM(AN1:AN$891)</f>
        <v>1.1731647209250701E-3</v>
      </c>
      <c r="M146" s="3"/>
      <c r="N146" s="2" t="s">
        <v>40</v>
      </c>
      <c r="O146" s="2" t="s">
        <v>633</v>
      </c>
      <c r="P146" s="2" t="n">
        <v>2257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 t="n">
        <v>103447862.048822</v>
      </c>
      <c r="AH146" s="2" t="n">
        <v>41784642.234482698</v>
      </c>
      <c r="AI146" s="2" t="n">
        <v>90269035.707776904</v>
      </c>
      <c r="AJ146" s="2" t="n">
        <v>399711407.05669099</v>
      </c>
      <c r="AK146" s="2" t="n">
        <v>495964599.76308203</v>
      </c>
      <c r="AL146" s="2" t="n">
        <v>107609489.36111</v>
      </c>
      <c r="AM146" s="2" t="n">
        <v>37054302</v>
      </c>
      <c r="AN146" s="2" t="n">
        <v>103106961.11825401</v>
      </c>
    </row>
    <row r="147">
      <c r="A147" t="str">
        <f t="shared" si="22"/>
        <v>Aircraft</v>
      </c>
      <c r="B147" t="str">
        <f t="shared" si="23"/>
        <v>MQ-9 Reaper</v>
      </c>
      <c r="C147" t="n">
        <f t="shared" si="24"/>
        <v>1805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95131227.534537002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AN147/SUM(AN1:AN$891)</f>
        <v>1.0824157631201491E-3</v>
      </c>
      <c r="M147" s="3"/>
      <c r="N147" s="2" t="s">
        <v>40</v>
      </c>
      <c r="O147" s="2" t="s">
        <v>634</v>
      </c>
      <c r="P147" s="2" t="n">
        <v>1805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 t="n">
        <v>17709382.061533902</v>
      </c>
      <c r="AL147" s="2"/>
      <c r="AM147" s="2"/>
      <c r="AN147" s="2" t="n">
        <v>95131227.534537002</v>
      </c>
    </row>
    <row r="148">
      <c r="A148" t="str">
        <f t="shared" si="22"/>
        <v>Aircraft</v>
      </c>
      <c r="B148" t="str">
        <f t="shared" si="23"/>
        <v>MROI</v>
      </c>
      <c r="C148" t="n">
        <f t="shared" si="24"/>
        <v>2148</v>
      </c>
      <c r="D148" s="2" t="n">
        <f t="shared" si="25"/>
        <v>0</v>
      </c>
      <c r="E148" s="2" t="n">
        <f t="shared" si="26"/>
        <v>100498684.320528</v>
      </c>
      <c r="F148" s="2" t="n">
        <f t="shared" si="27"/>
        <v>849058527.09389997</v>
      </c>
      <c r="G148" s="2" t="n">
        <f t="shared" si="28"/>
        <v>11501251.6185851</v>
      </c>
      <c r="H148" s="3" t="n">
        <f t="shared" si="29"/>
        <v>7.4484541547423042</v>
      </c>
      <c r="I148" s="3" t="e">
        <f t="shared" si="30"/>
        <v>#DIV/0!</v>
      </c>
      <c r="J148" s="3" t="n">
        <f t="shared" si="31"/>
        <v>1.354588788825996E-2</v>
      </c>
      <c r="K148" s="3" t="n">
        <f t="shared" si="32"/>
        <v>6.8544170062152642E-3</v>
      </c>
      <c r="L148" s="3" t="n">
        <f>AN148/SUM(AN1:AN$891)</f>
        <v>1.3086277103959405E-4</v>
      </c>
      <c r="M148" s="3"/>
      <c r="N148" s="2" t="s">
        <v>40</v>
      </c>
      <c r="O148" s="2" t="s">
        <v>636</v>
      </c>
      <c r="P148" s="2" t="n">
        <v>2148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 t="n">
        <v>22077.194442565498</v>
      </c>
      <c r="AI148" s="2" t="n">
        <v>6375430.0306524802</v>
      </c>
      <c r="AJ148" s="2" t="n">
        <v>8792335.6419323999</v>
      </c>
      <c r="AK148" s="2" t="n">
        <v>133727194.527922</v>
      </c>
      <c r="AL148" s="2" t="n">
        <v>100498684.320528</v>
      </c>
      <c r="AM148" s="2" t="n">
        <v>849058527.09389997</v>
      </c>
      <c r="AN148" s="2" t="n">
        <v>11501251.6185851</v>
      </c>
    </row>
    <row r="149">
      <c r="A149" t="str">
        <f t="shared" si="22"/>
        <v>Aircraft</v>
      </c>
      <c r="B149" t="str">
        <f t="shared" si="23"/>
        <v>NAVY EPS</v>
      </c>
      <c r="C149" t="n">
        <f t="shared" si="24"/>
        <v>2194</v>
      </c>
      <c r="D149" s="2" t="n">
        <f t="shared" si="25"/>
        <v>0</v>
      </c>
      <c r="E149" s="2" t="n">
        <f t="shared" si="26"/>
        <v>0</v>
      </c>
      <c r="F149" s="2" t="n">
        <f t="shared" si="27"/>
        <v>84627.398400000005</v>
      </c>
      <c r="G149" s="2" t="n">
        <f t="shared" si="28"/>
        <v>0</v>
      </c>
      <c r="H149" s="3" t="e">
        <f t="shared" si="29"/>
        <v>#DIV/0!</v>
      </c>
      <c r="I149" s="3" t="e">
        <f t="shared" si="30"/>
        <v>#DIV/0!</v>
      </c>
      <c r="J149" s="3" t="n">
        <f t="shared" si="31"/>
        <v>0</v>
      </c>
      <c r="K149" s="3" t="n">
        <f t="shared" si="32"/>
        <v>6.8319374963483834E-7</v>
      </c>
      <c r="L149" s="3" t="n">
        <f>AN149/SUM(AN1:AN$891)</f>
        <v>0</v>
      </c>
      <c r="M149" s="3"/>
      <c r="N149" s="2" t="s">
        <v>40</v>
      </c>
      <c r="O149" s="2" t="s">
        <v>643</v>
      </c>
      <c r="P149" s="2" t="n">
        <v>2194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 t="n">
        <v>84627.398400000005</v>
      </c>
      <c r="AN149" s="2" t="n">
        <v>0</v>
      </c>
    </row>
    <row r="150">
      <c r="A150" t="str">
        <f t="shared" si="22"/>
        <v>Aircraft</v>
      </c>
      <c r="B150" t="str">
        <f t="shared" si="23"/>
        <v>NCES</v>
      </c>
      <c r="C150" t="n">
        <f t="shared" si="24"/>
        <v>664</v>
      </c>
      <c r="D150" s="2" t="n">
        <f t="shared" si="25"/>
        <v>0</v>
      </c>
      <c r="E150" s="2" t="n">
        <f t="shared" si="26"/>
        <v>2046204.78096106</v>
      </c>
      <c r="F150" s="2" t="n">
        <f t="shared" si="27"/>
        <v>4150000</v>
      </c>
      <c r="G150" s="2" t="n">
        <f t="shared" si="28"/>
        <v>560561.97224422102</v>
      </c>
      <c r="H150" s="3" t="n">
        <f t="shared" si="29"/>
        <v>1.0281450022078586</v>
      </c>
      <c r="I150" s="3" t="e">
        <f t="shared" si="30"/>
        <v>#DIV/0!</v>
      </c>
      <c r="J150" s="3" t="n">
        <f t="shared" si="31"/>
        <v>0.13507517403475205</v>
      </c>
      <c r="K150" s="3" t="n">
        <f t="shared" si="32"/>
        <v>3.3502791230606694E-5</v>
      </c>
      <c r="L150" s="3" t="n">
        <f>AN150/SUM(AN1:AN$891)</f>
        <v>6.3781486972044186E-6</v>
      </c>
      <c r="M150" s="3"/>
      <c r="N150" s="2" t="s">
        <v>40</v>
      </c>
      <c r="O150" s="2" t="s">
        <v>645</v>
      </c>
      <c r="P150" s="2" t="n">
        <v>664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 t="n">
        <v>2046204.78096106</v>
      </c>
      <c r="AM150" s="2" t="n">
        <v>4150000</v>
      </c>
      <c r="AN150" s="2" t="n">
        <v>560561.97224422102</v>
      </c>
    </row>
    <row r="151">
      <c r="A151" t="str">
        <f t="shared" si="22"/>
        <v>Aircraft</v>
      </c>
      <c r="B151" t="str">
        <f t="shared" si="23"/>
        <v>OH-58 KIOWA (AHIP)</v>
      </c>
      <c r="C151" t="n">
        <f t="shared" si="24"/>
        <v>1898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AN151/SUM(AN1:AN$891)</f>
        <v>0</v>
      </c>
      <c r="M151" s="3"/>
      <c r="N151" s="2" t="s">
        <v>40</v>
      </c>
      <c r="O151" s="2" t="s">
        <v>657</v>
      </c>
      <c r="P151" s="2" t="n">
        <v>1898</v>
      </c>
      <c r="Q151" s="2"/>
      <c r="R151" s="2"/>
      <c r="S151" s="2"/>
      <c r="T151" s="2" t="n">
        <v>35192762.928460799</v>
      </c>
      <c r="U151" s="2" t="n">
        <v>67740573.192721903</v>
      </c>
      <c r="V151" s="2" t="n">
        <v>77574673.028847203</v>
      </c>
      <c r="W151" s="2" t="n">
        <v>33143752.548319101</v>
      </c>
      <c r="X151" s="2" t="n">
        <v>0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t="str">
        <f t="shared" si="22"/>
        <v>Aircraft</v>
      </c>
      <c r="B152" t="str">
        <f t="shared" si="23"/>
        <v>OV-1 MOHAWK</v>
      </c>
      <c r="C152" t="n">
        <f t="shared" si="24"/>
        <v>128</v>
      </c>
      <c r="D152" s="2" t="n">
        <f t="shared" si="25"/>
        <v>0</v>
      </c>
      <c r="E152" s="2" t="n">
        <f t="shared" si="26"/>
        <v>0</v>
      </c>
      <c r="F152" s="2" t="n">
        <f t="shared" si="27"/>
        <v>0</v>
      </c>
      <c r="G152" s="2" t="n">
        <f t="shared" si="28"/>
        <v>0</v>
      </c>
      <c r="H152" s="3" t="e">
        <f t="shared" si="29"/>
        <v>#DIV/0!</v>
      </c>
      <c r="I152" s="3" t="e">
        <f t="shared" si="30"/>
        <v>#DIV/0!</v>
      </c>
      <c r="J152" s="3" t="e">
        <f t="shared" si="31"/>
        <v>#DIV/0!</v>
      </c>
      <c r="K152" s="3" t="n">
        <f t="shared" si="32"/>
        <v>0</v>
      </c>
      <c r="L152" s="3" t="n">
        <f>AN152/SUM(AN1:AN$891)</f>
        <v>0</v>
      </c>
      <c r="M152" s="3"/>
      <c r="N152" s="2" t="s">
        <v>40</v>
      </c>
      <c r="O152" s="2" t="s">
        <v>662</v>
      </c>
      <c r="P152" s="2" t="n">
        <v>128</v>
      </c>
      <c r="Q152" s="2"/>
      <c r="R152" s="2"/>
      <c r="S152" s="2"/>
      <c r="T152" s="2" t="n">
        <v>426174.91501462198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t="str">
        <f t="shared" si="22"/>
        <v>Aircraft</v>
      </c>
      <c r="B153" t="str">
        <f t="shared" si="23"/>
        <v>Other UAS</v>
      </c>
      <c r="C153" t="n">
        <f t="shared" si="24"/>
        <v>2258</v>
      </c>
      <c r="D153" s="2" t="n">
        <f t="shared" si="25"/>
        <v>31004054.775680602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n">
        <f t="shared" si="30"/>
        <v>-1</v>
      </c>
      <c r="J153" s="3" t="e">
        <f t="shared" si="31"/>
        <v>#DIV/0!</v>
      </c>
      <c r="K153" s="3" t="n">
        <f t="shared" si="32"/>
        <v>0</v>
      </c>
      <c r="L153" s="3" t="n">
        <f>AN153/SUM(AN1:AN$891)</f>
        <v>0</v>
      </c>
      <c r="M153" s="3"/>
      <c r="N153" s="2" t="s">
        <v>40</v>
      </c>
      <c r="O153" s="2" t="s">
        <v>663</v>
      </c>
      <c r="P153" s="2" t="n">
        <v>2258</v>
      </c>
      <c r="Q153" s="2"/>
      <c r="R153" s="2"/>
      <c r="S153" s="2"/>
      <c r="T153" s="2"/>
      <c r="U153" s="2"/>
      <c r="V153" s="2"/>
      <c r="W153" s="2"/>
      <c r="X153" s="2" t="n">
        <v>17464486.515267499</v>
      </c>
      <c r="Y153" s="2" t="n">
        <v>48475670.404657498</v>
      </c>
      <c r="Z153" s="2" t="n">
        <v>62512781.621189602</v>
      </c>
      <c r="AA153" s="2" t="n">
        <v>117285888.91411699</v>
      </c>
      <c r="AB153" s="2" t="n">
        <v>169867444.992035</v>
      </c>
      <c r="AC153" s="2" t="n">
        <v>180144651.912328</v>
      </c>
      <c r="AD153" s="2" t="n">
        <v>14933758.3405082</v>
      </c>
      <c r="AE153" s="2" t="n">
        <v>47772564.596600302</v>
      </c>
      <c r="AF153" s="2" t="n">
        <v>31004054.775680602</v>
      </c>
      <c r="AG153" s="2" t="n">
        <v>128616094.34602299</v>
      </c>
      <c r="AH153" s="2" t="n">
        <v>26242165.281116001</v>
      </c>
      <c r="AI153" s="2" t="n">
        <v>107892127.877841</v>
      </c>
      <c r="AJ153" s="2" t="n">
        <v>40842427.573128402</v>
      </c>
      <c r="AK153" s="2" t="n">
        <v>17322626.4288847</v>
      </c>
      <c r="AL153" s="2"/>
      <c r="AM153" s="2"/>
      <c r="AN153" s="2"/>
    </row>
    <row r="154">
      <c r="A154" t="str">
        <f t="shared" si="22"/>
        <v>Aircraft</v>
      </c>
      <c r="B154" t="str">
        <f t="shared" si="23"/>
        <v>P-3 ORION</v>
      </c>
      <c r="C154" t="n">
        <f t="shared" si="24"/>
        <v>778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AN154/SUM(AN1:AN$891)</f>
        <v>0</v>
      </c>
      <c r="M154" s="3"/>
      <c r="N154" s="2" t="s">
        <v>40</v>
      </c>
      <c r="O154" s="2" t="s">
        <v>664</v>
      </c>
      <c r="P154" s="2" t="n">
        <v>778</v>
      </c>
      <c r="Q154" s="2" t="n">
        <v>205488735.154329</v>
      </c>
      <c r="R154" s="2" t="n">
        <v>370631227.54058999</v>
      </c>
      <c r="S154" s="2" t="n">
        <v>400316111.16630799</v>
      </c>
      <c r="T154" s="2" t="n">
        <v>452609013.291637</v>
      </c>
      <c r="U154" s="2"/>
      <c r="V154" s="2"/>
      <c r="W154" s="2"/>
      <c r="X154" s="2"/>
      <c r="Y154" s="2"/>
      <c r="Z154" s="2"/>
      <c r="AA154" s="2" t="n">
        <v>-2971.08993227367</v>
      </c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t="str">
        <f t="shared" si="22"/>
        <v>Aircraft</v>
      </c>
      <c r="B155" t="str">
        <f t="shared" si="23"/>
        <v>P-3C</v>
      </c>
      <c r="C155" t="n">
        <f t="shared" si="24"/>
        <v>1324</v>
      </c>
      <c r="D155" s="2" t="n">
        <f t="shared" si="25"/>
        <v>986230.52124738402</v>
      </c>
      <c r="E155" s="2" t="n">
        <f t="shared" si="26"/>
        <v>0</v>
      </c>
      <c r="F155" s="2" t="n">
        <f t="shared" si="27"/>
        <v>0</v>
      </c>
      <c r="G155" s="2" t="n">
        <f t="shared" si="28"/>
        <v>118197.556574763</v>
      </c>
      <c r="H155" s="3" t="e">
        <f t="shared" si="29"/>
        <v>#DIV/0!</v>
      </c>
      <c r="I155" s="3" t="n">
        <f t="shared" si="30"/>
        <v>-1</v>
      </c>
      <c r="J155" s="3" t="e">
        <f t="shared" si="31"/>
        <v>#DIV/0!</v>
      </c>
      <c r="K155" s="3" t="n">
        <f t="shared" si="32"/>
        <v>0</v>
      </c>
      <c r="L155" s="3" t="n">
        <f>AN155/SUM(AN1:AN$891)</f>
        <v>1.3448675236778731E-6</v>
      </c>
      <c r="M155" s="3"/>
      <c r="N155" s="2" t="s">
        <v>40</v>
      </c>
      <c r="O155" s="2" t="s">
        <v>665</v>
      </c>
      <c r="P155" s="2" t="n">
        <v>1324</v>
      </c>
      <c r="Q155" s="2"/>
      <c r="R155" s="2"/>
      <c r="S155" s="2"/>
      <c r="T155" s="2"/>
      <c r="U155" s="2"/>
      <c r="V155" s="2"/>
      <c r="W155" s="2" t="n">
        <v>52015.605700824701</v>
      </c>
      <c r="X155" s="2" t="n">
        <v>1930239.59457584</v>
      </c>
      <c r="Y155" s="2" t="n">
        <v>214197293.11498901</v>
      </c>
      <c r="Z155" s="2" t="n">
        <v>389073846.25214899</v>
      </c>
      <c r="AA155" s="2" t="n">
        <v>417254033.30065101</v>
      </c>
      <c r="AB155" s="2" t="n">
        <v>261995084.80090901</v>
      </c>
      <c r="AC155" s="2" t="n">
        <v>401586397.712861</v>
      </c>
      <c r="AD155" s="2" t="n">
        <v>193917737.466308</v>
      </c>
      <c r="AE155" s="2" t="n">
        <v>11169577.786918599</v>
      </c>
      <c r="AF155" s="2" t="n">
        <v>986230.52124738402</v>
      </c>
      <c r="AG155" s="2" t="n">
        <v>1136064.04599952</v>
      </c>
      <c r="AH155" s="2" t="n">
        <v>207928.83750509599</v>
      </c>
      <c r="AI155" s="2" t="n">
        <v>-68478.857946539705</v>
      </c>
      <c r="AJ155" s="2" t="n">
        <v>130777.906199722</v>
      </c>
      <c r="AK155" s="2" t="n">
        <v>-78165.705851565202</v>
      </c>
      <c r="AL155" s="2"/>
      <c r="AM155" s="2"/>
      <c r="AN155" s="2" t="n">
        <v>118197.556574763</v>
      </c>
    </row>
    <row r="156">
      <c r="A156" t="str">
        <f t="shared" si="22"/>
        <v>Aircraft</v>
      </c>
      <c r="B156" t="str">
        <f t="shared" si="23"/>
        <v>PIONEER UNMANNED AERIAL V</v>
      </c>
      <c r="C156" t="n">
        <f t="shared" si="24"/>
        <v>884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AN156/SUM(AN1:AN$891)</f>
        <v>0</v>
      </c>
      <c r="M156" s="3"/>
      <c r="N156" s="2" t="s">
        <v>40</v>
      </c>
      <c r="O156" s="2" t="s">
        <v>675</v>
      </c>
      <c r="P156" s="2" t="n">
        <v>884</v>
      </c>
      <c r="Q156" s="2" t="n">
        <v>10349289.0068781</v>
      </c>
      <c r="R156" s="2" t="n">
        <v>2751068.0750668598</v>
      </c>
      <c r="S156" s="2"/>
      <c r="T156" s="2" t="n">
        <v>15171020.559273301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t="str">
        <f t="shared" si="22"/>
        <v>Aircraft</v>
      </c>
      <c r="B157" t="str">
        <f t="shared" si="23"/>
        <v>POSEIDON</v>
      </c>
      <c r="C157" t="n">
        <f t="shared" si="24"/>
        <v>1316</v>
      </c>
      <c r="D157" s="2" t="n">
        <f t="shared" si="25"/>
        <v>477735411.511581</v>
      </c>
      <c r="E157" s="2" t="n">
        <f t="shared" si="26"/>
        <v>4791042.2454827297</v>
      </c>
      <c r="F157" s="2" t="n">
        <f t="shared" si="27"/>
        <v>-343140.89059999998</v>
      </c>
      <c r="G157" s="2" t="n">
        <f t="shared" si="28"/>
        <v>-33379.053595065001</v>
      </c>
      <c r="H157" s="3" t="n">
        <f t="shared" si="29"/>
        <v>-1.0716213452142971</v>
      </c>
      <c r="I157" s="3" t="n">
        <f t="shared" si="30"/>
        <v>-1.0007182655552249</v>
      </c>
      <c r="J157" s="3" t="n">
        <f t="shared" si="31"/>
        <v>9.727506837410127E-2</v>
      </c>
      <c r="K157" s="3" t="n">
        <f t="shared" si="32"/>
        <v>-2.7701632820376508E-6</v>
      </c>
      <c r="L157" s="3" t="n">
        <f>AN157/SUM(AN1:AN$891)</f>
        <v>-3.7979131254470342E-7</v>
      </c>
      <c r="M157" s="3"/>
      <c r="N157" s="2" t="s">
        <v>40</v>
      </c>
      <c r="O157" s="2" t="s">
        <v>678</v>
      </c>
      <c r="P157" s="2" t="n">
        <v>1316</v>
      </c>
      <c r="Q157" s="2"/>
      <c r="R157" s="2"/>
      <c r="S157" s="2"/>
      <c r="T157" s="2"/>
      <c r="U157" s="2"/>
      <c r="V157" s="2"/>
      <c r="W157" s="2"/>
      <c r="X157" s="2"/>
      <c r="Y157" s="2" t="n">
        <v>2790988.4417388299</v>
      </c>
      <c r="Z157" s="2" t="n">
        <v>1090337.6492089899</v>
      </c>
      <c r="AA157" s="2" t="n">
        <v>2951251.83636415</v>
      </c>
      <c r="AB157" s="2" t="n">
        <v>2763246.5949678998</v>
      </c>
      <c r="AC157" s="2" t="n">
        <v>344343403.88281202</v>
      </c>
      <c r="AD157" s="2" t="n">
        <v>2855766075.7265902</v>
      </c>
      <c r="AE157" s="2" t="n">
        <v>2798825942.55056</v>
      </c>
      <c r="AF157" s="2" t="n">
        <v>477735411.511581</v>
      </c>
      <c r="AG157" s="2" t="n">
        <v>378277341.17455202</v>
      </c>
      <c r="AH157" s="2" t="n">
        <v>18152497.313682299</v>
      </c>
      <c r="AI157" s="2" t="n">
        <v>-372042.695787712</v>
      </c>
      <c r="AJ157" s="2" t="n">
        <v>4853609.9903660296</v>
      </c>
      <c r="AK157" s="2" t="n">
        <v>-28862286.199092999</v>
      </c>
      <c r="AL157" s="2" t="n">
        <v>4791042.2454827297</v>
      </c>
      <c r="AM157" s="2" t="n">
        <v>-343140.89059999998</v>
      </c>
      <c r="AN157" s="2" t="n">
        <v>-33379.053595065001</v>
      </c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AN158/SUM(AN1:AN$891)</f>
        <v>0</v>
      </c>
      <c r="M158" s="3"/>
      <c r="N158" s="2" t="s">
        <v>40</v>
      </c>
      <c r="O158" s="2" t="s">
        <v>679</v>
      </c>
      <c r="P158" s="2" t="n">
        <v>676</v>
      </c>
      <c r="Q158" s="2"/>
      <c r="R158" s="2"/>
      <c r="S158" s="2"/>
      <c r="T158" s="2"/>
      <c r="U158" s="2"/>
      <c r="V158" s="2"/>
      <c r="W158" s="2" t="n">
        <v>558486.33733951405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2" t="n">
        <f t="shared" si="25"/>
        <v>0</v>
      </c>
      <c r="E159" s="2" t="n">
        <f t="shared" si="26"/>
        <v>0</v>
      </c>
      <c r="F159" s="2" t="n">
        <f t="shared" si="27"/>
        <v>0</v>
      </c>
      <c r="G159" s="2" t="n">
        <f t="shared" si="28"/>
        <v>1127049.6553702799</v>
      </c>
      <c r="H159" s="3" t="e">
        <f t="shared" si="29"/>
        <v>#DIV/0!</v>
      </c>
      <c r="I159" s="3" t="e">
        <f t="shared" si="30"/>
        <v>#DIV/0!</v>
      </c>
      <c r="J159" s="3" t="e">
        <f t="shared" si="31"/>
        <v>#DIV/0!</v>
      </c>
      <c r="K159" s="3" t="n">
        <f t="shared" si="32"/>
        <v>0</v>
      </c>
      <c r="L159" s="3" t="n">
        <f>AN159/SUM(AN1:AN$891)</f>
        <v>1.2823720921177324E-5</v>
      </c>
      <c r="M159" s="3"/>
      <c r="N159" s="2" t="s">
        <v>40</v>
      </c>
      <c r="O159" s="2" t="s">
        <v>680</v>
      </c>
      <c r="P159" s="2" t="n">
        <v>1386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 t="n">
        <v>1127049.6553702799</v>
      </c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2" t="n">
        <f t="shared" si="25"/>
        <v>0</v>
      </c>
      <c r="E160" s="2" t="n">
        <f t="shared" si="26"/>
        <v>0</v>
      </c>
      <c r="F160" s="2" t="n">
        <f t="shared" si="27"/>
        <v>0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e">
        <f t="shared" si="31"/>
        <v>#DIV/0!</v>
      </c>
      <c r="K160" s="3" t="n">
        <f t="shared" si="32"/>
        <v>0</v>
      </c>
      <c r="L160" s="3" t="n">
        <f>AN160/SUM(AN1:AN$891)</f>
        <v>0</v>
      </c>
      <c r="M160" s="3"/>
      <c r="N160" s="2" t="s">
        <v>40</v>
      </c>
      <c r="O160" s="2" t="s">
        <v>681</v>
      </c>
      <c r="P160" s="2" t="n">
        <v>880</v>
      </c>
      <c r="Q160" s="2" t="n">
        <v>2196121.2881368999</v>
      </c>
      <c r="R160" s="2" t="n">
        <v>315451.25860023202</v>
      </c>
      <c r="S160" s="2"/>
      <c r="T160" s="2" t="n">
        <v>1028464.3979981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2" t="n">
        <f t="shared" si="25"/>
        <v>0</v>
      </c>
      <c r="E161" s="2" t="n">
        <f t="shared" si="26"/>
        <v>0</v>
      </c>
      <c r="F161" s="2" t="n">
        <f t="shared" si="27"/>
        <v>0</v>
      </c>
      <c r="G161" s="2" t="n">
        <f t="shared" si="28"/>
        <v>0</v>
      </c>
      <c r="H161" s="3" t="e">
        <f t="shared" si="29"/>
        <v>#DIV/0!</v>
      </c>
      <c r="I161" s="3" t="e">
        <f t="shared" si="30"/>
        <v>#DIV/0!</v>
      </c>
      <c r="J161" s="3" t="e">
        <f t="shared" si="31"/>
        <v>#DIV/0!</v>
      </c>
      <c r="K161" s="3" t="n">
        <f t="shared" si="32"/>
        <v>0</v>
      </c>
      <c r="L161" s="3" t="n">
        <f>AN161/SUM(AN1:AN$891)</f>
        <v>0</v>
      </c>
      <c r="M161" s="3"/>
      <c r="N161" s="2" t="s">
        <v>40</v>
      </c>
      <c r="O161" s="2" t="s">
        <v>683</v>
      </c>
      <c r="P161" s="2" t="n">
        <v>1328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3718.91038526384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>
      <c r="A162" t="str">
        <f t="shared" si="22"/>
        <v>Aircraft</v>
      </c>
      <c r="B162" t="str">
        <f t="shared" si="23"/>
        <v>REPAIR SHIP AIRCRAFT</v>
      </c>
      <c r="C162" t="n">
        <f t="shared" si="24"/>
        <v>1270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AN162/SUM(AN1:AN$891)</f>
        <v>0</v>
      </c>
      <c r="M162" s="3"/>
      <c r="N162" s="2" t="s">
        <v>40</v>
      </c>
      <c r="O162" s="2" t="s">
        <v>687</v>
      </c>
      <c r="P162" s="2" t="n">
        <v>1270</v>
      </c>
      <c r="Q162" s="2" t="n">
        <v>113101.103483842</v>
      </c>
      <c r="R162" s="2"/>
      <c r="S162" s="2" t="n">
        <v>21337.750647347199</v>
      </c>
      <c r="T162" s="2" t="n">
        <v>997320.19009358995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t="str">
        <f t="shared" si="22"/>
        <v>Aircraft</v>
      </c>
      <c r="B163" t="str">
        <f t="shared" si="23"/>
        <v>ROCKET LAUNCHER LAU-10</v>
      </c>
      <c r="C163" t="n">
        <f t="shared" si="24"/>
        <v>826</v>
      </c>
      <c r="D163" s="2" t="n">
        <f t="shared" si="25"/>
        <v>0</v>
      </c>
      <c r="E163" s="2" t="n">
        <f t="shared" si="26"/>
        <v>0</v>
      </c>
      <c r="F163" s="2" t="n">
        <f t="shared" si="27"/>
        <v>0</v>
      </c>
      <c r="G163" s="2" t="n">
        <f t="shared" si="28"/>
        <v>0</v>
      </c>
      <c r="H163" s="3" t="e">
        <f t="shared" si="29"/>
        <v>#DIV/0!</v>
      </c>
      <c r="I163" s="3" t="e">
        <f t="shared" si="30"/>
        <v>#DIV/0!</v>
      </c>
      <c r="J163" s="3" t="e">
        <f t="shared" si="31"/>
        <v>#DIV/0!</v>
      </c>
      <c r="K163" s="3" t="n">
        <f t="shared" si="32"/>
        <v>0</v>
      </c>
      <c r="L163" s="3" t="n">
        <f>AN163/SUM(AN1:AN$891)</f>
        <v>0</v>
      </c>
      <c r="M163" s="3"/>
      <c r="N163" s="2" t="s">
        <v>40</v>
      </c>
      <c r="O163" s="2" t="s">
        <v>698</v>
      </c>
      <c r="P163" s="2" t="n">
        <v>826</v>
      </c>
      <c r="Q163" s="2"/>
      <c r="R163" s="2" t="n">
        <v>641553.64284839795</v>
      </c>
      <c r="S163" s="2" t="n">
        <v>6505366.1406829897</v>
      </c>
      <c r="T163" s="2" t="n">
        <v>998536.21308545803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>
      <c r="A164" t="str">
        <f t="shared" si="22"/>
        <v>Aircraft</v>
      </c>
      <c r="B164" t="str">
        <f t="shared" si="23"/>
        <v>S-2 TRACKER</v>
      </c>
      <c r="C164" t="n">
        <f t="shared" si="24"/>
        <v>779</v>
      </c>
      <c r="D164" s="2" t="n">
        <f t="shared" si="25"/>
        <v>0</v>
      </c>
      <c r="E164" s="2" t="n">
        <f t="shared" si="26"/>
        <v>0</v>
      </c>
      <c r="F164" s="2" t="n">
        <f t="shared" si="27"/>
        <v>0</v>
      </c>
      <c r="G164" s="2" t="n">
        <f t="shared" si="28"/>
        <v>0</v>
      </c>
      <c r="H164" s="3" t="e">
        <f t="shared" si="29"/>
        <v>#DIV/0!</v>
      </c>
      <c r="I164" s="3" t="e">
        <f t="shared" si="30"/>
        <v>#DIV/0!</v>
      </c>
      <c r="J164" s="3" t="e">
        <f t="shared" si="31"/>
        <v>#DIV/0!</v>
      </c>
      <c r="K164" s="3" t="n">
        <f t="shared" si="32"/>
        <v>0</v>
      </c>
      <c r="L164" s="3" t="n">
        <f>AN164/SUM(AN1:AN$891)</f>
        <v>0</v>
      </c>
      <c r="M164" s="3"/>
      <c r="N164" s="2" t="s">
        <v>40</v>
      </c>
      <c r="O164" s="2" t="s">
        <v>701</v>
      </c>
      <c r="P164" s="2" t="n">
        <v>779</v>
      </c>
      <c r="Q164" s="2"/>
      <c r="R164" s="2" t="n">
        <v>3989124.19112809</v>
      </c>
      <c r="S164" s="2" t="n">
        <v>5900749.9500329401</v>
      </c>
      <c r="T164" s="2" t="n">
        <v>4257057.25191068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t="str">
        <f t="shared" si="22"/>
        <v>Aircraft</v>
      </c>
      <c r="B165" t="str">
        <f t="shared" si="23"/>
        <v>S-3 VIKING</v>
      </c>
      <c r="C165" t="n">
        <f t="shared" si="24"/>
        <v>781</v>
      </c>
      <c r="D165" s="2" t="n">
        <f t="shared" si="25"/>
        <v>0</v>
      </c>
      <c r="E165" s="2" t="n">
        <f t="shared" si="26"/>
        <v>0</v>
      </c>
      <c r="F165" s="2" t="n">
        <f t="shared" si="27"/>
        <v>0</v>
      </c>
      <c r="G165" s="2" t="n">
        <f t="shared" si="28"/>
        <v>0</v>
      </c>
      <c r="H165" s="3" t="e">
        <f t="shared" si="29"/>
        <v>#DIV/0!</v>
      </c>
      <c r="I165" s="3" t="e">
        <f t="shared" si="30"/>
        <v>#DIV/0!</v>
      </c>
      <c r="J165" s="3" t="e">
        <f t="shared" si="31"/>
        <v>#DIV/0!</v>
      </c>
      <c r="K165" s="3" t="n">
        <f t="shared" si="32"/>
        <v>0</v>
      </c>
      <c r="L165" s="3" t="n">
        <f>AN165/SUM(AN1:AN$891)</f>
        <v>0</v>
      </c>
      <c r="M165" s="3"/>
      <c r="N165" s="2" t="s">
        <v>40</v>
      </c>
      <c r="O165" s="2" t="s">
        <v>702</v>
      </c>
      <c r="P165" s="2" t="n">
        <v>781</v>
      </c>
      <c r="Q165" s="2" t="n">
        <v>87308068.841151699</v>
      </c>
      <c r="R165" s="2" t="n">
        <v>77388291.555786297</v>
      </c>
      <c r="S165" s="2" t="n">
        <v>99340601.852253094</v>
      </c>
      <c r="T165" s="2" t="n">
        <v>63244138.260217197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 t="n">
        <v>-102257.158567345</v>
      </c>
      <c r="AH165" s="2"/>
      <c r="AI165" s="2"/>
      <c r="AJ165" s="2"/>
      <c r="AK165" s="2"/>
      <c r="AL165" s="2"/>
      <c r="AM165" s="2"/>
      <c r="AN165" s="2"/>
    </row>
    <row r="166">
      <c r="A166" t="str">
        <f t="shared" si="22"/>
        <v>Aircraft</v>
      </c>
      <c r="B166" t="str">
        <f t="shared" si="23"/>
        <v>S-3A</v>
      </c>
      <c r="C166" t="n">
        <f t="shared" si="24"/>
        <v>1317</v>
      </c>
      <c r="D166" s="2" t="n">
        <f t="shared" si="25"/>
        <v>0</v>
      </c>
      <c r="E166" s="2" t="n">
        <f t="shared" si="26"/>
        <v>0</v>
      </c>
      <c r="F166" s="2" t="n">
        <f t="shared" si="27"/>
        <v>0</v>
      </c>
      <c r="G166" s="2" t="n">
        <f t="shared" si="28"/>
        <v>0</v>
      </c>
      <c r="H166" s="3" t="e">
        <f t="shared" si="29"/>
        <v>#DIV/0!</v>
      </c>
      <c r="I166" s="3" t="e">
        <f t="shared" si="30"/>
        <v>#DIV/0!</v>
      </c>
      <c r="J166" s="3" t="e">
        <f t="shared" si="31"/>
        <v>#DIV/0!</v>
      </c>
      <c r="K166" s="3" t="n">
        <f t="shared" si="32"/>
        <v>0</v>
      </c>
      <c r="L166" s="3" t="n">
        <f>AN166/SUM(AN1:AN$891)</f>
        <v>0</v>
      </c>
      <c r="M166" s="3"/>
      <c r="N166" s="2" t="s">
        <v>40</v>
      </c>
      <c r="O166" s="2" t="s">
        <v>703</v>
      </c>
      <c r="P166" s="2" t="n">
        <v>1317</v>
      </c>
      <c r="Q166" s="2"/>
      <c r="R166" s="2"/>
      <c r="S166" s="2"/>
      <c r="T166" s="2"/>
      <c r="U166" s="2"/>
      <c r="V166" s="2"/>
      <c r="W166" s="2"/>
      <c r="X166" s="2" t="n">
        <v>2373526.7874692502</v>
      </c>
      <c r="Y166" s="2" t="n">
        <v>-293.263469763459</v>
      </c>
      <c r="Z166" s="2" t="n">
        <v>128618.594230517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t="str">
        <f t="shared" si="22"/>
        <v>Aircraft</v>
      </c>
      <c r="B167" t="str">
        <f t="shared" si="23"/>
        <v>S-61R</v>
      </c>
      <c r="C167" t="n">
        <f t="shared" si="24"/>
        <v>758</v>
      </c>
      <c r="D167" s="2" t="n">
        <f t="shared" si="25"/>
        <v>0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e">
        <f t="shared" si="30"/>
        <v>#DIV/0!</v>
      </c>
      <c r="J167" s="3" t="e">
        <f t="shared" si="31"/>
        <v>#DIV/0!</v>
      </c>
      <c r="K167" s="3" t="n">
        <f t="shared" si="32"/>
        <v>0</v>
      </c>
      <c r="L167" s="3" t="n">
        <f>AN167/SUM(AN1:AN$891)</f>
        <v>0</v>
      </c>
      <c r="M167" s="3"/>
      <c r="N167" s="2" t="s">
        <v>40</v>
      </c>
      <c r="O167" s="2" t="s">
        <v>704</v>
      </c>
      <c r="P167" s="2" t="n">
        <v>758</v>
      </c>
      <c r="Q167" s="2" t="n">
        <v>136768.31725286099</v>
      </c>
      <c r="R167" s="2"/>
      <c r="S167" s="2"/>
      <c r="T167" s="2" t="n">
        <v>161464.38620968201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t="str">
        <f t="shared" si="22"/>
        <v>Aircraft</v>
      </c>
      <c r="B168" t="str">
        <f t="shared" si="23"/>
        <v>SCOUT</v>
      </c>
      <c r="C168" t="n">
        <f t="shared" si="24"/>
        <v>85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AN168/SUM(AN1:AN$891)</f>
        <v>0</v>
      </c>
      <c r="M168" s="3"/>
      <c r="N168" s="2" t="s">
        <v>40</v>
      </c>
      <c r="O168" s="2" t="s">
        <v>714</v>
      </c>
      <c r="P168" s="2" t="n">
        <v>85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 t="n">
        <v>471.74691442097702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t="str">
        <f t="shared" si="22"/>
        <v>Aircraft</v>
      </c>
      <c r="B169" t="str">
        <f t="shared" si="23"/>
        <v>SCOUT ASH</v>
      </c>
      <c r="C169" t="n">
        <f t="shared" si="24"/>
        <v>115</v>
      </c>
      <c r="D169" s="2" t="n">
        <f t="shared" si="25"/>
        <v>0</v>
      </c>
      <c r="E169" s="2" t="n">
        <f t="shared" si="26"/>
        <v>0</v>
      </c>
      <c r="F169" s="2" t="n">
        <f t="shared" si="27"/>
        <v>0</v>
      </c>
      <c r="G169" s="2" t="n">
        <f t="shared" si="28"/>
        <v>0</v>
      </c>
      <c r="H169" s="3" t="e">
        <f t="shared" si="29"/>
        <v>#DIV/0!</v>
      </c>
      <c r="I169" s="3" t="e">
        <f t="shared" si="30"/>
        <v>#DIV/0!</v>
      </c>
      <c r="J169" s="3" t="e">
        <f t="shared" si="31"/>
        <v>#DIV/0!</v>
      </c>
      <c r="K169" s="3" t="n">
        <f t="shared" si="32"/>
        <v>0</v>
      </c>
      <c r="L169" s="3" t="n">
        <f>AN169/SUM(AN1:AN$891)</f>
        <v>0</v>
      </c>
      <c r="M169" s="3"/>
      <c r="N169" s="2" t="s">
        <v>40</v>
      </c>
      <c r="O169" s="2" t="s">
        <v>715</v>
      </c>
      <c r="P169" s="2" t="n">
        <v>115</v>
      </c>
      <c r="Q169" s="2"/>
      <c r="R169" s="2"/>
      <c r="S169" s="2"/>
      <c r="T169" s="2" t="n">
        <v>6368409.9340654695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t="str">
        <f t="shared" si="22"/>
        <v>Aircraft</v>
      </c>
      <c r="B170" t="str">
        <f t="shared" si="23"/>
        <v>SH-3D SEA KING</v>
      </c>
      <c r="C170" t="n">
        <f t="shared" si="24"/>
        <v>749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AN170/SUM(AN1:AN$891)</f>
        <v>0</v>
      </c>
      <c r="M170" s="3"/>
      <c r="N170" s="2" t="s">
        <v>40</v>
      </c>
      <c r="O170" s="2" t="s">
        <v>725</v>
      </c>
      <c r="P170" s="2" t="n">
        <v>749</v>
      </c>
      <c r="Q170" s="2" t="n">
        <v>52238489.769367002</v>
      </c>
      <c r="R170" s="2" t="n">
        <v>14660820.1409656</v>
      </c>
      <c r="S170" s="2" t="n">
        <v>87961576.991277993</v>
      </c>
      <c r="T170" s="2" t="n">
        <v>19450563.569665201</v>
      </c>
      <c r="U170" s="2"/>
      <c r="V170" s="2"/>
      <c r="W170" s="2"/>
      <c r="X170" s="2"/>
      <c r="Y170" s="2"/>
      <c r="Z170" s="2"/>
      <c r="AA170" s="2" t="n">
        <v>202979.52263730901</v>
      </c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t="str">
        <f t="shared" si="22"/>
        <v>Aircraft</v>
      </c>
      <c r="B171" t="str">
        <f t="shared" si="23"/>
        <v>SH-60 SEAHAWK</v>
      </c>
      <c r="C171" t="n">
        <f t="shared" si="24"/>
        <v>1903</v>
      </c>
      <c r="D171" s="2" t="n">
        <f t="shared" si="25"/>
        <v>0</v>
      </c>
      <c r="E171" s="2" t="n">
        <f t="shared" si="26"/>
        <v>0</v>
      </c>
      <c r="F171" s="2" t="n">
        <f t="shared" si="27"/>
        <v>0</v>
      </c>
      <c r="G171" s="2" t="n">
        <f t="shared" si="28"/>
        <v>0</v>
      </c>
      <c r="H171" s="3" t="e">
        <f t="shared" si="29"/>
        <v>#DIV/0!</v>
      </c>
      <c r="I171" s="3" t="e">
        <f t="shared" si="30"/>
        <v>#DIV/0!</v>
      </c>
      <c r="J171" s="3" t="e">
        <f t="shared" si="31"/>
        <v>#DIV/0!</v>
      </c>
      <c r="K171" s="3" t="n">
        <f t="shared" si="32"/>
        <v>0</v>
      </c>
      <c r="L171" s="3" t="n">
        <f>AN171/SUM(AN1:AN$891)</f>
        <v>0</v>
      </c>
      <c r="M171" s="3"/>
      <c r="N171" s="2" t="s">
        <v>40</v>
      </c>
      <c r="O171" s="2" t="s">
        <v>726</v>
      </c>
      <c r="P171" s="2" t="n">
        <v>1903</v>
      </c>
      <c r="Q171" s="2" t="n">
        <v>536198943.67770201</v>
      </c>
      <c r="R171" s="2" t="n">
        <v>600875241.42183399</v>
      </c>
      <c r="S171" s="2" t="n">
        <v>621087971.31098104</v>
      </c>
      <c r="T171" s="2" t="n">
        <v>701281753.14894199</v>
      </c>
      <c r="U171" s="2" t="n">
        <v>63937811.464226298</v>
      </c>
      <c r="V171" s="2" t="n">
        <v>35501089.004325502</v>
      </c>
      <c r="W171" s="2" t="n">
        <v>3602062.1788986898</v>
      </c>
      <c r="X171" s="2"/>
      <c r="Y171" s="2" t="n">
        <v>-81547.239830816296</v>
      </c>
      <c r="Z171" s="2"/>
      <c r="AA171" s="2" t="n">
        <v>282140.238617622</v>
      </c>
      <c r="AB171" s="2"/>
      <c r="AC171" s="2" t="n">
        <v>0</v>
      </c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t="str">
        <f t="shared" si="22"/>
        <v>Aircraft</v>
      </c>
      <c r="B172" t="str">
        <f t="shared" si="23"/>
        <v>SHILLELAGH MISSILE</v>
      </c>
      <c r="C172" t="n">
        <f t="shared" si="24"/>
        <v>1373</v>
      </c>
      <c r="D172" s="2" t="n">
        <f t="shared" si="25"/>
        <v>0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e">
        <f t="shared" si="30"/>
        <v>#DIV/0!</v>
      </c>
      <c r="J172" s="3" t="e">
        <f t="shared" si="31"/>
        <v>#DIV/0!</v>
      </c>
      <c r="K172" s="3" t="n">
        <f t="shared" si="32"/>
        <v>0</v>
      </c>
      <c r="L172" s="3" t="n">
        <f>AN172/SUM(AN1:AN$891)</f>
        <v>0</v>
      </c>
      <c r="M172" s="3"/>
      <c r="N172" s="2" t="s">
        <v>40</v>
      </c>
      <c r="O172" s="2" t="s">
        <v>728</v>
      </c>
      <c r="P172" s="2" t="n">
        <v>1373</v>
      </c>
      <c r="Q172" s="2"/>
      <c r="R172" s="2"/>
      <c r="S172" s="2"/>
      <c r="T172" s="2"/>
      <c r="U172" s="2"/>
      <c r="V172" s="2"/>
      <c r="W172" s="2"/>
      <c r="X172" s="2"/>
      <c r="Y172" s="2"/>
      <c r="Z172" s="2" t="n">
        <v>5441844.6451272201</v>
      </c>
      <c r="AA172" s="2" t="n">
        <v>992038.31646702695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t="str">
        <f t="shared" si="22"/>
        <v>Aircraft</v>
      </c>
      <c r="B173" t="str">
        <f t="shared" si="23"/>
        <v>SRAM</v>
      </c>
      <c r="C173" t="n">
        <f t="shared" si="24"/>
        <v>1338</v>
      </c>
      <c r="D173" s="2" t="n">
        <f t="shared" si="25"/>
        <v>0</v>
      </c>
      <c r="E173" s="2" t="n">
        <f t="shared" si="26"/>
        <v>0</v>
      </c>
      <c r="F173" s="2" t="n">
        <f t="shared" si="27"/>
        <v>0</v>
      </c>
      <c r="G173" s="2" t="n">
        <f t="shared" si="28"/>
        <v>0</v>
      </c>
      <c r="H173" s="3" t="e">
        <f t="shared" si="29"/>
        <v>#DIV/0!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AN173/SUM(AN1:AN$891)</f>
        <v>0</v>
      </c>
      <c r="M173" s="3"/>
      <c r="N173" s="2" t="s">
        <v>40</v>
      </c>
      <c r="O173" s="2" t="s">
        <v>749</v>
      </c>
      <c r="P173" s="2" t="n">
        <v>1338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 t="n">
        <v>374991.70076689799</v>
      </c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t="str">
        <f t="shared" si="22"/>
        <v>Aircraft</v>
      </c>
      <c r="B174" t="str">
        <f t="shared" si="23"/>
        <v>T-2 BUCKEYE</v>
      </c>
      <c r="C174" t="n">
        <f t="shared" si="24"/>
        <v>789</v>
      </c>
      <c r="D174" s="2" t="n">
        <f t="shared" si="25"/>
        <v>0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e">
        <f t="shared" si="30"/>
        <v>#DIV/0!</v>
      </c>
      <c r="J174" s="3" t="e">
        <f t="shared" si="31"/>
        <v>#DIV/0!</v>
      </c>
      <c r="K174" s="3" t="n">
        <f t="shared" si="32"/>
        <v>0</v>
      </c>
      <c r="L174" s="3" t="n">
        <f>AN174/SUM(AN1:AN$891)</f>
        <v>0</v>
      </c>
      <c r="M174" s="3"/>
      <c r="N174" s="2" t="s">
        <v>40</v>
      </c>
      <c r="O174" s="2" t="s">
        <v>780</v>
      </c>
      <c r="P174" s="2" t="n">
        <v>789</v>
      </c>
      <c r="Q174" s="2" t="n">
        <v>55500529.175827198</v>
      </c>
      <c r="R174" s="2" t="n">
        <v>17653358.9517303</v>
      </c>
      <c r="S174" s="2" t="n">
        <v>2584399.1626488902</v>
      </c>
      <c r="T174" s="2" t="n">
        <v>48823719.321461901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t="str">
        <f t="shared" si="22"/>
        <v>Aircraft</v>
      </c>
      <c r="B175" t="str">
        <f t="shared" si="23"/>
        <v>T-34 MENTOR</v>
      </c>
      <c r="C175" t="n">
        <f t="shared" si="24"/>
        <v>791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AN175/SUM(AN1:AN$891)</f>
        <v>0</v>
      </c>
      <c r="M175" s="3"/>
      <c r="N175" s="2" t="s">
        <v>40</v>
      </c>
      <c r="O175" s="2" t="s">
        <v>782</v>
      </c>
      <c r="P175" s="2" t="n">
        <v>791</v>
      </c>
      <c r="Q175" s="2" t="n">
        <v>121567312.43680599</v>
      </c>
      <c r="R175" s="2" t="n">
        <v>116606062.729249</v>
      </c>
      <c r="S175" s="2" t="n">
        <v>153253426.08684799</v>
      </c>
      <c r="T175" s="2" t="n">
        <v>186577356.269465</v>
      </c>
      <c r="U175" s="2" t="n">
        <v>3962384.6227362002</v>
      </c>
      <c r="V175" s="2"/>
      <c r="W175" s="2"/>
      <c r="X175" s="2"/>
      <c r="Y175" s="2" t="n">
        <v>-3819520.7967996201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t="str">
        <f t="shared" si="22"/>
        <v>Aircraft</v>
      </c>
      <c r="B176" t="str">
        <f t="shared" si="23"/>
        <v>T-39 SABRELINER</v>
      </c>
      <c r="C176" t="n">
        <f t="shared" si="24"/>
        <v>783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AN176/SUM(AN1:AN$891)</f>
        <v>0</v>
      </c>
      <c r="M176" s="3"/>
      <c r="N176" s="2" t="s">
        <v>40</v>
      </c>
      <c r="O176" s="2" t="s">
        <v>783</v>
      </c>
      <c r="P176" s="2" t="n">
        <v>783</v>
      </c>
      <c r="Q176" s="2"/>
      <c r="R176" s="2"/>
      <c r="S176" s="2" t="n">
        <v>3868006.1839783099</v>
      </c>
      <c r="T176" s="2" t="n">
        <v>53629690.570972398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t="str">
        <f t="shared" si="22"/>
        <v>Aircraft</v>
      </c>
      <c r="B177" t="str">
        <f t="shared" si="23"/>
        <v>T-44</v>
      </c>
      <c r="C177" t="n">
        <f t="shared" si="24"/>
        <v>785</v>
      </c>
      <c r="D177" s="2" t="n">
        <f t="shared" si="25"/>
        <v>0</v>
      </c>
      <c r="E177" s="2" t="n">
        <f t="shared" si="26"/>
        <v>0</v>
      </c>
      <c r="F177" s="2" t="n">
        <f t="shared" si="27"/>
        <v>0</v>
      </c>
      <c r="G177" s="2" t="n">
        <f t="shared" si="28"/>
        <v>0</v>
      </c>
      <c r="H177" s="3" t="e">
        <f t="shared" si="29"/>
        <v>#DIV/0!</v>
      </c>
      <c r="I177" s="3" t="e">
        <f t="shared" si="30"/>
        <v>#DIV/0!</v>
      </c>
      <c r="J177" s="3" t="e">
        <f t="shared" si="31"/>
        <v>#DIV/0!</v>
      </c>
      <c r="K177" s="3" t="n">
        <f t="shared" si="32"/>
        <v>0</v>
      </c>
      <c r="L177" s="3" t="n">
        <f>AN177/SUM(AN1:AN$891)</f>
        <v>0</v>
      </c>
      <c r="M177" s="3"/>
      <c r="N177" s="2" t="s">
        <v>40</v>
      </c>
      <c r="O177" s="2" t="s">
        <v>784</v>
      </c>
      <c r="P177" s="2" t="n">
        <v>785</v>
      </c>
      <c r="Q177" s="2" t="n">
        <v>-3306331.4143146002</v>
      </c>
      <c r="R177" s="2" t="n">
        <v>6821386.5920576304</v>
      </c>
      <c r="S177" s="2" t="n">
        <v>1075473.88049903</v>
      </c>
      <c r="T177" s="2" t="n">
        <v>366559.31164638302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t="str">
        <f t="shared" si="22"/>
        <v>Aircraft</v>
      </c>
      <c r="B178" t="str">
        <f t="shared" si="23"/>
        <v>T-45 GOSHAWK</v>
      </c>
      <c r="C178" t="n">
        <f t="shared" si="24"/>
        <v>792</v>
      </c>
      <c r="D178" s="2" t="n">
        <f t="shared" si="25"/>
        <v>0</v>
      </c>
      <c r="E178" s="2" t="n">
        <f t="shared" si="26"/>
        <v>0</v>
      </c>
      <c r="F178" s="2" t="n">
        <f t="shared" si="27"/>
        <v>0</v>
      </c>
      <c r="G178" s="2" t="n">
        <f t="shared" si="28"/>
        <v>0</v>
      </c>
      <c r="H178" s="3" t="e">
        <f t="shared" si="29"/>
        <v>#DIV/0!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AN178/SUM(AN1:AN$891)</f>
        <v>0</v>
      </c>
      <c r="M178" s="3"/>
      <c r="N178" s="2" t="s">
        <v>40</v>
      </c>
      <c r="O178" s="2" t="s">
        <v>785</v>
      </c>
      <c r="P178" s="2" t="n">
        <v>792</v>
      </c>
      <c r="Q178" s="2" t="n">
        <v>-3204084.7853051</v>
      </c>
      <c r="R178" s="2" t="n">
        <v>9284503.5675024092</v>
      </c>
      <c r="S178" s="2" t="n">
        <v>34885938.005662702</v>
      </c>
      <c r="T178" s="2" t="n">
        <v>14541102.3634257</v>
      </c>
      <c r="U178" s="2"/>
      <c r="V178" s="2"/>
      <c r="W178" s="2"/>
      <c r="X178" s="2"/>
      <c r="Y178" s="2"/>
      <c r="Z178" s="2"/>
      <c r="AA178" s="2" t="n">
        <v>30592.565263134202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t="str">
        <f t="shared" si="22"/>
        <v>Aircraft</v>
      </c>
      <c r="B179" t="str">
        <f t="shared" si="23"/>
        <v>T-45TS</v>
      </c>
      <c r="C179" t="n">
        <f t="shared" si="24"/>
        <v>651</v>
      </c>
      <c r="D179" s="2" t="n">
        <f t="shared" si="25"/>
        <v>5695941.1390009802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n">
        <f t="shared" si="30"/>
        <v>-1</v>
      </c>
      <c r="J179" s="3" t="e">
        <f t="shared" si="31"/>
        <v>#DIV/0!</v>
      </c>
      <c r="K179" s="3" t="n">
        <f t="shared" si="32"/>
        <v>0</v>
      </c>
      <c r="L179" s="3" t="n">
        <f>AN179/SUM(AN1:AN$891)</f>
        <v>0</v>
      </c>
      <c r="M179" s="3"/>
      <c r="N179" s="2" t="s">
        <v>40</v>
      </c>
      <c r="O179" s="2" t="s">
        <v>786</v>
      </c>
      <c r="P179" s="2" t="n">
        <v>651</v>
      </c>
      <c r="Q179" s="2" t="n">
        <v>216090779.27581301</v>
      </c>
      <c r="R179" s="2" t="n">
        <v>527730309.73788899</v>
      </c>
      <c r="S179" s="2" t="n">
        <v>205072311.93644601</v>
      </c>
      <c r="T179" s="2" t="n">
        <v>492692916.31802797</v>
      </c>
      <c r="U179" s="2" t="n">
        <v>492107416.35654598</v>
      </c>
      <c r="V179" s="2" t="n">
        <v>494836564.66638398</v>
      </c>
      <c r="W179" s="2" t="n">
        <v>350152313.82463402</v>
      </c>
      <c r="X179" s="2" t="n">
        <v>497403293.328327</v>
      </c>
      <c r="Y179" s="2" t="n">
        <v>94900059.005543202</v>
      </c>
      <c r="Z179" s="2" t="n">
        <v>103277786.65767001</v>
      </c>
      <c r="AA179" s="2" t="n">
        <v>68307342.915763795</v>
      </c>
      <c r="AB179" s="2" t="n">
        <v>39288392.925980501</v>
      </c>
      <c r="AC179" s="2" t="n">
        <v>39842794.881554</v>
      </c>
      <c r="AD179" s="2" t="n">
        <v>139860538.10862201</v>
      </c>
      <c r="AE179" s="2" t="n">
        <v>155839081.878097</v>
      </c>
      <c r="AF179" s="2" t="n">
        <v>5695941.1390009802</v>
      </c>
      <c r="AG179" s="2" t="n">
        <v>-13047497.151122199</v>
      </c>
      <c r="AH179" s="2" t="n">
        <v>5976044.0912403902</v>
      </c>
      <c r="AI179" s="2" t="n">
        <v>0</v>
      </c>
      <c r="AJ179" s="2" t="n">
        <v>-2.2399501960513601E-2</v>
      </c>
      <c r="AK179" s="2" t="n">
        <v>0</v>
      </c>
      <c r="AL179" s="2" t="n">
        <v>0</v>
      </c>
      <c r="AM179" s="2"/>
      <c r="AN179" s="2"/>
    </row>
    <row r="180">
      <c r="A180" t="str">
        <f t="shared" si="22"/>
        <v>Aircraft</v>
      </c>
      <c r="B180" t="str">
        <f t="shared" si="23"/>
        <v>T-46A</v>
      </c>
      <c r="C180" t="n">
        <f t="shared" si="24"/>
        <v>637</v>
      </c>
      <c r="D180" s="2" t="n">
        <f t="shared" si="25"/>
        <v>0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e">
        <f t="shared" si="30"/>
        <v>#DIV/0!</v>
      </c>
      <c r="J180" s="3" t="e">
        <f t="shared" si="31"/>
        <v>#DIV/0!</v>
      </c>
      <c r="K180" s="3" t="n">
        <f t="shared" si="32"/>
        <v>0</v>
      </c>
      <c r="L180" s="3" t="n">
        <f>AN180/SUM(AN1:AN$891)</f>
        <v>0</v>
      </c>
      <c r="M180" s="3"/>
      <c r="N180" s="2" t="s">
        <v>40</v>
      </c>
      <c r="O180" s="2" t="s">
        <v>787</v>
      </c>
      <c r="P180" s="2" t="n">
        <v>637</v>
      </c>
      <c r="Q180" s="2"/>
      <c r="R180" s="2"/>
      <c r="S180" s="2"/>
      <c r="T180" s="2"/>
      <c r="U180" s="2"/>
      <c r="V180" s="2"/>
      <c r="W180" s="2"/>
      <c r="X180" s="2"/>
      <c r="Y180" s="2" t="n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t="str">
        <f t="shared" si="22"/>
        <v>Aircraft</v>
      </c>
      <c r="B181" t="str">
        <f t="shared" si="23"/>
        <v>T-56</v>
      </c>
      <c r="C181" t="n">
        <f t="shared" si="24"/>
        <v>818</v>
      </c>
      <c r="D181" s="2" t="n">
        <f t="shared" si="25"/>
        <v>0</v>
      </c>
      <c r="E181" s="2" t="n">
        <f t="shared" si="26"/>
        <v>0</v>
      </c>
      <c r="F181" s="2" t="n">
        <f t="shared" si="27"/>
        <v>0</v>
      </c>
      <c r="G181" s="2" t="n">
        <f t="shared" si="28"/>
        <v>0</v>
      </c>
      <c r="H181" s="3" t="e">
        <f t="shared" si="29"/>
        <v>#DIV/0!</v>
      </c>
      <c r="I181" s="3" t="e">
        <f t="shared" si="30"/>
        <v>#DIV/0!</v>
      </c>
      <c r="J181" s="3" t="e">
        <f t="shared" si="31"/>
        <v>#DIV/0!</v>
      </c>
      <c r="K181" s="3" t="n">
        <f t="shared" si="32"/>
        <v>0</v>
      </c>
      <c r="L181" s="3" t="n">
        <f>AN181/SUM(AN1:AN$891)</f>
        <v>0</v>
      </c>
      <c r="M181" s="3"/>
      <c r="N181" s="2" t="s">
        <v>40</v>
      </c>
      <c r="O181" s="2" t="s">
        <v>788</v>
      </c>
      <c r="P181" s="2" t="n">
        <v>818</v>
      </c>
      <c r="Q181" s="2" t="n">
        <v>57207105.263374701</v>
      </c>
      <c r="R181" s="2" t="n">
        <v>118318554.55996799</v>
      </c>
      <c r="S181" s="2" t="n">
        <v>31499428.880506001</v>
      </c>
      <c r="T181" s="2" t="n">
        <v>128243710.854041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>
      <c r="A182" t="str">
        <f t="shared" si="22"/>
        <v>Aircraft</v>
      </c>
      <c r="B182" t="str">
        <f t="shared" si="23"/>
        <v>T-58</v>
      </c>
      <c r="C182" t="n">
        <f t="shared" si="24"/>
        <v>819</v>
      </c>
      <c r="D182" s="2" t="n">
        <f t="shared" si="25"/>
        <v>0</v>
      </c>
      <c r="E182" s="2" t="n">
        <f t="shared" si="26"/>
        <v>0</v>
      </c>
      <c r="F182" s="2" t="n">
        <f t="shared" si="27"/>
        <v>0</v>
      </c>
      <c r="G182" s="2" t="n">
        <f t="shared" si="28"/>
        <v>0</v>
      </c>
      <c r="H182" s="3" t="e">
        <f t="shared" si="29"/>
        <v>#DIV/0!</v>
      </c>
      <c r="I182" s="3" t="e">
        <f t="shared" si="30"/>
        <v>#DIV/0!</v>
      </c>
      <c r="J182" s="3" t="e">
        <f t="shared" si="31"/>
        <v>#DIV/0!</v>
      </c>
      <c r="K182" s="3" t="n">
        <f t="shared" si="32"/>
        <v>0</v>
      </c>
      <c r="L182" s="3" t="n">
        <f>AN182/SUM(AN1:AN$891)</f>
        <v>0</v>
      </c>
      <c r="M182" s="3"/>
      <c r="N182" s="2" t="s">
        <v>40</v>
      </c>
      <c r="O182" s="2" t="s">
        <v>789</v>
      </c>
      <c r="P182" s="2" t="n">
        <v>819</v>
      </c>
      <c r="Q182" s="2" t="n">
        <v>63380216.810614496</v>
      </c>
      <c r="R182" s="2" t="n">
        <v>31655334.722918201</v>
      </c>
      <c r="S182" s="2" t="n">
        <v>70311708.678976506</v>
      </c>
      <c r="T182" s="2" t="n">
        <v>46882657.097157001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t="str">
        <f t="shared" si="22"/>
        <v>Aircraft</v>
      </c>
      <c r="B183" t="str">
        <f t="shared" si="23"/>
        <v>T-64</v>
      </c>
      <c r="C183" t="n">
        <f t="shared" si="24"/>
        <v>134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AN183/SUM(AN1:AN$891)</f>
        <v>0</v>
      </c>
      <c r="M183" s="3"/>
      <c r="N183" s="2" t="s">
        <v>40</v>
      </c>
      <c r="O183" s="2" t="s">
        <v>790</v>
      </c>
      <c r="P183" s="2" t="n">
        <v>134</v>
      </c>
      <c r="Q183" s="2" t="n">
        <v>40280403.8103633</v>
      </c>
      <c r="R183" s="2" t="n">
        <v>23451406.151133601</v>
      </c>
      <c r="S183" s="2" t="n">
        <v>29601338.1235766</v>
      </c>
      <c r="T183" s="2" t="n">
        <v>92222328.829952195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t="str">
        <f t="shared" si="22"/>
        <v>Aircraft</v>
      </c>
      <c r="B184" t="str">
        <f t="shared" si="23"/>
        <v>T-700</v>
      </c>
      <c r="C184" t="n">
        <f t="shared" si="24"/>
        <v>136</v>
      </c>
      <c r="D184" s="2" t="n">
        <f t="shared" si="25"/>
        <v>0</v>
      </c>
      <c r="E184" s="2" t="n">
        <f t="shared" si="26"/>
        <v>0</v>
      </c>
      <c r="F184" s="2" t="n">
        <f t="shared" si="27"/>
        <v>0</v>
      </c>
      <c r="G184" s="2" t="n">
        <f t="shared" si="28"/>
        <v>0</v>
      </c>
      <c r="H184" s="3" t="e">
        <f t="shared" si="29"/>
        <v>#DIV/0!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AN184/SUM(AN1:AN$891)</f>
        <v>0</v>
      </c>
      <c r="M184" s="3"/>
      <c r="N184" s="2" t="s">
        <v>40</v>
      </c>
      <c r="O184" s="2" t="s">
        <v>791</v>
      </c>
      <c r="P184" s="2" t="n">
        <v>136</v>
      </c>
      <c r="Q184" s="2"/>
      <c r="R184" s="2"/>
      <c r="S184" s="2"/>
      <c r="T184" s="2" t="n">
        <v>6803023.8657830497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t="str">
        <f t="shared" si="22"/>
        <v>Aircraft</v>
      </c>
      <c r="B185" t="str">
        <f t="shared" si="23"/>
        <v>TA-4 SKYHAWK</v>
      </c>
      <c r="C185" t="n">
        <f t="shared" si="24"/>
        <v>787</v>
      </c>
      <c r="D185" s="2" t="n">
        <f t="shared" si="25"/>
        <v>0</v>
      </c>
      <c r="E185" s="2" t="n">
        <f t="shared" si="26"/>
        <v>0</v>
      </c>
      <c r="F185" s="2" t="n">
        <f t="shared" si="27"/>
        <v>0</v>
      </c>
      <c r="G185" s="2" t="n">
        <f t="shared" si="28"/>
        <v>0</v>
      </c>
      <c r="H185" s="3" t="e">
        <f t="shared" si="29"/>
        <v>#DIV/0!</v>
      </c>
      <c r="I185" s="3" t="e">
        <f t="shared" si="30"/>
        <v>#DIV/0!</v>
      </c>
      <c r="J185" s="3" t="e">
        <f t="shared" si="31"/>
        <v>#DIV/0!</v>
      </c>
      <c r="K185" s="3" t="n">
        <f t="shared" si="32"/>
        <v>0</v>
      </c>
      <c r="L185" s="3" t="n">
        <f>AN185/SUM(AN1:AN$891)</f>
        <v>0</v>
      </c>
      <c r="M185" s="3"/>
      <c r="N185" s="2" t="s">
        <v>40</v>
      </c>
      <c r="O185" s="2" t="s">
        <v>794</v>
      </c>
      <c r="P185" s="2" t="n">
        <v>787</v>
      </c>
      <c r="Q185" s="2" t="n">
        <v>105411.84417698999</v>
      </c>
      <c r="R185" s="2"/>
      <c r="S185" s="2" t="n">
        <v>1878340.1373710399</v>
      </c>
      <c r="T185" s="2" t="n">
        <v>118938.629776028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>
      <c r="A186" t="str">
        <f t="shared" si="22"/>
        <v>Aircraft</v>
      </c>
      <c r="B186" t="str">
        <f t="shared" si="23"/>
        <v>TACTICAL UAV</v>
      </c>
      <c r="C186" t="n">
        <f t="shared" si="24"/>
        <v>677</v>
      </c>
      <c r="D186" s="2" t="n">
        <f t="shared" si="25"/>
        <v>-70.059732392884598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n">
        <f t="shared" si="30"/>
        <v>-1</v>
      </c>
      <c r="J186" s="3" t="e">
        <f t="shared" si="31"/>
        <v>#DIV/0!</v>
      </c>
      <c r="K186" s="3" t="n">
        <f t="shared" si="32"/>
        <v>0</v>
      </c>
      <c r="L186" s="3" t="n">
        <f>AN186/SUM(AN1:AN$891)</f>
        <v>0</v>
      </c>
      <c r="M186" s="3"/>
      <c r="N186" s="2" t="s">
        <v>40</v>
      </c>
      <c r="O186" s="2" t="s">
        <v>797</v>
      </c>
      <c r="P186" s="2" t="n">
        <v>677</v>
      </c>
      <c r="Q186" s="2"/>
      <c r="R186" s="2"/>
      <c r="S186" s="2"/>
      <c r="T186" s="2"/>
      <c r="U186" s="2"/>
      <c r="V186" s="2"/>
      <c r="W186" s="2" t="n">
        <v>2316219.9888184201</v>
      </c>
      <c r="X186" s="2" t="n">
        <v>3572984.5270922198</v>
      </c>
      <c r="Y186" s="2" t="n">
        <v>34472054.536191903</v>
      </c>
      <c r="Z186" s="2" t="n">
        <v>13339542.8825188</v>
      </c>
      <c r="AA186" s="2" t="n">
        <v>1942779.2255432401</v>
      </c>
      <c r="AB186" s="2" t="n">
        <v>246076.21759873501</v>
      </c>
      <c r="AC186" s="2" t="n">
        <v>51095744.886250898</v>
      </c>
      <c r="AD186" s="2" t="n">
        <v>20571852.507553902</v>
      </c>
      <c r="AE186" s="2" t="n">
        <v>11534082.5844815</v>
      </c>
      <c r="AF186" s="2" t="n">
        <v>-70.059732392884598</v>
      </c>
      <c r="AG186" s="2"/>
      <c r="AH186" s="2"/>
      <c r="AI186" s="2"/>
      <c r="AJ186" s="2"/>
      <c r="AK186" s="2"/>
      <c r="AL186" s="2"/>
      <c r="AM186" s="2"/>
      <c r="AN186" s="2"/>
    </row>
    <row r="187">
      <c r="A187" t="str">
        <f t="shared" si="22"/>
        <v>Aircraft</v>
      </c>
      <c r="B187" t="str">
        <f t="shared" si="23"/>
        <v>TF-30</v>
      </c>
      <c r="C187" t="n">
        <f t="shared" si="24"/>
        <v>815</v>
      </c>
      <c r="D187" s="2" t="n">
        <f t="shared" si="25"/>
        <v>0</v>
      </c>
      <c r="E187" s="2" t="n">
        <f t="shared" si="26"/>
        <v>0</v>
      </c>
      <c r="F187" s="2" t="n">
        <f t="shared" si="27"/>
        <v>0</v>
      </c>
      <c r="G187" s="2" t="n">
        <f t="shared" si="28"/>
        <v>0</v>
      </c>
      <c r="H187" s="3" t="e">
        <f t="shared" si="29"/>
        <v>#DIV/0!</v>
      </c>
      <c r="I187" s="3" t="e">
        <f t="shared" si="30"/>
        <v>#DIV/0!</v>
      </c>
      <c r="J187" s="3" t="e">
        <f t="shared" si="31"/>
        <v>#DIV/0!</v>
      </c>
      <c r="K187" s="3" t="n">
        <f t="shared" si="32"/>
        <v>0</v>
      </c>
      <c r="L187" s="3" t="n">
        <f>AN187/SUM(AN1:AN$891)</f>
        <v>0</v>
      </c>
      <c r="M187" s="3"/>
      <c r="N187" s="2" t="s">
        <v>40</v>
      </c>
      <c r="O187" s="2" t="s">
        <v>804</v>
      </c>
      <c r="P187" s="2" t="n">
        <v>815</v>
      </c>
      <c r="Q187" s="2" t="n">
        <v>6992608.2127526104</v>
      </c>
      <c r="R187" s="2" t="n">
        <v>25816404.048482802</v>
      </c>
      <c r="S187" s="2" t="n">
        <v>34176276.099634998</v>
      </c>
      <c r="T187" s="2" t="n">
        <v>22244007.6246044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t="str">
        <f t="shared" si="22"/>
        <v>Aircraft</v>
      </c>
      <c r="B188" t="str">
        <f t="shared" si="23"/>
        <v>TF-34</v>
      </c>
      <c r="C188" t="n">
        <f t="shared" si="24"/>
        <v>816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AN188/SUM(AN1:AN$891)</f>
        <v>0</v>
      </c>
      <c r="M188" s="3"/>
      <c r="N188" s="2" t="s">
        <v>40</v>
      </c>
      <c r="O188" s="2" t="s">
        <v>805</v>
      </c>
      <c r="P188" s="2" t="n">
        <v>816</v>
      </c>
      <c r="Q188" s="2" t="n">
        <v>44394517.8473299</v>
      </c>
      <c r="R188" s="2" t="n">
        <v>31271449.351039201</v>
      </c>
      <c r="S188" s="2" t="n">
        <v>62652596.0735057</v>
      </c>
      <c r="T188" s="2" t="n">
        <v>46320182.462208003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>
      <c r="A189" t="str">
        <f t="shared" si="22"/>
        <v>Aircraft</v>
      </c>
      <c r="B189" t="str">
        <f t="shared" si="23"/>
        <v>TURBOFAN ENGINES</v>
      </c>
      <c r="C189" t="n">
        <f t="shared" si="24"/>
        <v>817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AN189/SUM(AN1:AN$891)</f>
        <v>0</v>
      </c>
      <c r="M189" s="3"/>
      <c r="N189" s="2" t="s">
        <v>40</v>
      </c>
      <c r="O189" s="2" t="s">
        <v>824</v>
      </c>
      <c r="P189" s="2" t="n">
        <v>817</v>
      </c>
      <c r="Q189" s="2" t="n">
        <v>12958106.5272473</v>
      </c>
      <c r="R189" s="2" t="n">
        <v>3551595.1316329599</v>
      </c>
      <c r="S189" s="2" t="n">
        <v>53554466.496157303</v>
      </c>
      <c r="T189" s="2" t="n">
        <v>72376195.114406094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t="str">
        <f t="shared" si="22"/>
        <v>Aircraft</v>
      </c>
      <c r="B190" t="str">
        <f t="shared" si="23"/>
        <v>UH-1 IROQUOIS</v>
      </c>
      <c r="C190" t="n">
        <f t="shared" si="24"/>
        <v>1897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AN190/SUM(AN1:AN$891)</f>
        <v>0</v>
      </c>
      <c r="M190" s="3"/>
      <c r="N190" s="2" t="s">
        <v>40</v>
      </c>
      <c r="O190" s="2" t="s">
        <v>827</v>
      </c>
      <c r="P190" s="2" t="n">
        <v>1897</v>
      </c>
      <c r="Q190" s="2" t="n">
        <v>39160985.638631903</v>
      </c>
      <c r="R190" s="2" t="n">
        <v>6961682.6764400899</v>
      </c>
      <c r="S190" s="2" t="n">
        <v>795033.09717293805</v>
      </c>
      <c r="T190" s="2" t="n">
        <v>91745.734675925094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t="str">
        <f t="shared" si="22"/>
        <v>Aircraft</v>
      </c>
      <c r="B191" t="str">
        <f t="shared" si="23"/>
        <v>UH-2</v>
      </c>
      <c r="C191" t="n">
        <f t="shared" si="24"/>
        <v>2149</v>
      </c>
      <c r="D191" s="2" t="n">
        <f t="shared" si="25"/>
        <v>0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e">
        <f t="shared" si="30"/>
        <v>#DIV/0!</v>
      </c>
      <c r="J191" s="3" t="e">
        <f t="shared" si="31"/>
        <v>#DIV/0!</v>
      </c>
      <c r="K191" s="3" t="n">
        <f t="shared" si="32"/>
        <v>0</v>
      </c>
      <c r="L191" s="3" t="n">
        <f>AN191/SUM(AN1:AN$891)</f>
        <v>0</v>
      </c>
      <c r="M191" s="3"/>
      <c r="N191" s="2" t="s">
        <v>40</v>
      </c>
      <c r="O191" s="2" t="s">
        <v>828</v>
      </c>
      <c r="P191" s="2" t="n">
        <v>2149</v>
      </c>
      <c r="Q191" s="2" t="n">
        <v>6948290.35321749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>
      <c r="A192" t="str">
        <f t="shared" si="22"/>
        <v>Aircraft</v>
      </c>
      <c r="B192" t="str">
        <f t="shared" si="23"/>
        <v>UH-2 SEASPRITE</v>
      </c>
      <c r="C192" t="n">
        <f t="shared" si="24"/>
        <v>748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AN192/SUM(AN1:AN$891)</f>
        <v>0</v>
      </c>
      <c r="M192" s="3"/>
      <c r="N192" s="2" t="s">
        <v>40</v>
      </c>
      <c r="O192" s="2" t="s">
        <v>829</v>
      </c>
      <c r="P192" s="2" t="n">
        <v>748</v>
      </c>
      <c r="Q192" s="2" t="n">
        <v>246652.50220761201</v>
      </c>
      <c r="R192" s="2" t="n">
        <v>1151692.3976114199</v>
      </c>
      <c r="S192" s="2" t="n">
        <v>784418.57565367897</v>
      </c>
      <c r="T192" s="2" t="n">
        <v>10723265.6065214</v>
      </c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t="str">
        <f t="shared" ref="A193:A256" si="33">N193</f>
        <v>Aircraft</v>
      </c>
      <c r="B193" t="str">
        <f t="shared" ref="B193:B256" si="34">O193</f>
        <v>UH-3H</v>
      </c>
      <c r="C193" t="n">
        <f t="shared" ref="C193:C256" si="35">P193</f>
        <v>770</v>
      </c>
      <c r="D193" s="2" t="n">
        <f t="shared" ref="D193:D256" si="36">AF193</f>
        <v>0</v>
      </c>
      <c r="E193" s="2" t="n">
        <f t="shared" ref="E193:E256" si="37">AL193</f>
        <v>0</v>
      </c>
      <c r="F193" s="2" t="n">
        <f t="shared" ref="F193:F256" si="38">AM193</f>
        <v>0</v>
      </c>
      <c r="G193" s="2" t="n">
        <f t="shared" ref="G193:G256" si="39">AN193</f>
        <v>0</v>
      </c>
      <c r="H193" s="3" t="e">
        <f t="shared" si="29"/>
        <v>#DIV/0!</v>
      </c>
      <c r="I193" s="3" t="e">
        <f t="shared" si="30"/>
        <v>#DIV/0!</v>
      </c>
      <c r="J193" s="3" t="e">
        <f t="shared" si="31"/>
        <v>#DIV/0!</v>
      </c>
      <c r="K193" s="3" t="n">
        <f t="shared" si="32"/>
        <v>0</v>
      </c>
      <c r="L193" s="3" t="n">
        <f>AN193/SUM(AN1:AN$891)</f>
        <v>0</v>
      </c>
      <c r="M193" s="3"/>
      <c r="N193" s="2" t="s">
        <v>40</v>
      </c>
      <c r="O193" s="2" t="s">
        <v>830</v>
      </c>
      <c r="P193" s="2" t="n">
        <v>770</v>
      </c>
      <c r="Q193" s="2" t="n">
        <v>6462745.70023131</v>
      </c>
      <c r="R193" s="2" t="n">
        <v>16532485.724999201</v>
      </c>
      <c r="S193" s="2" t="n">
        <v>18453629.077497602</v>
      </c>
      <c r="T193" s="2" t="n">
        <v>872255.73020815302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t="str">
        <f t="shared" si="33"/>
        <v>Aircraft</v>
      </c>
      <c r="B194" t="str">
        <f t="shared" si="34"/>
        <v>UH-60 BLACKHAWK UTTAS</v>
      </c>
      <c r="C194" t="n">
        <f t="shared" si="35"/>
        <v>111</v>
      </c>
      <c r="D194" s="2" t="n">
        <f t="shared" si="36"/>
        <v>0</v>
      </c>
      <c r="E194" s="2" t="n">
        <f t="shared" si="37"/>
        <v>0</v>
      </c>
      <c r="F194" s="2" t="n">
        <f t="shared" si="38"/>
        <v>0</v>
      </c>
      <c r="G194" s="2" t="n">
        <f t="shared" si="39"/>
        <v>0</v>
      </c>
      <c r="H194" s="3" t="e">
        <f t="shared" ref="H194:H257" si="40">AM194/AL194-1</f>
        <v>#DIV/0!</v>
      </c>
      <c r="I194" s="3" t="e">
        <f t="shared" ref="I194:I257" si="41">AM194/AF194-1</f>
        <v>#DIV/0!</v>
      </c>
      <c r="J194" s="3" t="e">
        <f t="shared" ref="J194:J257" si="42">AN194/AM194</f>
        <v>#DIV/0!</v>
      </c>
      <c r="K194" s="3" t="n">
        <f t="shared" ref="K194:K257" si="43">AM194/SUM(AM$1:AM$891)</f>
        <v>0</v>
      </c>
      <c r="L194" s="3" t="n">
        <f>AN194/SUM(AN1:AN$891)</f>
        <v>0</v>
      </c>
      <c r="M194" s="3"/>
      <c r="N194" s="2" t="s">
        <v>40</v>
      </c>
      <c r="O194" s="2" t="s">
        <v>831</v>
      </c>
      <c r="P194" s="2" t="n">
        <v>111</v>
      </c>
      <c r="Q194" s="2"/>
      <c r="R194" s="2"/>
      <c r="S194" s="2"/>
      <c r="T194" s="2" t="n">
        <v>84472.454299753095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>
      <c r="A195" t="str">
        <f t="shared" si="33"/>
        <v>Aircraft</v>
      </c>
      <c r="B195" t="str">
        <f t="shared" si="34"/>
        <v>V22</v>
      </c>
      <c r="C195" t="n">
        <f t="shared" si="35"/>
        <v>624</v>
      </c>
      <c r="D195" s="2" t="n">
        <f t="shared" si="36"/>
        <v>2562848784.3411798</v>
      </c>
      <c r="E195" s="2" t="n">
        <f t="shared" si="37"/>
        <v>2053137435.0196099</v>
      </c>
      <c r="F195" s="2" t="n">
        <f t="shared" si="38"/>
        <v>1398160121.2844</v>
      </c>
      <c r="G195" s="2" t="n">
        <f t="shared" si="39"/>
        <v>650140071.31811798</v>
      </c>
      <c r="H195" s="3" t="n">
        <f t="shared" si="40"/>
        <v>-0.31901289342033456</v>
      </c>
      <c r="I195" s="3" t="n">
        <f t="shared" si="41"/>
        <v>-0.45445079326292803</v>
      </c>
      <c r="J195" s="3" t="n">
        <f t="shared" si="42"/>
        <v>0.4649968636788725</v>
      </c>
      <c r="K195" s="3" t="n">
        <f t="shared" si="43"/>
        <v>1.1287293168759274E-2</v>
      </c>
      <c r="L195" s="3" t="n">
        <f>AN195/SUM(AN1:AN$891)</f>
        <v>7.3973802259127315E-3</v>
      </c>
      <c r="M195" s="3"/>
      <c r="N195" s="2" t="s">
        <v>40</v>
      </c>
      <c r="O195" s="2" t="s">
        <v>833</v>
      </c>
      <c r="P195" s="2" t="n">
        <v>624</v>
      </c>
      <c r="Q195" s="2"/>
      <c r="R195" s="2"/>
      <c r="S195" s="2"/>
      <c r="T195" s="2"/>
      <c r="U195" s="2" t="n">
        <v>323313986.43344498</v>
      </c>
      <c r="V195" s="2" t="n">
        <v>1852642598.31815</v>
      </c>
      <c r="W195" s="2" t="n">
        <v>1686194863.98683</v>
      </c>
      <c r="X195" s="2" t="n">
        <v>2698195054.8036098</v>
      </c>
      <c r="Y195" s="2" t="n">
        <v>3841012020.8153701</v>
      </c>
      <c r="Z195" s="2" t="n">
        <v>3829328750.1106501</v>
      </c>
      <c r="AA195" s="2" t="n">
        <v>3920709021.7503901</v>
      </c>
      <c r="AB195" s="2" t="n">
        <v>3756904960.34551</v>
      </c>
      <c r="AC195" s="2" t="n">
        <v>3819960034.7843099</v>
      </c>
      <c r="AD195" s="2" t="n">
        <v>2635560292.52806</v>
      </c>
      <c r="AE195" s="2" t="n">
        <v>2635641931.9489102</v>
      </c>
      <c r="AF195" s="2" t="n">
        <v>2562848784.3411798</v>
      </c>
      <c r="AG195" s="2" t="n">
        <v>2681056479.03022</v>
      </c>
      <c r="AH195" s="2" t="n">
        <v>2731021166.5426602</v>
      </c>
      <c r="AI195" s="2" t="n">
        <v>2595430023.6248102</v>
      </c>
      <c r="AJ195" s="2" t="n">
        <v>1883217461.6909001</v>
      </c>
      <c r="AK195" s="2" t="n">
        <v>1917031656.3302801</v>
      </c>
      <c r="AL195" s="2" t="n">
        <v>2053137435.0196099</v>
      </c>
      <c r="AM195" s="2" t="n">
        <v>1398160121.2844</v>
      </c>
      <c r="AN195" s="2" t="n">
        <v>650140071.31811798</v>
      </c>
    </row>
    <row r="196">
      <c r="A196" t="str">
        <f t="shared" si="33"/>
        <v>Aircraft</v>
      </c>
      <c r="B196" t="str">
        <f t="shared" si="34"/>
        <v>V22 VERTICAL LIFT AIRCRAF</v>
      </c>
      <c r="C196" t="n">
        <f t="shared" si="35"/>
        <v>1911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AN196/SUM(AN1:AN$891)</f>
        <v>0</v>
      </c>
      <c r="M196" s="3"/>
      <c r="N196" s="2" t="s">
        <v>40</v>
      </c>
      <c r="O196" s="2" t="s">
        <v>834</v>
      </c>
      <c r="P196" s="2" t="n">
        <v>1911</v>
      </c>
      <c r="Q196" s="2" t="n">
        <v>174035098.53618601</v>
      </c>
      <c r="R196" s="2" t="n">
        <v>302721890.426898</v>
      </c>
      <c r="S196" s="2" t="n">
        <v>580980100.25379097</v>
      </c>
      <c r="T196" s="2" t="n">
        <v>621147217.05854404</v>
      </c>
      <c r="U196" s="2" t="n">
        <v>38773249.023005001</v>
      </c>
      <c r="V196" s="2" t="n">
        <v>-114223.40400373899</v>
      </c>
      <c r="W196" s="2" t="n">
        <v>3829864.4735524501</v>
      </c>
      <c r="X196" s="2" t="n">
        <v>3259558.02168003</v>
      </c>
      <c r="Y196" s="2" t="n">
        <v>0</v>
      </c>
      <c r="Z196" s="2" t="n">
        <v>4268618.74952175</v>
      </c>
      <c r="AA196" s="2" t="n">
        <v>2326491.4194645798</v>
      </c>
      <c r="AB196" s="2" t="n">
        <v>981610.24333906604</v>
      </c>
      <c r="AC196" s="2" t="n">
        <v>-416578.74456544698</v>
      </c>
      <c r="AD196" s="2"/>
      <c r="AE196" s="2" t="n">
        <v>1178565.28242138</v>
      </c>
      <c r="AF196" s="2"/>
      <c r="AG196" s="2" t="n">
        <v>0</v>
      </c>
      <c r="AH196" s="2"/>
      <c r="AI196" s="2"/>
      <c r="AJ196" s="2"/>
      <c r="AK196" s="2"/>
      <c r="AL196" s="2"/>
      <c r="AM196" s="2"/>
      <c r="AN196" s="2"/>
    </row>
    <row r="197">
      <c r="A197" t="str">
        <f t="shared" si="33"/>
        <v>Aircraft</v>
      </c>
      <c r="B197" t="str">
        <f t="shared" si="34"/>
        <v>VH-3D EXECUTIVE HELICOPTE</v>
      </c>
      <c r="C197" t="n">
        <f t="shared" si="35"/>
        <v>772</v>
      </c>
      <c r="D197" s="2" t="n">
        <f t="shared" si="36"/>
        <v>0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e">
        <f t="shared" si="41"/>
        <v>#DIV/0!</v>
      </c>
      <c r="J197" s="3" t="e">
        <f t="shared" si="42"/>
        <v>#DIV/0!</v>
      </c>
      <c r="K197" s="3" t="n">
        <f t="shared" si="43"/>
        <v>0</v>
      </c>
      <c r="L197" s="3" t="n">
        <f>AN197/SUM(AN1:AN$891)</f>
        <v>0</v>
      </c>
      <c r="M197" s="3"/>
      <c r="N197" s="2" t="s">
        <v>40</v>
      </c>
      <c r="O197" s="2" t="s">
        <v>836</v>
      </c>
      <c r="P197" s="2" t="n">
        <v>772</v>
      </c>
      <c r="Q197" s="2" t="n">
        <v>10155551.6638004</v>
      </c>
      <c r="R197" s="2" t="n">
        <v>59572165.357817098</v>
      </c>
      <c r="S197" s="2" t="n">
        <v>2484096.2049479601</v>
      </c>
      <c r="T197" s="2" t="n">
        <v>13402574.1701186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t="str">
        <f t="shared" si="33"/>
        <v>Aircraft</v>
      </c>
      <c r="B198" t="str">
        <f t="shared" si="34"/>
        <v>VH-71</v>
      </c>
      <c r="C198" t="n">
        <f t="shared" si="35"/>
        <v>1384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AN198/SUM(AN1:AN$891)</f>
        <v>0</v>
      </c>
      <c r="M198" s="3"/>
      <c r="N198" s="2" t="s">
        <v>40</v>
      </c>
      <c r="O198" s="2" t="s">
        <v>837</v>
      </c>
      <c r="P198" s="2" t="n">
        <v>1384</v>
      </c>
      <c r="Q198" s="2"/>
      <c r="R198" s="2"/>
      <c r="S198" s="2"/>
      <c r="T198" s="2"/>
      <c r="U198" s="2"/>
      <c r="V198" s="2" t="n">
        <v>641993247.81616604</v>
      </c>
      <c r="W198" s="2" t="n">
        <v>879706405.67684698</v>
      </c>
      <c r="X198" s="2" t="n">
        <v>542363502.46716702</v>
      </c>
      <c r="Y198" s="2" t="n">
        <v>155202529.07856899</v>
      </c>
      <c r="Z198" s="2" t="n">
        <v>715230017.36048603</v>
      </c>
      <c r="AA198" s="2" t="n">
        <v>91272771.435164899</v>
      </c>
      <c r="AB198" s="2" t="n">
        <v>68475260.758486807</v>
      </c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t="str">
        <f t="shared" si="33"/>
        <v>Aircraft</v>
      </c>
      <c r="B199" t="str">
        <f t="shared" si="34"/>
        <v>VH-80N EXECUTIVE HELICOPT</v>
      </c>
      <c r="C199" t="n">
        <f t="shared" si="35"/>
        <v>773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AN199/SUM(AN1:AN$891)</f>
        <v>0</v>
      </c>
      <c r="M199" s="3"/>
      <c r="N199" s="2" t="s">
        <v>40</v>
      </c>
      <c r="O199" s="2" t="s">
        <v>838</v>
      </c>
      <c r="P199" s="2" t="n">
        <v>773</v>
      </c>
      <c r="Q199" s="2" t="n">
        <v>1342781.5410015699</v>
      </c>
      <c r="R199" s="2" t="n">
        <v>185678.52421738501</v>
      </c>
      <c r="S199" s="2" t="n">
        <v>-57677.151313135</v>
      </c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t="str">
        <f t="shared" si="33"/>
        <v>Aircraft</v>
      </c>
      <c r="B200" t="str">
        <f t="shared" si="34"/>
        <v>VSX ACFT REPLACE S-2E</v>
      </c>
      <c r="C200" t="n">
        <f t="shared" si="35"/>
        <v>780</v>
      </c>
      <c r="D200" s="2" t="n">
        <f t="shared" si="36"/>
        <v>0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e">
        <f t="shared" si="41"/>
        <v>#DIV/0!</v>
      </c>
      <c r="J200" s="3" t="e">
        <f t="shared" si="42"/>
        <v>#DIV/0!</v>
      </c>
      <c r="K200" s="3" t="n">
        <f t="shared" si="43"/>
        <v>0</v>
      </c>
      <c r="L200" s="3" t="n">
        <f>AN200/SUM(AN1:AN$891)</f>
        <v>0</v>
      </c>
      <c r="M200" s="3"/>
      <c r="N200" s="2" t="s">
        <v>40</v>
      </c>
      <c r="O200" s="2" t="s">
        <v>839</v>
      </c>
      <c r="P200" s="2" t="n">
        <v>780</v>
      </c>
      <c r="Q200" s="2"/>
      <c r="R200" s="2" t="n">
        <v>191614.570694455</v>
      </c>
      <c r="S200" s="2" t="n">
        <v>106645.27019320401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t="str">
        <f t="shared" si="33"/>
        <v>Aircraft</v>
      </c>
      <c r="B201" t="str">
        <f t="shared" si="34"/>
        <v>VTUAV</v>
      </c>
      <c r="C201" t="n">
        <f t="shared" si="35"/>
        <v>660</v>
      </c>
      <c r="D201" s="2" t="n">
        <f t="shared" si="36"/>
        <v>6189395.7253204798</v>
      </c>
      <c r="E201" s="2" t="n">
        <f t="shared" si="37"/>
        <v>44611746.411227003</v>
      </c>
      <c r="F201" s="2" t="n">
        <f t="shared" si="38"/>
        <v>28956686.226300001</v>
      </c>
      <c r="G201" s="2" t="n">
        <f t="shared" si="39"/>
        <v>14000710.9205848</v>
      </c>
      <c r="H201" s="3" t="n">
        <f t="shared" si="40"/>
        <v>-0.35091789594202583</v>
      </c>
      <c r="I201" s="3" t="n">
        <f t="shared" si="41"/>
        <v>3.6784351027742144</v>
      </c>
      <c r="J201" s="3" t="n">
        <f t="shared" si="42"/>
        <v>0.48350528824906114</v>
      </c>
      <c r="K201" s="3" t="n">
        <f t="shared" si="43"/>
        <v>2.3376622008913574E-4</v>
      </c>
      <c r="L201" s="3" t="n">
        <f>AN201/SUM(AN1:AN$891)</f>
        <v>1.5930195150512053E-4</v>
      </c>
      <c r="M201" s="3"/>
      <c r="N201" s="2" t="s">
        <v>40</v>
      </c>
      <c r="O201" s="2" t="s">
        <v>840</v>
      </c>
      <c r="P201" s="2" t="n">
        <v>660</v>
      </c>
      <c r="Q201" s="2" t="n">
        <v>25668620.197397899</v>
      </c>
      <c r="R201" s="2" t="n">
        <v>13325921.1258149</v>
      </c>
      <c r="S201" s="2" t="n">
        <v>57275815.245064102</v>
      </c>
      <c r="T201" s="2" t="n">
        <v>28518027.964481499</v>
      </c>
      <c r="U201" s="2"/>
      <c r="V201" s="2" t="n">
        <v>10654346.4134614</v>
      </c>
      <c r="W201" s="2" t="n">
        <v>20443223.406733699</v>
      </c>
      <c r="X201" s="2" t="n">
        <v>52234535.178190298</v>
      </c>
      <c r="Y201" s="2" t="n">
        <v>77243202.506353304</v>
      </c>
      <c r="Z201" s="2" t="n">
        <v>69662906.371527895</v>
      </c>
      <c r="AA201" s="2" t="n">
        <v>46971175.689216897</v>
      </c>
      <c r="AB201" s="2" t="n">
        <v>89653688.697893202</v>
      </c>
      <c r="AC201" s="2" t="n">
        <v>145685806.44330299</v>
      </c>
      <c r="AD201" s="2" t="n">
        <v>38122605.979713097</v>
      </c>
      <c r="AE201" s="2" t="n">
        <v>1877725.4882501999</v>
      </c>
      <c r="AF201" s="2" t="n">
        <v>6189395.7253204798</v>
      </c>
      <c r="AG201" s="2" t="n">
        <v>17695901.6500213</v>
      </c>
      <c r="AH201" s="2" t="n">
        <v>62601468.855467997</v>
      </c>
      <c r="AI201" s="2" t="n">
        <v>79900727.802089199</v>
      </c>
      <c r="AJ201" s="2" t="n">
        <v>42133168.424280003</v>
      </c>
      <c r="AK201" s="2" t="n">
        <v>85694279.978778794</v>
      </c>
      <c r="AL201" s="2" t="n">
        <v>44611746.411227003</v>
      </c>
      <c r="AM201" s="2" t="n">
        <v>28956686.226300001</v>
      </c>
      <c r="AN201" s="2" t="n">
        <v>14000710.9205848</v>
      </c>
    </row>
    <row r="202">
      <c r="A202" t="str">
        <f t="shared" si="33"/>
        <v>Aircraft</v>
      </c>
      <c r="B202" t="str">
        <f t="shared" si="34"/>
        <v>X-31</v>
      </c>
      <c r="C202" t="n">
        <f t="shared" si="35"/>
        <v>797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AN202/SUM(AN1:AN$891)</f>
        <v>0</v>
      </c>
      <c r="M202" s="3"/>
      <c r="N202" s="2" t="s">
        <v>40</v>
      </c>
      <c r="O202" s="2" t="s">
        <v>846</v>
      </c>
      <c r="P202" s="2" t="n">
        <v>797</v>
      </c>
      <c r="Q202" s="2"/>
      <c r="R202" s="2" t="n">
        <v>43689.806863921098</v>
      </c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t="str">
        <f t="shared" si="33"/>
        <v>Aircraft</v>
      </c>
      <c r="B203" t="str">
        <f t="shared" si="34"/>
        <v>ZBL</v>
      </c>
      <c r="C203" t="n">
        <f t="shared" si="35"/>
        <v>2015</v>
      </c>
      <c r="D203" s="2" t="n">
        <f t="shared" si="36"/>
        <v>279080197.14117801</v>
      </c>
      <c r="E203" s="2" t="n">
        <f t="shared" si="37"/>
        <v>-1289523.1470909801</v>
      </c>
      <c r="F203" s="2" t="n">
        <f t="shared" si="38"/>
        <v>0</v>
      </c>
      <c r="G203" s="2" t="n">
        <f t="shared" si="39"/>
        <v>0</v>
      </c>
      <c r="H203" s="3" t="n">
        <f t="shared" si="40"/>
        <v>-1</v>
      </c>
      <c r="I203" s="3" t="n">
        <f t="shared" si="41"/>
        <v>-1</v>
      </c>
      <c r="J203" s="3" t="e">
        <f t="shared" si="42"/>
        <v>#DIV/0!</v>
      </c>
      <c r="K203" s="3" t="n">
        <f t="shared" si="43"/>
        <v>0</v>
      </c>
      <c r="L203" s="3" t="n">
        <f>AN203/SUM(AN1:AN$891)</f>
        <v>0</v>
      </c>
      <c r="M203" s="3"/>
      <c r="N203" s="2" t="s">
        <v>40</v>
      </c>
      <c r="O203" s="2" t="s">
        <v>848</v>
      </c>
      <c r="P203" s="2" t="n">
        <v>2015</v>
      </c>
      <c r="Q203" s="2"/>
      <c r="R203" s="2"/>
      <c r="S203" s="2"/>
      <c r="T203" s="2"/>
      <c r="U203" s="2" t="n">
        <v>111365902.436975</v>
      </c>
      <c r="V203" s="2" t="n">
        <v>122737288.337717</v>
      </c>
      <c r="W203" s="2" t="n">
        <v>407087147.75086403</v>
      </c>
      <c r="X203" s="2" t="n">
        <v>111716664.15142301</v>
      </c>
      <c r="Y203" s="2" t="n">
        <v>403996222.824229</v>
      </c>
      <c r="Z203" s="2" t="n">
        <v>335937746.95194</v>
      </c>
      <c r="AA203" s="2" t="n">
        <v>743644459.33046198</v>
      </c>
      <c r="AB203" s="2" t="n">
        <v>183261462.939504</v>
      </c>
      <c r="AC203" s="2" t="n">
        <v>150260443.70168599</v>
      </c>
      <c r="AD203" s="2" t="n">
        <v>700394155.20038903</v>
      </c>
      <c r="AE203" s="2" t="n">
        <v>485754423.54299003</v>
      </c>
      <c r="AF203" s="2" t="n">
        <v>279080197.14117801</v>
      </c>
      <c r="AG203" s="2" t="n">
        <v>36294425.646926202</v>
      </c>
      <c r="AH203" s="2" t="n">
        <v>45858435.808544599</v>
      </c>
      <c r="AI203" s="2" t="n">
        <v>38995137.454222202</v>
      </c>
      <c r="AJ203" s="2" t="n">
        <v>36460088.211814702</v>
      </c>
      <c r="AK203" s="2" t="n">
        <v>25943470.166096501</v>
      </c>
      <c r="AL203" s="2" t="n">
        <v>-1289523.1470909801</v>
      </c>
      <c r="AM203" s="2" t="n">
        <v>0</v>
      </c>
      <c r="AN203" s="2"/>
    </row>
    <row r="204">
      <c r="A204" t="str">
        <f t="shared" si="33"/>
        <v>Aircraft</v>
      </c>
      <c r="B204" t="n">
        <f t="shared" si="34"/>
        <v>0</v>
      </c>
      <c r="C204" t="n">
        <f t="shared" si="35"/>
        <v>0</v>
      </c>
      <c r="D204" s="2" t="n">
        <f t="shared" si="36"/>
        <v>8035102880.8120604</v>
      </c>
      <c r="E204" s="2" t="n">
        <f t="shared" si="37"/>
        <v>11401568004.238199</v>
      </c>
      <c r="F204" s="2" t="n">
        <f t="shared" si="38"/>
        <v>8387574755.9764004</v>
      </c>
      <c r="G204" s="2" t="n">
        <f t="shared" si="39"/>
        <v>5116924973.3024902</v>
      </c>
      <c r="H204" s="3" t="n">
        <f t="shared" si="40"/>
        <v>-0.2643490129727275</v>
      </c>
      <c r="I204" s="3" t="n">
        <f t="shared" si="41"/>
        <v>4.3866504311481647E-2</v>
      </c>
      <c r="J204" s="3" t="n">
        <f t="shared" si="42"/>
        <v>0.61006013325324182</v>
      </c>
      <c r="K204" s="3" t="n">
        <f t="shared" si="43"/>
        <v>6.7712570115803422E-2</v>
      </c>
      <c r="L204" s="3" t="n">
        <f>AN204/SUM(AN1:AN$891)</f>
        <v>5.8221053100518255E-2</v>
      </c>
      <c r="M204" s="3"/>
      <c r="N204" s="2" t="s">
        <v>40</v>
      </c>
      <c r="O204" s="2"/>
      <c r="P204" s="2"/>
      <c r="Q204" s="2" t="n">
        <v>6352174631.2706099</v>
      </c>
      <c r="R204" s="2" t="n">
        <v>5272644155.3970299</v>
      </c>
      <c r="S204" s="2" t="n">
        <v>7549011815.0335302</v>
      </c>
      <c r="T204" s="2" t="n">
        <v>12401224753.2833</v>
      </c>
      <c r="U204" s="2" t="n">
        <v>17508077710.599098</v>
      </c>
      <c r="V204" s="2" t="n">
        <v>13620855466.7185</v>
      </c>
      <c r="W204" s="2" t="n">
        <v>13893922224.6535</v>
      </c>
      <c r="X204" s="2" t="n">
        <v>13264418059.5739</v>
      </c>
      <c r="Y204" s="2" t="n">
        <v>13159404899.8894</v>
      </c>
      <c r="Z204" s="2" t="n">
        <v>13167800715.419201</v>
      </c>
      <c r="AA204" s="2" t="n">
        <v>10163498441.944599</v>
      </c>
      <c r="AB204" s="2" t="n">
        <v>9559380009.3347492</v>
      </c>
      <c r="AC204" s="2" t="n">
        <v>9635476724.4426003</v>
      </c>
      <c r="AD204" s="2" t="n">
        <v>9334690869.3080196</v>
      </c>
      <c r="AE204" s="2" t="n">
        <v>7221028334.8079596</v>
      </c>
      <c r="AF204" s="2" t="n">
        <v>8035102880.8120604</v>
      </c>
      <c r="AG204" s="2" t="n">
        <v>8877464323.9943409</v>
      </c>
      <c r="AH204" s="2" t="n">
        <v>9421136059.05369</v>
      </c>
      <c r="AI204" s="2" t="n">
        <v>10574453787.958799</v>
      </c>
      <c r="AJ204" s="2" t="n">
        <v>13929567421.7572</v>
      </c>
      <c r="AK204" s="2" t="n">
        <v>12818022576.7631</v>
      </c>
      <c r="AL204" s="2" t="n">
        <v>11401568004.238199</v>
      </c>
      <c r="AM204" s="2" t="n">
        <v>8387574755.9764004</v>
      </c>
      <c r="AN204" s="2" t="n">
        <v>5116924973.3024902</v>
      </c>
    </row>
    <row r="205">
      <c r="A205" t="str">
        <f t="shared" si="33"/>
        <v>Electronics, Comms, &amp; Sensors</v>
      </c>
      <c r="B205" t="str">
        <f t="shared" si="34"/>
        <v>****AFX</v>
      </c>
      <c r="C205" t="n">
        <f t="shared" si="35"/>
        <v>1896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AN205/SUM(AN1:AN$891)</f>
        <v>0</v>
      </c>
      <c r="M205" s="3"/>
      <c r="N205" s="2" t="s">
        <v>41</v>
      </c>
      <c r="O205" s="2" t="s">
        <v>64</v>
      </c>
      <c r="P205" s="2" t="n">
        <v>1896</v>
      </c>
      <c r="Q205" s="2" t="n">
        <v>6276036.7828701297</v>
      </c>
      <c r="R205" s="2" t="n">
        <v>10282499.212428801</v>
      </c>
      <c r="S205" s="2" t="n">
        <v>202487842.89033499</v>
      </c>
      <c r="T205" s="2" t="n">
        <v>45465161.343576297</v>
      </c>
      <c r="U205" s="2" t="n">
        <v>-5429299.5497028204</v>
      </c>
      <c r="V205" s="2"/>
      <c r="W205" s="2"/>
      <c r="X205" s="2"/>
      <c r="Y205" s="2"/>
      <c r="Z205" s="2"/>
      <c r="AA205" s="2" t="n">
        <v>320102.39048303501</v>
      </c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t="str">
        <f t="shared" si="33"/>
        <v>Electronics, Comms, &amp; Sensors</v>
      </c>
      <c r="B206" t="str">
        <f t="shared" si="34"/>
        <v>2GFM</v>
      </c>
      <c r="C206" t="n">
        <f t="shared" si="35"/>
        <v>1010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AN206/SUM(AN1:AN$891)</f>
        <v>0</v>
      </c>
      <c r="M206" s="3"/>
      <c r="N206" s="2" t="s">
        <v>41</v>
      </c>
      <c r="O206" s="2" t="s">
        <v>70</v>
      </c>
      <c r="P206" s="2" t="n">
        <v>1010</v>
      </c>
      <c r="Q206" s="2"/>
      <c r="R206" s="2" t="n">
        <v>391900.53322639503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t="str">
        <f t="shared" si="33"/>
        <v>Electronics, Comms, &amp; Sensors</v>
      </c>
      <c r="B207" t="str">
        <f t="shared" si="34"/>
        <v>404L TRAFF CNTRL &amp; LAND S</v>
      </c>
      <c r="C207" t="n">
        <f t="shared" si="35"/>
        <v>1708</v>
      </c>
      <c r="D207" s="2" t="n">
        <f t="shared" si="36"/>
        <v>0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e">
        <f t="shared" si="41"/>
        <v>#DIV/0!</v>
      </c>
      <c r="J207" s="3" t="e">
        <f t="shared" si="42"/>
        <v>#DIV/0!</v>
      </c>
      <c r="K207" s="3" t="n">
        <f t="shared" si="43"/>
        <v>0</v>
      </c>
      <c r="L207" s="3" t="n">
        <f>AN207/SUM(AN1:AN$891)</f>
        <v>0</v>
      </c>
      <c r="M207" s="3"/>
      <c r="N207" s="2" t="s">
        <v>41</v>
      </c>
      <c r="O207" s="2" t="s">
        <v>75</v>
      </c>
      <c r="P207" s="2" t="n">
        <v>1708</v>
      </c>
      <c r="Q207" s="2" t="n">
        <v>963881.53422034602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t="str">
        <f t="shared" si="33"/>
        <v>Electronics, Comms, &amp; Sensors</v>
      </c>
      <c r="B208" t="str">
        <f t="shared" si="34"/>
        <v>407L TACTICAL AIR CONTROL</v>
      </c>
      <c r="C208" t="n">
        <f t="shared" si="35"/>
        <v>1707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AN208/SUM(AN1:AN$891)</f>
        <v>0</v>
      </c>
      <c r="M208" s="3"/>
      <c r="N208" s="2" t="s">
        <v>41</v>
      </c>
      <c r="O208" s="2" t="s">
        <v>76</v>
      </c>
      <c r="P208" s="2" t="n">
        <v>1707</v>
      </c>
      <c r="Q208" s="2"/>
      <c r="R208" s="2" t="n">
        <v>77304.267235934807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t="str">
        <f t="shared" si="33"/>
        <v>Electronics, Comms, &amp; Sensors</v>
      </c>
      <c r="B209" t="str">
        <f t="shared" si="34"/>
        <v>483</v>
      </c>
      <c r="C209" t="n">
        <f t="shared" si="35"/>
        <v>2049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AN209/SUM(AN1:AN$891)</f>
        <v>0</v>
      </c>
      <c r="M209" s="3"/>
      <c r="N209" s="2" t="s">
        <v>41</v>
      </c>
      <c r="O209" s="2" t="s">
        <v>81</v>
      </c>
      <c r="P209" s="2" t="n">
        <v>2049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 t="n">
        <v>3729515.6749027199</v>
      </c>
      <c r="AI209" s="2"/>
      <c r="AJ209" s="2"/>
      <c r="AK209" s="2"/>
      <c r="AL209" s="2"/>
      <c r="AM209" s="2"/>
      <c r="AN209" s="2"/>
    </row>
    <row r="210">
      <c r="A210" t="str">
        <f t="shared" si="33"/>
        <v>Electronics, Comms, &amp; Sensors</v>
      </c>
      <c r="B210" t="str">
        <f t="shared" si="34"/>
        <v>5./54 MK-41 PROJECTILE</v>
      </c>
      <c r="C210" t="n">
        <f t="shared" si="35"/>
        <v>917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AN210/SUM(AN1:AN$891)</f>
        <v>0</v>
      </c>
      <c r="M210" s="3"/>
      <c r="N210" s="2" t="s">
        <v>41</v>
      </c>
      <c r="O210" s="2" t="s">
        <v>84</v>
      </c>
      <c r="P210" s="2" t="n">
        <v>917</v>
      </c>
      <c r="Q210" s="2"/>
      <c r="R210" s="2" t="n">
        <v>195551.95363539801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t="str">
        <f t="shared" si="33"/>
        <v>Electronics, Comms, &amp; Sensors</v>
      </c>
      <c r="B211" t="str">
        <f t="shared" si="34"/>
        <v>A/EA-3 SKYWARRIOR</v>
      </c>
      <c r="C211" t="n">
        <f t="shared" si="35"/>
        <v>709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AN211/SUM(AN1:AN$891)</f>
        <v>0</v>
      </c>
      <c r="M211" s="3"/>
      <c r="N211" s="2" t="s">
        <v>41</v>
      </c>
      <c r="O211" s="2" t="s">
        <v>101</v>
      </c>
      <c r="P211" s="2" t="n">
        <v>709</v>
      </c>
      <c r="Q211" s="2"/>
      <c r="R211" s="2"/>
      <c r="S211" s="2" t="n">
        <v>54353.804414639897</v>
      </c>
      <c r="T211" s="2" t="n">
        <v>66835.549402662102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t="str">
        <f t="shared" si="33"/>
        <v>Electronics, Comms, &amp; Sensors</v>
      </c>
      <c r="B212" t="str">
        <f t="shared" si="34"/>
        <v>ACS</v>
      </c>
      <c r="C212" t="n">
        <f t="shared" si="35"/>
        <v>1365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AN212/SUM(AN1:AN$891)</f>
        <v>0</v>
      </c>
      <c r="M212" s="3"/>
      <c r="N212" s="2" t="s">
        <v>41</v>
      </c>
      <c r="O212" s="2" t="s">
        <v>110</v>
      </c>
      <c r="P212" s="2" t="n">
        <v>1365</v>
      </c>
      <c r="Q212" s="2"/>
      <c r="R212" s="2"/>
      <c r="S212" s="2"/>
      <c r="T212" s="2"/>
      <c r="U212" s="2" t="n">
        <v>67929486.042423695</v>
      </c>
      <c r="V212" s="2" t="n">
        <v>262409115.56612301</v>
      </c>
      <c r="W212" s="2" t="n">
        <v>98763191.0958388</v>
      </c>
      <c r="X212" s="2" t="n">
        <v>120189107.940621</v>
      </c>
      <c r="Y212" s="2" t="n">
        <v>207897346.36430401</v>
      </c>
      <c r="Z212" s="2" t="n">
        <v>111763572.07844301</v>
      </c>
      <c r="AA212" s="2" t="n">
        <v>169366002.90345201</v>
      </c>
      <c r="AB212" s="2" t="n">
        <v>100948989.615842</v>
      </c>
      <c r="AC212" s="2" t="n">
        <v>58278173.768580496</v>
      </c>
      <c r="AD212" s="2" t="n">
        <v>45200337.8297631</v>
      </c>
      <c r="AE212" s="2" t="n">
        <v>1132898.06603427</v>
      </c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t="str">
        <f t="shared" si="33"/>
        <v>Electronics, Comms, &amp; Sensors</v>
      </c>
      <c r="B213" t="str">
        <f t="shared" si="34"/>
        <v>ADS</v>
      </c>
      <c r="C213" t="n">
        <f t="shared" si="35"/>
        <v>1379</v>
      </c>
      <c r="D213" s="2" t="n">
        <f t="shared" si="36"/>
        <v>23893025.522334699</v>
      </c>
      <c r="E213" s="2" t="n">
        <f t="shared" si="37"/>
        <v>269760639.172584</v>
      </c>
      <c r="F213" s="2" t="n">
        <f t="shared" si="38"/>
        <v>278054461.50389999</v>
      </c>
      <c r="G213" s="2" t="n">
        <f t="shared" si="39"/>
        <v>54143821.089937501</v>
      </c>
      <c r="H213" s="3" t="n">
        <f t="shared" si="40"/>
        <v>3.0745116695878982E-2</v>
      </c>
      <c r="I213" s="3" t="n">
        <f t="shared" si="41"/>
        <v>10.637473924931797</v>
      </c>
      <c r="J213" s="3" t="n">
        <f t="shared" si="42"/>
        <v>0.19472379906113493</v>
      </c>
      <c r="K213" s="3" t="n">
        <f t="shared" si="43"/>
        <v>2.2447230300009463E-3</v>
      </c>
      <c r="L213" s="3" t="n">
        <f>AN213/SUM(AN1:AN$891)</f>
        <v>6.1605559964028438E-4</v>
      </c>
      <c r="M213" s="3"/>
      <c r="N213" s="2" t="s">
        <v>41</v>
      </c>
      <c r="O213" s="2" t="s">
        <v>112</v>
      </c>
      <c r="P213" s="2" t="n">
        <v>1379</v>
      </c>
      <c r="Q213" s="2"/>
      <c r="R213" s="2"/>
      <c r="S213" s="2"/>
      <c r="T213" s="2"/>
      <c r="U213" s="2"/>
      <c r="V213" s="2" t="n">
        <v>1299289.23551731</v>
      </c>
      <c r="W213" s="2" t="n">
        <v>1398134.78333892</v>
      </c>
      <c r="X213" s="2" t="n">
        <v>1035581.69432095</v>
      </c>
      <c r="Y213" s="2" t="n">
        <v>1371673.22902999</v>
      </c>
      <c r="Z213" s="2" t="n">
        <v>0</v>
      </c>
      <c r="AA213" s="2" t="n">
        <v>433950.907475507</v>
      </c>
      <c r="AB213" s="2" t="n">
        <v>118316.492715723</v>
      </c>
      <c r="AC213" s="2" t="n">
        <v>2282443.4705645102</v>
      </c>
      <c r="AD213" s="2" t="n">
        <v>368379.666333334</v>
      </c>
      <c r="AE213" s="2" t="n">
        <v>-37851.791915354697</v>
      </c>
      <c r="AF213" s="2" t="n">
        <v>23893025.522334699</v>
      </c>
      <c r="AG213" s="2" t="n">
        <v>160453161.707477</v>
      </c>
      <c r="AH213" s="2" t="n">
        <v>179412688.91039801</v>
      </c>
      <c r="AI213" s="2" t="n">
        <v>166671265.67285901</v>
      </c>
      <c r="AJ213" s="2" t="n">
        <v>253073749.63546899</v>
      </c>
      <c r="AK213" s="2" t="n">
        <v>323736699.077546</v>
      </c>
      <c r="AL213" s="2" t="n">
        <v>269760639.172584</v>
      </c>
      <c r="AM213" s="2" t="n">
        <v>278054461.50389999</v>
      </c>
      <c r="AN213" s="2" t="n">
        <v>54143821.089937501</v>
      </c>
    </row>
    <row r="214">
      <c r="A214" t="str">
        <f t="shared" si="33"/>
        <v>Electronics, Comms, &amp; Sensors</v>
      </c>
      <c r="B214" t="str">
        <f t="shared" si="34"/>
        <v>AFN</v>
      </c>
      <c r="C214" t="n">
        <f t="shared" si="35"/>
        <v>2052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AN214/SUM(AN1:AN$891)</f>
        <v>0</v>
      </c>
      <c r="M214" s="3"/>
      <c r="N214" s="2" t="s">
        <v>41</v>
      </c>
      <c r="O214" s="2" t="s">
        <v>117</v>
      </c>
      <c r="P214" s="2" t="n">
        <v>2052</v>
      </c>
      <c r="Q214" s="2" t="n">
        <v>315308.10348240403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t="str">
        <f t="shared" si="33"/>
        <v>Electronics, Comms, &amp; Sensors</v>
      </c>
      <c r="B215" t="str">
        <f t="shared" si="34"/>
        <v>AFU</v>
      </c>
      <c r="C215" t="n">
        <f t="shared" si="35"/>
        <v>1895</v>
      </c>
      <c r="D215" s="2" t="n">
        <f t="shared" si="36"/>
        <v>0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e">
        <f t="shared" si="41"/>
        <v>#DIV/0!</v>
      </c>
      <c r="J215" s="3" t="e">
        <f t="shared" si="42"/>
        <v>#DIV/0!</v>
      </c>
      <c r="K215" s="3" t="n">
        <f t="shared" si="43"/>
        <v>0</v>
      </c>
      <c r="L215" s="3" t="n">
        <f>AN215/SUM(AN1:AN$891)</f>
        <v>0</v>
      </c>
      <c r="M215" s="3"/>
      <c r="N215" s="2" t="s">
        <v>41</v>
      </c>
      <c r="O215" s="2" t="s">
        <v>118</v>
      </c>
      <c r="P215" s="2" t="n">
        <v>1895</v>
      </c>
      <c r="Q215" s="2"/>
      <c r="R215" s="2"/>
      <c r="S215" s="2"/>
      <c r="T215" s="2" t="n">
        <v>436396.82257032301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t="str">
        <f t="shared" si="33"/>
        <v>Electronics, Comms, &amp; Sensors</v>
      </c>
      <c r="B216" t="str">
        <f t="shared" si="34"/>
        <v>AHJ</v>
      </c>
      <c r="C216" t="n">
        <f t="shared" si="35"/>
        <v>2055</v>
      </c>
      <c r="D216" s="2" t="n">
        <f t="shared" si="36"/>
        <v>0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e">
        <f t="shared" si="41"/>
        <v>#DIV/0!</v>
      </c>
      <c r="J216" s="3" t="e">
        <f t="shared" si="42"/>
        <v>#DIV/0!</v>
      </c>
      <c r="K216" s="3" t="n">
        <f t="shared" si="43"/>
        <v>0</v>
      </c>
      <c r="L216" s="3" t="n">
        <f>AN216/SUM(AN1:AN$891)</f>
        <v>0</v>
      </c>
      <c r="M216" s="3"/>
      <c r="N216" s="2" t="s">
        <v>41</v>
      </c>
      <c r="O216" s="2" t="s">
        <v>130</v>
      </c>
      <c r="P216" s="2" t="n">
        <v>2055</v>
      </c>
      <c r="Q216" s="2"/>
      <c r="R216" s="2"/>
      <c r="S216" s="2" t="n">
        <v>35627623.620285504</v>
      </c>
      <c r="T216" s="2"/>
      <c r="U216" s="2"/>
      <c r="V216" s="2"/>
      <c r="W216" s="2"/>
      <c r="X216" s="2"/>
      <c r="Y216" s="2" t="n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t="str">
        <f t="shared" si="33"/>
        <v>Electronics, Comms, &amp; Sensors</v>
      </c>
      <c r="B217" t="str">
        <f t="shared" si="34"/>
        <v>AN/ALE-41</v>
      </c>
      <c r="C217" t="n">
        <f t="shared" si="35"/>
        <v>965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AN217/SUM(AN1:AN$891)</f>
        <v>0</v>
      </c>
      <c r="M217" s="3"/>
      <c r="N217" s="2" t="s">
        <v>41</v>
      </c>
      <c r="O217" s="2" t="s">
        <v>153</v>
      </c>
      <c r="P217" s="2" t="n">
        <v>965</v>
      </c>
      <c r="Q217" s="2"/>
      <c r="R217" s="2" t="n">
        <v>4345911.66069966</v>
      </c>
      <c r="S217" s="2" t="n">
        <v>1715101.68602131</v>
      </c>
      <c r="T217" s="2" t="n">
        <v>160228.55331945099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t="str">
        <f t="shared" si="33"/>
        <v>Electronics, Comms, &amp; Sensors</v>
      </c>
      <c r="B218" t="str">
        <f t="shared" si="34"/>
        <v>AN/ALE-50</v>
      </c>
      <c r="C218" t="n">
        <f t="shared" si="35"/>
        <v>968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AN218/SUM(AN1:AN$891)</f>
        <v>0</v>
      </c>
      <c r="M218" s="3"/>
      <c r="N218" s="2" t="s">
        <v>41</v>
      </c>
      <c r="O218" s="2" t="s">
        <v>154</v>
      </c>
      <c r="P218" s="2" t="n">
        <v>968</v>
      </c>
      <c r="Q218" s="2"/>
      <c r="R218" s="2"/>
      <c r="S218" s="2" t="n">
        <v>51092299.721841902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t="str">
        <f t="shared" si="33"/>
        <v>Electronics, Comms, &amp; Sensors</v>
      </c>
      <c r="B219" t="str">
        <f t="shared" si="34"/>
        <v>AN/ALQ-126 ECM</v>
      </c>
      <c r="C219" t="n">
        <f t="shared" si="35"/>
        <v>966</v>
      </c>
      <c r="D219" s="2" t="n">
        <f t="shared" si="36"/>
        <v>0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e">
        <f t="shared" si="41"/>
        <v>#DIV/0!</v>
      </c>
      <c r="J219" s="3" t="e">
        <f t="shared" si="42"/>
        <v>#DIV/0!</v>
      </c>
      <c r="K219" s="3" t="n">
        <f t="shared" si="43"/>
        <v>0</v>
      </c>
      <c r="L219" s="3" t="n">
        <f>AN219/SUM(AN1:AN$891)</f>
        <v>0</v>
      </c>
      <c r="M219" s="3"/>
      <c r="N219" s="2" t="s">
        <v>41</v>
      </c>
      <c r="O219" s="2" t="s">
        <v>155</v>
      </c>
      <c r="P219" s="2" t="n">
        <v>966</v>
      </c>
      <c r="Q219" s="2"/>
      <c r="R219" s="2" t="n">
        <v>806002.47971834498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t="str">
        <f t="shared" si="33"/>
        <v>Electronics, Comms, &amp; Sensors</v>
      </c>
      <c r="B220" t="str">
        <f t="shared" si="34"/>
        <v>AN/ALQ-165 (V) (ASPJ)</v>
      </c>
      <c r="C220" t="n">
        <f t="shared" si="35"/>
        <v>1022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AN220/SUM(AN1:AN$891)</f>
        <v>0</v>
      </c>
      <c r="M220" s="3"/>
      <c r="N220" s="2" t="s">
        <v>41</v>
      </c>
      <c r="O220" s="2" t="s">
        <v>156</v>
      </c>
      <c r="P220" s="2" t="n">
        <v>1022</v>
      </c>
      <c r="Q220" s="2" t="n">
        <v>1106742.76949089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t="str">
        <f t="shared" si="33"/>
        <v>Electronics, Comms, &amp; Sensors</v>
      </c>
      <c r="B221" t="str">
        <f t="shared" si="34"/>
        <v>AN/ALQ-61 ECM</v>
      </c>
      <c r="C221" t="n">
        <f t="shared" si="35"/>
        <v>931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AN221/SUM(AN1:AN$891)</f>
        <v>0</v>
      </c>
      <c r="M221" s="3"/>
      <c r="N221" s="2" t="s">
        <v>41</v>
      </c>
      <c r="O221" s="2" t="s">
        <v>157</v>
      </c>
      <c r="P221" s="2" t="n">
        <v>931</v>
      </c>
      <c r="Q221" s="2"/>
      <c r="R221" s="2"/>
      <c r="S221" s="2"/>
      <c r="T221" s="2" t="n">
        <v>110402.08741958201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t="str">
        <f t="shared" si="33"/>
        <v>Electronics, Comms, &amp; Sensors</v>
      </c>
      <c r="B222" t="str">
        <f t="shared" si="34"/>
        <v>AN/ALR-45</v>
      </c>
      <c r="C222" t="n">
        <f t="shared" si="35"/>
        <v>933</v>
      </c>
      <c r="D222" s="2" t="n">
        <f t="shared" si="36"/>
        <v>0</v>
      </c>
      <c r="E222" s="2" t="n">
        <f t="shared" si="37"/>
        <v>0</v>
      </c>
      <c r="F222" s="2" t="n">
        <f t="shared" si="38"/>
        <v>0</v>
      </c>
      <c r="G222" s="2" t="n">
        <f t="shared" si="39"/>
        <v>0</v>
      </c>
      <c r="H222" s="3" t="e">
        <f t="shared" si="40"/>
        <v>#DIV/0!</v>
      </c>
      <c r="I222" s="3" t="e">
        <f t="shared" si="41"/>
        <v>#DIV/0!</v>
      </c>
      <c r="J222" s="3" t="e">
        <f t="shared" si="42"/>
        <v>#DIV/0!</v>
      </c>
      <c r="K222" s="3" t="n">
        <f t="shared" si="43"/>
        <v>0</v>
      </c>
      <c r="L222" s="3" t="n">
        <f>AN222/SUM(AN1:AN$891)</f>
        <v>0</v>
      </c>
      <c r="M222" s="3"/>
      <c r="N222" s="2" t="s">
        <v>41</v>
      </c>
      <c r="O222" s="2" t="s">
        <v>158</v>
      </c>
      <c r="P222" s="2" t="n">
        <v>933</v>
      </c>
      <c r="Q222" s="2"/>
      <c r="R222" s="2" t="n">
        <v>260914.71892304099</v>
      </c>
      <c r="S222" s="2" t="n">
        <v>1732552.3631700899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t="str">
        <f t="shared" si="33"/>
        <v>Electronics, Comms, &amp; Sensors</v>
      </c>
      <c r="B223" t="str">
        <f t="shared" si="34"/>
        <v>AN/ALR-67 COUNT WARNING S</v>
      </c>
      <c r="C223" t="n">
        <f t="shared" si="35"/>
        <v>1023</v>
      </c>
      <c r="D223" s="2" t="n">
        <f t="shared" si="36"/>
        <v>0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e">
        <f t="shared" si="41"/>
        <v>#DIV/0!</v>
      </c>
      <c r="J223" s="3" t="e">
        <f t="shared" si="42"/>
        <v>#DIV/0!</v>
      </c>
      <c r="K223" s="3" t="n">
        <f t="shared" si="43"/>
        <v>0</v>
      </c>
      <c r="L223" s="3" t="n">
        <f>AN223/SUM(AN1:AN$891)</f>
        <v>0</v>
      </c>
      <c r="M223" s="3"/>
      <c r="N223" s="2" t="s">
        <v>41</v>
      </c>
      <c r="O223" s="2" t="s">
        <v>159</v>
      </c>
      <c r="P223" s="2" t="n">
        <v>1023</v>
      </c>
      <c r="Q223" s="2" t="n">
        <v>513079.92449434899</v>
      </c>
      <c r="R223" s="2" t="n">
        <v>37145478.891835198</v>
      </c>
      <c r="S223" s="2" t="n">
        <v>44212662.601754799</v>
      </c>
      <c r="T223" s="2" t="n">
        <v>31617646.189339299</v>
      </c>
      <c r="U223" s="2"/>
      <c r="V223" s="2"/>
      <c r="W223" s="2"/>
      <c r="X223" s="2"/>
      <c r="Y223" s="2"/>
      <c r="Z223" s="2"/>
      <c r="AA223" s="2" t="n">
        <v>0</v>
      </c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t="str">
        <f t="shared" si="33"/>
        <v>Electronics, Comms, &amp; Sensors</v>
      </c>
      <c r="B224" t="str">
        <f t="shared" si="34"/>
        <v>AN/APN-194</v>
      </c>
      <c r="C224" t="n">
        <f t="shared" si="35"/>
        <v>1035</v>
      </c>
      <c r="D224" s="2" t="n">
        <f t="shared" si="36"/>
        <v>0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e">
        <f t="shared" si="42"/>
        <v>#DIV/0!</v>
      </c>
      <c r="K224" s="3" t="n">
        <f t="shared" si="43"/>
        <v>0</v>
      </c>
      <c r="L224" s="3" t="n">
        <f>AN224/SUM(AN1:AN$891)</f>
        <v>0</v>
      </c>
      <c r="M224" s="3"/>
      <c r="N224" s="2" t="s">
        <v>41</v>
      </c>
      <c r="O224" s="2" t="s">
        <v>161</v>
      </c>
      <c r="P224" s="2" t="n">
        <v>1035</v>
      </c>
      <c r="Q224" s="2" t="n">
        <v>2497157.6480896999</v>
      </c>
      <c r="R224" s="2" t="n">
        <v>6600629.7086824998</v>
      </c>
      <c r="S224" s="2" t="n">
        <v>8747049.0368391704</v>
      </c>
      <c r="T224" s="2" t="n">
        <v>4079079.0296573001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t="str">
        <f t="shared" si="33"/>
        <v>Electronics, Comms, &amp; Sensors</v>
      </c>
      <c r="B225" t="str">
        <f t="shared" si="34"/>
        <v>AN/APR-39</v>
      </c>
      <c r="C225" t="n">
        <f t="shared" si="35"/>
        <v>498</v>
      </c>
      <c r="D225" s="2" t="n">
        <f t="shared" si="36"/>
        <v>0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e">
        <f t="shared" si="41"/>
        <v>#DIV/0!</v>
      </c>
      <c r="J225" s="3" t="e">
        <f t="shared" si="42"/>
        <v>#DIV/0!</v>
      </c>
      <c r="K225" s="3" t="n">
        <f t="shared" si="43"/>
        <v>0</v>
      </c>
      <c r="L225" s="3" t="n">
        <f>AN225/SUM(AN1:AN$891)</f>
        <v>0</v>
      </c>
      <c r="M225" s="3"/>
      <c r="N225" s="2" t="s">
        <v>41</v>
      </c>
      <c r="O225" s="2" t="s">
        <v>163</v>
      </c>
      <c r="P225" s="2" t="n">
        <v>498</v>
      </c>
      <c r="Q225" s="2" t="n">
        <v>-404179.71913990699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t="str">
        <f t="shared" si="33"/>
        <v>Electronics, Comms, &amp; Sensors</v>
      </c>
      <c r="B226" t="str">
        <f t="shared" si="34"/>
        <v>AN/ARA-63</v>
      </c>
      <c r="C226" t="n">
        <f t="shared" si="35"/>
        <v>1094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AN226/SUM(AN1:AN$891)</f>
        <v>0</v>
      </c>
      <c r="M226" s="3"/>
      <c r="N226" s="2" t="s">
        <v>41</v>
      </c>
      <c r="O226" s="2" t="s">
        <v>164</v>
      </c>
      <c r="P226" s="2" t="n">
        <v>1094</v>
      </c>
      <c r="Q226" s="2" t="n">
        <v>66774.891496860306</v>
      </c>
      <c r="R226" s="2" t="n">
        <v>7488402.2934195604</v>
      </c>
      <c r="S226" s="2" t="n">
        <v>1312343.1012405099</v>
      </c>
      <c r="T226" s="2" t="n">
        <v>7630753.0398228103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t="str">
        <f t="shared" si="33"/>
        <v>Electronics, Comms, &amp; Sensors</v>
      </c>
      <c r="B227" t="str">
        <f t="shared" si="34"/>
        <v>AN/ARC-159</v>
      </c>
      <c r="C227" t="n">
        <f t="shared" si="35"/>
        <v>1093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AN227/SUM(AN1:AN$891)</f>
        <v>0</v>
      </c>
      <c r="M227" s="3"/>
      <c r="N227" s="2" t="s">
        <v>41</v>
      </c>
      <c r="O227" s="2" t="s">
        <v>165</v>
      </c>
      <c r="P227" s="2" t="n">
        <v>1093</v>
      </c>
      <c r="Q227" s="2" t="n">
        <v>626903.25931043795</v>
      </c>
      <c r="R227" s="2" t="n">
        <v>3482675.1553950598</v>
      </c>
      <c r="S227" s="2" t="n">
        <v>1731603.5010416</v>
      </c>
      <c r="T227" s="2" t="n">
        <v>1416345.2556372299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t="str">
        <f t="shared" si="33"/>
        <v>Electronics, Comms, &amp; Sensors</v>
      </c>
      <c r="B228" t="str">
        <f t="shared" si="34"/>
        <v>AN/ARN-52 TACAN</v>
      </c>
      <c r="C228" t="n">
        <f t="shared" si="35"/>
        <v>1072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AN228/SUM(AN1:AN$891)</f>
        <v>0</v>
      </c>
      <c r="M228" s="3"/>
      <c r="N228" s="2" t="s">
        <v>41</v>
      </c>
      <c r="O228" s="2" t="s">
        <v>166</v>
      </c>
      <c r="P228" s="2" t="n">
        <v>1072</v>
      </c>
      <c r="Q228" s="2"/>
      <c r="R228" s="2"/>
      <c r="S228" s="2" t="n">
        <v>249765.04908031301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t="str">
        <f t="shared" si="33"/>
        <v>Electronics, Comms, &amp; Sensors</v>
      </c>
      <c r="B229" t="str">
        <f t="shared" si="34"/>
        <v>AN/ARN-84 TACAN NAVIG</v>
      </c>
      <c r="C229" t="n">
        <f t="shared" si="35"/>
        <v>1064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AN229/SUM(AN1:AN$891)</f>
        <v>0</v>
      </c>
      <c r="M229" s="3"/>
      <c r="N229" s="2" t="s">
        <v>41</v>
      </c>
      <c r="O229" s="2" t="s">
        <v>167</v>
      </c>
      <c r="P229" s="2" t="n">
        <v>1064</v>
      </c>
      <c r="Q229" s="2" t="n">
        <v>5649728.1122180102</v>
      </c>
      <c r="R229" s="2"/>
      <c r="S229" s="2" t="n">
        <v>707071.55900580599</v>
      </c>
      <c r="T229" s="2" t="n">
        <v>124589.022324707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t="str">
        <f t="shared" si="33"/>
        <v>Electronics, Comms, &amp; Sensors</v>
      </c>
      <c r="B230" t="str">
        <f t="shared" si="34"/>
        <v>AN/ASQ-104 NAVIGATION SYS</v>
      </c>
      <c r="C230" t="n">
        <f t="shared" si="35"/>
        <v>943</v>
      </c>
      <c r="D230" s="2" t="n">
        <f t="shared" si="36"/>
        <v>0</v>
      </c>
      <c r="E230" s="2" t="n">
        <f t="shared" si="37"/>
        <v>0</v>
      </c>
      <c r="F230" s="2" t="n">
        <f t="shared" si="38"/>
        <v>0</v>
      </c>
      <c r="G230" s="2" t="n">
        <f t="shared" si="39"/>
        <v>0</v>
      </c>
      <c r="H230" s="3" t="e">
        <f t="shared" si="40"/>
        <v>#DIV/0!</v>
      </c>
      <c r="I230" s="3" t="e">
        <f t="shared" si="41"/>
        <v>#DIV/0!</v>
      </c>
      <c r="J230" s="3" t="e">
        <f t="shared" si="42"/>
        <v>#DIV/0!</v>
      </c>
      <c r="K230" s="3" t="n">
        <f t="shared" si="43"/>
        <v>0</v>
      </c>
      <c r="L230" s="3" t="n">
        <f>AN230/SUM(AN1:AN$891)</f>
        <v>0</v>
      </c>
      <c r="M230" s="3"/>
      <c r="N230" s="2" t="s">
        <v>41</v>
      </c>
      <c r="O230" s="2" t="s">
        <v>168</v>
      </c>
      <c r="P230" s="2" t="n">
        <v>943</v>
      </c>
      <c r="Q230" s="2" t="n">
        <v>2670743.6059866501</v>
      </c>
      <c r="R230" s="2"/>
      <c r="S230" s="2"/>
      <c r="T230" s="2" t="n">
        <v>215028.82754696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t="str">
        <f t="shared" si="33"/>
        <v>Electronics, Comms, &amp; Sensors</v>
      </c>
      <c r="B231" t="str">
        <f t="shared" si="34"/>
        <v>AN/ASW-20</v>
      </c>
      <c r="C231" t="n">
        <f t="shared" si="35"/>
        <v>997</v>
      </c>
      <c r="D231" s="2" t="n">
        <f t="shared" si="36"/>
        <v>0</v>
      </c>
      <c r="E231" s="2" t="n">
        <f t="shared" si="37"/>
        <v>0</v>
      </c>
      <c r="F231" s="2" t="n">
        <f t="shared" si="38"/>
        <v>0</v>
      </c>
      <c r="G231" s="2" t="n">
        <f t="shared" si="39"/>
        <v>0</v>
      </c>
      <c r="H231" s="3" t="e">
        <f t="shared" si="40"/>
        <v>#DIV/0!</v>
      </c>
      <c r="I231" s="3" t="e">
        <f t="shared" si="41"/>
        <v>#DIV/0!</v>
      </c>
      <c r="J231" s="3" t="e">
        <f t="shared" si="42"/>
        <v>#DIV/0!</v>
      </c>
      <c r="K231" s="3" t="n">
        <f t="shared" si="43"/>
        <v>0</v>
      </c>
      <c r="L231" s="3" t="n">
        <f>AN231/SUM(AN1:AN$891)</f>
        <v>0</v>
      </c>
      <c r="M231" s="3"/>
      <c r="N231" s="2" t="s">
        <v>41</v>
      </c>
      <c r="O231" s="2" t="s">
        <v>169</v>
      </c>
      <c r="P231" s="2" t="n">
        <v>997</v>
      </c>
      <c r="Q231" s="2" t="n">
        <v>377314.97560239502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t="str">
        <f t="shared" si="33"/>
        <v>Electronics, Comms, &amp; Sensors</v>
      </c>
      <c r="B232" t="str">
        <f t="shared" si="34"/>
        <v>AN/BQQ-5</v>
      </c>
      <c r="C232" t="n">
        <f t="shared" si="35"/>
        <v>1129</v>
      </c>
      <c r="D232" s="2" t="n">
        <f t="shared" si="36"/>
        <v>0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AN232/SUM(AN1:AN$891)</f>
        <v>0</v>
      </c>
      <c r="M232" s="3"/>
      <c r="N232" s="2" t="s">
        <v>41</v>
      </c>
      <c r="O232" s="2" t="s">
        <v>172</v>
      </c>
      <c r="P232" s="2" t="n">
        <v>1129</v>
      </c>
      <c r="Q232" s="2"/>
      <c r="R232" s="2"/>
      <c r="S232" s="2" t="n">
        <v>205727.59674357201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t="str">
        <f t="shared" si="33"/>
        <v>Electronics, Comms, &amp; Sensors</v>
      </c>
      <c r="B233" t="str">
        <f t="shared" si="34"/>
        <v>AN/BQQ-6 SONAR</v>
      </c>
      <c r="C233" t="n">
        <f t="shared" si="35"/>
        <v>1104</v>
      </c>
      <c r="D233" s="2" t="n">
        <f t="shared" si="36"/>
        <v>0</v>
      </c>
      <c r="E233" s="2" t="n">
        <f t="shared" si="37"/>
        <v>0</v>
      </c>
      <c r="F233" s="2" t="n">
        <f t="shared" si="38"/>
        <v>0</v>
      </c>
      <c r="G233" s="2" t="n">
        <f t="shared" si="39"/>
        <v>0</v>
      </c>
      <c r="H233" s="3" t="e">
        <f t="shared" si="40"/>
        <v>#DIV/0!</v>
      </c>
      <c r="I233" s="3" t="e">
        <f t="shared" si="41"/>
        <v>#DIV/0!</v>
      </c>
      <c r="J233" s="3" t="e">
        <f t="shared" si="42"/>
        <v>#DIV/0!</v>
      </c>
      <c r="K233" s="3" t="n">
        <f t="shared" si="43"/>
        <v>0</v>
      </c>
      <c r="L233" s="3" t="n">
        <f>AN233/SUM(AN1:AN$891)</f>
        <v>0</v>
      </c>
      <c r="M233" s="3"/>
      <c r="N233" s="2" t="s">
        <v>41</v>
      </c>
      <c r="O233" s="2" t="s">
        <v>173</v>
      </c>
      <c r="P233" s="2" t="n">
        <v>1104</v>
      </c>
      <c r="Q233" s="2" t="n">
        <v>45798496.779696502</v>
      </c>
      <c r="R233" s="2" t="n">
        <v>110738.89521401101</v>
      </c>
      <c r="S233" s="2"/>
      <c r="T233" s="2" t="n">
        <v>125259.511192404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t="str">
        <f t="shared" si="33"/>
        <v>Electronics, Comms, &amp; Sensors</v>
      </c>
      <c r="B234" t="str">
        <f t="shared" si="34"/>
        <v>AN/BQR-15 TOWED ARRAY</v>
      </c>
      <c r="C234" t="n">
        <f t="shared" si="35"/>
        <v>1125</v>
      </c>
      <c r="D234" s="2" t="n">
        <f t="shared" si="36"/>
        <v>0</v>
      </c>
      <c r="E234" s="2" t="n">
        <f t="shared" si="37"/>
        <v>0</v>
      </c>
      <c r="F234" s="2" t="n">
        <f t="shared" si="38"/>
        <v>0</v>
      </c>
      <c r="G234" s="2" t="n">
        <f t="shared" si="39"/>
        <v>0</v>
      </c>
      <c r="H234" s="3" t="e">
        <f t="shared" si="40"/>
        <v>#DIV/0!</v>
      </c>
      <c r="I234" s="3" t="e">
        <f t="shared" si="41"/>
        <v>#DIV/0!</v>
      </c>
      <c r="J234" s="3" t="e">
        <f t="shared" si="42"/>
        <v>#DIV/0!</v>
      </c>
      <c r="K234" s="3" t="n">
        <f t="shared" si="43"/>
        <v>0</v>
      </c>
      <c r="L234" s="3" t="n">
        <f>AN234/SUM(AN1:AN$891)</f>
        <v>0</v>
      </c>
      <c r="M234" s="3"/>
      <c r="N234" s="2" t="s">
        <v>41</v>
      </c>
      <c r="O234" s="2" t="s">
        <v>174</v>
      </c>
      <c r="P234" s="2" t="n">
        <v>1125</v>
      </c>
      <c r="Q234" s="2"/>
      <c r="R234" s="2"/>
      <c r="S234" s="2"/>
      <c r="T234" s="2" t="n">
        <v>61648.403708027698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t="str">
        <f t="shared" si="33"/>
        <v>Electronics, Comms, &amp; Sensors</v>
      </c>
      <c r="B235" t="str">
        <f t="shared" si="34"/>
        <v>AN/BQS-15 SONAR</v>
      </c>
      <c r="C235" t="n">
        <f t="shared" si="35"/>
        <v>1113</v>
      </c>
      <c r="D235" s="2" t="n">
        <f t="shared" si="36"/>
        <v>0</v>
      </c>
      <c r="E235" s="2" t="n">
        <f t="shared" si="37"/>
        <v>0</v>
      </c>
      <c r="F235" s="2" t="n">
        <f t="shared" si="38"/>
        <v>0</v>
      </c>
      <c r="G235" s="2" t="n">
        <f t="shared" si="39"/>
        <v>0</v>
      </c>
      <c r="H235" s="3" t="e">
        <f t="shared" si="40"/>
        <v>#DIV/0!</v>
      </c>
      <c r="I235" s="3" t="e">
        <f t="shared" si="41"/>
        <v>#DIV/0!</v>
      </c>
      <c r="J235" s="3" t="e">
        <f t="shared" si="42"/>
        <v>#DIV/0!</v>
      </c>
      <c r="K235" s="3" t="n">
        <f t="shared" si="43"/>
        <v>0</v>
      </c>
      <c r="L235" s="3" t="n">
        <f>AN235/SUM(AN1:AN$891)</f>
        <v>0</v>
      </c>
      <c r="M235" s="3"/>
      <c r="N235" s="2" t="s">
        <v>41</v>
      </c>
      <c r="O235" s="2" t="s">
        <v>175</v>
      </c>
      <c r="P235" s="2" t="n">
        <v>1113</v>
      </c>
      <c r="Q235" s="2"/>
      <c r="R235" s="2"/>
      <c r="S235" s="2" t="n">
        <v>86866.697249637102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t="str">
        <f t="shared" si="33"/>
        <v>Electronics, Comms, &amp; Sensors</v>
      </c>
      <c r="B236" t="str">
        <f t="shared" si="34"/>
        <v>AN/BRD() LF-VHF-DF</v>
      </c>
      <c r="C236" t="n">
        <f t="shared" si="35"/>
        <v>949</v>
      </c>
      <c r="D236" s="2" t="n">
        <f t="shared" si="36"/>
        <v>0</v>
      </c>
      <c r="E236" s="2" t="n">
        <f t="shared" si="37"/>
        <v>0</v>
      </c>
      <c r="F236" s="2" t="n">
        <f t="shared" si="38"/>
        <v>0</v>
      </c>
      <c r="G236" s="2" t="n">
        <f t="shared" si="39"/>
        <v>0</v>
      </c>
      <c r="H236" s="3" t="e">
        <f t="shared" si="40"/>
        <v>#DIV/0!</v>
      </c>
      <c r="I236" s="3" t="e">
        <f t="shared" si="41"/>
        <v>#DIV/0!</v>
      </c>
      <c r="J236" s="3" t="e">
        <f t="shared" si="42"/>
        <v>#DIV/0!</v>
      </c>
      <c r="K236" s="3" t="n">
        <f t="shared" si="43"/>
        <v>0</v>
      </c>
      <c r="L236" s="3" t="n">
        <f>AN236/SUM(AN1:AN$891)</f>
        <v>0</v>
      </c>
      <c r="M236" s="3"/>
      <c r="N236" s="2" t="s">
        <v>41</v>
      </c>
      <c r="O236" s="2" t="s">
        <v>176</v>
      </c>
      <c r="P236" s="2" t="n">
        <v>949</v>
      </c>
      <c r="Q236" s="2"/>
      <c r="R236" s="2"/>
      <c r="S236" s="2" t="n">
        <v>94022.763842284505</v>
      </c>
      <c r="T236" s="2" t="n">
        <v>143156.992444895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t="str">
        <f t="shared" si="33"/>
        <v>Electronics, Comms, &amp; Sensors</v>
      </c>
      <c r="B237" t="str">
        <f t="shared" si="34"/>
        <v>AN/BSY-1 (V) SONAR</v>
      </c>
      <c r="C237" t="n">
        <f t="shared" si="35"/>
        <v>1110</v>
      </c>
      <c r="D237" s="2" t="n">
        <f t="shared" si="36"/>
        <v>0</v>
      </c>
      <c r="E237" s="2" t="n">
        <f t="shared" si="37"/>
        <v>0</v>
      </c>
      <c r="F237" s="2" t="n">
        <f t="shared" si="38"/>
        <v>0</v>
      </c>
      <c r="G237" s="2" t="n">
        <f t="shared" si="39"/>
        <v>0</v>
      </c>
      <c r="H237" s="3" t="e">
        <f t="shared" si="40"/>
        <v>#DIV/0!</v>
      </c>
      <c r="I237" s="3" t="e">
        <f t="shared" si="41"/>
        <v>#DIV/0!</v>
      </c>
      <c r="J237" s="3" t="e">
        <f t="shared" si="42"/>
        <v>#DIV/0!</v>
      </c>
      <c r="K237" s="3" t="n">
        <f t="shared" si="43"/>
        <v>0</v>
      </c>
      <c r="L237" s="3" t="n">
        <f>AN237/SUM(AN1:AN$891)</f>
        <v>0</v>
      </c>
      <c r="M237" s="3"/>
      <c r="N237" s="2" t="s">
        <v>41</v>
      </c>
      <c r="O237" s="2" t="s">
        <v>177</v>
      </c>
      <c r="P237" s="2" t="n">
        <v>1110</v>
      </c>
      <c r="Q237" s="2" t="n">
        <v>96691678.006264105</v>
      </c>
      <c r="R237" s="2" t="n">
        <v>29203293.214472</v>
      </c>
      <c r="S237" s="2" t="n">
        <v>174381169.16359499</v>
      </c>
      <c r="T237" s="2" t="n">
        <v>185007679.35281599</v>
      </c>
      <c r="U237" s="2" t="n">
        <v>1847691.7853582201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t="str">
        <f t="shared" si="33"/>
        <v>Electronics, Comms, &amp; Sensors</v>
      </c>
      <c r="B238" t="str">
        <f t="shared" si="34"/>
        <v>AN/BSY-2 SUBMARINE COMBAT</v>
      </c>
      <c r="C238" t="n">
        <f t="shared" si="35"/>
        <v>1938</v>
      </c>
      <c r="D238" s="2" t="n">
        <f t="shared" si="36"/>
        <v>0</v>
      </c>
      <c r="E238" s="2" t="n">
        <f t="shared" si="37"/>
        <v>0</v>
      </c>
      <c r="F238" s="2" t="n">
        <f t="shared" si="38"/>
        <v>0</v>
      </c>
      <c r="G238" s="2" t="n">
        <f t="shared" si="39"/>
        <v>0</v>
      </c>
      <c r="H238" s="3" t="e">
        <f t="shared" si="40"/>
        <v>#DIV/0!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AN238/SUM(AN1:AN$891)</f>
        <v>0</v>
      </c>
      <c r="M238" s="3"/>
      <c r="N238" s="2" t="s">
        <v>41</v>
      </c>
      <c r="O238" s="2" t="s">
        <v>178</v>
      </c>
      <c r="P238" s="2" t="n">
        <v>1938</v>
      </c>
      <c r="Q238" s="2" t="n">
        <v>48318830.459620103</v>
      </c>
      <c r="R238" s="2" t="n">
        <v>39000806.545131899</v>
      </c>
      <c r="S238" s="2" t="n">
        <v>59171758.250236198</v>
      </c>
      <c r="T238" s="2" t="n">
        <v>23323820.802999701</v>
      </c>
      <c r="U238" s="2" t="n">
        <v>44624.379860571098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t="str">
        <f t="shared" si="33"/>
        <v>Electronics, Comms, &amp; Sensors</v>
      </c>
      <c r="B239" t="str">
        <f t="shared" si="34"/>
        <v>AN/FQQ-1/2/3/9 CAESAR/SOS</v>
      </c>
      <c r="C239" t="n">
        <f t="shared" si="35"/>
        <v>1116</v>
      </c>
      <c r="D239" s="2" t="n">
        <f t="shared" si="36"/>
        <v>0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e">
        <f t="shared" si="41"/>
        <v>#DIV/0!</v>
      </c>
      <c r="J239" s="3" t="e">
        <f t="shared" si="42"/>
        <v>#DIV/0!</v>
      </c>
      <c r="K239" s="3" t="n">
        <f t="shared" si="43"/>
        <v>0</v>
      </c>
      <c r="L239" s="3" t="n">
        <f>AN239/SUM(AN1:AN$891)</f>
        <v>0</v>
      </c>
      <c r="M239" s="3"/>
      <c r="N239" s="2" t="s">
        <v>41</v>
      </c>
      <c r="O239" s="2" t="s">
        <v>179</v>
      </c>
      <c r="P239" s="2" t="n">
        <v>1116</v>
      </c>
      <c r="Q239" s="2"/>
      <c r="R239" s="2"/>
      <c r="S239" s="2"/>
      <c r="T239" s="2" t="n">
        <v>314837.19085693598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t="str">
        <f t="shared" si="33"/>
        <v>Electronics, Comms, &amp; Sensors</v>
      </c>
      <c r="B240" t="str">
        <f t="shared" si="34"/>
        <v>AN/FSA-52 COMM CTRL EQUIP</v>
      </c>
      <c r="C240" t="n">
        <f t="shared" si="35"/>
        <v>1004</v>
      </c>
      <c r="D240" s="2" t="n">
        <f t="shared" si="36"/>
        <v>0</v>
      </c>
      <c r="E240" s="2" t="n">
        <f t="shared" si="37"/>
        <v>0</v>
      </c>
      <c r="F240" s="2" t="n">
        <f t="shared" si="38"/>
        <v>0</v>
      </c>
      <c r="G240" s="2" t="n">
        <f t="shared" si="39"/>
        <v>0</v>
      </c>
      <c r="H240" s="3" t="e">
        <f t="shared" si="40"/>
        <v>#DIV/0!</v>
      </c>
      <c r="I240" s="3" t="e">
        <f t="shared" si="41"/>
        <v>#DIV/0!</v>
      </c>
      <c r="J240" s="3" t="e">
        <f t="shared" si="42"/>
        <v>#DIV/0!</v>
      </c>
      <c r="K240" s="3" t="n">
        <f t="shared" si="43"/>
        <v>0</v>
      </c>
      <c r="L240" s="3" t="n">
        <f>AN240/SUM(AN1:AN$891)</f>
        <v>0</v>
      </c>
      <c r="M240" s="3"/>
      <c r="N240" s="2" t="s">
        <v>41</v>
      </c>
      <c r="O240" s="2" t="s">
        <v>181</v>
      </c>
      <c r="P240" s="2" t="n">
        <v>1004</v>
      </c>
      <c r="Q240" s="2" t="n">
        <v>1012739.59519532</v>
      </c>
      <c r="R240" s="2" t="n">
        <v>105217.72522470899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t="str">
        <f t="shared" si="33"/>
        <v>Electronics, Comms, &amp; Sensors</v>
      </c>
      <c r="B241" t="str">
        <f t="shared" si="34"/>
        <v>AN/GRC-103 RADIO</v>
      </c>
      <c r="C241" t="n">
        <f t="shared" si="35"/>
        <v>512</v>
      </c>
      <c r="D241" s="2" t="n">
        <f t="shared" si="36"/>
        <v>0</v>
      </c>
      <c r="E241" s="2" t="n">
        <f t="shared" si="37"/>
        <v>0</v>
      </c>
      <c r="F241" s="2" t="n">
        <f t="shared" si="38"/>
        <v>0</v>
      </c>
      <c r="G241" s="2" t="n">
        <f t="shared" si="39"/>
        <v>0</v>
      </c>
      <c r="H241" s="3" t="e">
        <f t="shared" si="40"/>
        <v>#DIV/0!</v>
      </c>
      <c r="I241" s="3" t="e">
        <f t="shared" si="41"/>
        <v>#DIV/0!</v>
      </c>
      <c r="J241" s="3" t="e">
        <f t="shared" si="42"/>
        <v>#DIV/0!</v>
      </c>
      <c r="K241" s="3" t="n">
        <f t="shared" si="43"/>
        <v>0</v>
      </c>
      <c r="L241" s="3" t="n">
        <f>AN241/SUM(AN1:AN$891)</f>
        <v>0</v>
      </c>
      <c r="M241" s="3"/>
      <c r="N241" s="2" t="s">
        <v>41</v>
      </c>
      <c r="O241" s="2" t="s">
        <v>182</v>
      </c>
      <c r="P241" s="2" t="n">
        <v>512</v>
      </c>
      <c r="Q241" s="2"/>
      <c r="R241" s="2"/>
      <c r="S241" s="2"/>
      <c r="T241" s="2" t="n">
        <v>1920909.4623155899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t="str">
        <f t="shared" si="33"/>
        <v>Electronics, Comms, &amp; Sensors</v>
      </c>
      <c r="B242" t="str">
        <f t="shared" si="34"/>
        <v>AN/GRC-193</v>
      </c>
      <c r="C242" t="n">
        <f t="shared" si="35"/>
        <v>1092</v>
      </c>
      <c r="D242" s="2" t="n">
        <f t="shared" si="36"/>
        <v>0</v>
      </c>
      <c r="E242" s="2" t="n">
        <f t="shared" si="37"/>
        <v>0</v>
      </c>
      <c r="F242" s="2" t="n">
        <f t="shared" si="38"/>
        <v>0</v>
      </c>
      <c r="G242" s="2" t="n">
        <f t="shared" si="39"/>
        <v>0</v>
      </c>
      <c r="H242" s="3" t="e">
        <f t="shared" si="40"/>
        <v>#DIV/0!</v>
      </c>
      <c r="I242" s="3" t="e">
        <f t="shared" si="41"/>
        <v>#DIV/0!</v>
      </c>
      <c r="J242" s="3" t="e">
        <f t="shared" si="42"/>
        <v>#DIV/0!</v>
      </c>
      <c r="K242" s="3" t="n">
        <f t="shared" si="43"/>
        <v>0</v>
      </c>
      <c r="L242" s="3" t="n">
        <f>AN242/SUM(AN1:AN$891)</f>
        <v>0</v>
      </c>
      <c r="M242" s="3"/>
      <c r="N242" s="2" t="s">
        <v>41</v>
      </c>
      <c r="O242" s="2" t="s">
        <v>183</v>
      </c>
      <c r="P242" s="2" t="n">
        <v>1092</v>
      </c>
      <c r="Q242" s="2"/>
      <c r="R242" s="2" t="n">
        <v>43669.2996611036</v>
      </c>
      <c r="S242" s="2"/>
      <c r="T242" s="2" t="n">
        <v>127182.595172024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t="str">
        <f t="shared" si="33"/>
        <v>Electronics, Comms, &amp; Sensors</v>
      </c>
      <c r="B243" t="str">
        <f t="shared" si="34"/>
        <v>AN/GRN-9</v>
      </c>
      <c r="C243" t="n">
        <f t="shared" si="35"/>
        <v>1065</v>
      </c>
      <c r="D243" s="2" t="n">
        <f t="shared" si="36"/>
        <v>0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e">
        <f t="shared" si="41"/>
        <v>#DIV/0!</v>
      </c>
      <c r="J243" s="3" t="e">
        <f t="shared" si="42"/>
        <v>#DIV/0!</v>
      </c>
      <c r="K243" s="3" t="n">
        <f t="shared" si="43"/>
        <v>0</v>
      </c>
      <c r="L243" s="3" t="n">
        <f>AN243/SUM(AN1:AN$891)</f>
        <v>0</v>
      </c>
      <c r="M243" s="3"/>
      <c r="N243" s="2" t="s">
        <v>41</v>
      </c>
      <c r="O243" s="2" t="s">
        <v>184</v>
      </c>
      <c r="P243" s="2" t="n">
        <v>1065</v>
      </c>
      <c r="Q243" s="2" t="n">
        <v>500527.31773769303</v>
      </c>
      <c r="R243" s="2" t="n">
        <v>162155.185108676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>
      <c r="A244" t="str">
        <f t="shared" si="33"/>
        <v>Electronics, Comms, &amp; Sensors</v>
      </c>
      <c r="B244" t="str">
        <f t="shared" si="34"/>
        <v>AN/GXC-7</v>
      </c>
      <c r="C244" t="n">
        <f t="shared" si="35"/>
        <v>1015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AN244/SUM(AN1:AN$891)</f>
        <v>0</v>
      </c>
      <c r="M244" s="3"/>
      <c r="N244" s="2" t="s">
        <v>41</v>
      </c>
      <c r="O244" s="2" t="s">
        <v>185</v>
      </c>
      <c r="P244" s="2" t="n">
        <v>1015</v>
      </c>
      <c r="Q244" s="2"/>
      <c r="R244" s="2"/>
      <c r="S244" s="2" t="n">
        <v>112829.18016975001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t="str">
        <f t="shared" si="33"/>
        <v>Electronics, Comms, &amp; Sensors</v>
      </c>
      <c r="B245" t="str">
        <f t="shared" si="34"/>
        <v>AN/MLQ-34 COUNTERMEASURES</v>
      </c>
      <c r="C245" t="n">
        <f t="shared" si="35"/>
        <v>2038</v>
      </c>
      <c r="D245" s="2" t="n">
        <f t="shared" si="36"/>
        <v>1469650.4789638801</v>
      </c>
      <c r="E245" s="2" t="n">
        <f t="shared" si="37"/>
        <v>0</v>
      </c>
      <c r="F245" s="2" t="n">
        <f t="shared" si="38"/>
        <v>0</v>
      </c>
      <c r="G245" s="2" t="n">
        <f t="shared" si="39"/>
        <v>0</v>
      </c>
      <c r="H245" s="3" t="e">
        <f t="shared" si="40"/>
        <v>#DIV/0!</v>
      </c>
      <c r="I245" s="3" t="n">
        <f t="shared" si="41"/>
        <v>-1</v>
      </c>
      <c r="J245" s="3" t="e">
        <f t="shared" si="42"/>
        <v>#DIV/0!</v>
      </c>
      <c r="K245" s="3" t="n">
        <f t="shared" si="43"/>
        <v>0</v>
      </c>
      <c r="L245" s="3" t="n">
        <f>AN245/SUM(AN1:AN$891)</f>
        <v>0</v>
      </c>
      <c r="M245" s="3"/>
      <c r="N245" s="2" t="s">
        <v>41</v>
      </c>
      <c r="O245" s="2" t="s">
        <v>186</v>
      </c>
      <c r="P245" s="2" t="n">
        <v>2038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 t="n">
        <v>1469650.4789638801</v>
      </c>
      <c r="AG245" s="2"/>
      <c r="AH245" s="2"/>
      <c r="AI245" s="2"/>
      <c r="AJ245" s="2"/>
      <c r="AK245" s="2"/>
      <c r="AL245" s="2"/>
      <c r="AM245" s="2"/>
      <c r="AN245" s="2"/>
    </row>
    <row r="246">
      <c r="A246" t="str">
        <f t="shared" si="33"/>
        <v>Electronics, Comms, &amp; Sensors</v>
      </c>
      <c r="B246" t="str">
        <f t="shared" si="34"/>
        <v>AN/SLQ-21 ECM</v>
      </c>
      <c r="C246" t="n">
        <f t="shared" si="35"/>
        <v>935</v>
      </c>
      <c r="D246" s="2" t="n">
        <f t="shared" si="36"/>
        <v>0</v>
      </c>
      <c r="E246" s="2" t="n">
        <f t="shared" si="37"/>
        <v>0</v>
      </c>
      <c r="F246" s="2" t="n">
        <f t="shared" si="38"/>
        <v>0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e">
        <f t="shared" si="42"/>
        <v>#DIV/0!</v>
      </c>
      <c r="K246" s="3" t="n">
        <f t="shared" si="43"/>
        <v>0</v>
      </c>
      <c r="L246" s="3" t="n">
        <f>AN246/SUM(AN1:AN$891)</f>
        <v>0</v>
      </c>
      <c r="M246" s="3"/>
      <c r="N246" s="2" t="s">
        <v>41</v>
      </c>
      <c r="O246" s="2" t="s">
        <v>189</v>
      </c>
      <c r="P246" s="2" t="n">
        <v>935</v>
      </c>
      <c r="Q246" s="2"/>
      <c r="R246" s="2"/>
      <c r="S246" s="2"/>
      <c r="T246" s="2" t="n">
        <v>83811.108462070595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>
      <c r="A247" t="str">
        <f t="shared" si="33"/>
        <v>Electronics, Comms, &amp; Sensors</v>
      </c>
      <c r="B247" t="str">
        <f t="shared" si="34"/>
        <v>AN/SLQ-25 TORP CM TRANS S</v>
      </c>
      <c r="C247" t="n">
        <f t="shared" si="35"/>
        <v>962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AN247/SUM(AN1:AN$891)</f>
        <v>0</v>
      </c>
      <c r="M247" s="3"/>
      <c r="N247" s="2" t="s">
        <v>41</v>
      </c>
      <c r="O247" s="2" t="s">
        <v>190</v>
      </c>
      <c r="P247" s="2" t="n">
        <v>962</v>
      </c>
      <c r="Q247" s="2"/>
      <c r="R247" s="2" t="n">
        <v>11289477.0121891</v>
      </c>
      <c r="S247" s="2" t="n">
        <v>1165452.7212928699</v>
      </c>
      <c r="T247" s="2" t="n">
        <v>6583632.2890810603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t="str">
        <f t="shared" si="33"/>
        <v>Electronics, Comms, &amp; Sensors</v>
      </c>
      <c r="B248" t="str">
        <f t="shared" si="34"/>
        <v>AN/SLQ-32</v>
      </c>
      <c r="C248" t="n">
        <f t="shared" si="35"/>
        <v>1007</v>
      </c>
      <c r="D248" s="2" t="n">
        <f t="shared" si="36"/>
        <v>0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e">
        <f t="shared" si="41"/>
        <v>#DIV/0!</v>
      </c>
      <c r="J248" s="3" t="e">
        <f t="shared" si="42"/>
        <v>#DIV/0!</v>
      </c>
      <c r="K248" s="3" t="n">
        <f t="shared" si="43"/>
        <v>0</v>
      </c>
      <c r="L248" s="3" t="n">
        <f>AN248/SUM(AN1:AN$891)</f>
        <v>0</v>
      </c>
      <c r="M248" s="3"/>
      <c r="N248" s="2" t="s">
        <v>41</v>
      </c>
      <c r="O248" s="2" t="s">
        <v>191</v>
      </c>
      <c r="P248" s="2" t="n">
        <v>1007</v>
      </c>
      <c r="Q248" s="2" t="n">
        <v>4918453.5388826299</v>
      </c>
      <c r="R248" s="2" t="n">
        <v>279260.77805892302</v>
      </c>
      <c r="S248" s="2" t="n">
        <v>40489319.844708897</v>
      </c>
      <c r="T248" s="2" t="n">
        <v>13179436.9987875</v>
      </c>
      <c r="U248" s="2"/>
      <c r="V248" s="2"/>
      <c r="W248" s="2"/>
      <c r="X248" s="2"/>
      <c r="Y248" s="2" t="n">
        <v>-16423.433878194101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>
      <c r="A249" t="str">
        <f t="shared" si="33"/>
        <v>Electronics, Comms, &amp; Sensors</v>
      </c>
      <c r="B249" t="str">
        <f t="shared" si="34"/>
        <v>AN/SPA 25</v>
      </c>
      <c r="C249" t="n">
        <f t="shared" si="35"/>
        <v>1058</v>
      </c>
      <c r="D249" s="2" t="n">
        <f t="shared" si="36"/>
        <v>0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e">
        <f t="shared" si="41"/>
        <v>#DIV/0!</v>
      </c>
      <c r="J249" s="3" t="e">
        <f t="shared" si="42"/>
        <v>#DIV/0!</v>
      </c>
      <c r="K249" s="3" t="n">
        <f t="shared" si="43"/>
        <v>0</v>
      </c>
      <c r="L249" s="3" t="n">
        <f>AN249/SUM(AN1:AN$891)</f>
        <v>0</v>
      </c>
      <c r="M249" s="3"/>
      <c r="N249" s="2" t="s">
        <v>41</v>
      </c>
      <c r="O249" s="2" t="s">
        <v>192</v>
      </c>
      <c r="P249" s="2" t="n">
        <v>1058</v>
      </c>
      <c r="Q249" s="2"/>
      <c r="R249" s="2" t="n">
        <v>865574.32642577996</v>
      </c>
      <c r="S249" s="2" t="n">
        <v>615598.765073488</v>
      </c>
      <c r="T249" s="2" t="n">
        <v>404786.32013510098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t="str">
        <f t="shared" si="33"/>
        <v>Electronics, Comms, &amp; Sensors</v>
      </c>
      <c r="B250" t="str">
        <f t="shared" si="34"/>
        <v>AN/SPN-46(V)</v>
      </c>
      <c r="C250" t="n">
        <f t="shared" si="35"/>
        <v>1083</v>
      </c>
      <c r="D250" s="2" t="n">
        <f t="shared" si="36"/>
        <v>0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e">
        <f t="shared" si="41"/>
        <v>#DIV/0!</v>
      </c>
      <c r="J250" s="3" t="e">
        <f t="shared" si="42"/>
        <v>#DIV/0!</v>
      </c>
      <c r="K250" s="3" t="n">
        <f t="shared" si="43"/>
        <v>0</v>
      </c>
      <c r="L250" s="3" t="n">
        <f>AN250/SUM(AN1:AN$891)</f>
        <v>0</v>
      </c>
      <c r="M250" s="3"/>
      <c r="N250" s="2" t="s">
        <v>41</v>
      </c>
      <c r="O250" s="2" t="s">
        <v>194</v>
      </c>
      <c r="P250" s="2" t="n">
        <v>1083</v>
      </c>
      <c r="Q250" s="2" t="n">
        <v>14050907.1621387</v>
      </c>
      <c r="R250" s="2" t="n">
        <v>4383714.3228778401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t="str">
        <f t="shared" si="33"/>
        <v>Electronics, Comms, &amp; Sensors</v>
      </c>
      <c r="B251" t="str">
        <f t="shared" si="34"/>
        <v>AN/SPS 40</v>
      </c>
      <c r="C251" t="n">
        <f t="shared" si="35"/>
        <v>1056</v>
      </c>
      <c r="D251" s="2" t="n">
        <f t="shared" si="36"/>
        <v>0</v>
      </c>
      <c r="E251" s="2" t="n">
        <f t="shared" si="37"/>
        <v>0</v>
      </c>
      <c r="F251" s="2" t="n">
        <f t="shared" si="38"/>
        <v>0</v>
      </c>
      <c r="G251" s="2" t="n">
        <f t="shared" si="39"/>
        <v>0</v>
      </c>
      <c r="H251" s="3" t="e">
        <f t="shared" si="40"/>
        <v>#DIV/0!</v>
      </c>
      <c r="I251" s="3" t="e">
        <f t="shared" si="41"/>
        <v>#DIV/0!</v>
      </c>
      <c r="J251" s="3" t="e">
        <f t="shared" si="42"/>
        <v>#DIV/0!</v>
      </c>
      <c r="K251" s="3" t="n">
        <f t="shared" si="43"/>
        <v>0</v>
      </c>
      <c r="L251" s="3" t="n">
        <f>AN251/SUM(AN1:AN$891)</f>
        <v>0</v>
      </c>
      <c r="M251" s="3"/>
      <c r="N251" s="2" t="s">
        <v>41</v>
      </c>
      <c r="O251" s="2" t="s">
        <v>195</v>
      </c>
      <c r="P251" s="2" t="n">
        <v>1056</v>
      </c>
      <c r="Q251" s="2"/>
      <c r="R251" s="2" t="n">
        <v>151989.92241979999</v>
      </c>
      <c r="S251" s="2" t="n">
        <v>236592.792821885</v>
      </c>
      <c r="T251" s="2" t="n">
        <v>67627.945337212601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t="str">
        <f t="shared" si="33"/>
        <v>Electronics, Comms, &amp; Sensors</v>
      </c>
      <c r="B252" t="str">
        <f t="shared" si="34"/>
        <v>AN/SPS 49</v>
      </c>
      <c r="C252" t="n">
        <f t="shared" si="35"/>
        <v>1059</v>
      </c>
      <c r="D252" s="2" t="n">
        <f t="shared" si="36"/>
        <v>0</v>
      </c>
      <c r="E252" s="2" t="n">
        <f t="shared" si="37"/>
        <v>0</v>
      </c>
      <c r="F252" s="2" t="n">
        <f t="shared" si="38"/>
        <v>0</v>
      </c>
      <c r="G252" s="2" t="n">
        <f t="shared" si="39"/>
        <v>0</v>
      </c>
      <c r="H252" s="3" t="e">
        <f t="shared" si="40"/>
        <v>#DIV/0!</v>
      </c>
      <c r="I252" s="3" t="e">
        <f t="shared" si="41"/>
        <v>#DIV/0!</v>
      </c>
      <c r="J252" s="3" t="e">
        <f t="shared" si="42"/>
        <v>#DIV/0!</v>
      </c>
      <c r="K252" s="3" t="n">
        <f t="shared" si="43"/>
        <v>0</v>
      </c>
      <c r="L252" s="3" t="n">
        <f>AN252/SUM(AN1:AN$891)</f>
        <v>0</v>
      </c>
      <c r="M252" s="3"/>
      <c r="N252" s="2" t="s">
        <v>41</v>
      </c>
      <c r="O252" s="2" t="s">
        <v>196</v>
      </c>
      <c r="P252" s="2" t="n">
        <v>1059</v>
      </c>
      <c r="Q252" s="2" t="n">
        <v>3992468.9529796201</v>
      </c>
      <c r="R252" s="2" t="n">
        <v>13380970.345562501</v>
      </c>
      <c r="S252" s="2" t="n">
        <v>5833638.53123926</v>
      </c>
      <c r="T252" s="2" t="n">
        <v>2393259.72657781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t="str">
        <f t="shared" si="33"/>
        <v>Electronics, Comms, &amp; Sensors</v>
      </c>
      <c r="B253" t="str">
        <f t="shared" si="34"/>
        <v>AN/SPS-58</v>
      </c>
      <c r="C253" t="n">
        <f t="shared" si="35"/>
        <v>1033</v>
      </c>
      <c r="D253" s="2" t="n">
        <f t="shared" si="36"/>
        <v>0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e">
        <f t="shared" si="41"/>
        <v>#DIV/0!</v>
      </c>
      <c r="J253" s="3" t="e">
        <f t="shared" si="42"/>
        <v>#DIV/0!</v>
      </c>
      <c r="K253" s="3" t="n">
        <f t="shared" si="43"/>
        <v>0</v>
      </c>
      <c r="L253" s="3" t="n">
        <f>AN253/SUM(AN1:AN$891)</f>
        <v>0</v>
      </c>
      <c r="M253" s="3"/>
      <c r="N253" s="2" t="s">
        <v>41</v>
      </c>
      <c r="O253" s="2" t="s">
        <v>199</v>
      </c>
      <c r="P253" s="2" t="n">
        <v>1033</v>
      </c>
      <c r="Q253" s="2" t="n">
        <v>12492415.9651126</v>
      </c>
      <c r="R253" s="2" t="n">
        <v>2820253.0674642399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t="str">
        <f t="shared" si="33"/>
        <v>Electronics, Comms, &amp; Sensors</v>
      </c>
      <c r="B254" t="str">
        <f t="shared" si="34"/>
        <v>AN/SQQ-16 MINE SONAR</v>
      </c>
      <c r="C254" t="n">
        <f t="shared" si="35"/>
        <v>1114</v>
      </c>
      <c r="D254" s="2" t="n">
        <f t="shared" si="36"/>
        <v>0</v>
      </c>
      <c r="E254" s="2" t="n">
        <f t="shared" si="37"/>
        <v>0</v>
      </c>
      <c r="F254" s="2" t="n">
        <f t="shared" si="38"/>
        <v>0</v>
      </c>
      <c r="G254" s="2" t="n">
        <f t="shared" si="39"/>
        <v>0</v>
      </c>
      <c r="H254" s="3" t="e">
        <f t="shared" si="40"/>
        <v>#DIV/0!</v>
      </c>
      <c r="I254" s="3" t="e">
        <f t="shared" si="41"/>
        <v>#DIV/0!</v>
      </c>
      <c r="J254" s="3" t="e">
        <f t="shared" si="42"/>
        <v>#DIV/0!</v>
      </c>
      <c r="K254" s="3" t="n">
        <f t="shared" si="43"/>
        <v>0</v>
      </c>
      <c r="L254" s="3" t="n">
        <f>AN254/SUM(AN1:AN$891)</f>
        <v>0</v>
      </c>
      <c r="M254" s="3"/>
      <c r="N254" s="2" t="s">
        <v>41</v>
      </c>
      <c r="O254" s="2" t="s">
        <v>200</v>
      </c>
      <c r="P254" s="2" t="n">
        <v>1114</v>
      </c>
      <c r="Q254" s="2"/>
      <c r="R254" s="2"/>
      <c r="S254" s="2" t="n">
        <v>353537.33246874303</v>
      </c>
      <c r="T254" s="2" t="n">
        <v>556200.99252101395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t="str">
        <f t="shared" si="33"/>
        <v>Electronics, Comms, &amp; Sensors</v>
      </c>
      <c r="B255" t="str">
        <f t="shared" si="34"/>
        <v>AN/SQQ-89</v>
      </c>
      <c r="C255" t="n">
        <f t="shared" si="35"/>
        <v>49</v>
      </c>
      <c r="D255" s="2" t="n">
        <f t="shared" si="36"/>
        <v>1827958.09222318</v>
      </c>
      <c r="E255" s="2" t="n">
        <f t="shared" si="37"/>
        <v>0</v>
      </c>
      <c r="F255" s="2" t="n">
        <f t="shared" si="38"/>
        <v>91503.617199999993</v>
      </c>
      <c r="G255" s="2" t="n">
        <f t="shared" si="39"/>
        <v>0</v>
      </c>
      <c r="H255" s="3" t="e">
        <f t="shared" si="40"/>
        <v>#DIV/0!</v>
      </c>
      <c r="I255" s="3" t="n">
        <f t="shared" si="41"/>
        <v>-0.94994216903041118</v>
      </c>
      <c r="J255" s="3" t="n">
        <f t="shared" si="42"/>
        <v>0</v>
      </c>
      <c r="K255" s="3" t="n">
        <f t="shared" si="43"/>
        <v>7.3870520093902446E-7</v>
      </c>
      <c r="L255" s="3" t="n">
        <f>AN255/SUM(AN1:AN$891)</f>
        <v>0</v>
      </c>
      <c r="M255" s="3"/>
      <c r="N255" s="2" t="s">
        <v>41</v>
      </c>
      <c r="O255" s="2" t="s">
        <v>202</v>
      </c>
      <c r="P255" s="2" t="n">
        <v>49</v>
      </c>
      <c r="Q255" s="2"/>
      <c r="R255" s="2"/>
      <c r="S255" s="2"/>
      <c r="T255" s="2"/>
      <c r="U255" s="2"/>
      <c r="V255" s="2"/>
      <c r="W255" s="2"/>
      <c r="X255" s="2"/>
      <c r="Y255" s="2" t="n">
        <v>5339750.66667818</v>
      </c>
      <c r="Z255" s="2" t="n">
        <v>26860926.342057101</v>
      </c>
      <c r="AA255" s="2" t="n">
        <v>29523327.820160799</v>
      </c>
      <c r="AB255" s="2" t="n">
        <v>8586039.6067982707</v>
      </c>
      <c r="AC255" s="2" t="n">
        <v>6049677.1988457199</v>
      </c>
      <c r="AD255" s="2" t="n">
        <v>5580801.3347476898</v>
      </c>
      <c r="AE255" s="2" t="n">
        <v>6353427.38634165</v>
      </c>
      <c r="AF255" s="2" t="n">
        <v>1827958.09222318</v>
      </c>
      <c r="AG255" s="2" t="n">
        <v>0</v>
      </c>
      <c r="AH255" s="2"/>
      <c r="AI255" s="2"/>
      <c r="AJ255" s="2" t="n">
        <v>-11592.4367611241</v>
      </c>
      <c r="AK255" s="2"/>
      <c r="AL255" s="2"/>
      <c r="AM255" s="2" t="n">
        <v>91503.617199999993</v>
      </c>
      <c r="AN255" s="2"/>
    </row>
    <row r="256">
      <c r="A256" t="str">
        <f t="shared" si="33"/>
        <v>Electronics, Comms, &amp; Sensors</v>
      </c>
      <c r="B256" t="str">
        <f t="shared" si="34"/>
        <v>AN/SQQ-89 SONAR</v>
      </c>
      <c r="C256" t="n">
        <f t="shared" si="35"/>
        <v>1109</v>
      </c>
      <c r="D256" s="2" t="n">
        <f t="shared" si="36"/>
        <v>0</v>
      </c>
      <c r="E256" s="2" t="n">
        <f t="shared" si="37"/>
        <v>0</v>
      </c>
      <c r="F256" s="2" t="n">
        <f t="shared" si="38"/>
        <v>0</v>
      </c>
      <c r="G256" s="2" t="n">
        <f t="shared" si="39"/>
        <v>0</v>
      </c>
      <c r="H256" s="3" t="e">
        <f t="shared" si="40"/>
        <v>#DIV/0!</v>
      </c>
      <c r="I256" s="3" t="e">
        <f t="shared" si="41"/>
        <v>#DIV/0!</v>
      </c>
      <c r="J256" s="3" t="e">
        <f t="shared" si="42"/>
        <v>#DIV/0!</v>
      </c>
      <c r="K256" s="3" t="n">
        <f t="shared" si="43"/>
        <v>0</v>
      </c>
      <c r="L256" s="3" t="n">
        <f>AN256/SUM(AN1:AN$891)</f>
        <v>0</v>
      </c>
      <c r="M256" s="3"/>
      <c r="N256" s="2" t="s">
        <v>41</v>
      </c>
      <c r="O256" s="2" t="s">
        <v>203</v>
      </c>
      <c r="P256" s="2" t="n">
        <v>1109</v>
      </c>
      <c r="Q256" s="2" t="n">
        <v>157888025.60970899</v>
      </c>
      <c r="R256" s="2" t="n">
        <v>128041091.979651</v>
      </c>
      <c r="S256" s="2" t="n">
        <v>125458191.894575</v>
      </c>
      <c r="T256" s="2" t="n">
        <v>45186077.971589297</v>
      </c>
      <c r="U256" s="2"/>
      <c r="V256" s="2"/>
      <c r="W256" s="2"/>
      <c r="X256" s="2"/>
      <c r="Y256" s="2"/>
      <c r="Z256" s="2" t="n">
        <v>0</v>
      </c>
      <c r="AA256" s="2" t="n">
        <v>-3081034.56693856</v>
      </c>
      <c r="AB256" s="2" t="n">
        <v>-1039226.98531245</v>
      </c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t="str">
        <f t="shared" ref="A257:A320" si="44">N257</f>
        <v>Electronics, Comms, &amp; Sensors</v>
      </c>
      <c r="B257" t="str">
        <f t="shared" ref="B257:B320" si="45">O257</f>
        <v>AN/SQS-53 SONAR</v>
      </c>
      <c r="C257" t="n">
        <f t="shared" ref="C257:C320" si="46">P257</f>
        <v>1128</v>
      </c>
      <c r="D257" s="2" t="n">
        <f t="shared" ref="D257:D320" si="47">AF257</f>
        <v>0</v>
      </c>
      <c r="E257" s="2" t="n">
        <f t="shared" ref="E257:E320" si="48">AL257</f>
        <v>0</v>
      </c>
      <c r="F257" s="2" t="n">
        <f t="shared" ref="F257:F320" si="49">AM257</f>
        <v>0</v>
      </c>
      <c r="G257" s="2" t="n">
        <f t="shared" ref="G257:G320" si="50">AN257</f>
        <v>0</v>
      </c>
      <c r="H257" s="3" t="e">
        <f t="shared" si="40"/>
        <v>#DIV/0!</v>
      </c>
      <c r="I257" s="3" t="e">
        <f t="shared" si="41"/>
        <v>#DIV/0!</v>
      </c>
      <c r="J257" s="3" t="e">
        <f t="shared" si="42"/>
        <v>#DIV/0!</v>
      </c>
      <c r="K257" s="3" t="n">
        <f t="shared" si="43"/>
        <v>0</v>
      </c>
      <c r="L257" s="3" t="n">
        <f>AN257/SUM(AN1:AN$891)</f>
        <v>0</v>
      </c>
      <c r="M257" s="3"/>
      <c r="N257" s="2" t="s">
        <v>41</v>
      </c>
      <c r="O257" s="2" t="s">
        <v>206</v>
      </c>
      <c r="P257" s="2" t="n">
        <v>1128</v>
      </c>
      <c r="Q257" s="2" t="n">
        <v>4031000.8832065202</v>
      </c>
      <c r="R257" s="2" t="n">
        <v>7472903.5805210099</v>
      </c>
      <c r="S257" s="2" t="n">
        <v>126914.58034234399</v>
      </c>
      <c r="T257" s="2" t="n">
        <v>40040.376108170298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>
      <c r="A258" t="str">
        <f t="shared" si="44"/>
        <v>Electronics, Comms, &amp; Sensors</v>
      </c>
      <c r="B258" t="str">
        <f t="shared" si="45"/>
        <v>AN/SQS-56</v>
      </c>
      <c r="C258" t="n">
        <f t="shared" si="46"/>
        <v>1103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AM258/AL258-1</f>
        <v>#DIV/0!</v>
      </c>
      <c r="I258" s="3" t="e">
        <f t="shared" ref="I258:I321" si="52">AM258/AF258-1</f>
        <v>#DIV/0!</v>
      </c>
      <c r="J258" s="3" t="e">
        <f t="shared" ref="J258:J321" si="53">AN258/AM258</f>
        <v>#DIV/0!</v>
      </c>
      <c r="K258" s="3" t="n">
        <f t="shared" ref="K258:K321" si="54">AM258/SUM(AM$1:AM$891)</f>
        <v>0</v>
      </c>
      <c r="L258" s="3" t="n">
        <f>AN258/SUM(AN1:AN$891)</f>
        <v>0</v>
      </c>
      <c r="M258" s="3"/>
      <c r="N258" s="2" t="s">
        <v>41</v>
      </c>
      <c r="O258" s="2" t="s">
        <v>207</v>
      </c>
      <c r="P258" s="2" t="n">
        <v>1103</v>
      </c>
      <c r="Q258" s="2"/>
      <c r="R258" s="2" t="n">
        <v>100684.05592492101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t="str">
        <f t="shared" si="44"/>
        <v>Electronics, Comms, &amp; Sensors</v>
      </c>
      <c r="B259" t="str">
        <f t="shared" si="45"/>
        <v>AN/SSQ-36</v>
      </c>
      <c r="C259" t="n">
        <f t="shared" si="46"/>
        <v>1136</v>
      </c>
      <c r="D259" s="2" t="n">
        <f t="shared" si="47"/>
        <v>0</v>
      </c>
      <c r="E259" s="2" t="n">
        <f t="shared" si="48"/>
        <v>0</v>
      </c>
      <c r="F259" s="2" t="n">
        <f t="shared" si="49"/>
        <v>0</v>
      </c>
      <c r="G259" s="2" t="n">
        <f t="shared" si="50"/>
        <v>0</v>
      </c>
      <c r="H259" s="3" t="e">
        <f t="shared" si="51"/>
        <v>#DIV/0!</v>
      </c>
      <c r="I259" s="3" t="e">
        <f t="shared" si="52"/>
        <v>#DIV/0!</v>
      </c>
      <c r="J259" s="3" t="e">
        <f t="shared" si="53"/>
        <v>#DIV/0!</v>
      </c>
      <c r="K259" s="3" t="n">
        <f t="shared" si="54"/>
        <v>0</v>
      </c>
      <c r="L259" s="3" t="n">
        <f>AN259/SUM(AN1:AN$891)</f>
        <v>0</v>
      </c>
      <c r="M259" s="3"/>
      <c r="N259" s="2" t="s">
        <v>41</v>
      </c>
      <c r="O259" s="2" t="s">
        <v>208</v>
      </c>
      <c r="P259" s="2" t="n">
        <v>1136</v>
      </c>
      <c r="Q259" s="2"/>
      <c r="R259" s="2"/>
      <c r="S259" s="2"/>
      <c r="T259" s="2" t="n">
        <v>1845866.51963699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>
      <c r="A260" t="str">
        <f t="shared" si="44"/>
        <v>Electronics, Comms, &amp; Sensors</v>
      </c>
      <c r="B260" t="str">
        <f t="shared" si="45"/>
        <v>AN/SSQ-53 (DIFAR)</v>
      </c>
      <c r="C260" t="n">
        <f t="shared" si="46"/>
        <v>1133</v>
      </c>
      <c r="D260" s="2" t="n">
        <f t="shared" si="47"/>
        <v>0</v>
      </c>
      <c r="E260" s="2" t="n">
        <f t="shared" si="48"/>
        <v>0</v>
      </c>
      <c r="F260" s="2" t="n">
        <f t="shared" si="49"/>
        <v>0</v>
      </c>
      <c r="G260" s="2" t="n">
        <f t="shared" si="50"/>
        <v>0</v>
      </c>
      <c r="H260" s="3" t="e">
        <f t="shared" si="51"/>
        <v>#DIV/0!</v>
      </c>
      <c r="I260" s="3" t="e">
        <f t="shared" si="52"/>
        <v>#DIV/0!</v>
      </c>
      <c r="J260" s="3" t="e">
        <f t="shared" si="53"/>
        <v>#DIV/0!</v>
      </c>
      <c r="K260" s="3" t="n">
        <f t="shared" si="54"/>
        <v>0</v>
      </c>
      <c r="L260" s="3" t="n">
        <f>AN260/SUM(AN1:AN$891)</f>
        <v>0</v>
      </c>
      <c r="M260" s="3"/>
      <c r="N260" s="2" t="s">
        <v>41</v>
      </c>
      <c r="O260" s="2" t="s">
        <v>209</v>
      </c>
      <c r="P260" s="2" t="n">
        <v>1133</v>
      </c>
      <c r="Q260" s="2" t="n">
        <v>1893942.60703892</v>
      </c>
      <c r="R260" s="2" t="n">
        <v>36817614.465621904</v>
      </c>
      <c r="S260" s="2" t="n">
        <v>1664305.72634707</v>
      </c>
      <c r="T260" s="2" t="n">
        <v>30398407.8985832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t="str">
        <f t="shared" si="44"/>
        <v>Electronics, Comms, &amp; Sensors</v>
      </c>
      <c r="B261" t="str">
        <f t="shared" si="45"/>
        <v>AN/SSQ-57 SPECIAL PURPOSE</v>
      </c>
      <c r="C261" t="n">
        <f t="shared" si="46"/>
        <v>1135</v>
      </c>
      <c r="D261" s="2" t="n">
        <f t="shared" si="47"/>
        <v>0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e">
        <f t="shared" si="52"/>
        <v>#DIV/0!</v>
      </c>
      <c r="J261" s="3" t="e">
        <f t="shared" si="53"/>
        <v>#DIV/0!</v>
      </c>
      <c r="K261" s="3" t="n">
        <f t="shared" si="54"/>
        <v>0</v>
      </c>
      <c r="L261" s="3" t="n">
        <f>AN261/SUM(AN1:AN$891)</f>
        <v>0</v>
      </c>
      <c r="M261" s="3"/>
      <c r="N261" s="2" t="s">
        <v>41</v>
      </c>
      <c r="O261" s="2" t="s">
        <v>210</v>
      </c>
      <c r="P261" s="2" t="n">
        <v>1135</v>
      </c>
      <c r="Q261" s="2"/>
      <c r="R261" s="2"/>
      <c r="S261" s="2"/>
      <c r="T261" s="2" t="n">
        <v>152.38383356740101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t="str">
        <f t="shared" si="44"/>
        <v>Electronics, Comms, &amp; Sensors</v>
      </c>
      <c r="B262" t="str">
        <f t="shared" si="45"/>
        <v>AN/SSQ-62 DICASS</v>
      </c>
      <c r="C262" t="n">
        <f t="shared" si="46"/>
        <v>1137</v>
      </c>
      <c r="D262" s="2" t="n">
        <f t="shared" si="47"/>
        <v>0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e">
        <f t="shared" si="52"/>
        <v>#DIV/0!</v>
      </c>
      <c r="J262" s="3" t="e">
        <f t="shared" si="53"/>
        <v>#DIV/0!</v>
      </c>
      <c r="K262" s="3" t="n">
        <f t="shared" si="54"/>
        <v>0</v>
      </c>
      <c r="L262" s="3" t="n">
        <f>AN262/SUM(AN1:AN$891)</f>
        <v>0</v>
      </c>
      <c r="M262" s="3"/>
      <c r="N262" s="2" t="s">
        <v>41</v>
      </c>
      <c r="O262" s="2" t="s">
        <v>211</v>
      </c>
      <c r="P262" s="2" t="n">
        <v>1137</v>
      </c>
      <c r="Q262" s="2"/>
      <c r="R262" s="2"/>
      <c r="S262" s="2" t="n">
        <v>21371258.991285902</v>
      </c>
      <c r="T262" s="2" t="n">
        <v>18679432.799089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t="str">
        <f t="shared" si="44"/>
        <v>Electronics, Comms, &amp; Sensors</v>
      </c>
      <c r="B263" t="str">
        <f t="shared" si="45"/>
        <v>AN/SSQ-77(VLAD)</v>
      </c>
      <c r="C263" t="n">
        <f t="shared" si="46"/>
        <v>1138</v>
      </c>
      <c r="D263" s="2" t="n">
        <f t="shared" si="47"/>
        <v>0</v>
      </c>
      <c r="E263" s="2" t="n">
        <f t="shared" si="48"/>
        <v>0</v>
      </c>
      <c r="F263" s="2" t="n">
        <f t="shared" si="49"/>
        <v>0</v>
      </c>
      <c r="G263" s="2" t="n">
        <f t="shared" si="50"/>
        <v>0</v>
      </c>
      <c r="H263" s="3" t="e">
        <f t="shared" si="51"/>
        <v>#DIV/0!</v>
      </c>
      <c r="I263" s="3" t="e">
        <f t="shared" si="52"/>
        <v>#DIV/0!</v>
      </c>
      <c r="J263" s="3" t="e">
        <f t="shared" si="53"/>
        <v>#DIV/0!</v>
      </c>
      <c r="K263" s="3" t="n">
        <f t="shared" si="54"/>
        <v>0</v>
      </c>
      <c r="L263" s="3" t="n">
        <f>AN263/SUM(AN1:AN$891)</f>
        <v>0</v>
      </c>
      <c r="M263" s="3"/>
      <c r="N263" s="2" t="s">
        <v>41</v>
      </c>
      <c r="O263" s="2" t="s">
        <v>212</v>
      </c>
      <c r="P263" s="2" t="n">
        <v>1138</v>
      </c>
      <c r="Q263" s="2" t="n">
        <v>12043942.6223884</v>
      </c>
      <c r="R263" s="2" t="n">
        <v>378974.68554286798</v>
      </c>
      <c r="S263" s="2" t="n">
        <v>6034452.5440637497</v>
      </c>
      <c r="T263" s="2" t="n">
        <v>5080690.34850414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t="str">
        <f t="shared" si="44"/>
        <v>Electronics, Comms, &amp; Sensors</v>
      </c>
      <c r="B264" t="str">
        <f t="shared" si="45"/>
        <v>AN/SYR-1 TRACKING SET</v>
      </c>
      <c r="C264" t="n">
        <f t="shared" si="46"/>
        <v>1006</v>
      </c>
      <c r="D264" s="2" t="n">
        <f t="shared" si="47"/>
        <v>0</v>
      </c>
      <c r="E264" s="2" t="n">
        <f t="shared" si="48"/>
        <v>0</v>
      </c>
      <c r="F264" s="2" t="n">
        <f t="shared" si="49"/>
        <v>0</v>
      </c>
      <c r="G264" s="2" t="n">
        <f t="shared" si="50"/>
        <v>0</v>
      </c>
      <c r="H264" s="3" t="e">
        <f t="shared" si="51"/>
        <v>#DIV/0!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AN264/SUM(AN1:AN$891)</f>
        <v>0</v>
      </c>
      <c r="M264" s="3"/>
      <c r="N264" s="2" t="s">
        <v>41</v>
      </c>
      <c r="O264" s="2" t="s">
        <v>214</v>
      </c>
      <c r="P264" s="2" t="n">
        <v>1006</v>
      </c>
      <c r="Q264" s="2" t="n">
        <v>7210253.5133767202</v>
      </c>
      <c r="R264" s="2" t="n">
        <v>10338234.6347322</v>
      </c>
      <c r="S264" s="2" t="n">
        <v>7935399.2051737597</v>
      </c>
      <c r="T264" s="2" t="n">
        <v>160297.126044556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t="str">
        <f t="shared" si="44"/>
        <v>Electronics, Comms, &amp; Sensors</v>
      </c>
      <c r="B265" t="str">
        <f t="shared" si="45"/>
        <v>AN/TSQ-18 LANDING CNTRL C</v>
      </c>
      <c r="C265" t="n">
        <f t="shared" si="46"/>
        <v>950</v>
      </c>
      <c r="D265" s="2" t="n">
        <f t="shared" si="47"/>
        <v>0</v>
      </c>
      <c r="E265" s="2" t="n">
        <f t="shared" si="48"/>
        <v>0</v>
      </c>
      <c r="F265" s="2" t="n">
        <f t="shared" si="49"/>
        <v>0</v>
      </c>
      <c r="G265" s="2" t="n">
        <f t="shared" si="50"/>
        <v>0</v>
      </c>
      <c r="H265" s="3" t="e">
        <f t="shared" si="51"/>
        <v>#DIV/0!</v>
      </c>
      <c r="I265" s="3" t="e">
        <f t="shared" si="52"/>
        <v>#DIV/0!</v>
      </c>
      <c r="J265" s="3" t="e">
        <f t="shared" si="53"/>
        <v>#DIV/0!</v>
      </c>
      <c r="K265" s="3" t="n">
        <f t="shared" si="54"/>
        <v>0</v>
      </c>
      <c r="L265" s="3" t="n">
        <f>AN265/SUM(AN1:AN$891)</f>
        <v>0</v>
      </c>
      <c r="M265" s="3"/>
      <c r="N265" s="2" t="s">
        <v>41</v>
      </c>
      <c r="O265" s="2" t="s">
        <v>217</v>
      </c>
      <c r="P265" s="2" t="n">
        <v>950</v>
      </c>
      <c r="Q265" s="2" t="n">
        <v>532609.25360590999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t="str">
        <f t="shared" si="44"/>
        <v>Electronics, Comms, &amp; Sensors</v>
      </c>
      <c r="B266" t="str">
        <f t="shared" si="45"/>
        <v>AN/TTC-3 CENT  OFF TEL</v>
      </c>
      <c r="C266" t="n">
        <f t="shared" si="46"/>
        <v>993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AN266/SUM(AN1:AN$891)</f>
        <v>0</v>
      </c>
      <c r="M266" s="3"/>
      <c r="N266" s="2" t="s">
        <v>41</v>
      </c>
      <c r="O266" s="2" t="s">
        <v>219</v>
      </c>
      <c r="P266" s="2" t="n">
        <v>993</v>
      </c>
      <c r="Q266" s="2" t="n">
        <v>134428.74014079501</v>
      </c>
      <c r="R266" s="2" t="n">
        <v>675791.20669063297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t="str">
        <f t="shared" si="44"/>
        <v>Electronics, Comms, &amp; Sensors</v>
      </c>
      <c r="B267" t="str">
        <f t="shared" si="45"/>
        <v>AN/TTC-38 CENT OFF TEL</v>
      </c>
      <c r="C267" t="n">
        <f t="shared" si="46"/>
        <v>1002</v>
      </c>
      <c r="D267" s="2" t="n">
        <f t="shared" si="47"/>
        <v>0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e">
        <f t="shared" si="52"/>
        <v>#DIV/0!</v>
      </c>
      <c r="J267" s="3" t="e">
        <f t="shared" si="53"/>
        <v>#DIV/0!</v>
      </c>
      <c r="K267" s="3" t="n">
        <f t="shared" si="54"/>
        <v>0</v>
      </c>
      <c r="L267" s="3" t="n">
        <f>AN267/SUM(AN1:AN$891)</f>
        <v>0</v>
      </c>
      <c r="M267" s="3"/>
      <c r="N267" s="2" t="s">
        <v>41</v>
      </c>
      <c r="O267" s="2" t="s">
        <v>220</v>
      </c>
      <c r="P267" s="2" t="n">
        <v>1002</v>
      </c>
      <c r="Q267" s="2"/>
      <c r="R267" s="2"/>
      <c r="S267" s="2" t="n">
        <v>84326.045134712796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t="str">
        <f t="shared" si="44"/>
        <v>Electronics, Comms, &amp; Sensors</v>
      </c>
      <c r="B268" t="str">
        <f t="shared" si="45"/>
        <v>AN/TTC-39</v>
      </c>
      <c r="C268" t="n">
        <f t="shared" si="46"/>
        <v>13</v>
      </c>
      <c r="D268" s="2" t="n">
        <f t="shared" si="47"/>
        <v>0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e">
        <f t="shared" si="52"/>
        <v>#DIV/0!</v>
      </c>
      <c r="J268" s="3" t="e">
        <f t="shared" si="53"/>
        <v>#DIV/0!</v>
      </c>
      <c r="K268" s="3" t="n">
        <f t="shared" si="54"/>
        <v>0</v>
      </c>
      <c r="L268" s="3" t="n">
        <f>AN268/SUM(AN1:AN$891)</f>
        <v>0</v>
      </c>
      <c r="M268" s="3"/>
      <c r="N268" s="2" t="s">
        <v>41</v>
      </c>
      <c r="O268" s="2" t="s">
        <v>221</v>
      </c>
      <c r="P268" s="2" t="n">
        <v>13</v>
      </c>
      <c r="Q268" s="2"/>
      <c r="R268" s="2"/>
      <c r="S268" s="2"/>
      <c r="T268" s="2"/>
      <c r="U268" s="2"/>
      <c r="V268" s="2"/>
      <c r="W268" s="2"/>
      <c r="X268" s="2"/>
      <c r="Y268" s="2" t="n">
        <v>108680.77586279401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t="str">
        <f t="shared" si="44"/>
        <v>Electronics, Comms, &amp; Sensors</v>
      </c>
      <c r="B269" t="str">
        <f t="shared" si="45"/>
        <v>AN/TYC-5 DATA COMM TERMIN</v>
      </c>
      <c r="C269" t="n">
        <f t="shared" si="46"/>
        <v>995</v>
      </c>
      <c r="D269" s="2" t="n">
        <f t="shared" si="47"/>
        <v>0</v>
      </c>
      <c r="E269" s="2" t="n">
        <f t="shared" si="48"/>
        <v>0</v>
      </c>
      <c r="F269" s="2" t="n">
        <f t="shared" si="49"/>
        <v>0</v>
      </c>
      <c r="G269" s="2" t="n">
        <f t="shared" si="50"/>
        <v>0</v>
      </c>
      <c r="H269" s="3" t="e">
        <f t="shared" si="51"/>
        <v>#DIV/0!</v>
      </c>
      <c r="I269" s="3" t="e">
        <f t="shared" si="52"/>
        <v>#DIV/0!</v>
      </c>
      <c r="J269" s="3" t="e">
        <f t="shared" si="53"/>
        <v>#DIV/0!</v>
      </c>
      <c r="K269" s="3" t="n">
        <f t="shared" si="54"/>
        <v>0</v>
      </c>
      <c r="L269" s="3" t="n">
        <f>AN269/SUM(AN1:AN$891)</f>
        <v>0</v>
      </c>
      <c r="M269" s="3"/>
      <c r="N269" s="2" t="s">
        <v>41</v>
      </c>
      <c r="O269" s="2" t="s">
        <v>222</v>
      </c>
      <c r="P269" s="2" t="n">
        <v>995</v>
      </c>
      <c r="Q269" s="2"/>
      <c r="R269" s="2" t="n">
        <v>181225.30625172699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t="str">
        <f t="shared" si="44"/>
        <v>Electronics, Comms, &amp; Sensors</v>
      </c>
      <c r="B270" t="str">
        <f t="shared" si="45"/>
        <v>AN/TYQ-3 TDC</v>
      </c>
      <c r="C270" t="n">
        <f t="shared" si="46"/>
        <v>990</v>
      </c>
      <c r="D270" s="2" t="n">
        <f t="shared" si="47"/>
        <v>0</v>
      </c>
      <c r="E270" s="2" t="n">
        <f t="shared" si="48"/>
        <v>0</v>
      </c>
      <c r="F270" s="2" t="n">
        <f t="shared" si="49"/>
        <v>0</v>
      </c>
      <c r="G270" s="2" t="n">
        <f t="shared" si="50"/>
        <v>0</v>
      </c>
      <c r="H270" s="3" t="e">
        <f t="shared" si="51"/>
        <v>#DIV/0!</v>
      </c>
      <c r="I270" s="3" t="e">
        <f t="shared" si="52"/>
        <v>#DIV/0!</v>
      </c>
      <c r="J270" s="3" t="e">
        <f t="shared" si="53"/>
        <v>#DIV/0!</v>
      </c>
      <c r="K270" s="3" t="n">
        <f t="shared" si="54"/>
        <v>0</v>
      </c>
      <c r="L270" s="3" t="n">
        <f>AN270/SUM(AN1:AN$891)</f>
        <v>0</v>
      </c>
      <c r="M270" s="3"/>
      <c r="N270" s="2" t="s">
        <v>41</v>
      </c>
      <c r="O270" s="2" t="s">
        <v>223</v>
      </c>
      <c r="P270" s="2" t="n">
        <v>990</v>
      </c>
      <c r="Q270" s="2"/>
      <c r="R270" s="2"/>
      <c r="S270" s="2" t="n">
        <v>211190.93057016301</v>
      </c>
      <c r="T270" s="2" t="n">
        <v>1209641.15691806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t="str">
        <f t="shared" si="44"/>
        <v>Electronics, Comms, &amp; Sensors</v>
      </c>
      <c r="B271" t="str">
        <f t="shared" si="45"/>
        <v>AN/UGC-129</v>
      </c>
      <c r="C271" t="n">
        <f t="shared" si="46"/>
        <v>1003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AN271/SUM(AN1:AN$891)</f>
        <v>0</v>
      </c>
      <c r="M271" s="3"/>
      <c r="N271" s="2" t="s">
        <v>41</v>
      </c>
      <c r="O271" s="2" t="s">
        <v>224</v>
      </c>
      <c r="P271" s="2" t="n">
        <v>1003</v>
      </c>
      <c r="Q271" s="2"/>
      <c r="R271" s="2"/>
      <c r="S271" s="2" t="n">
        <v>354712.92760994</v>
      </c>
      <c r="T271" s="2" t="n">
        <v>538580.84984561498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t="str">
        <f t="shared" si="44"/>
        <v>Electronics, Comms, &amp; Sensors</v>
      </c>
      <c r="B272" t="str">
        <f t="shared" si="45"/>
        <v>AN/UGC-74</v>
      </c>
      <c r="C272" t="n">
        <f t="shared" si="46"/>
        <v>998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AN272/SUM(AN1:AN$891)</f>
        <v>0</v>
      </c>
      <c r="M272" s="3"/>
      <c r="N272" s="2" t="s">
        <v>41</v>
      </c>
      <c r="O272" s="2" t="s">
        <v>225</v>
      </c>
      <c r="P272" s="2" t="n">
        <v>998</v>
      </c>
      <c r="Q272" s="2"/>
      <c r="R272" s="2" t="n">
        <v>1665500.36420161</v>
      </c>
      <c r="S272" s="2" t="n">
        <v>3031001.0790363802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>
      <c r="A273" t="str">
        <f t="shared" si="44"/>
        <v>Electronics, Comms, &amp; Sensors</v>
      </c>
      <c r="B273" t="str">
        <f t="shared" si="45"/>
        <v>AN/ULQ-6</v>
      </c>
      <c r="C273" t="n">
        <f t="shared" si="46"/>
        <v>926</v>
      </c>
      <c r="D273" s="2" t="n">
        <f t="shared" si="47"/>
        <v>0</v>
      </c>
      <c r="E273" s="2" t="n">
        <f t="shared" si="48"/>
        <v>0</v>
      </c>
      <c r="F273" s="2" t="n">
        <f t="shared" si="49"/>
        <v>0</v>
      </c>
      <c r="G273" s="2" t="n">
        <f t="shared" si="50"/>
        <v>0</v>
      </c>
      <c r="H273" s="3" t="e">
        <f t="shared" si="51"/>
        <v>#DIV/0!</v>
      </c>
      <c r="I273" s="3" t="e">
        <f t="shared" si="52"/>
        <v>#DIV/0!</v>
      </c>
      <c r="J273" s="3" t="e">
        <f t="shared" si="53"/>
        <v>#DIV/0!</v>
      </c>
      <c r="K273" s="3" t="n">
        <f t="shared" si="54"/>
        <v>0</v>
      </c>
      <c r="L273" s="3" t="n">
        <f>AN273/SUM(AN1:AN$891)</f>
        <v>0</v>
      </c>
      <c r="M273" s="3"/>
      <c r="N273" s="2" t="s">
        <v>41</v>
      </c>
      <c r="O273" s="2" t="s">
        <v>226</v>
      </c>
      <c r="P273" s="2" t="n">
        <v>926</v>
      </c>
      <c r="Q273" s="2"/>
      <c r="R273" s="2" t="n">
        <v>3531606.9187945402</v>
      </c>
      <c r="S273" s="2"/>
      <c r="T273" s="2" t="n">
        <v>1579360.90927263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t="str">
        <f t="shared" si="44"/>
        <v>Electronics, Comms, &amp; Sensors</v>
      </c>
      <c r="B274" t="str">
        <f t="shared" si="45"/>
        <v>AN/URC-82</v>
      </c>
      <c r="C274" t="n">
        <f t="shared" si="46"/>
        <v>1084</v>
      </c>
      <c r="D274" s="2" t="n">
        <f t="shared" si="47"/>
        <v>0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e">
        <f t="shared" si="53"/>
        <v>#DIV/0!</v>
      </c>
      <c r="K274" s="3" t="n">
        <f t="shared" si="54"/>
        <v>0</v>
      </c>
      <c r="L274" s="3" t="n">
        <f>AN274/SUM(AN1:AN$891)</f>
        <v>0</v>
      </c>
      <c r="M274" s="3"/>
      <c r="N274" s="2" t="s">
        <v>41</v>
      </c>
      <c r="O274" s="2" t="s">
        <v>227</v>
      </c>
      <c r="P274" s="2" t="n">
        <v>1084</v>
      </c>
      <c r="Q274" s="2" t="n">
        <v>31536164.877625301</v>
      </c>
      <c r="R274" s="2" t="n">
        <v>18224617.058274899</v>
      </c>
      <c r="S274" s="2" t="n">
        <v>13786635.9453166</v>
      </c>
      <c r="T274" s="2" t="n">
        <v>4571515.0070220297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>
      <c r="A275" t="str">
        <f t="shared" si="44"/>
        <v>Electronics, Comms, &amp; Sensors</v>
      </c>
      <c r="B275" t="str">
        <f t="shared" si="45"/>
        <v>AN/USG-13 TACMO 3</v>
      </c>
      <c r="C275" t="n">
        <f t="shared" si="46"/>
        <v>957</v>
      </c>
      <c r="D275" s="2" t="n">
        <f t="shared" si="47"/>
        <v>0</v>
      </c>
      <c r="E275" s="2" t="n">
        <f t="shared" si="48"/>
        <v>0</v>
      </c>
      <c r="F275" s="2" t="n">
        <f t="shared" si="49"/>
        <v>0</v>
      </c>
      <c r="G275" s="2" t="n">
        <f t="shared" si="50"/>
        <v>0</v>
      </c>
      <c r="H275" s="3" t="e">
        <f t="shared" si="51"/>
        <v>#DIV/0!</v>
      </c>
      <c r="I275" s="3" t="e">
        <f t="shared" si="52"/>
        <v>#DIV/0!</v>
      </c>
      <c r="J275" s="3" t="e">
        <f t="shared" si="53"/>
        <v>#DIV/0!</v>
      </c>
      <c r="K275" s="3" t="n">
        <f t="shared" si="54"/>
        <v>0</v>
      </c>
      <c r="L275" s="3" t="n">
        <f>AN275/SUM(AN1:AN$891)</f>
        <v>0</v>
      </c>
      <c r="M275" s="3"/>
      <c r="N275" s="2" t="s">
        <v>41</v>
      </c>
      <c r="O275" s="2" t="s">
        <v>228</v>
      </c>
      <c r="P275" s="2" t="n">
        <v>957</v>
      </c>
      <c r="Q275" s="2" t="n">
        <v>2641857.5841568802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t="str">
        <f t="shared" si="44"/>
        <v>Electronics, Comms, &amp; Sensors</v>
      </c>
      <c r="B276" t="str">
        <f t="shared" si="45"/>
        <v>AN/USH-24</v>
      </c>
      <c r="C276" t="n">
        <f t="shared" si="46"/>
        <v>1019</v>
      </c>
      <c r="D276" s="2" t="n">
        <f t="shared" si="47"/>
        <v>0</v>
      </c>
      <c r="E276" s="2" t="n">
        <f t="shared" si="48"/>
        <v>0</v>
      </c>
      <c r="F276" s="2" t="n">
        <f t="shared" si="49"/>
        <v>0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e">
        <f t="shared" si="53"/>
        <v>#DIV/0!</v>
      </c>
      <c r="K276" s="3" t="n">
        <f t="shared" si="54"/>
        <v>0</v>
      </c>
      <c r="L276" s="3" t="n">
        <f>AN276/SUM(AN1:AN$891)</f>
        <v>0</v>
      </c>
      <c r="M276" s="3"/>
      <c r="N276" s="2" t="s">
        <v>41</v>
      </c>
      <c r="O276" s="2" t="s">
        <v>229</v>
      </c>
      <c r="P276" s="2" t="n">
        <v>1019</v>
      </c>
      <c r="Q276" s="2" t="n">
        <v>53306338.685099803</v>
      </c>
      <c r="R276" s="2" t="n">
        <v>35998411.657197699</v>
      </c>
      <c r="S276" s="2" t="n">
        <v>26516118.348153699</v>
      </c>
      <c r="T276" s="2" t="n">
        <v>7271637.6784461904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t="str">
        <f t="shared" si="44"/>
        <v>Electronics, Comms, &amp; Sensors</v>
      </c>
      <c r="B277" t="str">
        <f t="shared" si="45"/>
        <v>AN/USM-247 (VAST)</v>
      </c>
      <c r="C277" t="n">
        <f t="shared" si="46"/>
        <v>928</v>
      </c>
      <c r="D277" s="2" t="n">
        <f t="shared" si="47"/>
        <v>0</v>
      </c>
      <c r="E277" s="2" t="n">
        <f t="shared" si="48"/>
        <v>0</v>
      </c>
      <c r="F277" s="2" t="n">
        <f t="shared" si="49"/>
        <v>0</v>
      </c>
      <c r="G277" s="2" t="n">
        <f t="shared" si="50"/>
        <v>0</v>
      </c>
      <c r="H277" s="3" t="e">
        <f t="shared" si="51"/>
        <v>#DIV/0!</v>
      </c>
      <c r="I277" s="3" t="e">
        <f t="shared" si="52"/>
        <v>#DIV/0!</v>
      </c>
      <c r="J277" s="3" t="e">
        <f t="shared" si="53"/>
        <v>#DIV/0!</v>
      </c>
      <c r="K277" s="3" t="n">
        <f t="shared" si="54"/>
        <v>0</v>
      </c>
      <c r="L277" s="3" t="n">
        <f>AN277/SUM(AN1:AN$891)</f>
        <v>0</v>
      </c>
      <c r="M277" s="3"/>
      <c r="N277" s="2" t="s">
        <v>41</v>
      </c>
      <c r="O277" s="2" t="s">
        <v>230</v>
      </c>
      <c r="P277" s="2" t="n">
        <v>928</v>
      </c>
      <c r="Q277" s="2"/>
      <c r="R277" s="2"/>
      <c r="S277" s="2" t="n">
        <v>982709.01898748695</v>
      </c>
      <c r="T277" s="2" t="n">
        <v>4908420.4246562002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t="str">
        <f t="shared" si="44"/>
        <v>Electronics, Comms, &amp; Sensors</v>
      </c>
      <c r="B278" t="str">
        <f t="shared" si="45"/>
        <v>AN/UYA-4 NTDS</v>
      </c>
      <c r="C278" t="n">
        <f t="shared" si="46"/>
        <v>951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AN278/SUM(AN1:AN$891)</f>
        <v>0</v>
      </c>
      <c r="M278" s="3"/>
      <c r="N278" s="2" t="s">
        <v>41</v>
      </c>
      <c r="O278" s="2" t="s">
        <v>232</v>
      </c>
      <c r="P278" s="2" t="n">
        <v>951</v>
      </c>
      <c r="Q278" s="2"/>
      <c r="R278" s="2"/>
      <c r="S278" s="2"/>
      <c r="T278" s="2" t="n">
        <v>150533.89382789301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t="str">
        <f t="shared" si="44"/>
        <v>Electronics, Comms, &amp; Sensors</v>
      </c>
      <c r="B279" t="str">
        <f t="shared" si="45"/>
        <v>AN/UYK-20 GARD</v>
      </c>
      <c r="C279" t="n">
        <f t="shared" si="46"/>
        <v>963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AN279/SUM(AN1:AN$891)</f>
        <v>0</v>
      </c>
      <c r="M279" s="3"/>
      <c r="N279" s="2" t="s">
        <v>41</v>
      </c>
      <c r="O279" s="2" t="s">
        <v>233</v>
      </c>
      <c r="P279" s="2" t="n">
        <v>963</v>
      </c>
      <c r="Q279" s="2" t="n">
        <v>23455102.3438152</v>
      </c>
      <c r="R279" s="2" t="n">
        <v>961320.87890312495</v>
      </c>
      <c r="S279" s="2"/>
      <c r="T279" s="2" t="n">
        <v>124625.594444763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t="str">
        <f t="shared" si="44"/>
        <v>Electronics, Comms, &amp; Sensors</v>
      </c>
      <c r="B280" t="str">
        <f t="shared" si="45"/>
        <v>AN/UYK-43</v>
      </c>
      <c r="C280" t="n">
        <f t="shared" si="46"/>
        <v>1008</v>
      </c>
      <c r="D280" s="2" t="n">
        <f t="shared" si="47"/>
        <v>0</v>
      </c>
      <c r="E280" s="2" t="n">
        <f t="shared" si="48"/>
        <v>0</v>
      </c>
      <c r="F280" s="2" t="n">
        <f t="shared" si="49"/>
        <v>0</v>
      </c>
      <c r="G280" s="2" t="n">
        <f t="shared" si="50"/>
        <v>0</v>
      </c>
      <c r="H280" s="3" t="e">
        <f t="shared" si="51"/>
        <v>#DIV/0!</v>
      </c>
      <c r="I280" s="3" t="e">
        <f t="shared" si="52"/>
        <v>#DIV/0!</v>
      </c>
      <c r="J280" s="3" t="e">
        <f t="shared" si="53"/>
        <v>#DIV/0!</v>
      </c>
      <c r="K280" s="3" t="n">
        <f t="shared" si="54"/>
        <v>0</v>
      </c>
      <c r="L280" s="3" t="n">
        <f>AN280/SUM(AN1:AN$891)</f>
        <v>0</v>
      </c>
      <c r="M280" s="3"/>
      <c r="N280" s="2" t="s">
        <v>41</v>
      </c>
      <c r="O280" s="2" t="s">
        <v>234</v>
      </c>
      <c r="P280" s="2" t="n">
        <v>1008</v>
      </c>
      <c r="Q280" s="2" t="n">
        <v>9598746.8526992407</v>
      </c>
      <c r="R280" s="2" t="n">
        <v>4211687.2858282998</v>
      </c>
      <c r="S280" s="2" t="n">
        <v>1695062.21481656</v>
      </c>
      <c r="T280" s="2" t="n">
        <v>450254.60839494201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t="str">
        <f t="shared" si="44"/>
        <v>Electronics, Comms, &amp; Sensors</v>
      </c>
      <c r="B281" t="str">
        <f t="shared" si="45"/>
        <v>AN/UYK-5 ADP SYSTEM</v>
      </c>
      <c r="C281" t="n">
        <f t="shared" si="46"/>
        <v>945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AN281/SUM(AN1:AN$891)</f>
        <v>0</v>
      </c>
      <c r="M281" s="3"/>
      <c r="N281" s="2" t="s">
        <v>41</v>
      </c>
      <c r="O281" s="2" t="s">
        <v>235</v>
      </c>
      <c r="P281" s="2" t="n">
        <v>945</v>
      </c>
      <c r="Q281" s="2"/>
      <c r="R281" s="2" t="n">
        <v>75240.927137075501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t="str">
        <f t="shared" si="44"/>
        <v>Electronics, Comms, &amp; Sensors</v>
      </c>
      <c r="B282" t="str">
        <f t="shared" si="45"/>
        <v>AN/UYQ-21 NTDS</v>
      </c>
      <c r="C282" t="n">
        <f t="shared" si="46"/>
        <v>1018</v>
      </c>
      <c r="D282" s="2" t="n">
        <f t="shared" si="47"/>
        <v>0</v>
      </c>
      <c r="E282" s="2" t="n">
        <f t="shared" si="48"/>
        <v>0</v>
      </c>
      <c r="F282" s="2" t="n">
        <f t="shared" si="49"/>
        <v>0</v>
      </c>
      <c r="G282" s="2" t="n">
        <f t="shared" si="50"/>
        <v>0</v>
      </c>
      <c r="H282" s="3" t="e">
        <f t="shared" si="51"/>
        <v>#DIV/0!</v>
      </c>
      <c r="I282" s="3" t="e">
        <f t="shared" si="52"/>
        <v>#DIV/0!</v>
      </c>
      <c r="J282" s="3" t="e">
        <f t="shared" si="53"/>
        <v>#DIV/0!</v>
      </c>
      <c r="K282" s="3" t="n">
        <f t="shared" si="54"/>
        <v>0</v>
      </c>
      <c r="L282" s="3" t="n">
        <f>AN282/SUM(AN1:AN$891)</f>
        <v>0</v>
      </c>
      <c r="M282" s="3"/>
      <c r="N282" s="2" t="s">
        <v>41</v>
      </c>
      <c r="O282" s="2" t="s">
        <v>237</v>
      </c>
      <c r="P282" s="2" t="n">
        <v>1018</v>
      </c>
      <c r="Q282" s="2" t="n">
        <v>9195103.5559358597</v>
      </c>
      <c r="R282" s="2" t="n">
        <v>1969773.6197892199</v>
      </c>
      <c r="S282" s="2" t="n">
        <v>2065225.5995728199</v>
      </c>
      <c r="T282" s="2" t="n">
        <v>1304053.6086814101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t="str">
        <f t="shared" si="44"/>
        <v>Electronics, Comms, &amp; Sensors</v>
      </c>
      <c r="B283" t="str">
        <f t="shared" si="45"/>
        <v>AN/VRC-67 RADIO TERMINAL</v>
      </c>
      <c r="C283" t="n">
        <f t="shared" si="46"/>
        <v>445</v>
      </c>
      <c r="D283" s="2" t="n">
        <f t="shared" si="47"/>
        <v>0</v>
      </c>
      <c r="E283" s="2" t="n">
        <f t="shared" si="48"/>
        <v>0</v>
      </c>
      <c r="F283" s="2" t="n">
        <f t="shared" si="49"/>
        <v>0</v>
      </c>
      <c r="G283" s="2" t="n">
        <f t="shared" si="50"/>
        <v>0</v>
      </c>
      <c r="H283" s="3" t="e">
        <f t="shared" si="51"/>
        <v>#DIV/0!</v>
      </c>
      <c r="I283" s="3" t="e">
        <f t="shared" si="52"/>
        <v>#DIV/0!</v>
      </c>
      <c r="J283" s="3" t="e">
        <f t="shared" si="53"/>
        <v>#DIV/0!</v>
      </c>
      <c r="K283" s="3" t="n">
        <f t="shared" si="54"/>
        <v>0</v>
      </c>
      <c r="L283" s="3" t="n">
        <f>AN283/SUM(AN1:AN$891)</f>
        <v>0</v>
      </c>
      <c r="M283" s="3"/>
      <c r="N283" s="2" t="s">
        <v>41</v>
      </c>
      <c r="O283" s="2" t="s">
        <v>238</v>
      </c>
      <c r="P283" s="2" t="n">
        <v>445</v>
      </c>
      <c r="Q283" s="2"/>
      <c r="R283" s="2"/>
      <c r="S283" s="2"/>
      <c r="T283" s="2" t="n">
        <v>1882732.74049195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>
      <c r="A284" t="str">
        <f t="shared" si="44"/>
        <v>Electronics, Comms, &amp; Sensors</v>
      </c>
      <c r="B284" t="str">
        <f t="shared" si="45"/>
        <v>AN/WLR-1</v>
      </c>
      <c r="C284" t="n">
        <f t="shared" si="46"/>
        <v>940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0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AN284/SUM(AN1:AN$891)</f>
        <v>0</v>
      </c>
      <c r="M284" s="3"/>
      <c r="N284" s="2" t="s">
        <v>41</v>
      </c>
      <c r="O284" s="2" t="s">
        <v>239</v>
      </c>
      <c r="P284" s="2" t="n">
        <v>940</v>
      </c>
      <c r="Q284" s="2"/>
      <c r="R284" s="2"/>
      <c r="S284" s="2" t="n">
        <v>4415760.5303814402</v>
      </c>
      <c r="T284" s="2" t="n">
        <v>-2290327.4946797001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t="str">
        <f t="shared" si="44"/>
        <v>Electronics, Comms, &amp; Sensors</v>
      </c>
      <c r="B285" t="str">
        <f t="shared" si="45"/>
        <v>AN/WLR-8</v>
      </c>
      <c r="C285" t="n">
        <f t="shared" si="46"/>
        <v>973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AN285/SUM(AN1:AN$891)</f>
        <v>0</v>
      </c>
      <c r="M285" s="3"/>
      <c r="N285" s="2" t="s">
        <v>41</v>
      </c>
      <c r="O285" s="2" t="s">
        <v>240</v>
      </c>
      <c r="P285" s="2" t="n">
        <v>973</v>
      </c>
      <c r="Q285" s="2"/>
      <c r="R285" s="2" t="n">
        <v>189989.76924046001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t="str">
        <f t="shared" si="44"/>
        <v>Electronics, Comms, &amp; Sensors</v>
      </c>
      <c r="B286" t="str">
        <f t="shared" si="45"/>
        <v>AN/WLR-9</v>
      </c>
      <c r="C286" t="n">
        <f t="shared" si="46"/>
        <v>1017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AN286/SUM(AN1:AN$891)</f>
        <v>0</v>
      </c>
      <c r="M286" s="3"/>
      <c r="N286" s="2" t="s">
        <v>41</v>
      </c>
      <c r="O286" s="2" t="s">
        <v>241</v>
      </c>
      <c r="P286" s="2" t="n">
        <v>1017</v>
      </c>
      <c r="Q286" s="2" t="n">
        <v>2517307.41754037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t="str">
        <f t="shared" si="44"/>
        <v>Electronics, Comms, &amp; Sensors</v>
      </c>
      <c r="B287" t="str">
        <f t="shared" si="45"/>
        <v>AN/WRC-1</v>
      </c>
      <c r="C287" t="n">
        <f t="shared" si="46"/>
        <v>1088</v>
      </c>
      <c r="D287" s="2" t="n">
        <f t="shared" si="47"/>
        <v>0</v>
      </c>
      <c r="E287" s="2" t="n">
        <f t="shared" si="48"/>
        <v>0</v>
      </c>
      <c r="F287" s="2" t="n">
        <f t="shared" si="49"/>
        <v>0</v>
      </c>
      <c r="G287" s="2" t="n">
        <f t="shared" si="50"/>
        <v>0</v>
      </c>
      <c r="H287" s="3" t="e">
        <f t="shared" si="51"/>
        <v>#DIV/0!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AN287/SUM(AN1:AN$891)</f>
        <v>0</v>
      </c>
      <c r="M287" s="3"/>
      <c r="N287" s="2" t="s">
        <v>41</v>
      </c>
      <c r="O287" s="2" t="s">
        <v>242</v>
      </c>
      <c r="P287" s="2" t="n">
        <v>1088</v>
      </c>
      <c r="Q287" s="2"/>
      <c r="R287" s="2" t="n">
        <v>48333.8995634944</v>
      </c>
      <c r="S287" s="2"/>
      <c r="T287" s="2" t="n">
        <v>147605.07654672701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>
      <c r="A288" t="str">
        <f t="shared" si="44"/>
        <v>Electronics, Comms, &amp; Sensors</v>
      </c>
      <c r="B288" t="str">
        <f t="shared" si="45"/>
        <v>AN/WRN-5</v>
      </c>
      <c r="C288" t="n">
        <f t="shared" si="46"/>
        <v>1087</v>
      </c>
      <c r="D288" s="2" t="n">
        <f t="shared" si="47"/>
        <v>0</v>
      </c>
      <c r="E288" s="2" t="n">
        <f t="shared" si="48"/>
        <v>0</v>
      </c>
      <c r="F288" s="2" t="n">
        <f t="shared" si="49"/>
        <v>0</v>
      </c>
      <c r="G288" s="2" t="n">
        <f t="shared" si="50"/>
        <v>0</v>
      </c>
      <c r="H288" s="3" t="e">
        <f t="shared" si="51"/>
        <v>#DIV/0!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AN288/SUM(AN1:AN$891)</f>
        <v>0</v>
      </c>
      <c r="M288" s="3"/>
      <c r="N288" s="2" t="s">
        <v>41</v>
      </c>
      <c r="O288" s="2" t="s">
        <v>243</v>
      </c>
      <c r="P288" s="2" t="n">
        <v>1087</v>
      </c>
      <c r="Q288" s="2" t="n">
        <v>11939097.8994588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t="str">
        <f t="shared" si="44"/>
        <v>Electronics, Comms, &amp; Sensors</v>
      </c>
      <c r="B289" t="str">
        <f t="shared" si="45"/>
        <v>AN/WSC-28 SAT COMM</v>
      </c>
      <c r="C289" t="n">
        <f t="shared" si="46"/>
        <v>458</v>
      </c>
      <c r="D289" s="2" t="n">
        <f t="shared" si="47"/>
        <v>0</v>
      </c>
      <c r="E289" s="2" t="n">
        <f t="shared" si="48"/>
        <v>0</v>
      </c>
      <c r="F289" s="2" t="n">
        <f t="shared" si="49"/>
        <v>0</v>
      </c>
      <c r="G289" s="2" t="n">
        <f t="shared" si="50"/>
        <v>0</v>
      </c>
      <c r="H289" s="3" t="e">
        <f t="shared" si="51"/>
        <v>#DIV/0!</v>
      </c>
      <c r="I289" s="3" t="e">
        <f t="shared" si="52"/>
        <v>#DIV/0!</v>
      </c>
      <c r="J289" s="3" t="e">
        <f t="shared" si="53"/>
        <v>#DIV/0!</v>
      </c>
      <c r="K289" s="3" t="n">
        <f t="shared" si="54"/>
        <v>0</v>
      </c>
      <c r="L289" s="3" t="n">
        <f>AN289/SUM(AN1:AN$891)</f>
        <v>0</v>
      </c>
      <c r="M289" s="3"/>
      <c r="N289" s="2" t="s">
        <v>41</v>
      </c>
      <c r="O289" s="2" t="s">
        <v>244</v>
      </c>
      <c r="P289" s="2" t="n">
        <v>458</v>
      </c>
      <c r="Q289" s="2"/>
      <c r="R289" s="2" t="n">
        <v>475580.96306140401</v>
      </c>
      <c r="S289" s="2" t="n">
        <v>216256.70514160799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>
      <c r="A290" t="str">
        <f t="shared" si="44"/>
        <v>Electronics, Comms, &amp; Sensors</v>
      </c>
      <c r="B290" t="str">
        <f t="shared" si="45"/>
        <v>AN/WSN-1 INERT NAV SYS</v>
      </c>
      <c r="C290" t="n">
        <f t="shared" si="46"/>
        <v>1014</v>
      </c>
      <c r="D290" s="2" t="n">
        <f t="shared" si="47"/>
        <v>0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AN290/SUM(AN1:AN$891)</f>
        <v>0</v>
      </c>
      <c r="M290" s="3"/>
      <c r="N290" s="2" t="s">
        <v>41</v>
      </c>
      <c r="O290" s="2" t="s">
        <v>245</v>
      </c>
      <c r="P290" s="2" t="n">
        <v>1014</v>
      </c>
      <c r="Q290" s="2" t="n">
        <v>84316.872647204204</v>
      </c>
      <c r="R290" s="2"/>
      <c r="S290" s="2" t="n">
        <v>945419.20322736399</v>
      </c>
      <c r="T290" s="2" t="n">
        <v>56912.314160752903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t="str">
        <f t="shared" si="44"/>
        <v>Electronics, Comms, &amp; Sensors</v>
      </c>
      <c r="B291" t="str">
        <f t="shared" si="45"/>
        <v>ANTENNA IMPROV PLAN</v>
      </c>
      <c r="C291" t="n">
        <f t="shared" si="46"/>
        <v>942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AN291/SUM(AN1:AN$891)</f>
        <v>0</v>
      </c>
      <c r="M291" s="3"/>
      <c r="N291" s="2" t="s">
        <v>41</v>
      </c>
      <c r="O291" s="2" t="s">
        <v>247</v>
      </c>
      <c r="P291" s="2" t="n">
        <v>942</v>
      </c>
      <c r="Q291" s="2"/>
      <c r="R291" s="2"/>
      <c r="S291" s="2"/>
      <c r="T291" s="2" t="n">
        <v>569915.53754208004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t="str">
        <f t="shared" si="44"/>
        <v>Electronics, Comms, &amp; Sensors</v>
      </c>
      <c r="B292" t="str">
        <f t="shared" si="45"/>
        <v>AOC-WS</v>
      </c>
      <c r="C292" t="n">
        <f t="shared" si="46"/>
        <v>1363</v>
      </c>
      <c r="D292" s="2" t="n">
        <f t="shared" si="47"/>
        <v>0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e">
        <f t="shared" si="52"/>
        <v>#DIV/0!</v>
      </c>
      <c r="J292" s="3" t="e">
        <f t="shared" si="53"/>
        <v>#DIV/0!</v>
      </c>
      <c r="K292" s="3" t="n">
        <f t="shared" si="54"/>
        <v>0</v>
      </c>
      <c r="L292" s="3" t="n">
        <f>AN292/SUM(AN1:AN$891)</f>
        <v>0</v>
      </c>
      <c r="M292" s="3"/>
      <c r="N292" s="2" t="s">
        <v>41</v>
      </c>
      <c r="O292" s="2" t="s">
        <v>248</v>
      </c>
      <c r="P292" s="2" t="n">
        <v>1363</v>
      </c>
      <c r="Q292" s="2"/>
      <c r="R292" s="2"/>
      <c r="S292" s="2"/>
      <c r="T292" s="2"/>
      <c r="U292" s="2" t="n">
        <v>1701847.41213924</v>
      </c>
      <c r="V292" s="2"/>
      <c r="W292" s="2"/>
      <c r="X292" s="2"/>
      <c r="Y292" s="2"/>
      <c r="Z292" s="2"/>
      <c r="AA292" s="2"/>
      <c r="AB292" s="2"/>
      <c r="AC292" s="2" t="n">
        <v>195191.49996275699</v>
      </c>
      <c r="AD292" s="2" t="n">
        <v>0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>
      <c r="A293" t="str">
        <f t="shared" si="44"/>
        <v>Electronics, Comms, &amp; Sensors</v>
      </c>
      <c r="B293" t="str">
        <f t="shared" si="45"/>
        <v>APC</v>
      </c>
      <c r="C293" t="n">
        <f t="shared" si="46"/>
        <v>2057</v>
      </c>
      <c r="D293" s="2" t="n">
        <f t="shared" si="47"/>
        <v>0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e">
        <f t="shared" si="52"/>
        <v>#DIV/0!</v>
      </c>
      <c r="J293" s="3" t="e">
        <f t="shared" si="53"/>
        <v>#DIV/0!</v>
      </c>
      <c r="K293" s="3" t="n">
        <f t="shared" si="54"/>
        <v>0</v>
      </c>
      <c r="L293" s="3" t="n">
        <f>AN293/SUM(AN1:AN$891)</f>
        <v>0</v>
      </c>
      <c r="M293" s="3"/>
      <c r="N293" s="2" t="s">
        <v>41</v>
      </c>
      <c r="O293" s="2" t="s">
        <v>249</v>
      </c>
      <c r="P293" s="2" t="n">
        <v>2057</v>
      </c>
      <c r="Q293" s="2" t="n">
        <v>124106889.461622</v>
      </c>
      <c r="R293" s="2" t="n">
        <v>15647095.130743301</v>
      </c>
      <c r="S293" s="2" t="n">
        <v>16855630.333638899</v>
      </c>
      <c r="T293" s="2" t="n">
        <v>226762.38273164901</v>
      </c>
      <c r="U293" s="2" t="n">
        <v>18626940.5562355</v>
      </c>
      <c r="V293" s="2" t="n">
        <v>2606414.6287794998</v>
      </c>
      <c r="W293" s="2" t="n">
        <v>3469820.9985513599</v>
      </c>
      <c r="X293" s="2" t="n">
        <v>149689.86383088701</v>
      </c>
      <c r="Y293" s="2"/>
      <c r="Z293" s="2"/>
      <c r="AA293" s="2"/>
      <c r="AB293" s="2"/>
      <c r="AC293" s="2"/>
      <c r="AD293" s="2"/>
      <c r="AE293" s="2"/>
      <c r="AF293" s="2" t="n">
        <v>0</v>
      </c>
      <c r="AG293" s="2"/>
      <c r="AH293" s="2"/>
      <c r="AI293" s="2"/>
      <c r="AJ293" s="2"/>
      <c r="AK293" s="2"/>
      <c r="AL293" s="2"/>
      <c r="AM293" s="2"/>
      <c r="AN293" s="2"/>
    </row>
    <row r="294">
      <c r="A294" t="str">
        <f t="shared" si="44"/>
        <v>Electronics, Comms, &amp; Sensors</v>
      </c>
      <c r="B294" t="str">
        <f t="shared" si="45"/>
        <v>ARC-210 RADIO SET</v>
      </c>
      <c r="C294" t="n">
        <f t="shared" si="46"/>
        <v>1166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0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AN294/SUM(AN1:AN$891)</f>
        <v>0</v>
      </c>
      <c r="M294" s="3"/>
      <c r="N294" s="2" t="s">
        <v>41</v>
      </c>
      <c r="O294" s="2" t="s">
        <v>251</v>
      </c>
      <c r="P294" s="2" t="n">
        <v>1166</v>
      </c>
      <c r="Q294" s="2" t="n">
        <v>129746766.46772701</v>
      </c>
      <c r="R294" s="2" t="n">
        <v>108304209.10905699</v>
      </c>
      <c r="S294" s="2" t="n">
        <v>2082420.0373579301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t="str">
        <f t="shared" si="44"/>
        <v>Electronics, Comms, &amp; Sensors</v>
      </c>
      <c r="B295" t="str">
        <f t="shared" si="45"/>
        <v>ARMY WWMCCS INFO SYS</v>
      </c>
      <c r="C295" t="n">
        <f t="shared" si="46"/>
        <v>468</v>
      </c>
      <c r="D295" s="2" t="n">
        <f t="shared" si="47"/>
        <v>0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e">
        <f t="shared" si="52"/>
        <v>#DIV/0!</v>
      </c>
      <c r="J295" s="3" t="e">
        <f t="shared" si="53"/>
        <v>#DIV/0!</v>
      </c>
      <c r="K295" s="3" t="n">
        <f t="shared" si="54"/>
        <v>0</v>
      </c>
      <c r="L295" s="3" t="n">
        <f>AN295/SUM(AN1:AN$891)</f>
        <v>0</v>
      </c>
      <c r="M295" s="3"/>
      <c r="N295" s="2" t="s">
        <v>41</v>
      </c>
      <c r="O295" s="2" t="s">
        <v>253</v>
      </c>
      <c r="P295" s="2" t="n">
        <v>468</v>
      </c>
      <c r="Q295" s="2"/>
      <c r="R295" s="2"/>
      <c r="S295" s="2"/>
      <c r="T295" s="2" t="n">
        <v>3416152.9716206798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t="str">
        <f t="shared" si="44"/>
        <v>Electronics, Comms, &amp; Sensors</v>
      </c>
      <c r="B296" t="str">
        <f t="shared" si="45"/>
        <v>ASF</v>
      </c>
      <c r="C296" t="n">
        <f t="shared" si="46"/>
        <v>1908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AN296/SUM(AN1:AN$891)</f>
        <v>0</v>
      </c>
      <c r="M296" s="3"/>
      <c r="N296" s="2" t="s">
        <v>41</v>
      </c>
      <c r="O296" s="2" t="s">
        <v>255</v>
      </c>
      <c r="P296" s="2" t="n">
        <v>1908</v>
      </c>
      <c r="Q296" s="2"/>
      <c r="R296" s="2"/>
      <c r="S296" s="2"/>
      <c r="T296" s="2" t="n">
        <v>6065565.3509102799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t="str">
        <f t="shared" si="44"/>
        <v>Electronics, Comms, &amp; Sensors</v>
      </c>
      <c r="B297" t="str">
        <f t="shared" si="45"/>
        <v>AT NAV,INTEGR AND CRD ATN</v>
      </c>
      <c r="C297" t="n">
        <f t="shared" si="46"/>
        <v>486</v>
      </c>
      <c r="D297" s="2" t="n">
        <f t="shared" si="47"/>
        <v>0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e">
        <f t="shared" si="52"/>
        <v>#DIV/0!</v>
      </c>
      <c r="J297" s="3" t="e">
        <f t="shared" si="53"/>
        <v>#DIV/0!</v>
      </c>
      <c r="K297" s="3" t="n">
        <f t="shared" si="54"/>
        <v>0</v>
      </c>
      <c r="L297" s="3" t="n">
        <f>AN297/SUM(AN1:AN$891)</f>
        <v>0</v>
      </c>
      <c r="M297" s="3"/>
      <c r="N297" s="2" t="s">
        <v>41</v>
      </c>
      <c r="O297" s="2" t="s">
        <v>257</v>
      </c>
      <c r="P297" s="2" t="n">
        <v>486</v>
      </c>
      <c r="Q297" s="2"/>
      <c r="R297" s="2"/>
      <c r="S297" s="2"/>
      <c r="T297" s="2" t="n">
        <v>7300866.4215627601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t="str">
        <f t="shared" si="44"/>
        <v>Electronics, Comms, &amp; Sensors</v>
      </c>
      <c r="B298" t="str">
        <f t="shared" si="45"/>
        <v>ATCCS-CHS</v>
      </c>
      <c r="C298" t="n">
        <f t="shared" si="46"/>
        <v>1853</v>
      </c>
      <c r="D298" s="2" t="n">
        <f t="shared" si="47"/>
        <v>0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e">
        <f t="shared" si="53"/>
        <v>#DIV/0!</v>
      </c>
      <c r="K298" s="3" t="n">
        <f t="shared" si="54"/>
        <v>0</v>
      </c>
      <c r="L298" s="3" t="n">
        <f>AN298/SUM(AN1:AN$891)</f>
        <v>0</v>
      </c>
      <c r="M298" s="3"/>
      <c r="N298" s="2" t="s">
        <v>41</v>
      </c>
      <c r="O298" s="2" t="s">
        <v>259</v>
      </c>
      <c r="P298" s="2" t="n">
        <v>1853</v>
      </c>
      <c r="Q298" s="2"/>
      <c r="R298" s="2"/>
      <c r="S298" s="2"/>
      <c r="T298" s="2"/>
      <c r="U298" s="2"/>
      <c r="V298" s="2" t="n">
        <v>4939867.3566880003</v>
      </c>
      <c r="W298" s="2" t="n">
        <v>0</v>
      </c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>
      <c r="A299" t="str">
        <f t="shared" si="44"/>
        <v>Electronics, Comms, &amp; Sensors</v>
      </c>
      <c r="B299" t="str">
        <f t="shared" si="45"/>
        <v>ATIRCMS/CMWS</v>
      </c>
      <c r="C299" t="n">
        <f t="shared" si="46"/>
        <v>630</v>
      </c>
      <c r="D299" s="2" t="n">
        <f t="shared" si="47"/>
        <v>0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e">
        <f t="shared" si="52"/>
        <v>#DIV/0!</v>
      </c>
      <c r="J299" s="3" t="e">
        <f t="shared" si="53"/>
        <v>#DIV/0!</v>
      </c>
      <c r="K299" s="3" t="n">
        <f t="shared" si="54"/>
        <v>0</v>
      </c>
      <c r="L299" s="3" t="n">
        <f>AN299/SUM(AN1:AN$891)</f>
        <v>0</v>
      </c>
      <c r="M299" s="3"/>
      <c r="N299" s="2" t="s">
        <v>41</v>
      </c>
      <c r="O299" s="2" t="s">
        <v>260</v>
      </c>
      <c r="P299" s="2" t="n">
        <v>630</v>
      </c>
      <c r="Q299" s="2"/>
      <c r="R299" s="2"/>
      <c r="S299" s="2"/>
      <c r="T299" s="2"/>
      <c r="U299" s="2" t="n">
        <v>7049497.7340111798</v>
      </c>
      <c r="V299" s="2" t="n">
        <v>2267702.9179724902</v>
      </c>
      <c r="W299" s="2" t="n">
        <v>1769851.2856461001</v>
      </c>
      <c r="X299" s="2" t="n">
        <v>0</v>
      </c>
      <c r="Y299" s="2" t="n">
        <v>0</v>
      </c>
      <c r="Z299" s="2"/>
      <c r="AA299" s="2"/>
      <c r="AB299" s="2" t="n">
        <v>-113839.383448464</v>
      </c>
      <c r="AC299" s="2" t="n">
        <v>0</v>
      </c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t="str">
        <f t="shared" si="44"/>
        <v>Electronics, Comms, &amp; Sensors</v>
      </c>
      <c r="B300" t="str">
        <f t="shared" si="45"/>
        <v>AVENGER - FADS, LOS, RPMS</v>
      </c>
      <c r="C300" t="n">
        <f t="shared" si="46"/>
        <v>160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AN300/SUM(AN1:AN$891)</f>
        <v>0</v>
      </c>
      <c r="M300" s="3"/>
      <c r="N300" s="2" t="s">
        <v>41</v>
      </c>
      <c r="O300" s="2" t="s">
        <v>268</v>
      </c>
      <c r="P300" s="2" t="n">
        <v>160</v>
      </c>
      <c r="Q300" s="2"/>
      <c r="R300" s="2"/>
      <c r="S300" s="2"/>
      <c r="T300" s="2" t="n">
        <v>7600721.2339033503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t="str">
        <f t="shared" si="44"/>
        <v>Electronics, Comms, &amp; Sensors</v>
      </c>
      <c r="B301" t="str">
        <f t="shared" si="45"/>
        <v>B1-CMUP COMPUTER UPGRADE</v>
      </c>
      <c r="C301" t="n">
        <f t="shared" si="46"/>
        <v>669</v>
      </c>
      <c r="D301" s="2" t="n">
        <f t="shared" si="47"/>
        <v>0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e">
        <f t="shared" si="52"/>
        <v>#DIV/0!</v>
      </c>
      <c r="J301" s="3" t="e">
        <f t="shared" si="53"/>
        <v>#DIV/0!</v>
      </c>
      <c r="K301" s="3" t="n">
        <f t="shared" si="54"/>
        <v>0</v>
      </c>
      <c r="L301" s="3" t="n">
        <f>AN301/SUM(AN1:AN$891)</f>
        <v>0</v>
      </c>
      <c r="M301" s="3"/>
      <c r="N301" s="2" t="s">
        <v>41</v>
      </c>
      <c r="O301" s="2" t="s">
        <v>279</v>
      </c>
      <c r="P301" s="2" t="n">
        <v>669</v>
      </c>
      <c r="Q301" s="2"/>
      <c r="R301" s="2"/>
      <c r="S301" s="2"/>
      <c r="T301" s="2"/>
      <c r="U301" s="2"/>
      <c r="V301" s="2"/>
      <c r="W301" s="2"/>
      <c r="X301" s="2"/>
      <c r="Y301" s="2" t="n">
        <v>75170.384043083497</v>
      </c>
      <c r="Z301" s="2"/>
      <c r="AA301" s="2" t="n">
        <v>14024.777259938901</v>
      </c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>
      <c r="A302" t="str">
        <f t="shared" si="44"/>
        <v>Electronics, Comms, &amp; Sensors</v>
      </c>
      <c r="B302" t="str">
        <f t="shared" si="45"/>
        <v>BCS-M</v>
      </c>
      <c r="C302" t="n">
        <f t="shared" si="46"/>
        <v>1991</v>
      </c>
      <c r="D302" s="2" t="n">
        <f t="shared" si="47"/>
        <v>0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e">
        <f t="shared" si="52"/>
        <v>#DIV/0!</v>
      </c>
      <c r="J302" s="3" t="e">
        <f t="shared" si="53"/>
        <v>#DIV/0!</v>
      </c>
      <c r="K302" s="3" t="n">
        <f t="shared" si="54"/>
        <v>0</v>
      </c>
      <c r="L302" s="3" t="n">
        <f>AN302/SUM(AN1:AN$891)</f>
        <v>0</v>
      </c>
      <c r="M302" s="3"/>
      <c r="N302" s="2" t="s">
        <v>41</v>
      </c>
      <c r="O302" s="2" t="s">
        <v>285</v>
      </c>
      <c r="P302" s="2" t="n">
        <v>1991</v>
      </c>
      <c r="Q302" s="2"/>
      <c r="R302" s="2"/>
      <c r="S302" s="2"/>
      <c r="T302" s="2"/>
      <c r="U302" s="2"/>
      <c r="V302" s="2"/>
      <c r="W302" s="2"/>
      <c r="X302" s="2"/>
      <c r="Y302" s="2"/>
      <c r="Z302" s="2" t="n">
        <v>1251968.929671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>
      <c r="A303" t="str">
        <f t="shared" si="44"/>
        <v>Electronics, Comms, &amp; Sensors</v>
      </c>
      <c r="B303" t="str">
        <f t="shared" si="45"/>
        <v>BIOMETRICS</v>
      </c>
      <c r="C303" t="n">
        <f t="shared" si="46"/>
        <v>1992</v>
      </c>
      <c r="D303" s="2" t="n">
        <f t="shared" si="47"/>
        <v>0</v>
      </c>
      <c r="E303" s="2" t="n">
        <f t="shared" si="48"/>
        <v>0</v>
      </c>
      <c r="F303" s="2" t="n">
        <f t="shared" si="49"/>
        <v>0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e">
        <f t="shared" si="53"/>
        <v>#DIV/0!</v>
      </c>
      <c r="K303" s="3" t="n">
        <f t="shared" si="54"/>
        <v>0</v>
      </c>
      <c r="L303" s="3" t="n">
        <f>AN303/SUM(AN1:AN$891)</f>
        <v>0</v>
      </c>
      <c r="M303" s="3"/>
      <c r="N303" s="2" t="s">
        <v>41</v>
      </c>
      <c r="O303" s="2" t="s">
        <v>287</v>
      </c>
      <c r="P303" s="2" t="n">
        <v>1992</v>
      </c>
      <c r="Q303" s="2"/>
      <c r="R303" s="2"/>
      <c r="S303" s="2"/>
      <c r="T303" s="2"/>
      <c r="U303" s="2"/>
      <c r="V303" s="2"/>
      <c r="W303" s="2"/>
      <c r="X303" s="2"/>
      <c r="Y303" s="2"/>
      <c r="Z303" s="2" t="n">
        <v>27561.3037381549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t="str">
        <f t="shared" si="44"/>
        <v>Electronics, Comms, &amp; Sensors</v>
      </c>
      <c r="B304" t="str">
        <f t="shared" si="45"/>
        <v>BSM</v>
      </c>
      <c r="C304" t="n">
        <f t="shared" si="46"/>
        <v>1972</v>
      </c>
      <c r="D304" s="2" t="n">
        <f t="shared" si="47"/>
        <v>0</v>
      </c>
      <c r="E304" s="2" t="n">
        <f t="shared" si="48"/>
        <v>0</v>
      </c>
      <c r="F304" s="2" t="n">
        <f t="shared" si="49"/>
        <v>0</v>
      </c>
      <c r="G304" s="2" t="n">
        <f t="shared" si="50"/>
        <v>0</v>
      </c>
      <c r="H304" s="3" t="e">
        <f t="shared" si="51"/>
        <v>#DIV/0!</v>
      </c>
      <c r="I304" s="3" t="e">
        <f t="shared" si="52"/>
        <v>#DIV/0!</v>
      </c>
      <c r="J304" s="3" t="e">
        <f t="shared" si="53"/>
        <v>#DIV/0!</v>
      </c>
      <c r="K304" s="3" t="n">
        <f t="shared" si="54"/>
        <v>0</v>
      </c>
      <c r="L304" s="3" t="n">
        <f>AN304/SUM(AN1:AN$891)</f>
        <v>0</v>
      </c>
      <c r="M304" s="3"/>
      <c r="N304" s="2" t="s">
        <v>41</v>
      </c>
      <c r="O304" s="2" t="s">
        <v>299</v>
      </c>
      <c r="P304" s="2" t="n">
        <v>1972</v>
      </c>
      <c r="Q304" s="2"/>
      <c r="R304" s="2"/>
      <c r="S304" s="2"/>
      <c r="T304" s="2"/>
      <c r="U304" s="2" t="n">
        <v>1602747.0768242199</v>
      </c>
      <c r="V304" s="2" t="n">
        <v>8153797.8715918604</v>
      </c>
      <c r="W304" s="2" t="n">
        <v>63724.187155021202</v>
      </c>
      <c r="X304" s="2" t="n">
        <v>957919.87133160105</v>
      </c>
      <c r="Y304" s="2" t="n">
        <v>673250.61285300099</v>
      </c>
      <c r="Z304" s="2" t="n">
        <v>38739852.313629501</v>
      </c>
      <c r="AA304" s="2" t="n">
        <v>95120807.913111493</v>
      </c>
      <c r="AB304" s="2" t="n">
        <v>125697918.13383301</v>
      </c>
      <c r="AC304" s="2" t="n">
        <v>92132824.727921098</v>
      </c>
      <c r="AD304" s="2" t="n">
        <v>1918991.1614762601</v>
      </c>
      <c r="AE304" s="2" t="n">
        <v>-87405.101341803602</v>
      </c>
      <c r="AF304" s="2"/>
      <c r="AG304" s="2"/>
      <c r="AH304" s="2"/>
      <c r="AI304" s="2"/>
      <c r="AJ304" s="2"/>
      <c r="AK304" s="2"/>
      <c r="AL304" s="2"/>
      <c r="AM304" s="2"/>
      <c r="AN304" s="2"/>
    </row>
    <row r="305">
      <c r="A305" t="str">
        <f t="shared" si="44"/>
        <v>Electronics, Comms, &amp; Sensors</v>
      </c>
      <c r="B305" t="str">
        <f t="shared" si="45"/>
        <v>C-1 TRADER</v>
      </c>
      <c r="C305" t="n">
        <f t="shared" si="46"/>
        <v>725</v>
      </c>
      <c r="D305" s="2" t="n">
        <f t="shared" si="47"/>
        <v>0</v>
      </c>
      <c r="E305" s="2" t="n">
        <f t="shared" si="48"/>
        <v>0</v>
      </c>
      <c r="F305" s="2" t="n">
        <f t="shared" si="49"/>
        <v>0</v>
      </c>
      <c r="G305" s="2" t="n">
        <f t="shared" si="50"/>
        <v>0</v>
      </c>
      <c r="H305" s="3" t="e">
        <f t="shared" si="51"/>
        <v>#DIV/0!</v>
      </c>
      <c r="I305" s="3" t="e">
        <f t="shared" si="52"/>
        <v>#DIV/0!</v>
      </c>
      <c r="J305" s="3" t="e">
        <f t="shared" si="53"/>
        <v>#DIV/0!</v>
      </c>
      <c r="K305" s="3" t="n">
        <f t="shared" si="54"/>
        <v>0</v>
      </c>
      <c r="L305" s="3" t="n">
        <f>AN305/SUM(AN1:AN$891)</f>
        <v>0</v>
      </c>
      <c r="M305" s="3"/>
      <c r="N305" s="2" t="s">
        <v>41</v>
      </c>
      <c r="O305" s="2" t="s">
        <v>301</v>
      </c>
      <c r="P305" s="2" t="n">
        <v>725</v>
      </c>
      <c r="Q305" s="2"/>
      <c r="R305" s="2" t="n">
        <v>77681.284272347199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>
      <c r="A306" t="str">
        <f t="shared" si="44"/>
        <v>Electronics, Comms, &amp; Sensors</v>
      </c>
      <c r="B306" t="str">
        <f t="shared" si="45"/>
        <v>C-121 WARNING STAR</v>
      </c>
      <c r="C306" t="n">
        <f t="shared" si="46"/>
        <v>718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AN306/SUM(AN1:AN$891)</f>
        <v>0</v>
      </c>
      <c r="M306" s="3"/>
      <c r="N306" s="2" t="s">
        <v>41</v>
      </c>
      <c r="O306" s="2" t="s">
        <v>305</v>
      </c>
      <c r="P306" s="2" t="n">
        <v>718</v>
      </c>
      <c r="Q306" s="2" t="n">
        <v>1476531.67452146</v>
      </c>
      <c r="R306" s="2" t="n">
        <v>189278.32705041001</v>
      </c>
      <c r="S306" s="2" t="n">
        <v>13666.0993956809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t="str">
        <f t="shared" si="44"/>
        <v>Electronics, Comms, &amp; Sensors</v>
      </c>
      <c r="B307" t="str">
        <f t="shared" si="45"/>
        <v>C-3 INERT NAVIG EQUIP</v>
      </c>
      <c r="C307" t="n">
        <f t="shared" si="46"/>
        <v>1031</v>
      </c>
      <c r="D307" s="2" t="n">
        <f t="shared" si="47"/>
        <v>0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e">
        <f t="shared" si="52"/>
        <v>#DIV/0!</v>
      </c>
      <c r="J307" s="3" t="e">
        <f t="shared" si="53"/>
        <v>#DIV/0!</v>
      </c>
      <c r="K307" s="3" t="n">
        <f t="shared" si="54"/>
        <v>0</v>
      </c>
      <c r="L307" s="3" t="n">
        <f>AN307/SUM(AN1:AN$891)</f>
        <v>0</v>
      </c>
      <c r="M307" s="3"/>
      <c r="N307" s="2" t="s">
        <v>41</v>
      </c>
      <c r="O307" s="2" t="s">
        <v>315</v>
      </c>
      <c r="P307" s="2" t="n">
        <v>1031</v>
      </c>
      <c r="Q307" s="2" t="n">
        <v>1136666.09001261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t="str">
        <f t="shared" si="44"/>
        <v>Electronics, Comms, &amp; Sensors</v>
      </c>
      <c r="B308" t="str">
        <f t="shared" si="45"/>
        <v>C9B COMMERCIAL ACFT</v>
      </c>
      <c r="C308" t="n">
        <f t="shared" si="46"/>
        <v>775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AN308/SUM(AN1:AN$891)</f>
        <v>0</v>
      </c>
      <c r="M308" s="3"/>
      <c r="N308" s="2" t="s">
        <v>41</v>
      </c>
      <c r="O308" s="2" t="s">
        <v>323</v>
      </c>
      <c r="P308" s="2" t="n">
        <v>775</v>
      </c>
      <c r="Q308" s="2"/>
      <c r="R308" s="2"/>
      <c r="S308" s="2" t="n">
        <v>1102888.38647994</v>
      </c>
      <c r="T308" s="2" t="n">
        <v>883807.94863089803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t="str">
        <f t="shared" si="44"/>
        <v>Electronics, Comms, &amp; Sensors</v>
      </c>
      <c r="B309" t="str">
        <f t="shared" si="45"/>
        <v>CAC2S INC 1</v>
      </c>
      <c r="C309" t="n">
        <f t="shared" si="46"/>
        <v>2153</v>
      </c>
      <c r="D309" s="2" t="n">
        <f t="shared" si="47"/>
        <v>0</v>
      </c>
      <c r="E309" s="2" t="n">
        <f t="shared" si="48"/>
        <v>0</v>
      </c>
      <c r="F309" s="2" t="n">
        <f t="shared" si="49"/>
        <v>0</v>
      </c>
      <c r="G309" s="2" t="n">
        <f t="shared" si="50"/>
        <v>0</v>
      </c>
      <c r="H309" s="3" t="e">
        <f t="shared" si="51"/>
        <v>#DIV/0!</v>
      </c>
      <c r="I309" s="3" t="e">
        <f t="shared" si="52"/>
        <v>#DIV/0!</v>
      </c>
      <c r="J309" s="3" t="e">
        <f t="shared" si="53"/>
        <v>#DIV/0!</v>
      </c>
      <c r="K309" s="3" t="n">
        <f t="shared" si="54"/>
        <v>0</v>
      </c>
      <c r="L309" s="3" t="n">
        <f>AN309/SUM(AN1:AN$891)</f>
        <v>0</v>
      </c>
      <c r="M309" s="3"/>
      <c r="N309" s="2" t="s">
        <v>41</v>
      </c>
      <c r="O309" s="2" t="s">
        <v>324</v>
      </c>
      <c r="P309" s="2" t="n">
        <v>2153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 t="n">
        <v>89219.251891005595</v>
      </c>
      <c r="AH309" s="2" t="n">
        <v>-17836.082644496601</v>
      </c>
      <c r="AI309" s="2" t="n">
        <v>-23443.214669327601</v>
      </c>
      <c r="AJ309" s="2"/>
      <c r="AK309" s="2"/>
      <c r="AL309" s="2"/>
      <c r="AM309" s="2"/>
      <c r="AN309" s="2"/>
    </row>
    <row r="310">
      <c r="A310" t="str">
        <f t="shared" si="44"/>
        <v>Electronics, Comms, &amp; Sensors</v>
      </c>
      <c r="B310" t="str">
        <f t="shared" si="45"/>
        <v>CAINS GROUND SUPPORT EQUI</v>
      </c>
      <c r="C310" t="n">
        <f t="shared" si="46"/>
        <v>970</v>
      </c>
      <c r="D310" s="2" t="n">
        <f t="shared" si="47"/>
        <v>0</v>
      </c>
      <c r="E310" s="2" t="n">
        <f t="shared" si="48"/>
        <v>0</v>
      </c>
      <c r="F310" s="2" t="n">
        <f t="shared" si="49"/>
        <v>0</v>
      </c>
      <c r="G310" s="2" t="n">
        <f t="shared" si="50"/>
        <v>0</v>
      </c>
      <c r="H310" s="3" t="e">
        <f t="shared" si="51"/>
        <v>#DIV/0!</v>
      </c>
      <c r="I310" s="3" t="e">
        <f t="shared" si="52"/>
        <v>#DIV/0!</v>
      </c>
      <c r="J310" s="3" t="e">
        <f t="shared" si="53"/>
        <v>#DIV/0!</v>
      </c>
      <c r="K310" s="3" t="n">
        <f t="shared" si="54"/>
        <v>0</v>
      </c>
      <c r="L310" s="3" t="n">
        <f>AN310/SUM(AN1:AN$891)</f>
        <v>0</v>
      </c>
      <c r="M310" s="3"/>
      <c r="N310" s="2" t="s">
        <v>41</v>
      </c>
      <c r="O310" s="2" t="s">
        <v>325</v>
      </c>
      <c r="P310" s="2" t="n">
        <v>970</v>
      </c>
      <c r="Q310" s="2" t="n">
        <v>7938668.2445240002</v>
      </c>
      <c r="R310" s="2" t="n">
        <v>577856.69342038396</v>
      </c>
      <c r="S310" s="2" t="n">
        <v>97709.504747437502</v>
      </c>
      <c r="T310" s="2" t="n">
        <v>186014.94563572601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>
      <c r="A311" t="str">
        <f t="shared" si="44"/>
        <v>Electronics, Comms, &amp; Sensors</v>
      </c>
      <c r="B311" t="str">
        <f t="shared" si="45"/>
        <v>CANES</v>
      </c>
      <c r="C311" t="n">
        <f t="shared" si="46"/>
        <v>2035</v>
      </c>
      <c r="D311" s="2" t="n">
        <f t="shared" si="47"/>
        <v>11983533.110601399</v>
      </c>
      <c r="E311" s="2" t="n">
        <f t="shared" si="48"/>
        <v>156854274.43182299</v>
      </c>
      <c r="F311" s="2" t="n">
        <f t="shared" si="49"/>
        <v>129773135.4073</v>
      </c>
      <c r="G311" s="2" t="n">
        <f t="shared" si="50"/>
        <v>77480372.085599005</v>
      </c>
      <c r="H311" s="3" t="n">
        <f t="shared" si="51"/>
        <v>-0.17265158455272989</v>
      </c>
      <c r="I311" s="3" t="n">
        <f t="shared" si="52"/>
        <v>9.8292883417240606</v>
      </c>
      <c r="J311" s="3" t="n">
        <f t="shared" si="53"/>
        <v>0.59704477234384967</v>
      </c>
      <c r="K311" s="3" t="n">
        <f t="shared" si="54"/>
        <v>1.0476535573233795E-3</v>
      </c>
      <c r="L311" s="3" t="n">
        <f>AN311/SUM(AN1:AN$891)</f>
        <v>8.8158198155720779E-4</v>
      </c>
      <c r="M311" s="3"/>
      <c r="N311" s="2" t="s">
        <v>41</v>
      </c>
      <c r="O311" s="2" t="s">
        <v>327</v>
      </c>
      <c r="P311" s="2" t="n">
        <v>2035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 t="n">
        <v>11983533.110601399</v>
      </c>
      <c r="AG311" s="2" t="n">
        <v>44232541.966975503</v>
      </c>
      <c r="AH311" s="2" t="n">
        <v>56378328.473479398</v>
      </c>
      <c r="AI311" s="2" t="n">
        <v>154982016.45067599</v>
      </c>
      <c r="AJ311" s="2" t="n">
        <v>224980063.87419599</v>
      </c>
      <c r="AK311" s="2" t="n">
        <v>170978922.46424901</v>
      </c>
      <c r="AL311" s="2" t="n">
        <v>156854274.43182299</v>
      </c>
      <c r="AM311" s="2" t="n">
        <v>129773135.4073</v>
      </c>
      <c r="AN311" s="2" t="n">
        <v>77480372.085599005</v>
      </c>
    </row>
    <row r="312">
      <c r="A312" t="str">
        <f t="shared" si="44"/>
        <v>Electronics, Comms, &amp; Sensors</v>
      </c>
      <c r="B312" t="str">
        <f t="shared" si="45"/>
        <v>CASS</v>
      </c>
      <c r="C312" t="n">
        <f t="shared" si="46"/>
        <v>1012</v>
      </c>
      <c r="D312" s="2" t="n">
        <f t="shared" si="47"/>
        <v>0</v>
      </c>
      <c r="E312" s="2" t="n">
        <f t="shared" si="48"/>
        <v>0</v>
      </c>
      <c r="F312" s="2" t="n">
        <f t="shared" si="49"/>
        <v>0</v>
      </c>
      <c r="G312" s="2" t="n">
        <f t="shared" si="50"/>
        <v>0</v>
      </c>
      <c r="H312" s="3" t="e">
        <f t="shared" si="51"/>
        <v>#DIV/0!</v>
      </c>
      <c r="I312" s="3" t="e">
        <f t="shared" si="52"/>
        <v>#DIV/0!</v>
      </c>
      <c r="J312" s="3" t="e">
        <f t="shared" si="53"/>
        <v>#DIV/0!</v>
      </c>
      <c r="K312" s="3" t="n">
        <f t="shared" si="54"/>
        <v>0</v>
      </c>
      <c r="L312" s="3" t="n">
        <f>AN312/SUM(AN1:AN$891)</f>
        <v>0</v>
      </c>
      <c r="M312" s="3"/>
      <c r="N312" s="2" t="s">
        <v>41</v>
      </c>
      <c r="O312" s="2" t="s">
        <v>340</v>
      </c>
      <c r="P312" s="2" t="n">
        <v>1012</v>
      </c>
      <c r="Q312" s="2" t="n">
        <v>10678868.8538901</v>
      </c>
      <c r="R312" s="2" t="n">
        <v>1946807.1301108601</v>
      </c>
      <c r="S312" s="2" t="n">
        <v>20852271.784110699</v>
      </c>
      <c r="T312" s="2" t="n">
        <v>11494216.5641739</v>
      </c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t="str">
        <f t="shared" si="44"/>
        <v>Electronics, Comms, &amp; Sensors</v>
      </c>
      <c r="B313" t="str">
        <f t="shared" si="45"/>
        <v>CBDP</v>
      </c>
      <c r="C313" t="n">
        <f t="shared" si="46"/>
        <v>1344</v>
      </c>
      <c r="D313" s="2" t="n">
        <f t="shared" si="47"/>
        <v>0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e">
        <f t="shared" si="52"/>
        <v>#DIV/0!</v>
      </c>
      <c r="J313" s="3" t="e">
        <f t="shared" si="53"/>
        <v>#DIV/0!</v>
      </c>
      <c r="K313" s="3" t="n">
        <f t="shared" si="54"/>
        <v>0</v>
      </c>
      <c r="L313" s="3" t="n">
        <f>AN313/SUM(AN1:AN$891)</f>
        <v>0</v>
      </c>
      <c r="M313" s="3"/>
      <c r="N313" s="2" t="s">
        <v>41</v>
      </c>
      <c r="O313" s="2" t="s">
        <v>341</v>
      </c>
      <c r="P313" s="2" t="n">
        <v>1344</v>
      </c>
      <c r="Q313" s="2"/>
      <c r="R313" s="2"/>
      <c r="S313" s="2"/>
      <c r="T313" s="2"/>
      <c r="U313" s="2"/>
      <c r="V313" s="2"/>
      <c r="W313" s="2" t="n">
        <v>41944.0435001675</v>
      </c>
      <c r="X313" s="2" t="n">
        <v>942229.65196823596</v>
      </c>
      <c r="Y313" s="2" t="n">
        <v>329018.95180648199</v>
      </c>
      <c r="Z313" s="2" t="n">
        <v>85774.389657715801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t="str">
        <f t="shared" si="44"/>
        <v>Electronics, Comms, &amp; Sensors</v>
      </c>
      <c r="B314" t="str">
        <f t="shared" si="45"/>
        <v>CCIC2S</v>
      </c>
      <c r="C314" t="n">
        <f t="shared" si="46"/>
        <v>1989</v>
      </c>
      <c r="D314" s="2" t="n">
        <f t="shared" si="47"/>
        <v>32849834.259855401</v>
      </c>
      <c r="E314" s="2" t="n">
        <f t="shared" si="48"/>
        <v>0</v>
      </c>
      <c r="F314" s="2" t="n">
        <f t="shared" si="49"/>
        <v>0</v>
      </c>
      <c r="G314" s="2" t="n">
        <f t="shared" si="50"/>
        <v>0</v>
      </c>
      <c r="H314" s="3" t="e">
        <f t="shared" si="51"/>
        <v>#DIV/0!</v>
      </c>
      <c r="I314" s="3" t="n">
        <f t="shared" si="52"/>
        <v>-1</v>
      </c>
      <c r="J314" s="3" t="e">
        <f t="shared" si="53"/>
        <v>#DIV/0!</v>
      </c>
      <c r="K314" s="3" t="n">
        <f t="shared" si="54"/>
        <v>0</v>
      </c>
      <c r="L314" s="3" t="n">
        <f>AN314/SUM(AN1:AN$891)</f>
        <v>0</v>
      </c>
      <c r="M314" s="3"/>
      <c r="N314" s="2" t="s">
        <v>41</v>
      </c>
      <c r="O314" s="2" t="s">
        <v>342</v>
      </c>
      <c r="P314" s="2" t="n">
        <v>1989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 t="n">
        <v>25461466.092627499</v>
      </c>
      <c r="AC314" s="2" t="n">
        <v>18889499.996395901</v>
      </c>
      <c r="AD314" s="2" t="n">
        <v>22977733.4081292</v>
      </c>
      <c r="AE314" s="2" t="n">
        <v>20445702.4234064</v>
      </c>
      <c r="AF314" s="2" t="n">
        <v>32849834.259855401</v>
      </c>
      <c r="AG314" s="2" t="n">
        <v>17632375.769828901</v>
      </c>
      <c r="AH314" s="2" t="n">
        <v>3009690.77106024</v>
      </c>
      <c r="AI314" s="2" t="n">
        <v>3148607.4179742499</v>
      </c>
      <c r="AJ314" s="2" t="n">
        <v>-189685.702452217</v>
      </c>
      <c r="AK314" s="2"/>
      <c r="AL314" s="2"/>
      <c r="AM314" s="2"/>
      <c r="AN314" s="2"/>
    </row>
    <row r="315">
      <c r="A315" t="str">
        <f t="shared" si="44"/>
        <v>Electronics, Comms, &amp; Sensors</v>
      </c>
      <c r="B315" t="str">
        <f t="shared" si="45"/>
        <v>CDL</v>
      </c>
      <c r="C315" t="n">
        <f t="shared" si="46"/>
        <v>1341</v>
      </c>
      <c r="D315" s="2" t="n">
        <f t="shared" si="47"/>
        <v>0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AN315/SUM(AN1:AN$891)</f>
        <v>0</v>
      </c>
      <c r="M315" s="3"/>
      <c r="N315" s="2" t="s">
        <v>41</v>
      </c>
      <c r="O315" s="2" t="s">
        <v>343</v>
      </c>
      <c r="P315" s="2" t="n">
        <v>1341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 t="n">
        <v>1665912.8580821401</v>
      </c>
      <c r="AD315" s="2" t="n">
        <v>957372.22013807099</v>
      </c>
      <c r="AE315" s="2" t="n">
        <v>0</v>
      </c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t="str">
        <f t="shared" si="44"/>
        <v>Electronics, Comms, &amp; Sensors</v>
      </c>
      <c r="B316" t="str">
        <f t="shared" si="45"/>
        <v>CEC</v>
      </c>
      <c r="C316" t="n">
        <f t="shared" si="46"/>
        <v>1843</v>
      </c>
      <c r="D316" s="2" t="n">
        <f t="shared" si="47"/>
        <v>144644819.598432</v>
      </c>
      <c r="E316" s="2" t="n">
        <f t="shared" si="48"/>
        <v>146991675.99160299</v>
      </c>
      <c r="F316" s="2" t="n">
        <f t="shared" si="49"/>
        <v>182019467.71290001</v>
      </c>
      <c r="G316" s="2" t="n">
        <f t="shared" si="50"/>
        <v>89446842.639936894</v>
      </c>
      <c r="H316" s="3" t="n">
        <f t="shared" si="51"/>
        <v>0.23829779125246531</v>
      </c>
      <c r="I316" s="3" t="n">
        <f t="shared" si="52"/>
        <v>0.25838912322078866</v>
      </c>
      <c r="J316" s="3" t="n">
        <f t="shared" si="53"/>
        <v>0.49141360407130591</v>
      </c>
      <c r="K316" s="3" t="n">
        <f t="shared" si="54"/>
        <v>1.4694361992027578E-3</v>
      </c>
      <c r="L316" s="3" t="n">
        <f>AN316/SUM(AN1:AN$891)</f>
        <v>1.0177380755403956E-3</v>
      </c>
      <c r="M316" s="3"/>
      <c r="N316" s="2" t="s">
        <v>41</v>
      </c>
      <c r="O316" s="2" t="s">
        <v>344</v>
      </c>
      <c r="P316" s="2" t="n">
        <v>1843</v>
      </c>
      <c r="Q316" s="2"/>
      <c r="R316" s="2"/>
      <c r="S316" s="2"/>
      <c r="T316" s="2"/>
      <c r="U316" s="2" t="n">
        <v>204240281.460839</v>
      </c>
      <c r="V316" s="2" t="n">
        <v>197896000.884891</v>
      </c>
      <c r="W316" s="2" t="n">
        <v>121839065.94809499</v>
      </c>
      <c r="X316" s="2" t="n">
        <v>44020381.467036203</v>
      </c>
      <c r="Y316" s="2" t="n">
        <v>56990160.2688995</v>
      </c>
      <c r="Z316" s="2" t="n">
        <v>95601735.425456196</v>
      </c>
      <c r="AA316" s="2" t="n">
        <v>128651820.027657</v>
      </c>
      <c r="AB316" s="2" t="n">
        <v>89311428.735082597</v>
      </c>
      <c r="AC316" s="2" t="n">
        <v>74027401.632563606</v>
      </c>
      <c r="AD316" s="2" t="n">
        <v>51117634.6855141</v>
      </c>
      <c r="AE316" s="2" t="n">
        <v>142089383.13953799</v>
      </c>
      <c r="AF316" s="2" t="n">
        <v>144644819.598432</v>
      </c>
      <c r="AG316" s="2" t="n">
        <v>181739503.30469501</v>
      </c>
      <c r="AH316" s="2" t="n">
        <v>122037299.727268</v>
      </c>
      <c r="AI316" s="2" t="n">
        <v>136717832.28099301</v>
      </c>
      <c r="AJ316" s="2" t="n">
        <v>117337400.789792</v>
      </c>
      <c r="AK316" s="2" t="n">
        <v>167097619.21355101</v>
      </c>
      <c r="AL316" s="2" t="n">
        <v>146991675.99160299</v>
      </c>
      <c r="AM316" s="2" t="n">
        <v>182019467.71290001</v>
      </c>
      <c r="AN316" s="2" t="n">
        <v>89446842.639936894</v>
      </c>
    </row>
    <row r="317">
      <c r="A317" t="str">
        <f t="shared" si="44"/>
        <v>Electronics, Comms, &amp; Sensors</v>
      </c>
      <c r="B317" t="str">
        <f t="shared" si="45"/>
        <v>CGS</v>
      </c>
      <c r="C317" t="n">
        <f t="shared" si="46"/>
        <v>1816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AN317/SUM(AN1:AN$891)</f>
        <v>0</v>
      </c>
      <c r="M317" s="3"/>
      <c r="N317" s="2" t="s">
        <v>41</v>
      </c>
      <c r="O317" s="2" t="s">
        <v>348</v>
      </c>
      <c r="P317" s="2" t="n">
        <v>1816</v>
      </c>
      <c r="Q317" s="2"/>
      <c r="R317" s="2"/>
      <c r="S317" s="2"/>
      <c r="T317" s="2"/>
      <c r="U317" s="2" t="n">
        <v>163436.79123934201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t="str">
        <f t="shared" si="44"/>
        <v>Electronics, Comms, &amp; Sensors</v>
      </c>
      <c r="B318" t="str">
        <f t="shared" si="45"/>
        <v>CHCS II</v>
      </c>
      <c r="C318" t="n">
        <f t="shared" si="46"/>
        <v>1958</v>
      </c>
      <c r="D318" s="2" t="n">
        <f t="shared" si="47"/>
        <v>0</v>
      </c>
      <c r="E318" s="2" t="n">
        <f t="shared" si="48"/>
        <v>0</v>
      </c>
      <c r="F318" s="2" t="n">
        <f t="shared" si="49"/>
        <v>0</v>
      </c>
      <c r="G318" s="2" t="n">
        <f t="shared" si="50"/>
        <v>0</v>
      </c>
      <c r="H318" s="3" t="e">
        <f t="shared" si="51"/>
        <v>#DIV/0!</v>
      </c>
      <c r="I318" s="3" t="e">
        <f t="shared" si="52"/>
        <v>#DIV/0!</v>
      </c>
      <c r="J318" s="3" t="e">
        <f t="shared" si="53"/>
        <v>#DIV/0!</v>
      </c>
      <c r="K318" s="3" t="n">
        <f t="shared" si="54"/>
        <v>0</v>
      </c>
      <c r="L318" s="3" t="n">
        <f>AN318/SUM(AN1:AN$891)</f>
        <v>0</v>
      </c>
      <c r="M318" s="3"/>
      <c r="N318" s="2" t="s">
        <v>41</v>
      </c>
      <c r="O318" s="2" t="s">
        <v>352</v>
      </c>
      <c r="P318" s="2" t="n">
        <v>1958</v>
      </c>
      <c r="Q318" s="2"/>
      <c r="R318" s="2"/>
      <c r="S318" s="2"/>
      <c r="T318" s="2"/>
      <c r="U318" s="2"/>
      <c r="V318" s="2" t="n">
        <v>205595.19766414099</v>
      </c>
      <c r="W318" s="2"/>
      <c r="X318" s="2"/>
      <c r="Y318" s="2" t="n">
        <v>152642.83406959201</v>
      </c>
      <c r="Z318" s="2" t="n">
        <v>83299.205749077795</v>
      </c>
      <c r="AA318" s="2" t="n">
        <v>85802.731214998901</v>
      </c>
      <c r="AB318" s="2"/>
      <c r="AC318" s="2" t="n">
        <v>-37754.342772866497</v>
      </c>
      <c r="AD318" s="2" t="n">
        <v>28426.9630591487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>
      <c r="A319" t="str">
        <f t="shared" si="44"/>
        <v>Electronics, Comms, &amp; Sensors</v>
      </c>
      <c r="B319" t="str">
        <f t="shared" si="45"/>
        <v>CNZ</v>
      </c>
      <c r="C319" t="n">
        <f t="shared" si="46"/>
        <v>2072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AN319/SUM(AN1:AN$891)</f>
        <v>0</v>
      </c>
      <c r="M319" s="3"/>
      <c r="N319" s="2" t="s">
        <v>41</v>
      </c>
      <c r="O319" s="2" t="s">
        <v>360</v>
      </c>
      <c r="P319" s="2" t="n">
        <v>2072</v>
      </c>
      <c r="Q319" s="2" t="n">
        <v>98083768.396924496</v>
      </c>
      <c r="R319" s="2" t="n">
        <v>-6268818.4346653996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t="str">
        <f t="shared" si="44"/>
        <v>Electronics, Comms, &amp; Sensors</v>
      </c>
      <c r="B320" t="str">
        <f t="shared" si="45"/>
        <v>COMBAT SUPPORT TRAINING S</v>
      </c>
      <c r="C320" t="n">
        <f t="shared" si="46"/>
        <v>490</v>
      </c>
      <c r="D320" s="2" t="n">
        <f t="shared" si="47"/>
        <v>0</v>
      </c>
      <c r="E320" s="2" t="n">
        <f t="shared" si="48"/>
        <v>0</v>
      </c>
      <c r="F320" s="2" t="n">
        <f t="shared" si="49"/>
        <v>0</v>
      </c>
      <c r="G320" s="2" t="n">
        <f t="shared" si="50"/>
        <v>0</v>
      </c>
      <c r="H320" s="3" t="e">
        <f t="shared" si="51"/>
        <v>#DIV/0!</v>
      </c>
      <c r="I320" s="3" t="e">
        <f t="shared" si="52"/>
        <v>#DIV/0!</v>
      </c>
      <c r="J320" s="3" t="e">
        <f t="shared" si="53"/>
        <v>#DIV/0!</v>
      </c>
      <c r="K320" s="3" t="n">
        <f t="shared" si="54"/>
        <v>0</v>
      </c>
      <c r="L320" s="3" t="n">
        <f>AN320/SUM(AN1:AN$891)</f>
        <v>0</v>
      </c>
      <c r="M320" s="3"/>
      <c r="N320" s="2" t="s">
        <v>41</v>
      </c>
      <c r="O320" s="2" t="s">
        <v>363</v>
      </c>
      <c r="P320" s="2" t="n">
        <v>490</v>
      </c>
      <c r="Q320" s="2"/>
      <c r="R320" s="2"/>
      <c r="S320" s="2"/>
      <c r="T320" s="2" t="n">
        <v>3564248.7241115002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t="str">
        <f t="shared" ref="A321:A384" si="55">N321</f>
        <v>Electronics, Comms, &amp; Sensors</v>
      </c>
      <c r="B321" t="str">
        <f t="shared" ref="B321:B384" si="56">O321</f>
        <v>COMMON GROUND EQUIPMENT</v>
      </c>
      <c r="C321" t="n">
        <f t="shared" ref="C321:C384" si="57">P321</f>
        <v>591</v>
      </c>
      <c r="D321" s="2" t="n">
        <f t="shared" ref="D321:D384" si="58">AF321</f>
        <v>0</v>
      </c>
      <c r="E321" s="2" t="n">
        <f t="shared" ref="E321:E384" si="59">AL321</f>
        <v>0</v>
      </c>
      <c r="F321" s="2" t="n">
        <f t="shared" ref="F321:F384" si="60">AM321</f>
        <v>0</v>
      </c>
      <c r="G321" s="2" t="n">
        <f t="shared" ref="G321:G384" si="61">AN321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AN321/SUM(AN1:AN$891)</f>
        <v>0</v>
      </c>
      <c r="M321" s="3"/>
      <c r="N321" s="2" t="s">
        <v>41</v>
      </c>
      <c r="O321" s="2" t="s">
        <v>365</v>
      </c>
      <c r="P321" s="2" t="n">
        <v>591</v>
      </c>
      <c r="Q321" s="2"/>
      <c r="R321" s="2"/>
      <c r="S321" s="2"/>
      <c r="T321" s="2" t="n">
        <v>53332.8179102547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t="str">
        <f t="shared" si="55"/>
        <v>Electronics, Comms, &amp; Sensors</v>
      </c>
      <c r="B322" t="str">
        <f t="shared" si="56"/>
        <v>CONDOR</v>
      </c>
      <c r="C322" t="n">
        <f t="shared" si="57"/>
        <v>1315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AM322/AL322-1</f>
        <v>#DIV/0!</v>
      </c>
      <c r="I322" s="3" t="e">
        <f t="shared" ref="I322:I385" si="63">AM322/AF322-1</f>
        <v>#DIV/0!</v>
      </c>
      <c r="J322" s="3" t="e">
        <f t="shared" ref="J322:J385" si="64">AN322/AM322</f>
        <v>#DIV/0!</v>
      </c>
      <c r="K322" s="3" t="n">
        <f t="shared" ref="K322:K385" si="65">AM322/SUM(AM$1:AM$891)</f>
        <v>0</v>
      </c>
      <c r="L322" s="3" t="n">
        <f>AN322/SUM(AN1:AN$891)</f>
        <v>0</v>
      </c>
      <c r="M322" s="3"/>
      <c r="N322" s="2" t="s">
        <v>41</v>
      </c>
      <c r="O322" s="2" t="s">
        <v>366</v>
      </c>
      <c r="P322" s="2" t="n">
        <v>1315</v>
      </c>
      <c r="Q322" s="2"/>
      <c r="R322" s="2"/>
      <c r="S322" s="2"/>
      <c r="T322" s="2"/>
      <c r="U322" s="2"/>
      <c r="V322" s="2"/>
      <c r="W322" s="2" t="n">
        <v>44740313.066845298</v>
      </c>
      <c r="X322" s="2" t="n">
        <v>0</v>
      </c>
      <c r="Y322" s="2" t="n">
        <v>0</v>
      </c>
      <c r="Z322" s="2" t="n">
        <v>0</v>
      </c>
      <c r="AA322" s="2" t="n">
        <v>0</v>
      </c>
      <c r="AB322" s="2"/>
      <c r="AC322" s="2" t="n">
        <v>0</v>
      </c>
      <c r="AD322" s="2" t="n">
        <v>0</v>
      </c>
      <c r="AE322" s="2"/>
      <c r="AF322" s="2"/>
      <c r="AG322" s="2" t="n">
        <v>0</v>
      </c>
      <c r="AH322" s="2" t="n">
        <v>0</v>
      </c>
      <c r="AI322" s="2"/>
      <c r="AJ322" s="2"/>
      <c r="AK322" s="2"/>
      <c r="AL322" s="2"/>
      <c r="AM322" s="2"/>
      <c r="AN322" s="2"/>
    </row>
    <row r="323">
      <c r="A323" t="str">
        <f t="shared" si="55"/>
        <v>Electronics, Comms, &amp; Sensors</v>
      </c>
      <c r="B323" t="str">
        <f t="shared" si="56"/>
        <v>DCGS ARMY</v>
      </c>
      <c r="C323" t="n">
        <f t="shared" si="57"/>
        <v>1381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AN323/SUM(AN1:AN$891)</f>
        <v>0</v>
      </c>
      <c r="M323" s="3"/>
      <c r="N323" s="2" t="s">
        <v>41</v>
      </c>
      <c r="O323" s="2" t="s">
        <v>380</v>
      </c>
      <c r="P323" s="2" t="n">
        <v>1381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 t="n">
        <v>1961476.62336807</v>
      </c>
      <c r="AI323" s="2" t="n">
        <v>0</v>
      </c>
      <c r="AJ323" s="2"/>
      <c r="AK323" s="2"/>
      <c r="AL323" s="2"/>
      <c r="AM323" s="2"/>
      <c r="AN323" s="2"/>
    </row>
    <row r="324">
      <c r="A324" t="str">
        <f t="shared" si="55"/>
        <v>Electronics, Comms, &amp; Sensors</v>
      </c>
      <c r="B324" t="str">
        <f t="shared" si="56"/>
        <v>DCGS-N INC 2</v>
      </c>
      <c r="C324" t="n">
        <f t="shared" si="57"/>
        <v>2182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AN324/SUM(AN1:AN$891)</f>
        <v>0</v>
      </c>
      <c r="M324" s="3"/>
      <c r="N324" s="2" t="s">
        <v>41</v>
      </c>
      <c r="O324" s="2" t="s">
        <v>381</v>
      </c>
      <c r="P324" s="2" t="n">
        <v>2182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 t="n">
        <v>233856.694128273</v>
      </c>
      <c r="AI324" s="2" t="n">
        <v>572531.83666099305</v>
      </c>
      <c r="AJ324" s="2" t="n">
        <v>596173.70385939896</v>
      </c>
      <c r="AK324" s="2"/>
      <c r="AL324" s="2"/>
      <c r="AM324" s="2"/>
      <c r="AN324" s="2"/>
    </row>
    <row r="325">
      <c r="A325" t="str">
        <f t="shared" si="55"/>
        <v>Electronics, Comms, &amp; Sensors</v>
      </c>
      <c r="B325" t="str">
        <f t="shared" si="56"/>
        <v>DGTL TOPOGRAPHIC SPPT SYS</v>
      </c>
      <c r="C325" t="n">
        <f t="shared" si="57"/>
        <v>469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AN325/SUM(AN1:AN$891)</f>
        <v>0</v>
      </c>
      <c r="M325" s="3"/>
      <c r="N325" s="2" t="s">
        <v>41</v>
      </c>
      <c r="O325" s="2" t="s">
        <v>395</v>
      </c>
      <c r="P325" s="2" t="n">
        <v>469</v>
      </c>
      <c r="Q325" s="2"/>
      <c r="R325" s="2"/>
      <c r="S325" s="2"/>
      <c r="T325" s="2" t="n">
        <v>6752622.9128306303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t="str">
        <f t="shared" si="55"/>
        <v>Electronics, Comms, &amp; Sensors</v>
      </c>
      <c r="B326" t="str">
        <f t="shared" si="56"/>
        <v>DIMHRS</v>
      </c>
      <c r="C326" t="n">
        <f t="shared" si="57"/>
        <v>1967</v>
      </c>
      <c r="D326" s="2" t="n">
        <f t="shared" si="58"/>
        <v>1587699.1489574099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n">
        <f t="shared" si="63"/>
        <v>-1</v>
      </c>
      <c r="J326" s="3" t="e">
        <f t="shared" si="64"/>
        <v>#DIV/0!</v>
      </c>
      <c r="K326" s="3" t="n">
        <f t="shared" si="65"/>
        <v>0</v>
      </c>
      <c r="L326" s="3" t="n">
        <f>AN326/SUM(AN1:AN$891)</f>
        <v>0</v>
      </c>
      <c r="M326" s="3"/>
      <c r="N326" s="2" t="s">
        <v>41</v>
      </c>
      <c r="O326" s="2" t="s">
        <v>396</v>
      </c>
      <c r="P326" s="2" t="n">
        <v>1967</v>
      </c>
      <c r="Q326" s="2"/>
      <c r="R326" s="2"/>
      <c r="S326" s="2"/>
      <c r="T326" s="2"/>
      <c r="U326" s="2" t="n">
        <v>6347944.4709091801</v>
      </c>
      <c r="V326" s="2" t="n">
        <v>1912842.4856227101</v>
      </c>
      <c r="W326" s="2" t="n">
        <v>4058778.2853589598</v>
      </c>
      <c r="X326" s="2"/>
      <c r="Y326" s="2"/>
      <c r="Z326" s="2"/>
      <c r="AA326" s="2"/>
      <c r="AB326" s="2"/>
      <c r="AC326" s="2" t="n">
        <v>2108702.88679766</v>
      </c>
      <c r="AD326" s="2" t="n">
        <v>4197254.4418146899</v>
      </c>
      <c r="AE326" s="2" t="n">
        <v>4731916.8068567999</v>
      </c>
      <c r="AF326" s="2" t="n">
        <v>1587699.1489574099</v>
      </c>
      <c r="AG326" s="2"/>
      <c r="AH326" s="2"/>
      <c r="AI326" s="2"/>
      <c r="AJ326" s="2"/>
      <c r="AK326" s="2"/>
      <c r="AL326" s="2"/>
      <c r="AM326" s="2"/>
      <c r="AN326" s="2"/>
    </row>
    <row r="327">
      <c r="A327" t="str">
        <f t="shared" si="55"/>
        <v>Electronics, Comms, &amp; Sensors</v>
      </c>
      <c r="B327" t="str">
        <f t="shared" si="56"/>
        <v>DJC2</v>
      </c>
      <c r="C327" t="n">
        <f t="shared" si="57"/>
        <v>1982</v>
      </c>
      <c r="D327" s="2" t="n">
        <f t="shared" si="58"/>
        <v>-1419.7021238176701</v>
      </c>
      <c r="E327" s="2" t="n">
        <f t="shared" si="59"/>
        <v>0</v>
      </c>
      <c r="F327" s="2" t="n">
        <f t="shared" si="60"/>
        <v>0</v>
      </c>
      <c r="G327" s="2" t="n">
        <f t="shared" si="61"/>
        <v>0</v>
      </c>
      <c r="H327" s="3" t="e">
        <f t="shared" si="62"/>
        <v>#DIV/0!</v>
      </c>
      <c r="I327" s="3" t="n">
        <f t="shared" si="63"/>
        <v>-1</v>
      </c>
      <c r="J327" s="3" t="e">
        <f t="shared" si="64"/>
        <v>#DIV/0!</v>
      </c>
      <c r="K327" s="3" t="n">
        <f t="shared" si="65"/>
        <v>0</v>
      </c>
      <c r="L327" s="3" t="n">
        <f>AN327/SUM(AN1:AN$891)</f>
        <v>0</v>
      </c>
      <c r="M327" s="3"/>
      <c r="N327" s="2" t="s">
        <v>41</v>
      </c>
      <c r="O327" s="2" t="s">
        <v>397</v>
      </c>
      <c r="P327" s="2" t="n">
        <v>1982</v>
      </c>
      <c r="Q327" s="2"/>
      <c r="R327" s="2"/>
      <c r="S327" s="2"/>
      <c r="T327" s="2"/>
      <c r="U327" s="2" t="n">
        <v>12891795.9047463</v>
      </c>
      <c r="V327" s="2" t="n">
        <v>10673674.423580799</v>
      </c>
      <c r="W327" s="2" t="n">
        <v>18384136.706822801</v>
      </c>
      <c r="X327" s="2" t="n">
        <v>19005554.549942099</v>
      </c>
      <c r="Y327" s="2" t="n">
        <v>19024844.962834202</v>
      </c>
      <c r="Z327" s="2" t="n">
        <v>16778407.6542226</v>
      </c>
      <c r="AA327" s="2" t="n">
        <v>9301829.7299319394</v>
      </c>
      <c r="AB327" s="2" t="n">
        <v>2081503.9680369899</v>
      </c>
      <c r="AC327" s="2" t="n">
        <v>1605040.9311790101</v>
      </c>
      <c r="AD327" s="2" t="n">
        <v>374710.69412782899</v>
      </c>
      <c r="AE327" s="2" t="n">
        <v>-29116.763011811301</v>
      </c>
      <c r="AF327" s="2" t="n">
        <v>-1419.7021238176701</v>
      </c>
      <c r="AG327" s="2"/>
      <c r="AH327" s="2"/>
      <c r="AI327" s="2"/>
      <c r="AJ327" s="2"/>
      <c r="AK327" s="2"/>
      <c r="AL327" s="2"/>
      <c r="AM327" s="2"/>
      <c r="AN327" s="2"/>
    </row>
    <row r="328">
      <c r="A328" t="str">
        <f t="shared" si="55"/>
        <v>Electronics, Comms, &amp; Sensors</v>
      </c>
      <c r="B328" t="str">
        <f t="shared" si="56"/>
        <v>DMLSS</v>
      </c>
      <c r="C328" t="n">
        <f t="shared" si="57"/>
        <v>1959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AN328/SUM(AN1:AN$891)</f>
        <v>0</v>
      </c>
      <c r="M328" s="3"/>
      <c r="N328" s="2" t="s">
        <v>41</v>
      </c>
      <c r="O328" s="2" t="s">
        <v>398</v>
      </c>
      <c r="P328" s="2" t="n">
        <v>1959</v>
      </c>
      <c r="Q328" s="2"/>
      <c r="R328" s="2"/>
      <c r="S328" s="2"/>
      <c r="T328" s="2"/>
      <c r="U328" s="2"/>
      <c r="V328" s="2"/>
      <c r="W328" s="2" t="n">
        <v>22360.369589939299</v>
      </c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t="str">
        <f t="shared" si="55"/>
        <v>Electronics, Comms, &amp; Sensors</v>
      </c>
      <c r="B329" t="str">
        <f t="shared" si="56"/>
        <v>DMS</v>
      </c>
      <c r="C329" t="n">
        <f t="shared" si="57"/>
        <v>1960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AN329/SUM(AN1:AN$891)</f>
        <v>0</v>
      </c>
      <c r="M329" s="3"/>
      <c r="N329" s="2" t="s">
        <v>41</v>
      </c>
      <c r="O329" s="2" t="s">
        <v>399</v>
      </c>
      <c r="P329" s="2" t="n">
        <v>1960</v>
      </c>
      <c r="Q329" s="2"/>
      <c r="R329" s="2"/>
      <c r="S329" s="2"/>
      <c r="T329" s="2"/>
      <c r="U329" s="2" t="n">
        <v>138433.75120346399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t="str">
        <f t="shared" si="55"/>
        <v>Electronics, Comms, &amp; Sensors</v>
      </c>
      <c r="B330" t="str">
        <f t="shared" si="56"/>
        <v>DPPS</v>
      </c>
      <c r="C330" t="n">
        <f t="shared" si="57"/>
        <v>1950</v>
      </c>
      <c r="D330" s="2" t="n">
        <f t="shared" si="58"/>
        <v>0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e">
        <f t="shared" si="63"/>
        <v>#DIV/0!</v>
      </c>
      <c r="J330" s="3" t="e">
        <f t="shared" si="64"/>
        <v>#DIV/0!</v>
      </c>
      <c r="K330" s="3" t="n">
        <f t="shared" si="65"/>
        <v>0</v>
      </c>
      <c r="L330" s="3" t="n">
        <f>AN330/SUM(AN1:AN$891)</f>
        <v>0</v>
      </c>
      <c r="M330" s="3"/>
      <c r="N330" s="2" t="s">
        <v>41</v>
      </c>
      <c r="O330" s="2" t="s">
        <v>401</v>
      </c>
      <c r="P330" s="2" t="n">
        <v>1950</v>
      </c>
      <c r="Q330" s="2"/>
      <c r="R330" s="2"/>
      <c r="S330" s="2"/>
      <c r="T330" s="2"/>
      <c r="U330" s="2"/>
      <c r="V330" s="2" t="n">
        <v>102321.914606401</v>
      </c>
      <c r="W330" s="2"/>
      <c r="X330" s="2" t="n">
        <v>15269.726927694401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>
      <c r="A331" t="str">
        <f t="shared" si="55"/>
        <v>Electronics, Comms, &amp; Sensors</v>
      </c>
      <c r="B331" t="str">
        <f t="shared" si="56"/>
        <v>DTS</v>
      </c>
      <c r="C331" t="n">
        <f t="shared" si="57"/>
        <v>1970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AN331/SUM(AN1:AN$891)</f>
        <v>0</v>
      </c>
      <c r="M331" s="3"/>
      <c r="N331" s="2" t="s">
        <v>41</v>
      </c>
      <c r="O331" s="2" t="s">
        <v>404</v>
      </c>
      <c r="P331" s="2" t="n">
        <v>1970</v>
      </c>
      <c r="Q331" s="2"/>
      <c r="R331" s="2"/>
      <c r="S331" s="2"/>
      <c r="T331" s="2"/>
      <c r="U331" s="2"/>
      <c r="V331" s="2"/>
      <c r="W331" s="2"/>
      <c r="X331" s="2" t="n">
        <v>301413.21343128098</v>
      </c>
      <c r="Y331" s="2" t="n">
        <v>407669.506775407</v>
      </c>
      <c r="Z331" s="2" t="n">
        <v>419984.360742338</v>
      </c>
      <c r="AA331" s="2" t="n">
        <v>420900.02777982299</v>
      </c>
      <c r="AB331" s="2" t="n">
        <v>400577.802618218</v>
      </c>
      <c r="AC331" s="2" t="n">
        <v>400007.22535967903</v>
      </c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t="str">
        <f t="shared" si="55"/>
        <v>Electronics, Comms, &amp; Sensors</v>
      </c>
      <c r="B332" t="str">
        <f t="shared" si="56"/>
        <v>Distributed Common Ground System - Army Increment 2 (DCGS-A Inc 2)</v>
      </c>
      <c r="C332" t="n">
        <f t="shared" si="57"/>
        <v>2239</v>
      </c>
      <c r="D332" s="2" t="n">
        <f t="shared" si="58"/>
        <v>0</v>
      </c>
      <c r="E332" s="2" t="n">
        <f t="shared" si="59"/>
        <v>0</v>
      </c>
      <c r="F332" s="2" t="n">
        <f t="shared" si="60"/>
        <v>0</v>
      </c>
      <c r="G332" s="2" t="n">
        <f t="shared" si="61"/>
        <v>0</v>
      </c>
      <c r="H332" s="3" t="e">
        <f t="shared" si="62"/>
        <v>#DIV/0!</v>
      </c>
      <c r="I332" s="3" t="e">
        <f t="shared" si="63"/>
        <v>#DIV/0!</v>
      </c>
      <c r="J332" s="3" t="e">
        <f t="shared" si="64"/>
        <v>#DIV/0!</v>
      </c>
      <c r="K332" s="3" t="n">
        <f t="shared" si="65"/>
        <v>0</v>
      </c>
      <c r="L332" s="3" t="n">
        <f>AN332/SUM(AN1:AN$891)</f>
        <v>0</v>
      </c>
      <c r="M332" s="3"/>
      <c r="N332" s="2" t="s">
        <v>41</v>
      </c>
      <c r="O332" s="2" t="s">
        <v>406</v>
      </c>
      <c r="P332" s="2" t="n">
        <v>2239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 t="n">
        <v>0</v>
      </c>
      <c r="AL332" s="2"/>
      <c r="AM332" s="2"/>
      <c r="AN332" s="2"/>
    </row>
    <row r="333">
      <c r="A333" t="str">
        <f t="shared" si="55"/>
        <v>Electronics, Comms, &amp; Sensors</v>
      </c>
      <c r="B333" t="str">
        <f t="shared" si="56"/>
        <v>ELECTRONIC DECEPTION SYST</v>
      </c>
      <c r="C333" t="n">
        <f t="shared" si="57"/>
        <v>543</v>
      </c>
      <c r="D333" s="2" t="n">
        <f t="shared" si="58"/>
        <v>0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e">
        <f t="shared" si="63"/>
        <v>#DIV/0!</v>
      </c>
      <c r="J333" s="3" t="e">
        <f t="shared" si="64"/>
        <v>#DIV/0!</v>
      </c>
      <c r="K333" s="3" t="n">
        <f t="shared" si="65"/>
        <v>0</v>
      </c>
      <c r="L333" s="3" t="n">
        <f>AN333/SUM(AN1:AN$891)</f>
        <v>0</v>
      </c>
      <c r="M333" s="3"/>
      <c r="N333" s="2" t="s">
        <v>41</v>
      </c>
      <c r="O333" s="2" t="s">
        <v>424</v>
      </c>
      <c r="P333" s="2" t="n">
        <v>543</v>
      </c>
      <c r="Q333" s="2"/>
      <c r="R333" s="2"/>
      <c r="S333" s="2" t="n">
        <v>39299.353557625102</v>
      </c>
      <c r="T333" s="2" t="n">
        <v>73953.398268595396</v>
      </c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t="str">
        <f t="shared" si="55"/>
        <v>Electronics, Comms, &amp; Sensors</v>
      </c>
      <c r="B334" t="str">
        <f t="shared" si="56"/>
        <v>EMSP</v>
      </c>
      <c r="C334" t="n">
        <f t="shared" si="57"/>
        <v>1873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AN334/SUM(AN1:AN$891)</f>
        <v>0</v>
      </c>
      <c r="M334" s="3"/>
      <c r="N334" s="2" t="s">
        <v>41</v>
      </c>
      <c r="O334" s="2" t="s">
        <v>425</v>
      </c>
      <c r="P334" s="2" t="n">
        <v>1873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n">
        <v>4592.2063403944403</v>
      </c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t="str">
        <f t="shared" si="55"/>
        <v>Electronics, Comms, &amp; Sensors</v>
      </c>
      <c r="B335" t="str">
        <f t="shared" si="56"/>
        <v>F-8 CRUSADER</v>
      </c>
      <c r="C335" t="n">
        <f t="shared" si="57"/>
        <v>739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AN335/SUM(AN1:AN$891)</f>
        <v>0</v>
      </c>
      <c r="M335" s="3"/>
      <c r="N335" s="2" t="s">
        <v>41</v>
      </c>
      <c r="O335" s="2" t="s">
        <v>446</v>
      </c>
      <c r="P335" s="2" t="n">
        <v>739</v>
      </c>
      <c r="Q335" s="2" t="n">
        <v>1933221.00454881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t="str">
        <f t="shared" si="55"/>
        <v>Electronics, Comms, &amp; Sensors</v>
      </c>
      <c r="B336" t="str">
        <f t="shared" si="56"/>
        <v>FRIGATE DL</v>
      </c>
      <c r="C336" t="n">
        <f t="shared" si="57"/>
        <v>1197</v>
      </c>
      <c r="D336" s="2" t="n">
        <f t="shared" si="58"/>
        <v>0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AN336/SUM(AN1:AN$891)</f>
        <v>0</v>
      </c>
      <c r="M336" s="3"/>
      <c r="N336" s="2" t="s">
        <v>41</v>
      </c>
      <c r="O336" s="2" t="s">
        <v>462</v>
      </c>
      <c r="P336" s="2" t="n">
        <v>1197</v>
      </c>
      <c r="Q336" s="2"/>
      <c r="R336" s="2"/>
      <c r="S336" s="2" t="n">
        <v>212481.445183551</v>
      </c>
      <c r="T336" s="2" t="n">
        <v>165424.842044099</v>
      </c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t="str">
        <f t="shared" si="55"/>
        <v>Electronics, Comms, &amp; Sensors</v>
      </c>
      <c r="B337" t="str">
        <f t="shared" si="56"/>
        <v>GCA</v>
      </c>
      <c r="C337" t="n">
        <f t="shared" si="57"/>
        <v>1939</v>
      </c>
      <c r="D337" s="2" t="n">
        <f t="shared" si="58"/>
        <v>0</v>
      </c>
      <c r="E337" s="2" t="n">
        <f t="shared" si="59"/>
        <v>0</v>
      </c>
      <c r="F337" s="2" t="n">
        <f t="shared" si="60"/>
        <v>0</v>
      </c>
      <c r="G337" s="2" t="n">
        <f t="shared" si="61"/>
        <v>0</v>
      </c>
      <c r="H337" s="3" t="e">
        <f t="shared" si="62"/>
        <v>#DIV/0!</v>
      </c>
      <c r="I337" s="3" t="e">
        <f t="shared" si="63"/>
        <v>#DIV/0!</v>
      </c>
      <c r="J337" s="3" t="e">
        <f t="shared" si="64"/>
        <v>#DIV/0!</v>
      </c>
      <c r="K337" s="3" t="n">
        <f t="shared" si="65"/>
        <v>0</v>
      </c>
      <c r="L337" s="3" t="n">
        <f>AN337/SUM(AN1:AN$891)</f>
        <v>0</v>
      </c>
      <c r="M337" s="3"/>
      <c r="N337" s="2" t="s">
        <v>41</v>
      </c>
      <c r="O337" s="2" t="s">
        <v>470</v>
      </c>
      <c r="P337" s="2" t="n">
        <v>1939</v>
      </c>
      <c r="Q337" s="2" t="n">
        <v>1140810.4375902701</v>
      </c>
      <c r="R337" s="2" t="n">
        <v>17037917.287977099</v>
      </c>
      <c r="S337" s="2" t="n">
        <v>12438000.0323855</v>
      </c>
      <c r="T337" s="2" t="n">
        <v>12886255.0745188</v>
      </c>
      <c r="U337" s="2" t="n">
        <v>21040191.319591299</v>
      </c>
      <c r="V337" s="2" t="n">
        <v>40191863.847053699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t="str">
        <f t="shared" si="55"/>
        <v>Electronics, Comms, &amp; Sensors</v>
      </c>
      <c r="B338" t="str">
        <f t="shared" si="56"/>
        <v>GCCS-J</v>
      </c>
      <c r="C338" t="n">
        <f t="shared" si="57"/>
        <v>1949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AN338/SUM(AN1:AN$891)</f>
        <v>0</v>
      </c>
      <c r="M338" s="3"/>
      <c r="N338" s="2" t="s">
        <v>41</v>
      </c>
      <c r="O338" s="2" t="s">
        <v>471</v>
      </c>
      <c r="P338" s="2" t="n">
        <v>1949</v>
      </c>
      <c r="Q338" s="2"/>
      <c r="R338" s="2"/>
      <c r="S338" s="2"/>
      <c r="T338" s="2"/>
      <c r="U338" s="2" t="n">
        <v>3856876.2264731899</v>
      </c>
      <c r="V338" s="2" t="n">
        <v>33517.3313122283</v>
      </c>
      <c r="W338" s="2" t="n">
        <v>174559.92396943</v>
      </c>
      <c r="X338" s="2" t="n">
        <v>885997.68721539795</v>
      </c>
      <c r="Y338" s="2" t="n">
        <v>884837.54025579302</v>
      </c>
      <c r="Z338" s="2" t="n">
        <v>892858.69457240601</v>
      </c>
      <c r="AA338" s="2" t="n">
        <v>608116.78203972697</v>
      </c>
      <c r="AB338" s="2" t="n">
        <v>261629.192751986</v>
      </c>
      <c r="AC338" s="2"/>
      <c r="AD338" s="2"/>
      <c r="AE338" s="2" t="n">
        <v>1882029.91638212</v>
      </c>
      <c r="AF338" s="2" t="n">
        <v>0</v>
      </c>
      <c r="AG338" s="2"/>
      <c r="AH338" s="2"/>
      <c r="AI338" s="2"/>
      <c r="AJ338" s="2"/>
      <c r="AK338" s="2"/>
      <c r="AL338" s="2"/>
      <c r="AM338" s="2"/>
      <c r="AN338" s="2"/>
    </row>
    <row r="339">
      <c r="A339" t="str">
        <f t="shared" si="55"/>
        <v>Electronics, Comms, &amp; Sensors</v>
      </c>
      <c r="B339" t="str">
        <f t="shared" si="56"/>
        <v>GCCS-M</v>
      </c>
      <c r="C339" t="n">
        <f t="shared" si="57"/>
        <v>1975</v>
      </c>
      <c r="D339" s="2" t="n">
        <f t="shared" si="58"/>
        <v>36662191.2331696</v>
      </c>
      <c r="E339" s="2" t="n">
        <f t="shared" si="59"/>
        <v>8955783.6581238806</v>
      </c>
      <c r="F339" s="2" t="n">
        <f t="shared" si="60"/>
        <v>1</v>
      </c>
      <c r="G339" s="2" t="n">
        <f t="shared" si="61"/>
        <v>0</v>
      </c>
      <c r="H339" s="3" t="n">
        <f t="shared" si="62"/>
        <v>-0.99999988834031306</v>
      </c>
      <c r="I339" s="3" t="n">
        <f t="shared" si="63"/>
        <v>-0.99999997272394348</v>
      </c>
      <c r="J339" s="3" t="n">
        <f t="shared" si="64"/>
        <v>0</v>
      </c>
      <c r="K339" s="3" t="n">
        <f t="shared" si="65"/>
        <v>8.072961742314865E-12</v>
      </c>
      <c r="L339" s="3" t="n">
        <f>AN339/SUM(AN1:AN$891)</f>
        <v>0</v>
      </c>
      <c r="M339" s="3"/>
      <c r="N339" s="2" t="s">
        <v>41</v>
      </c>
      <c r="O339" s="2" t="s">
        <v>472</v>
      </c>
      <c r="P339" s="2" t="n">
        <v>1975</v>
      </c>
      <c r="Q339" s="2"/>
      <c r="R339" s="2"/>
      <c r="S339" s="2"/>
      <c r="T339" s="2"/>
      <c r="U339" s="2" t="n">
        <v>2305020.2799212998</v>
      </c>
      <c r="V339" s="2" t="n">
        <v>7306847.5214916598</v>
      </c>
      <c r="W339" s="2" t="n">
        <v>2097839.7244695802</v>
      </c>
      <c r="X339" s="2" t="n">
        <v>27823053.2816879</v>
      </c>
      <c r="Y339" s="2" t="n">
        <v>15967461.4166683</v>
      </c>
      <c r="Z339" s="2" t="n">
        <v>9819461.1132125203</v>
      </c>
      <c r="AA339" s="2" t="n">
        <v>8635341.1479871199</v>
      </c>
      <c r="AB339" s="2" t="n">
        <v>13076484.012242001</v>
      </c>
      <c r="AC339" s="2" t="n">
        <v>10462125.029006099</v>
      </c>
      <c r="AD339" s="2" t="n">
        <v>41688299.729684301</v>
      </c>
      <c r="AE339" s="2" t="n">
        <v>59822625.717781298</v>
      </c>
      <c r="AF339" s="2" t="n">
        <v>36662191.2331696</v>
      </c>
      <c r="AG339" s="2" t="n">
        <v>60905282.588276297</v>
      </c>
      <c r="AH339" s="2" t="n">
        <v>67418782.267488003</v>
      </c>
      <c r="AI339" s="2" t="n">
        <v>26837121.431059401</v>
      </c>
      <c r="AJ339" s="2" t="n">
        <v>28109958.830667399</v>
      </c>
      <c r="AK339" s="2" t="n">
        <v>21721275.454850201</v>
      </c>
      <c r="AL339" s="2" t="n">
        <v>8955783.6581238806</v>
      </c>
      <c r="AM339" s="2" t="n">
        <v>1</v>
      </c>
      <c r="AN339" s="2"/>
    </row>
    <row r="340">
      <c r="A340" t="str">
        <f t="shared" si="55"/>
        <v>Electronics, Comms, &amp; Sensors</v>
      </c>
      <c r="B340" t="str">
        <f t="shared" si="56"/>
        <v>GCSS ARMY</v>
      </c>
      <c r="C340" t="n">
        <f t="shared" si="57"/>
        <v>1345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AN340/SUM(AN1:AN$891)</f>
        <v>0</v>
      </c>
      <c r="M340" s="3"/>
      <c r="N340" s="2" t="s">
        <v>41</v>
      </c>
      <c r="O340" s="2" t="s">
        <v>473</v>
      </c>
      <c r="P340" s="2" t="n">
        <v>1345</v>
      </c>
      <c r="Q340" s="2"/>
      <c r="R340" s="2"/>
      <c r="S340" s="2"/>
      <c r="T340" s="2"/>
      <c r="U340" s="2"/>
      <c r="V340" s="2" t="n">
        <v>-1406.1196837709599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t="str">
        <f t="shared" si="55"/>
        <v>Electronics, Comms, &amp; Sensors</v>
      </c>
      <c r="B341" t="str">
        <f t="shared" si="56"/>
        <v>GCSS DOD</v>
      </c>
      <c r="C341" t="n">
        <f t="shared" si="57"/>
        <v>1352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AN341/SUM(AN1:AN$891)</f>
        <v>0</v>
      </c>
      <c r="M341" s="3"/>
      <c r="N341" s="2" t="s">
        <v>41</v>
      </c>
      <c r="O341" s="2" t="s">
        <v>474</v>
      </c>
      <c r="P341" s="2" t="n">
        <v>1352</v>
      </c>
      <c r="Q341" s="2"/>
      <c r="R341" s="2"/>
      <c r="S341" s="2"/>
      <c r="T341" s="2"/>
      <c r="U341" s="2"/>
      <c r="V341" s="2" t="n">
        <v>153828.62721171899</v>
      </c>
      <c r="W341" s="2" t="n">
        <v>2764561.2679264899</v>
      </c>
      <c r="X341" s="2"/>
      <c r="Y341" s="2" t="n">
        <v>2270789.8676047502</v>
      </c>
      <c r="Z341" s="2" t="n">
        <v>7525889.8666364402</v>
      </c>
      <c r="AA341" s="2" t="n">
        <v>3045572.37688271</v>
      </c>
      <c r="AB341" s="2" t="n">
        <v>4829409.7371981796</v>
      </c>
      <c r="AC341" s="2" t="n">
        <v>0</v>
      </c>
      <c r="AD341" s="2" t="n">
        <v>-143458.80544835099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t="str">
        <f t="shared" si="55"/>
        <v>Electronics, Comms, &amp; Sensors</v>
      </c>
      <c r="B342" t="str">
        <f t="shared" si="56"/>
        <v>GCSS-A INC 1</v>
      </c>
      <c r="C342" t="n">
        <f t="shared" si="57"/>
        <v>2178</v>
      </c>
      <c r="D342" s="2" t="n">
        <f t="shared" si="58"/>
        <v>0</v>
      </c>
      <c r="E342" s="2" t="n">
        <f t="shared" si="59"/>
        <v>0</v>
      </c>
      <c r="F342" s="2" t="n">
        <f t="shared" si="60"/>
        <v>0</v>
      </c>
      <c r="G342" s="2" t="n">
        <f t="shared" si="61"/>
        <v>-285424.16504601901</v>
      </c>
      <c r="H342" s="3" t="e">
        <f t="shared" si="62"/>
        <v>#DIV/0!</v>
      </c>
      <c r="I342" s="3" t="e">
        <f t="shared" si="63"/>
        <v>#DIV/0!</v>
      </c>
      <c r="J342" s="3" t="e">
        <f t="shared" si="64"/>
        <v>#DIV/0!</v>
      </c>
      <c r="K342" s="3" t="n">
        <f t="shared" si="65"/>
        <v>0</v>
      </c>
      <c r="L342" s="3" t="n">
        <f>AN342/SUM(AN1:AN$891)</f>
        <v>-3.2475941226455413E-6</v>
      </c>
      <c r="M342" s="3"/>
      <c r="N342" s="2" t="s">
        <v>41</v>
      </c>
      <c r="O342" s="2" t="s">
        <v>475</v>
      </c>
      <c r="P342" s="2" t="n">
        <v>2178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 t="n">
        <v>23556305.4971531</v>
      </c>
      <c r="AK342" s="2"/>
      <c r="AL342" s="2"/>
      <c r="AM342" s="2"/>
      <c r="AN342" s="2" t="n">
        <v>-285424.16504601901</v>
      </c>
    </row>
    <row r="343">
      <c r="A343" t="str">
        <f t="shared" si="55"/>
        <v>Electronics, Comms, &amp; Sensors</v>
      </c>
      <c r="B343" t="str">
        <f t="shared" si="56"/>
        <v>GCSS-AF</v>
      </c>
      <c r="C343" t="n">
        <f t="shared" si="57"/>
        <v>1346</v>
      </c>
      <c r="D343" s="2" t="n">
        <f t="shared" si="58"/>
        <v>0</v>
      </c>
      <c r="E343" s="2" t="n">
        <f t="shared" si="59"/>
        <v>147673.96329702</v>
      </c>
      <c r="F343" s="2" t="n">
        <f t="shared" si="60"/>
        <v>0</v>
      </c>
      <c r="G343" s="2" t="n">
        <f t="shared" si="61"/>
        <v>5939.30250874373</v>
      </c>
      <c r="H343" s="3" t="n">
        <f t="shared" si="62"/>
        <v>-1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AN343/SUM(AN1:AN$891)</f>
        <v>6.7578174107648432E-8</v>
      </c>
      <c r="M343" s="3"/>
      <c r="N343" s="2" t="s">
        <v>41</v>
      </c>
      <c r="O343" s="2" t="s">
        <v>476</v>
      </c>
      <c r="P343" s="2" t="n">
        <v>1346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 t="n">
        <v>147673.96329702</v>
      </c>
      <c r="AM343" s="2" t="n">
        <v>0</v>
      </c>
      <c r="AN343" s="2" t="n">
        <v>5939.30250874373</v>
      </c>
    </row>
    <row r="344">
      <c r="A344" t="str">
        <f t="shared" si="55"/>
        <v>Electronics, Comms, &amp; Sensors</v>
      </c>
      <c r="B344" t="str">
        <f t="shared" si="56"/>
        <v>GCSS-CC/JTF</v>
      </c>
      <c r="C344" t="n">
        <f t="shared" si="57"/>
        <v>1998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AN344/SUM(AN1:AN$891)</f>
        <v>0</v>
      </c>
      <c r="M344" s="3"/>
      <c r="N344" s="2" t="s">
        <v>41</v>
      </c>
      <c r="O344" s="2" t="s">
        <v>477</v>
      </c>
      <c r="P344" s="2" t="n">
        <v>1998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 t="n">
        <v>189244.52161034301</v>
      </c>
      <c r="AB344" s="2" t="n">
        <v>0</v>
      </c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t="str">
        <f t="shared" si="55"/>
        <v>Electronics, Comms, &amp; Sensors</v>
      </c>
      <c r="B345" t="str">
        <f t="shared" si="56"/>
        <v>GCSS-MC</v>
      </c>
      <c r="C345" t="n">
        <f t="shared" si="57"/>
        <v>1990</v>
      </c>
      <c r="D345" s="2" t="n">
        <f t="shared" si="58"/>
        <v>5637338.7950865999</v>
      </c>
      <c r="E345" s="2" t="n">
        <f t="shared" si="59"/>
        <v>-1398662.34709551</v>
      </c>
      <c r="F345" s="2" t="n">
        <f t="shared" si="60"/>
        <v>81391.117199999993</v>
      </c>
      <c r="G345" s="2" t="n">
        <f t="shared" si="61"/>
        <v>3483243.0677463999</v>
      </c>
      <c r="H345" s="3" t="n">
        <f t="shared" si="62"/>
        <v>-1.0581921128920202</v>
      </c>
      <c r="I345" s="3" t="n">
        <f t="shared" si="63"/>
        <v>-0.98556213842053653</v>
      </c>
      <c r="J345" s="3" t="n">
        <f t="shared" si="64"/>
        <v>42.796354044227328</v>
      </c>
      <c r="K345" s="3" t="n">
        <f t="shared" si="65"/>
        <v>6.5706737531986542E-7</v>
      </c>
      <c r="L345" s="3" t="n">
        <f>AN345/SUM(AN1:AN$891)</f>
        <v>3.9632803034512411E-5</v>
      </c>
      <c r="M345" s="3"/>
      <c r="N345" s="2" t="s">
        <v>41</v>
      </c>
      <c r="O345" s="2" t="s">
        <v>478</v>
      </c>
      <c r="P345" s="2" t="n">
        <v>1990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 t="n">
        <v>4948616.8347012103</v>
      </c>
      <c r="AC345" s="2" t="n">
        <v>4787374.6861125501</v>
      </c>
      <c r="AD345" s="2" t="n">
        <v>4070724.65742628</v>
      </c>
      <c r="AE345" s="2" t="n">
        <v>4516822.7860993398</v>
      </c>
      <c r="AF345" s="2" t="n">
        <v>5637338.7950865999</v>
      </c>
      <c r="AG345" s="2" t="n">
        <v>2476922.8333316399</v>
      </c>
      <c r="AH345" s="2" t="n">
        <v>23127688.934204899</v>
      </c>
      <c r="AI345" s="2" t="n">
        <v>51941448.314146899</v>
      </c>
      <c r="AJ345" s="2" t="n">
        <v>565979.02457997599</v>
      </c>
      <c r="AK345" s="2" t="n">
        <v>-2904433.61786609</v>
      </c>
      <c r="AL345" s="2" t="n">
        <v>-1398662.34709551</v>
      </c>
      <c r="AM345" s="2" t="n">
        <v>81391.117199999993</v>
      </c>
      <c r="AN345" s="2" t="n">
        <v>3483243.0677463999</v>
      </c>
    </row>
    <row r="346">
      <c r="A346" t="str">
        <f t="shared" si="55"/>
        <v>Electronics, Comms, &amp; Sensors</v>
      </c>
      <c r="B346" t="str">
        <f t="shared" si="56"/>
        <v>GHI</v>
      </c>
      <c r="C346" t="n">
        <f t="shared" si="57"/>
        <v>2085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AN346/SUM(AN1:AN$891)</f>
        <v>0</v>
      </c>
      <c r="M346" s="3"/>
      <c r="N346" s="2" t="s">
        <v>41</v>
      </c>
      <c r="O346" s="2" t="s">
        <v>480</v>
      </c>
      <c r="P346" s="2" t="n">
        <v>2085</v>
      </c>
      <c r="Q346" s="2"/>
      <c r="R346" s="2"/>
      <c r="S346" s="2" t="n">
        <v>2811088.6923064301</v>
      </c>
      <c r="T346" s="2" t="n">
        <v>1764604.7927105001</v>
      </c>
      <c r="U346" s="2" t="n">
        <v>221634.41997417001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t="str">
        <f t="shared" si="55"/>
        <v>Electronics, Comms, &amp; Sensors</v>
      </c>
      <c r="B347" t="str">
        <f t="shared" si="56"/>
        <v>GHR</v>
      </c>
      <c r="C347" t="n">
        <f t="shared" si="57"/>
        <v>1943</v>
      </c>
      <c r="D347" s="2" t="n">
        <f t="shared" si="58"/>
        <v>0</v>
      </c>
      <c r="E347" s="2" t="n">
        <f t="shared" si="59"/>
        <v>0</v>
      </c>
      <c r="F347" s="2" t="n">
        <f t="shared" si="60"/>
        <v>0</v>
      </c>
      <c r="G347" s="2" t="n">
        <f t="shared" si="61"/>
        <v>0</v>
      </c>
      <c r="H347" s="3" t="e">
        <f t="shared" si="62"/>
        <v>#DIV/0!</v>
      </c>
      <c r="I347" s="3" t="e">
        <f t="shared" si="63"/>
        <v>#DIV/0!</v>
      </c>
      <c r="J347" s="3" t="e">
        <f t="shared" si="64"/>
        <v>#DIV/0!</v>
      </c>
      <c r="K347" s="3" t="n">
        <f t="shared" si="65"/>
        <v>0</v>
      </c>
      <c r="L347" s="3" t="n">
        <f>AN347/SUM(AN1:AN$891)</f>
        <v>0</v>
      </c>
      <c r="M347" s="3"/>
      <c r="N347" s="2" t="s">
        <v>41</v>
      </c>
      <c r="O347" s="2" t="s">
        <v>481</v>
      </c>
      <c r="P347" s="2" t="n">
        <v>1943</v>
      </c>
      <c r="Q347" s="2"/>
      <c r="R347" s="2"/>
      <c r="S347" s="2"/>
      <c r="T347" s="2" t="n">
        <v>18014804.613631502</v>
      </c>
      <c r="U347" s="2" t="n">
        <v>19829094.5750513</v>
      </c>
      <c r="V347" s="2" t="n">
        <v>0</v>
      </c>
      <c r="W347" s="2" t="n">
        <v>0</v>
      </c>
      <c r="X347" s="2" t="n">
        <v>264805.45156766998</v>
      </c>
      <c r="Y347" s="2" t="n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>
      <c r="A348" t="str">
        <f t="shared" si="55"/>
        <v>Electronics, Comms, &amp; Sensors</v>
      </c>
      <c r="B348" t="str">
        <f t="shared" si="56"/>
        <v>GHT</v>
      </c>
      <c r="C348" t="n">
        <f t="shared" si="57"/>
        <v>2086</v>
      </c>
      <c r="D348" s="2" t="n">
        <f t="shared" si="58"/>
        <v>0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e">
        <f t="shared" si="63"/>
        <v>#DIV/0!</v>
      </c>
      <c r="J348" s="3" t="e">
        <f t="shared" si="64"/>
        <v>#DIV/0!</v>
      </c>
      <c r="K348" s="3" t="n">
        <f t="shared" si="65"/>
        <v>0</v>
      </c>
      <c r="L348" s="3" t="n">
        <f>AN348/SUM(AN1:AN$891)</f>
        <v>0</v>
      </c>
      <c r="M348" s="3"/>
      <c r="N348" s="2" t="s">
        <v>41</v>
      </c>
      <c r="O348" s="2" t="s">
        <v>482</v>
      </c>
      <c r="P348" s="2" t="n">
        <v>2086</v>
      </c>
      <c r="Q348" s="2"/>
      <c r="R348" s="2"/>
      <c r="S348" s="2" t="n">
        <v>537894.56628231902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t="str">
        <f t="shared" si="55"/>
        <v>Electronics, Comms, &amp; Sensors</v>
      </c>
      <c r="B349" t="str">
        <f t="shared" si="56"/>
        <v>GHY</v>
      </c>
      <c r="C349" t="n">
        <f t="shared" si="57"/>
        <v>2087</v>
      </c>
      <c r="D349" s="2" t="n">
        <f t="shared" si="58"/>
        <v>0</v>
      </c>
      <c r="E349" s="2" t="n">
        <f t="shared" si="59"/>
        <v>0</v>
      </c>
      <c r="F349" s="2" t="n">
        <f t="shared" si="60"/>
        <v>0</v>
      </c>
      <c r="G349" s="2" t="n">
        <f t="shared" si="61"/>
        <v>0</v>
      </c>
      <c r="H349" s="3" t="e">
        <f t="shared" si="62"/>
        <v>#DIV/0!</v>
      </c>
      <c r="I349" s="3" t="e">
        <f t="shared" si="63"/>
        <v>#DIV/0!</v>
      </c>
      <c r="J349" s="3" t="e">
        <f t="shared" si="64"/>
        <v>#DIV/0!</v>
      </c>
      <c r="K349" s="3" t="n">
        <f t="shared" si="65"/>
        <v>0</v>
      </c>
      <c r="L349" s="3" t="n">
        <f>AN349/SUM(AN1:AN$891)</f>
        <v>0</v>
      </c>
      <c r="M349" s="3"/>
      <c r="N349" s="2" t="s">
        <v>41</v>
      </c>
      <c r="O349" s="2" t="s">
        <v>483</v>
      </c>
      <c r="P349" s="2" t="n">
        <v>2087</v>
      </c>
      <c r="Q349" s="2" t="n">
        <v>52076595.234110199</v>
      </c>
      <c r="R349" s="2" t="n">
        <v>32189900.711191099</v>
      </c>
      <c r="S349" s="2" t="n">
        <v>52332344.498381801</v>
      </c>
      <c r="T349" s="2" t="n">
        <v>22824999.9430084</v>
      </c>
      <c r="U349" s="2" t="n">
        <v>7611745.5830231002</v>
      </c>
      <c r="V349" s="2" t="n">
        <v>7227833.4121157397</v>
      </c>
      <c r="W349" s="2"/>
      <c r="X349" s="2"/>
      <c r="Y349" s="2"/>
      <c r="Z349" s="2"/>
      <c r="AA349" s="2"/>
      <c r="AB349" s="2" t="n">
        <v>-333168.14459178998</v>
      </c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>
      <c r="A350" t="str">
        <f t="shared" si="55"/>
        <v>Electronics, Comms, &amp; Sensors</v>
      </c>
      <c r="B350" t="str">
        <f t="shared" si="56"/>
        <v>GNF</v>
      </c>
      <c r="C350" t="n">
        <f t="shared" si="57"/>
        <v>2090</v>
      </c>
      <c r="D350" s="2" t="n">
        <f t="shared" si="58"/>
        <v>0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AN350/SUM(AN1:AN$891)</f>
        <v>0</v>
      </c>
      <c r="M350" s="3"/>
      <c r="N350" s="2" t="s">
        <v>41</v>
      </c>
      <c r="O350" s="2" t="s">
        <v>486</v>
      </c>
      <c r="P350" s="2" t="n">
        <v>2090</v>
      </c>
      <c r="Q350" s="2"/>
      <c r="R350" s="2"/>
      <c r="S350" s="2"/>
      <c r="T350" s="2" t="n">
        <v>14324080.355335699</v>
      </c>
      <c r="U350" s="2" t="n">
        <v>5467974.0122486502</v>
      </c>
      <c r="V350" s="2" t="n">
        <v>5611521.9340963196</v>
      </c>
      <c r="W350" s="2" t="n">
        <v>699067.39166945894</v>
      </c>
      <c r="X350" s="2" t="n">
        <v>1645043.9749084101</v>
      </c>
      <c r="Y350" s="2" t="n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t="str">
        <f t="shared" si="55"/>
        <v>Electronics, Comms, &amp; Sensors</v>
      </c>
      <c r="B351" t="str">
        <f t="shared" si="56"/>
        <v>GROUND BASED COMMON SENSO</v>
      </c>
      <c r="C351" t="n">
        <f t="shared" si="57"/>
        <v>478</v>
      </c>
      <c r="D351" s="2" t="n">
        <f t="shared" si="58"/>
        <v>0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AN351/SUM(AN1:AN$891)</f>
        <v>0</v>
      </c>
      <c r="M351" s="3"/>
      <c r="N351" s="2" t="s">
        <v>41</v>
      </c>
      <c r="O351" s="2" t="s">
        <v>489</v>
      </c>
      <c r="P351" s="2" t="n">
        <v>478</v>
      </c>
      <c r="Q351" s="2"/>
      <c r="R351" s="2"/>
      <c r="S351" s="2"/>
      <c r="T351" s="2" t="n">
        <v>380417.09747100301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>
      <c r="A352" t="str">
        <f t="shared" si="55"/>
        <v>Electronics, Comms, &amp; Sensors</v>
      </c>
      <c r="B352" t="str">
        <f t="shared" si="56"/>
        <v>GROUND COMMAND POST</v>
      </c>
      <c r="C352" t="n">
        <f t="shared" si="57"/>
        <v>475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AN352/SUM(AN1:AN$891)</f>
        <v>0</v>
      </c>
      <c r="M352" s="3"/>
      <c r="N352" s="2" t="s">
        <v>41</v>
      </c>
      <c r="O352" s="2" t="s">
        <v>490</v>
      </c>
      <c r="P352" s="2" t="n">
        <v>475</v>
      </c>
      <c r="Q352" s="2"/>
      <c r="R352" s="2"/>
      <c r="S352" s="2"/>
      <c r="T352" s="2" t="n">
        <v>1072346.3705505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t="str">
        <f t="shared" si="55"/>
        <v>Electronics, Comms, &amp; Sensors</v>
      </c>
      <c r="B353" t="str">
        <f t="shared" si="56"/>
        <v>GTP</v>
      </c>
      <c r="C353" t="n">
        <f t="shared" si="57"/>
        <v>2095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AN353/SUM(AN1:AN$891)</f>
        <v>0</v>
      </c>
      <c r="M353" s="3"/>
      <c r="N353" s="2" t="s">
        <v>41</v>
      </c>
      <c r="O353" s="2" t="s">
        <v>492</v>
      </c>
      <c r="P353" s="2" t="n">
        <v>2095</v>
      </c>
      <c r="Q353" s="2"/>
      <c r="R353" s="2"/>
      <c r="S353" s="2" t="n">
        <v>6799660.9322714498</v>
      </c>
      <c r="T353" s="2" t="n">
        <v>10171751.940720901</v>
      </c>
      <c r="U353" s="2" t="n">
        <v>13726636.255151801</v>
      </c>
      <c r="V353" s="2" t="n">
        <v>2433632.2589309998</v>
      </c>
      <c r="W353" s="2" t="n">
        <v>-581705.161686423</v>
      </c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t="str">
        <f t="shared" si="55"/>
        <v>Electronics, Comms, &amp; Sensors</v>
      </c>
      <c r="B354" t="str">
        <f t="shared" si="56"/>
        <v>HPCM</v>
      </c>
      <c r="C354" t="n">
        <f t="shared" si="57"/>
        <v>1349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AN354/SUM(AN1:AN$891)</f>
        <v>0</v>
      </c>
      <c r="M354" s="3"/>
      <c r="N354" s="2" t="s">
        <v>41</v>
      </c>
      <c r="O354" s="2" t="s">
        <v>515</v>
      </c>
      <c r="P354" s="2" t="n">
        <v>1349</v>
      </c>
      <c r="Q354" s="2"/>
      <c r="R354" s="2"/>
      <c r="S354" s="2"/>
      <c r="T354" s="2"/>
      <c r="U354" s="2"/>
      <c r="V354" s="2"/>
      <c r="W354" s="2" t="n">
        <v>0</v>
      </c>
      <c r="X354" s="2" t="n">
        <v>25083.258318752902</v>
      </c>
      <c r="Y354" s="2"/>
      <c r="Z354" s="2" t="n">
        <v>496632.60276659601</v>
      </c>
      <c r="AA354" s="2" t="n">
        <v>0</v>
      </c>
      <c r="AB354" s="2"/>
      <c r="AC354" s="2" t="n">
        <v>-1628.4637946892899</v>
      </c>
      <c r="AD354" s="2" t="n">
        <v>987548.179370458</v>
      </c>
      <c r="AE354" s="2" t="n">
        <v>-1213.19845882547</v>
      </c>
      <c r="AF354" s="2"/>
      <c r="AG354" s="2"/>
      <c r="AH354" s="2"/>
      <c r="AI354" s="2"/>
      <c r="AJ354" s="2"/>
      <c r="AK354" s="2"/>
      <c r="AL354" s="2"/>
      <c r="AM354" s="2"/>
      <c r="AN354" s="2"/>
    </row>
    <row r="355">
      <c r="A355" t="str">
        <f t="shared" si="55"/>
        <v>Electronics, Comms, &amp; Sensors</v>
      </c>
      <c r="B355" t="str">
        <f t="shared" si="56"/>
        <v>IAA</v>
      </c>
      <c r="C355" t="n">
        <f t="shared" si="57"/>
        <v>2097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AN355/SUM(AN1:AN$891)</f>
        <v>0</v>
      </c>
      <c r="M355" s="3"/>
      <c r="N355" s="2" t="s">
        <v>41</v>
      </c>
      <c r="O355" s="2" t="s">
        <v>518</v>
      </c>
      <c r="P355" s="2" t="n">
        <v>2097</v>
      </c>
      <c r="Q355" s="2"/>
      <c r="R355" s="2"/>
      <c r="S355" s="2"/>
      <c r="T355" s="2" t="n">
        <v>5910310.6059184698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t="str">
        <f t="shared" si="55"/>
        <v>Electronics, Comms, &amp; Sensors</v>
      </c>
      <c r="B356" t="str">
        <f t="shared" si="56"/>
        <v>IDECM</v>
      </c>
      <c r="C356" t="n">
        <f t="shared" si="57"/>
        <v>1803</v>
      </c>
      <c r="D356" s="2" t="n">
        <f t="shared" si="58"/>
        <v>0</v>
      </c>
      <c r="E356" s="2" t="n">
        <f t="shared" si="59"/>
        <v>101628577.402162</v>
      </c>
      <c r="F356" s="2" t="n">
        <f t="shared" si="60"/>
        <v>37317351</v>
      </c>
      <c r="G356" s="2" t="n">
        <f t="shared" si="61"/>
        <v>9846520.4017296899</v>
      </c>
      <c r="H356" s="3" t="n">
        <f t="shared" si="62"/>
        <v>-0.63280652003689142</v>
      </c>
      <c r="I356" s="3" t="e">
        <f t="shared" si="63"/>
        <v>#DIV/0!</v>
      </c>
      <c r="J356" s="3" t="n">
        <f t="shared" si="64"/>
        <v>0.26385903977293806</v>
      </c>
      <c r="K356" s="3" t="n">
        <f t="shared" si="65"/>
        <v>3.0126154694753537E-4</v>
      </c>
      <c r="L356" s="3" t="n">
        <f>AN356/SUM(AN1:AN$891)</f>
        <v>1.1203501910922999E-4</v>
      </c>
      <c r="M356" s="3"/>
      <c r="N356" s="2" t="s">
        <v>41</v>
      </c>
      <c r="O356" s="2" t="s">
        <v>521</v>
      </c>
      <c r="P356" s="2" t="n">
        <v>1803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 t="n">
        <v>5275399.3122054599</v>
      </c>
      <c r="AJ356" s="2" t="n">
        <v>75790149.431501493</v>
      </c>
      <c r="AK356" s="2" t="n">
        <v>137636033.55053699</v>
      </c>
      <c r="AL356" s="2" t="n">
        <v>101628577.402162</v>
      </c>
      <c r="AM356" s="2" t="n">
        <v>37317351</v>
      </c>
      <c r="AN356" s="2" t="n">
        <v>9846520.4017296899</v>
      </c>
    </row>
    <row r="357">
      <c r="A357" t="str">
        <f t="shared" si="55"/>
        <v>Electronics, Comms, &amp; Sensors</v>
      </c>
      <c r="B357" t="str">
        <f t="shared" si="56"/>
        <v>IDHS INTELLIGENCE DATA HA</v>
      </c>
      <c r="C357" t="n">
        <f t="shared" si="57"/>
        <v>1729</v>
      </c>
      <c r="D357" s="2" t="n">
        <f t="shared" si="58"/>
        <v>0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e">
        <f t="shared" si="63"/>
        <v>#DIV/0!</v>
      </c>
      <c r="J357" s="3" t="e">
        <f t="shared" si="64"/>
        <v>#DIV/0!</v>
      </c>
      <c r="K357" s="3" t="n">
        <f t="shared" si="65"/>
        <v>0</v>
      </c>
      <c r="L357" s="3" t="n">
        <f>AN357/SUM(AN1:AN$891)</f>
        <v>0</v>
      </c>
      <c r="M357" s="3"/>
      <c r="N357" s="2" t="s">
        <v>41</v>
      </c>
      <c r="O357" s="2" t="s">
        <v>522</v>
      </c>
      <c r="P357" s="2" t="n">
        <v>1729</v>
      </c>
      <c r="Q357" s="2"/>
      <c r="R357" s="2"/>
      <c r="S357" s="2"/>
      <c r="T357" s="2" t="n">
        <v>24651.132756198502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>
      <c r="A358" t="str">
        <f t="shared" si="55"/>
        <v>Electronics, Comms, &amp; Sensors</v>
      </c>
      <c r="B358" t="str">
        <f t="shared" si="56"/>
        <v>INTEGRATED MET SYS SENSOR</v>
      </c>
      <c r="C358" t="n">
        <f t="shared" si="57"/>
        <v>545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AN358/SUM(AN1:AN$891)</f>
        <v>0</v>
      </c>
      <c r="M358" s="3"/>
      <c r="N358" s="2" t="s">
        <v>41</v>
      </c>
      <c r="O358" s="2" t="s">
        <v>525</v>
      </c>
      <c r="P358" s="2" t="n">
        <v>545</v>
      </c>
      <c r="Q358" s="2"/>
      <c r="R358" s="2"/>
      <c r="S358" s="2"/>
      <c r="T358" s="2" t="n">
        <v>116177.43471178701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t="str">
        <f t="shared" si="55"/>
        <v>Electronics, Comms, &amp; Sensors</v>
      </c>
      <c r="B359" t="str">
        <f t="shared" si="56"/>
        <v>ISPAN</v>
      </c>
      <c r="C359" t="n">
        <f t="shared" si="57"/>
        <v>1963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AN359/SUM(AN1:AN$891)</f>
        <v>0</v>
      </c>
      <c r="M359" s="3"/>
      <c r="N359" s="2" t="s">
        <v>41</v>
      </c>
      <c r="O359" s="2" t="s">
        <v>526</v>
      </c>
      <c r="P359" s="2" t="n">
        <v>1963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 t="n">
        <v>654113.85804350697</v>
      </c>
      <c r="AB359" s="2"/>
      <c r="AC359" s="2"/>
      <c r="AD359" s="2" t="n">
        <v>0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t="str">
        <f t="shared" si="55"/>
        <v>Electronics, Comms, &amp; Sensors</v>
      </c>
      <c r="B360" t="str">
        <f t="shared" si="56"/>
        <v>JCALS</v>
      </c>
      <c r="C360" t="n">
        <f t="shared" si="57"/>
        <v>1954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AN360/SUM(AN1:AN$891)</f>
        <v>0</v>
      </c>
      <c r="M360" s="3"/>
      <c r="N360" s="2" t="s">
        <v>41</v>
      </c>
      <c r="O360" s="2" t="s">
        <v>536</v>
      </c>
      <c r="P360" s="2" t="n">
        <v>1954</v>
      </c>
      <c r="Q360" s="2"/>
      <c r="R360" s="2"/>
      <c r="S360" s="2"/>
      <c r="T360" s="2"/>
      <c r="U360" s="2" t="n">
        <v>13501321.8113185</v>
      </c>
      <c r="V360" s="2" t="n">
        <v>16241115.4439664</v>
      </c>
      <c r="W360" s="2"/>
      <c r="X360" s="2"/>
      <c r="Y360" s="2"/>
      <c r="Z360" s="2" t="n">
        <v>0</v>
      </c>
      <c r="AA360" s="2"/>
      <c r="AB360" s="2"/>
      <c r="AC360" s="2"/>
      <c r="AD360" s="2"/>
      <c r="AE360" s="2" t="n">
        <v>94639.791975286702</v>
      </c>
      <c r="AF360" s="2"/>
      <c r="AG360" s="2"/>
      <c r="AH360" s="2"/>
      <c r="AI360" s="2"/>
      <c r="AJ360" s="2"/>
      <c r="AK360" s="2"/>
      <c r="AL360" s="2"/>
      <c r="AM360" s="2"/>
      <c r="AN360" s="2"/>
    </row>
    <row r="361">
      <c r="A361" t="str">
        <f t="shared" si="55"/>
        <v>Electronics, Comms, &amp; Sensors</v>
      </c>
      <c r="B361" t="str">
        <f t="shared" si="56"/>
        <v>JOINT TAC INFO DIST SYS/T</v>
      </c>
      <c r="C361" t="n">
        <f t="shared" si="57"/>
        <v>1646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AN361/SUM(AN1:AN$891)</f>
        <v>0</v>
      </c>
      <c r="M361" s="3"/>
      <c r="N361" s="2" t="s">
        <v>41</v>
      </c>
      <c r="O361" s="2" t="s">
        <v>542</v>
      </c>
      <c r="P361" s="2" t="n">
        <v>1646</v>
      </c>
      <c r="Q361" s="2" t="n">
        <v>1834835.97035827</v>
      </c>
      <c r="R361" s="2" t="n">
        <v>1778480.8544312799</v>
      </c>
      <c r="S361" s="2" t="n">
        <v>709337.33616697602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t="str">
        <f t="shared" si="55"/>
        <v>Electronics, Comms, &amp; Sensors</v>
      </c>
      <c r="B362" t="str">
        <f t="shared" si="56"/>
        <v>JPALS</v>
      </c>
      <c r="C362" t="n">
        <f t="shared" si="57"/>
        <v>649</v>
      </c>
      <c r="D362" s="2" t="n">
        <f t="shared" si="58"/>
        <v>0</v>
      </c>
      <c r="E362" s="2" t="n">
        <f t="shared" si="59"/>
        <v>4057933.2738150698</v>
      </c>
      <c r="F362" s="2" t="n">
        <f t="shared" si="60"/>
        <v>62611.398399999998</v>
      </c>
      <c r="G362" s="2" t="n">
        <f t="shared" si="61"/>
        <v>0</v>
      </c>
      <c r="H362" s="3" t="n">
        <f t="shared" si="62"/>
        <v>-0.9845706190380169</v>
      </c>
      <c r="I362" s="3" t="e">
        <f t="shared" si="63"/>
        <v>#DIV/0!</v>
      </c>
      <c r="J362" s="3" t="n">
        <f t="shared" si="64"/>
        <v>0</v>
      </c>
      <c r="K362" s="3" t="n">
        <f t="shared" si="65"/>
        <v>5.0545942391603421E-7</v>
      </c>
      <c r="L362" s="3" t="n">
        <f>AN362/SUM(AN1:AN$891)</f>
        <v>0</v>
      </c>
      <c r="M362" s="3"/>
      <c r="N362" s="2" t="s">
        <v>41</v>
      </c>
      <c r="O362" s="2" t="s">
        <v>543</v>
      </c>
      <c r="P362" s="2" t="n">
        <v>649</v>
      </c>
      <c r="Q362" s="2"/>
      <c r="R362" s="2"/>
      <c r="S362" s="2"/>
      <c r="T362" s="2"/>
      <c r="U362" s="2"/>
      <c r="V362" s="2"/>
      <c r="W362" s="2"/>
      <c r="X362" s="2" t="n">
        <v>9696808.8804562297</v>
      </c>
      <c r="Y362" s="2" t="n">
        <v>4565310.4836141104</v>
      </c>
      <c r="Z362" s="2" t="n">
        <v>12008636.6312123</v>
      </c>
      <c r="AA362" s="2" t="n">
        <v>12983997.129057599</v>
      </c>
      <c r="AB362" s="2" t="n">
        <v>4411897.8318984602</v>
      </c>
      <c r="AC362" s="2" t="n">
        <v>302877.37154713098</v>
      </c>
      <c r="AD362" s="2" t="n">
        <v>573989.32335953601</v>
      </c>
      <c r="AE362" s="2" t="n">
        <v>350816.81243145</v>
      </c>
      <c r="AF362" s="2"/>
      <c r="AG362" s="2"/>
      <c r="AH362" s="2" t="n">
        <v>-15697.119227188499</v>
      </c>
      <c r="AI362" s="2"/>
      <c r="AJ362" s="2"/>
      <c r="AK362" s="2" t="n">
        <v>4526467.3128967499</v>
      </c>
      <c r="AL362" s="2" t="n">
        <v>4057933.2738150698</v>
      </c>
      <c r="AM362" s="2" t="n">
        <v>62611.398399999998</v>
      </c>
      <c r="AN362" s="2"/>
    </row>
    <row r="363">
      <c r="A363" t="str">
        <f t="shared" si="55"/>
        <v>Electronics, Comms, &amp; Sensors</v>
      </c>
      <c r="B363" t="str">
        <f t="shared" si="56"/>
        <v>JSIMS</v>
      </c>
      <c r="C363" t="n">
        <f t="shared" si="57"/>
        <v>1337</v>
      </c>
      <c r="D363" s="2" t="n">
        <f t="shared" si="58"/>
        <v>0</v>
      </c>
      <c r="E363" s="2" t="n">
        <f t="shared" si="59"/>
        <v>0</v>
      </c>
      <c r="F363" s="2" t="n">
        <f t="shared" si="60"/>
        <v>0</v>
      </c>
      <c r="G363" s="2" t="n">
        <f t="shared" si="61"/>
        <v>0</v>
      </c>
      <c r="H363" s="3" t="e">
        <f t="shared" si="62"/>
        <v>#DIV/0!</v>
      </c>
      <c r="I363" s="3" t="e">
        <f t="shared" si="63"/>
        <v>#DIV/0!</v>
      </c>
      <c r="J363" s="3" t="e">
        <f t="shared" si="64"/>
        <v>#DIV/0!</v>
      </c>
      <c r="K363" s="3" t="n">
        <f t="shared" si="65"/>
        <v>0</v>
      </c>
      <c r="L363" s="3" t="n">
        <f>AN363/SUM(AN1:AN$891)</f>
        <v>0</v>
      </c>
      <c r="M363" s="3"/>
      <c r="N363" s="2" t="s">
        <v>41</v>
      </c>
      <c r="O363" s="2" t="s">
        <v>546</v>
      </c>
      <c r="P363" s="2" t="n">
        <v>1337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 t="n">
        <v>588702.47223915602</v>
      </c>
      <c r="AB363" s="2" t="n">
        <v>403100.711551819</v>
      </c>
      <c r="AC363" s="2" t="n">
        <v>8912.0660982995796</v>
      </c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t="str">
        <f t="shared" si="55"/>
        <v>Electronics, Comms, &amp; Sensors</v>
      </c>
      <c r="B364" t="str">
        <f t="shared" si="56"/>
        <v>JTIDS (ARMY)</v>
      </c>
      <c r="C364" t="n">
        <f t="shared" si="57"/>
        <v>66</v>
      </c>
      <c r="D364" s="2" t="n">
        <f t="shared" si="58"/>
        <v>0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e">
        <f t="shared" si="63"/>
        <v>#DIV/0!</v>
      </c>
      <c r="J364" s="3" t="e">
        <f t="shared" si="64"/>
        <v>#DIV/0!</v>
      </c>
      <c r="K364" s="3" t="n">
        <f t="shared" si="65"/>
        <v>0</v>
      </c>
      <c r="L364" s="3" t="n">
        <f>AN364/SUM(AN1:AN$891)</f>
        <v>0</v>
      </c>
      <c r="M364" s="3"/>
      <c r="N364" s="2" t="s">
        <v>41</v>
      </c>
      <c r="O364" s="2" t="s">
        <v>551</v>
      </c>
      <c r="P364" s="2" t="n">
        <v>66</v>
      </c>
      <c r="Q364" s="2"/>
      <c r="R364" s="2"/>
      <c r="S364" s="2"/>
      <c r="T364" s="2"/>
      <c r="U364" s="2"/>
      <c r="V364" s="2"/>
      <c r="W364" s="2"/>
      <c r="X364" s="2"/>
      <c r="Y364" s="2"/>
      <c r="Z364" s="2" t="n">
        <v>32722.651349514301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>
      <c r="A365" t="str">
        <f t="shared" si="55"/>
        <v>Electronics, Comms, &amp; Sensors</v>
      </c>
      <c r="B365" t="str">
        <f t="shared" si="56"/>
        <v>JTIDS (NAVY)</v>
      </c>
      <c r="C365" t="n">
        <f t="shared" si="57"/>
        <v>67</v>
      </c>
      <c r="D365" s="2" t="n">
        <f t="shared" si="58"/>
        <v>6616963.6065442404</v>
      </c>
      <c r="E365" s="2" t="n">
        <f t="shared" si="59"/>
        <v>872071.398779243</v>
      </c>
      <c r="F365" s="2" t="n">
        <f t="shared" si="60"/>
        <v>300000</v>
      </c>
      <c r="G365" s="2" t="n">
        <f t="shared" si="61"/>
        <v>228958.33230581399</v>
      </c>
      <c r="H365" s="3" t="n">
        <f t="shared" si="62"/>
        <v>-0.65599146994162316</v>
      </c>
      <c r="I365" s="3" t="n">
        <f t="shared" si="63"/>
        <v>-0.95466198428183935</v>
      </c>
      <c r="J365" s="3" t="n">
        <f t="shared" si="64"/>
        <v>0.76319444101937994</v>
      </c>
      <c r="K365" s="3" t="n">
        <f t="shared" si="65"/>
        <v>2.4218885226944596E-6</v>
      </c>
      <c r="L365" s="3" t="n">
        <f>AN365/SUM(AN1:AN$891)</f>
        <v>2.6051183655287255E-6</v>
      </c>
      <c r="M365" s="3"/>
      <c r="N365" s="2" t="s">
        <v>41</v>
      </c>
      <c r="O365" s="2" t="s">
        <v>552</v>
      </c>
      <c r="P365" s="2" t="n">
        <v>67</v>
      </c>
      <c r="Q365" s="2"/>
      <c r="R365" s="2"/>
      <c r="S365" s="2"/>
      <c r="T365" s="2"/>
      <c r="U365" s="2"/>
      <c r="V365" s="2"/>
      <c r="W365" s="2" t="n">
        <v>2253503.3084937199</v>
      </c>
      <c r="X365" s="2"/>
      <c r="Y365" s="2" t="n">
        <v>67269.110081110295</v>
      </c>
      <c r="Z365" s="2" t="n">
        <v>251136.63952249</v>
      </c>
      <c r="AA365" s="2" t="n">
        <v>5325643.3697435698</v>
      </c>
      <c r="AB365" s="2" t="n">
        <v>16680441.5748528</v>
      </c>
      <c r="AC365" s="2" t="n">
        <v>19472577.3043846</v>
      </c>
      <c r="AD365" s="2" t="n">
        <v>10951369.070384299</v>
      </c>
      <c r="AE365" s="2" t="n">
        <v>6049763.3383436399</v>
      </c>
      <c r="AF365" s="2" t="n">
        <v>6616963.6065442404</v>
      </c>
      <c r="AG365" s="2" t="n">
        <v>5682516.7550424198</v>
      </c>
      <c r="AH365" s="2" t="n">
        <v>3727119.09458511</v>
      </c>
      <c r="AI365" s="2" t="n">
        <v>5057637.8601003801</v>
      </c>
      <c r="AJ365" s="2" t="n">
        <v>550681.67592334503</v>
      </c>
      <c r="AK365" s="2" t="n">
        <v>1209122.52128474</v>
      </c>
      <c r="AL365" s="2" t="n">
        <v>872071.398779243</v>
      </c>
      <c r="AM365" s="2" t="n">
        <v>300000</v>
      </c>
      <c r="AN365" s="2" t="n">
        <v>228958.33230581399</v>
      </c>
    </row>
    <row r="366">
      <c r="A366" t="str">
        <f t="shared" si="55"/>
        <v>Electronics, Comms, &amp; Sensors</v>
      </c>
      <c r="B366" t="str">
        <f t="shared" si="56"/>
        <v>JTIDY (AIR FORCE)</v>
      </c>
      <c r="C366" t="n">
        <f t="shared" si="57"/>
        <v>68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AN366/SUM(AN1:AN$891)</f>
        <v>0</v>
      </c>
      <c r="M366" s="3"/>
      <c r="N366" s="2" t="s">
        <v>41</v>
      </c>
      <c r="O366" s="2" t="s">
        <v>553</v>
      </c>
      <c r="P366" s="2" t="n">
        <v>68</v>
      </c>
      <c r="Q366" s="2"/>
      <c r="R366" s="2"/>
      <c r="S366" s="2"/>
      <c r="T366" s="2"/>
      <c r="U366" s="2"/>
      <c r="V366" s="2"/>
      <c r="W366" s="2"/>
      <c r="X366" s="2"/>
      <c r="Y366" s="2" t="n">
        <v>389348.57959991199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t="str">
        <f t="shared" si="55"/>
        <v>Electronics, Comms, &amp; Sensors</v>
      </c>
      <c r="B367" t="str">
        <f t="shared" si="56"/>
        <v>JTRS AMF</v>
      </c>
      <c r="C367" t="n">
        <f t="shared" si="57"/>
        <v>1374</v>
      </c>
      <c r="D367" s="2" t="n">
        <f t="shared" si="58"/>
        <v>0</v>
      </c>
      <c r="E367" s="2" t="n">
        <f t="shared" si="59"/>
        <v>0</v>
      </c>
      <c r="F367" s="2" t="n">
        <f t="shared" si="60"/>
        <v>0</v>
      </c>
      <c r="G367" s="2" t="n">
        <f t="shared" si="61"/>
        <v>0</v>
      </c>
      <c r="H367" s="3" t="e">
        <f t="shared" si="62"/>
        <v>#DIV/0!</v>
      </c>
      <c r="I367" s="3" t="e">
        <f t="shared" si="63"/>
        <v>#DIV/0!</v>
      </c>
      <c r="J367" s="3" t="e">
        <f t="shared" si="64"/>
        <v>#DIV/0!</v>
      </c>
      <c r="K367" s="3" t="n">
        <f t="shared" si="65"/>
        <v>0</v>
      </c>
      <c r="L367" s="3" t="n">
        <f>AN367/SUM(AN1:AN$891)</f>
        <v>0</v>
      </c>
      <c r="M367" s="3"/>
      <c r="N367" s="2" t="s">
        <v>41</v>
      </c>
      <c r="O367" s="2" t="s">
        <v>554</v>
      </c>
      <c r="P367" s="2" t="n">
        <v>1374</v>
      </c>
      <c r="Q367" s="2"/>
      <c r="R367" s="2"/>
      <c r="S367" s="2"/>
      <c r="T367" s="2" t="n">
        <v>35461702.108647302</v>
      </c>
      <c r="U367" s="2" t="n">
        <v>108054743.70173401</v>
      </c>
      <c r="V367" s="2" t="n">
        <v>98088065.140091002</v>
      </c>
      <c r="W367" s="2" t="n">
        <v>73941301.757857397</v>
      </c>
      <c r="X367" s="2" t="n">
        <v>24254938.847091101</v>
      </c>
      <c r="Y367" s="2" t="n">
        <v>61896.681010809501</v>
      </c>
      <c r="Z367" s="2" t="n">
        <v>11080053.2603008</v>
      </c>
      <c r="AA367" s="2" t="n">
        <v>-2409635.0960824001</v>
      </c>
      <c r="AB367" s="2" t="n">
        <v>2.4108798359641499</v>
      </c>
      <c r="AC367" s="2" t="n">
        <v>-182772.28336512699</v>
      </c>
      <c r="AD367" s="2"/>
      <c r="AE367" s="2"/>
      <c r="AF367" s="2"/>
      <c r="AG367" s="2"/>
      <c r="AH367" s="2"/>
      <c r="AI367" s="2" t="n">
        <v>-885145.93541586795</v>
      </c>
      <c r="AJ367" s="2"/>
      <c r="AK367" s="2"/>
      <c r="AL367" s="2"/>
      <c r="AM367" s="2"/>
      <c r="AN367" s="2"/>
    </row>
    <row r="368">
      <c r="A368" t="str">
        <f t="shared" si="55"/>
        <v>Electronics, Comms, &amp; Sensors</v>
      </c>
      <c r="B368" t="str">
        <f t="shared" si="56"/>
        <v>JTRS CLUSTER 1</v>
      </c>
      <c r="C368" t="n">
        <f t="shared" si="57"/>
        <v>1356</v>
      </c>
      <c r="D368" s="2" t="n">
        <f t="shared" si="58"/>
        <v>0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e">
        <f t="shared" si="63"/>
        <v>#DIV/0!</v>
      </c>
      <c r="J368" s="3" t="e">
        <f t="shared" si="64"/>
        <v>#DIV/0!</v>
      </c>
      <c r="K368" s="3" t="n">
        <f t="shared" si="65"/>
        <v>0</v>
      </c>
      <c r="L368" s="3" t="n">
        <f>AN368/SUM(AN1:AN$891)</f>
        <v>0</v>
      </c>
      <c r="M368" s="3"/>
      <c r="N368" s="2" t="s">
        <v>41</v>
      </c>
      <c r="O368" s="2" t="s">
        <v>555</v>
      </c>
      <c r="P368" s="2" t="n">
        <v>1356</v>
      </c>
      <c r="Q368" s="2"/>
      <c r="R368" s="2"/>
      <c r="S368" s="2"/>
      <c r="T368" s="2"/>
      <c r="U368" s="2"/>
      <c r="V368" s="2"/>
      <c r="W368" s="2"/>
      <c r="X368" s="2" t="n">
        <v>118226986.813695</v>
      </c>
      <c r="Y368" s="2" t="n">
        <v>180737329.22420001</v>
      </c>
      <c r="Z368" s="2" t="n">
        <v>146730381.627428</v>
      </c>
      <c r="AA368" s="2" t="n">
        <v>155170117.71342701</v>
      </c>
      <c r="AB368" s="2" t="n">
        <v>153523138.865623</v>
      </c>
      <c r="AC368" s="2" t="n">
        <v>245953243.35775</v>
      </c>
      <c r="AD368" s="2" t="n">
        <v>447670265.61778098</v>
      </c>
      <c r="AE368" s="2" t="n">
        <v>-121177.53770332701</v>
      </c>
      <c r="AF368" s="2" t="n">
        <v>0</v>
      </c>
      <c r="AG368" s="2"/>
      <c r="AH368" s="2"/>
      <c r="AI368" s="2"/>
      <c r="AJ368" s="2"/>
      <c r="AK368" s="2"/>
      <c r="AL368" s="2"/>
      <c r="AM368" s="2"/>
      <c r="AN368" s="2"/>
    </row>
    <row r="369">
      <c r="A369" t="str">
        <f t="shared" si="55"/>
        <v>Electronics, Comms, &amp; Sensors</v>
      </c>
      <c r="B369" t="str">
        <f t="shared" si="56"/>
        <v>JTRS WAVEFORM</v>
      </c>
      <c r="C369" t="n">
        <f t="shared" si="57"/>
        <v>689</v>
      </c>
      <c r="D369" s="2" t="n">
        <f t="shared" si="58"/>
        <v>4875970.2607242996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n">
        <f t="shared" si="63"/>
        <v>-1</v>
      </c>
      <c r="J369" s="3" t="e">
        <f t="shared" si="64"/>
        <v>#DIV/0!</v>
      </c>
      <c r="K369" s="3" t="n">
        <f t="shared" si="65"/>
        <v>0</v>
      </c>
      <c r="L369" s="3" t="n">
        <f>AN369/SUM(AN1:AN$891)</f>
        <v>0</v>
      </c>
      <c r="M369" s="3"/>
      <c r="N369" s="2" t="s">
        <v>41</v>
      </c>
      <c r="O369" s="2" t="s">
        <v>556</v>
      </c>
      <c r="P369" s="2" t="n">
        <v>689</v>
      </c>
      <c r="Q369" s="2"/>
      <c r="R369" s="2"/>
      <c r="S369" s="2"/>
      <c r="T369" s="2"/>
      <c r="U369" s="2" t="n">
        <v>98985.799406718899</v>
      </c>
      <c r="V369" s="2"/>
      <c r="W369" s="2" t="n">
        <v>5564576.4376888899</v>
      </c>
      <c r="X369" s="2" t="n">
        <v>28929075.607691601</v>
      </c>
      <c r="Y369" s="2" t="n">
        <v>65690631.777239598</v>
      </c>
      <c r="Z369" s="2" t="n">
        <v>77771617.080406204</v>
      </c>
      <c r="AA369" s="2" t="n">
        <v>114951275.991612</v>
      </c>
      <c r="AB369" s="2" t="n">
        <v>94312714.270584196</v>
      </c>
      <c r="AC369" s="2" t="n">
        <v>43664085.322758302</v>
      </c>
      <c r="AD369" s="2" t="n">
        <v>17397692.6247904</v>
      </c>
      <c r="AE369" s="2" t="n">
        <v>13473963.1171897</v>
      </c>
      <c r="AF369" s="2" t="n">
        <v>4875970.2607242996</v>
      </c>
      <c r="AG369" s="2" t="n">
        <v>2440306.5761926002</v>
      </c>
      <c r="AH369" s="2" t="n">
        <v>409025.31509959197</v>
      </c>
      <c r="AI369" s="2" t="n">
        <v>131456.85163679099</v>
      </c>
      <c r="AJ369" s="2" t="n">
        <v>295336.45337116101</v>
      </c>
      <c r="AK369" s="2" t="n">
        <v>-20121.4999254621</v>
      </c>
      <c r="AL369" s="2"/>
      <c r="AM369" s="2"/>
      <c r="AN369" s="2"/>
    </row>
    <row r="370">
      <c r="A370" t="str">
        <f t="shared" si="55"/>
        <v>Electronics, Comms, &amp; Sensors</v>
      </c>
      <c r="B370" t="str">
        <f t="shared" si="56"/>
        <v>KMI</v>
      </c>
      <c r="C370" t="n">
        <f t="shared" si="57"/>
        <v>2001</v>
      </c>
      <c r="D370" s="2" t="n">
        <f t="shared" si="58"/>
        <v>0</v>
      </c>
      <c r="E370" s="2" t="n">
        <f t="shared" si="59"/>
        <v>7573924.74545951</v>
      </c>
      <c r="F370" s="2" t="n">
        <f t="shared" si="60"/>
        <v>6353747</v>
      </c>
      <c r="G370" s="2" t="n">
        <f t="shared" si="61"/>
        <v>305179.26693477301</v>
      </c>
      <c r="H370" s="3" t="n">
        <f t="shared" si="62"/>
        <v>-0.16110243849346328</v>
      </c>
      <c r="I370" s="3" t="e">
        <f t="shared" si="63"/>
        <v>#DIV/0!</v>
      </c>
      <c r="J370" s="3" t="n">
        <f t="shared" si="64"/>
        <v>4.8031384777324784E-2</v>
      </c>
      <c r="K370" s="3" t="n">
        <f t="shared" si="65"/>
        <v>5.1293556451347848E-5</v>
      </c>
      <c r="L370" s="3" t="n">
        <f>AN370/SUM(AN1:AN$891)</f>
        <v>3.472370300149073E-6</v>
      </c>
      <c r="M370" s="3"/>
      <c r="N370" s="2" t="s">
        <v>41</v>
      </c>
      <c r="O370" s="2" t="s">
        <v>558</v>
      </c>
      <c r="P370" s="2" t="n">
        <v>2001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 t="n">
        <v>4102138.9269531202</v>
      </c>
      <c r="AI370" s="2" t="n">
        <v>4980913.6383422101</v>
      </c>
      <c r="AJ370" s="2" t="n">
        <v>8892473.4811876304</v>
      </c>
      <c r="AK370" s="2" t="n">
        <v>7565349.5189583404</v>
      </c>
      <c r="AL370" s="2" t="n">
        <v>7573924.74545951</v>
      </c>
      <c r="AM370" s="2" t="n">
        <v>6353747</v>
      </c>
      <c r="AN370" s="2" t="n">
        <v>305179.26693477301</v>
      </c>
    </row>
    <row r="371">
      <c r="A371" t="str">
        <f t="shared" si="55"/>
        <v>Electronics, Comms, &amp; Sensors</v>
      </c>
      <c r="B371" t="str">
        <f t="shared" si="56"/>
        <v>Key Management Infrastructure Increment 3 (KMI Inc 3)</v>
      </c>
      <c r="C371" t="n">
        <f t="shared" si="57"/>
        <v>2245</v>
      </c>
      <c r="D371" s="2" t="n">
        <f t="shared" si="58"/>
        <v>0</v>
      </c>
      <c r="E371" s="2" t="n">
        <f t="shared" si="59"/>
        <v>3585672.0404527402</v>
      </c>
      <c r="F371" s="2" t="n">
        <f t="shared" si="60"/>
        <v>3217197.125</v>
      </c>
      <c r="G371" s="2" t="n">
        <f t="shared" si="61"/>
        <v>-906356.328817409</v>
      </c>
      <c r="H371" s="3" t="n">
        <f t="shared" si="62"/>
        <v>-0.10276313932107828</v>
      </c>
      <c r="I371" s="3" t="e">
        <f t="shared" si="63"/>
        <v>#DIV/0!</v>
      </c>
      <c r="J371" s="3" t="n">
        <f t="shared" si="64"/>
        <v>-0.28172234824355347</v>
      </c>
      <c r="K371" s="3" t="n">
        <f t="shared" si="65"/>
        <v>2.5972309307610376E-5</v>
      </c>
      <c r="L371" s="3" t="n">
        <f>AN371/SUM(AN1:AN$891)</f>
        <v>-1.0312642890679664E-5</v>
      </c>
      <c r="M371" s="3"/>
      <c r="N371" s="2" t="s">
        <v>41</v>
      </c>
      <c r="O371" s="2" t="s">
        <v>559</v>
      </c>
      <c r="P371" s="2" t="n">
        <v>2245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 t="n">
        <v>1087766.0141753301</v>
      </c>
      <c r="AK371" s="2" t="n">
        <v>4359347.8467927398</v>
      </c>
      <c r="AL371" s="2" t="n">
        <v>3585672.0404527402</v>
      </c>
      <c r="AM371" s="2" t="n">
        <v>3217197.125</v>
      </c>
      <c r="AN371" s="2" t="n">
        <v>-906356.328817409</v>
      </c>
    </row>
    <row r="372">
      <c r="A372" t="str">
        <f t="shared" si="55"/>
        <v>Electronics, Comms, &amp; Sensors</v>
      </c>
      <c r="B372" t="str">
        <f t="shared" si="56"/>
        <v>L-188 LOCKHEED ELECTRA CO</v>
      </c>
      <c r="C372" t="n">
        <f t="shared" si="57"/>
        <v>776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AN372/SUM(AN1:AN$891)</f>
        <v>0</v>
      </c>
      <c r="M372" s="3"/>
      <c r="N372" s="2" t="s">
        <v>41</v>
      </c>
      <c r="O372" s="2" t="s">
        <v>560</v>
      </c>
      <c r="P372" s="2" t="n">
        <v>776</v>
      </c>
      <c r="Q372" s="2" t="n">
        <v>71092.122189843503</v>
      </c>
      <c r="R372" s="2" t="n">
        <v>330355.26261706901</v>
      </c>
      <c r="S372" s="2" t="n">
        <v>44773.558145099501</v>
      </c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t="str">
        <f t="shared" si="55"/>
        <v>Electronics, Comms, &amp; Sensors</v>
      </c>
      <c r="B373" t="str">
        <f t="shared" si="56"/>
        <v>LAMPS</v>
      </c>
      <c r="C373" t="n">
        <f t="shared" si="57"/>
        <v>1016</v>
      </c>
      <c r="D373" s="2" t="n">
        <f t="shared" si="58"/>
        <v>0</v>
      </c>
      <c r="E373" s="2" t="n">
        <f t="shared" si="59"/>
        <v>0</v>
      </c>
      <c r="F373" s="2" t="n">
        <f t="shared" si="60"/>
        <v>0</v>
      </c>
      <c r="G373" s="2" t="n">
        <f t="shared" si="61"/>
        <v>0</v>
      </c>
      <c r="H373" s="3" t="e">
        <f t="shared" si="62"/>
        <v>#DIV/0!</v>
      </c>
      <c r="I373" s="3" t="e">
        <f t="shared" si="63"/>
        <v>#DIV/0!</v>
      </c>
      <c r="J373" s="3" t="e">
        <f t="shared" si="64"/>
        <v>#DIV/0!</v>
      </c>
      <c r="K373" s="3" t="n">
        <f t="shared" si="65"/>
        <v>0</v>
      </c>
      <c r="L373" s="3" t="n">
        <f>AN373/SUM(AN1:AN$891)</f>
        <v>0</v>
      </c>
      <c r="M373" s="3"/>
      <c r="N373" s="2" t="s">
        <v>41</v>
      </c>
      <c r="O373" s="2" t="s">
        <v>561</v>
      </c>
      <c r="P373" s="2" t="n">
        <v>1016</v>
      </c>
      <c r="Q373" s="2" t="n">
        <v>62179.755235316799</v>
      </c>
      <c r="R373" s="2"/>
      <c r="S373" s="2" t="n">
        <v>180248.08619982901</v>
      </c>
      <c r="T373" s="2" t="n">
        <v>2052530.99855944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>
      <c r="A374" t="str">
        <f t="shared" si="55"/>
        <v>Electronics, Comms, &amp; Sensors</v>
      </c>
      <c r="B374" t="str">
        <f t="shared" si="56"/>
        <v>LW MAN-TRANSP RADIO DIR F</v>
      </c>
      <c r="C374" t="n">
        <f t="shared" si="57"/>
        <v>479</v>
      </c>
      <c r="D374" s="2" t="n">
        <f t="shared" si="58"/>
        <v>0</v>
      </c>
      <c r="E374" s="2" t="n">
        <f t="shared" si="59"/>
        <v>0</v>
      </c>
      <c r="F374" s="2" t="n">
        <f t="shared" si="60"/>
        <v>0</v>
      </c>
      <c r="G374" s="2" t="n">
        <f t="shared" si="61"/>
        <v>0</v>
      </c>
      <c r="H374" s="3" t="e">
        <f t="shared" si="62"/>
        <v>#DIV/0!</v>
      </c>
      <c r="I374" s="3" t="e">
        <f t="shared" si="63"/>
        <v>#DIV/0!</v>
      </c>
      <c r="J374" s="3" t="e">
        <f t="shared" si="64"/>
        <v>#DIV/0!</v>
      </c>
      <c r="K374" s="3" t="n">
        <f t="shared" si="65"/>
        <v>0</v>
      </c>
      <c r="L374" s="3" t="n">
        <f>AN374/SUM(AN1:AN$891)</f>
        <v>0</v>
      </c>
      <c r="M374" s="3"/>
      <c r="N374" s="2" t="s">
        <v>41</v>
      </c>
      <c r="O374" s="2" t="s">
        <v>581</v>
      </c>
      <c r="P374" s="2" t="n">
        <v>479</v>
      </c>
      <c r="Q374" s="2"/>
      <c r="R374" s="2"/>
      <c r="S374" s="2"/>
      <c r="T374" s="2" t="n">
        <v>4749573.9927072003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t="str">
        <f t="shared" si="55"/>
        <v>Electronics, Comms, &amp; Sensors</v>
      </c>
      <c r="B375" t="str">
        <f t="shared" si="56"/>
        <v>M-12 (AIMS) IFF</v>
      </c>
      <c r="C375" t="n">
        <f t="shared" si="57"/>
        <v>944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AN375/SUM(AN1:AN$891)</f>
        <v>0</v>
      </c>
      <c r="M375" s="3"/>
      <c r="N375" s="2" t="s">
        <v>41</v>
      </c>
      <c r="O375" s="2" t="s">
        <v>582</v>
      </c>
      <c r="P375" s="2" t="n">
        <v>944</v>
      </c>
      <c r="Q375" s="2" t="n">
        <v>9351351.1146687306</v>
      </c>
      <c r="R375" s="2" t="n">
        <v>8142264.9903898202</v>
      </c>
      <c r="S375" s="2" t="n">
        <v>76322.059193196896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t="str">
        <f t="shared" si="55"/>
        <v>Electronics, Comms, &amp; Sensors</v>
      </c>
      <c r="B376" t="str">
        <f t="shared" si="56"/>
        <v>MARK XII PROGRAM</v>
      </c>
      <c r="C376" t="n">
        <f t="shared" si="57"/>
        <v>981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AN376/SUM(AN1:AN$891)</f>
        <v>0</v>
      </c>
      <c r="M376" s="3"/>
      <c r="N376" s="2" t="s">
        <v>41</v>
      </c>
      <c r="O376" s="2" t="s">
        <v>586</v>
      </c>
      <c r="P376" s="2" t="n">
        <v>981</v>
      </c>
      <c r="Q376" s="2" t="n">
        <v>10796721.8194503</v>
      </c>
      <c r="R376" s="2" t="n">
        <v>8286771.3612584099</v>
      </c>
      <c r="S376" s="2" t="n">
        <v>16665542.6558741</v>
      </c>
      <c r="T376" s="2" t="n">
        <v>37931773.954211399</v>
      </c>
      <c r="U376" s="2"/>
      <c r="V376" s="2"/>
      <c r="W376" s="2"/>
      <c r="X376" s="2"/>
      <c r="Y376" s="2"/>
      <c r="Z376" s="2" t="n">
        <v>33258.029885283198</v>
      </c>
      <c r="AA376" s="2"/>
      <c r="AB376" s="2" t="n">
        <v>0</v>
      </c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t="str">
        <f t="shared" si="55"/>
        <v>Electronics, Comms, &amp; Sensors</v>
      </c>
      <c r="B377" t="str">
        <f t="shared" si="56"/>
        <v>MATCALS</v>
      </c>
      <c r="C377" t="n">
        <f t="shared" si="57"/>
        <v>979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AN377/SUM(AN1:AN$891)</f>
        <v>0</v>
      </c>
      <c r="M377" s="3"/>
      <c r="N377" s="2" t="s">
        <v>41</v>
      </c>
      <c r="O377" s="2" t="s">
        <v>587</v>
      </c>
      <c r="P377" s="2" t="n">
        <v>979</v>
      </c>
      <c r="Q377" s="2" t="n">
        <v>334800.270802819</v>
      </c>
      <c r="R377" s="2" t="n">
        <v>815025.64895800501</v>
      </c>
      <c r="S377" s="2" t="n">
        <v>76095.326180495904</v>
      </c>
      <c r="T377" s="2" t="n">
        <v>109048.918977504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2" t="n">
        <f t="shared" si="58"/>
        <v>0</v>
      </c>
      <c r="E378" s="2" t="n">
        <f t="shared" si="59"/>
        <v>0</v>
      </c>
      <c r="F378" s="2" t="n">
        <f t="shared" si="60"/>
        <v>0</v>
      </c>
      <c r="G378" s="2" t="n">
        <f t="shared" si="61"/>
        <v>0</v>
      </c>
      <c r="H378" s="3" t="e">
        <f t="shared" si="62"/>
        <v>#DIV/0!</v>
      </c>
      <c r="I378" s="3" t="e">
        <f t="shared" si="63"/>
        <v>#DIV/0!</v>
      </c>
      <c r="J378" s="3" t="e">
        <f t="shared" si="64"/>
        <v>#DIV/0!</v>
      </c>
      <c r="K378" s="3" t="n">
        <f t="shared" si="65"/>
        <v>0</v>
      </c>
      <c r="L378" s="3" t="n">
        <f>AN378/SUM(AN1:AN$891)</f>
        <v>0</v>
      </c>
      <c r="M378" s="3"/>
      <c r="N378" s="2" t="s">
        <v>41</v>
      </c>
      <c r="O378" s="2" t="s">
        <v>589</v>
      </c>
      <c r="P378" s="2" t="n">
        <v>1854</v>
      </c>
      <c r="Q378" s="2"/>
      <c r="R378" s="2"/>
      <c r="S378" s="2"/>
      <c r="T378" s="2"/>
      <c r="U378" s="2"/>
      <c r="V378" s="2" t="n">
        <v>1216062.5417088999</v>
      </c>
      <c r="W378" s="2"/>
      <c r="X378" s="2"/>
      <c r="Y378" s="2" t="n">
        <v>70383.232743229994</v>
      </c>
      <c r="Z378" s="2" t="n">
        <v>813932.977551986</v>
      </c>
      <c r="AA378" s="2" t="n">
        <v>0</v>
      </c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>
      <c r="A379" t="str">
        <f t="shared" si="55"/>
        <v>Electronics, Comms, &amp; Sensors</v>
      </c>
      <c r="B379" t="str">
        <f t="shared" si="56"/>
        <v>METEOROLOGICAL MEASURING</v>
      </c>
      <c r="C379" t="n">
        <f t="shared" si="57"/>
        <v>480</v>
      </c>
      <c r="D379" s="2" t="n">
        <f t="shared" si="58"/>
        <v>0</v>
      </c>
      <c r="E379" s="2" t="n">
        <f t="shared" si="59"/>
        <v>0</v>
      </c>
      <c r="F379" s="2" t="n">
        <f t="shared" si="60"/>
        <v>0</v>
      </c>
      <c r="G379" s="2" t="n">
        <f t="shared" si="61"/>
        <v>0</v>
      </c>
      <c r="H379" s="3" t="e">
        <f t="shared" si="62"/>
        <v>#DIV/0!</v>
      </c>
      <c r="I379" s="3" t="e">
        <f t="shared" si="63"/>
        <v>#DIV/0!</v>
      </c>
      <c r="J379" s="3" t="e">
        <f t="shared" si="64"/>
        <v>#DIV/0!</v>
      </c>
      <c r="K379" s="3" t="n">
        <f t="shared" si="65"/>
        <v>0</v>
      </c>
      <c r="L379" s="3" t="n">
        <f>AN379/SUM(AN1:AN$891)</f>
        <v>0</v>
      </c>
      <c r="M379" s="3"/>
      <c r="N379" s="2" t="s">
        <v>41</v>
      </c>
      <c r="O379" s="2" t="s">
        <v>590</v>
      </c>
      <c r="P379" s="2" t="n">
        <v>480</v>
      </c>
      <c r="Q379" s="2"/>
      <c r="R379" s="2"/>
      <c r="S379" s="2"/>
      <c r="T379" s="2" t="n">
        <v>67963.189771060803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t="str">
        <f t="shared" si="55"/>
        <v>Electronics, Comms, &amp; Sensors</v>
      </c>
      <c r="B380" t="str">
        <f t="shared" si="56"/>
        <v>MIDS-LVT</v>
      </c>
      <c r="C380" t="n">
        <f t="shared" si="57"/>
        <v>1831</v>
      </c>
      <c r="D380" s="2" t="n">
        <f t="shared" si="58"/>
        <v>265146790.81470299</v>
      </c>
      <c r="E380" s="2" t="n">
        <f t="shared" si="59"/>
        <v>549222469.36003399</v>
      </c>
      <c r="F380" s="2" t="n">
        <f t="shared" si="60"/>
        <v>460162135.16469997</v>
      </c>
      <c r="G380" s="2" t="n">
        <f t="shared" si="61"/>
        <v>184112300.14594001</v>
      </c>
      <c r="H380" s="3" t="n">
        <f t="shared" si="62"/>
        <v>-0.16215712059105858</v>
      </c>
      <c r="I380" s="3" t="n">
        <f t="shared" si="63"/>
        <v>0.73549954631086911</v>
      </c>
      <c r="J380" s="3" t="n">
        <f t="shared" si="64"/>
        <v>0.4001031073103028</v>
      </c>
      <c r="K380" s="3" t="n">
        <f t="shared" si="65"/>
        <v>3.714871312446545E-3</v>
      </c>
      <c r="L380" s="3" t="n">
        <f>AN380/SUM(AN1:AN$891)</f>
        <v>2.0948542453099704E-3</v>
      </c>
      <c r="M380" s="3"/>
      <c r="N380" s="2" t="s">
        <v>41</v>
      </c>
      <c r="O380" s="2" t="s">
        <v>595</v>
      </c>
      <c r="P380" s="2" t="n">
        <v>1831</v>
      </c>
      <c r="Q380" s="2"/>
      <c r="R380" s="2" t="n">
        <v>414698.23285079497</v>
      </c>
      <c r="S380" s="2" t="n">
        <v>2652156.6152321799</v>
      </c>
      <c r="T380" s="2" t="n">
        <v>2733543.4938021698</v>
      </c>
      <c r="U380" s="2" t="n">
        <v>294514220.86018699</v>
      </c>
      <c r="V380" s="2" t="n">
        <v>280753953.52095598</v>
      </c>
      <c r="W380" s="2" t="n">
        <v>376776255.61678803</v>
      </c>
      <c r="X380" s="2" t="n">
        <v>497991781.93951899</v>
      </c>
      <c r="Y380" s="2" t="n">
        <v>325102962.90548599</v>
      </c>
      <c r="Z380" s="2" t="n">
        <v>150540838.44898701</v>
      </c>
      <c r="AA380" s="2" t="n">
        <v>137464819.987075</v>
      </c>
      <c r="AB380" s="2" t="n">
        <v>186975617.972525</v>
      </c>
      <c r="AC380" s="2" t="n">
        <v>261031942.862169</v>
      </c>
      <c r="AD380" s="2" t="n">
        <v>299080048.72708201</v>
      </c>
      <c r="AE380" s="2" t="n">
        <v>286480940.136603</v>
      </c>
      <c r="AF380" s="2" t="n">
        <v>265146790.81470299</v>
      </c>
      <c r="AG380" s="2" t="n">
        <v>571472538.462134</v>
      </c>
      <c r="AH380" s="2" t="n">
        <v>502750126.59780902</v>
      </c>
      <c r="AI380" s="2" t="n">
        <v>549920919.46099496</v>
      </c>
      <c r="AJ380" s="2" t="n">
        <v>703361779.07809103</v>
      </c>
      <c r="AK380" s="2" t="n">
        <v>764612922.02136505</v>
      </c>
      <c r="AL380" s="2" t="n">
        <v>549222469.36003399</v>
      </c>
      <c r="AM380" s="2" t="n">
        <v>460162135.16469997</v>
      </c>
      <c r="AN380" s="2" t="n">
        <v>184112300.14594001</v>
      </c>
    </row>
    <row r="381">
      <c r="A381" t="str">
        <f t="shared" si="55"/>
        <v>Electronics, Comms, &amp; Sensors</v>
      </c>
      <c r="B381" t="str">
        <f t="shared" si="56"/>
        <v>MINE CTMS SUPPORT SHIP-MC</v>
      </c>
      <c r="C381" t="n">
        <f t="shared" si="57"/>
        <v>1226</v>
      </c>
      <c r="D381" s="2" t="n">
        <f t="shared" si="58"/>
        <v>0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AN381/SUM(AN1:AN$891)</f>
        <v>0</v>
      </c>
      <c r="M381" s="3"/>
      <c r="N381" s="2" t="s">
        <v>41</v>
      </c>
      <c r="O381" s="2" t="s">
        <v>597</v>
      </c>
      <c r="P381" s="2" t="n">
        <v>1226</v>
      </c>
      <c r="Q381" s="2" t="n">
        <v>463157.09741658199</v>
      </c>
      <c r="R381" s="2"/>
      <c r="S381" s="2" t="n">
        <v>72092656.116631493</v>
      </c>
      <c r="T381" s="2" t="n">
        <v>247744.11277554501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t="str">
        <f t="shared" si="55"/>
        <v>Electronics, Comms, &amp; Sensors</v>
      </c>
      <c r="B382" t="str">
        <f t="shared" si="56"/>
        <v>MK-113 FIRE CONTROL</v>
      </c>
      <c r="C382" t="n">
        <f t="shared" si="57"/>
        <v>1021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AN382/SUM(AN1:AN$891)</f>
        <v>0</v>
      </c>
      <c r="M382" s="3"/>
      <c r="N382" s="2" t="s">
        <v>41</v>
      </c>
      <c r="O382" s="2" t="s">
        <v>609</v>
      </c>
      <c r="P382" s="2" t="n">
        <v>1021</v>
      </c>
      <c r="Q382" s="2"/>
      <c r="R382" s="2"/>
      <c r="S382" s="2" t="n">
        <v>111352.309655512</v>
      </c>
      <c r="T382" s="2" t="n">
        <v>23041.9594737267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t="str">
        <f t="shared" si="55"/>
        <v>Electronics, Comms, &amp; Sensors</v>
      </c>
      <c r="B383" t="str">
        <f t="shared" si="56"/>
        <v>MK30 MOBILE TARGET</v>
      </c>
      <c r="C383" t="n">
        <f t="shared" si="57"/>
        <v>918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AN383/SUM(AN1:AN$891)</f>
        <v>0</v>
      </c>
      <c r="M383" s="3"/>
      <c r="N383" s="2" t="s">
        <v>41</v>
      </c>
      <c r="O383" s="2" t="s">
        <v>615</v>
      </c>
      <c r="P383" s="2" t="n">
        <v>918</v>
      </c>
      <c r="Q383" s="2" t="n">
        <v>32418054.574740101</v>
      </c>
      <c r="R383" s="2" t="n">
        <v>5520141.4742074097</v>
      </c>
      <c r="S383" s="2" t="n">
        <v>5659394.2109784903</v>
      </c>
      <c r="T383" s="2" t="n">
        <v>9442366.7213505208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t="str">
        <f t="shared" si="55"/>
        <v>Electronics, Comms, &amp; Sensors</v>
      </c>
      <c r="B384" t="str">
        <f t="shared" si="56"/>
        <v>MK74 FIRE CONTROLS SYS</v>
      </c>
      <c r="C384" t="n">
        <f t="shared" si="57"/>
        <v>977</v>
      </c>
      <c r="D384" s="2" t="n">
        <f t="shared" si="58"/>
        <v>0</v>
      </c>
      <c r="E384" s="2" t="n">
        <f t="shared" si="59"/>
        <v>0</v>
      </c>
      <c r="F384" s="2" t="n">
        <f t="shared" si="60"/>
        <v>0</v>
      </c>
      <c r="G384" s="2" t="n">
        <f t="shared" si="61"/>
        <v>0</v>
      </c>
      <c r="H384" s="3" t="e">
        <f t="shared" si="62"/>
        <v>#DIV/0!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AN384/SUM(AN1:AN$891)</f>
        <v>0</v>
      </c>
      <c r="M384" s="3"/>
      <c r="N384" s="2" t="s">
        <v>41</v>
      </c>
      <c r="O384" s="2" t="s">
        <v>621</v>
      </c>
      <c r="P384" s="2" t="n">
        <v>977</v>
      </c>
      <c r="Q384" s="2" t="n">
        <v>798170.64458597102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t="str">
        <f t="shared" ref="A385:A448" si="66">N385</f>
        <v>Electronics, Comms, &amp; Sensors</v>
      </c>
      <c r="B385" t="str">
        <f t="shared" ref="B385:B448" si="67">O385</f>
        <v>MK92 FIRE CONTROL SYS</v>
      </c>
      <c r="C385" t="n">
        <f t="shared" ref="C385:C448" si="68">P385</f>
        <v>975</v>
      </c>
      <c r="D385" s="2" t="n">
        <f t="shared" ref="D385:D448" si="69">AF385</f>
        <v>0</v>
      </c>
      <c r="E385" s="2" t="n">
        <f t="shared" ref="E385:E448" si="70">AL385</f>
        <v>0</v>
      </c>
      <c r="F385" s="2" t="n">
        <f t="shared" ref="F385:F448" si="71">AM385</f>
        <v>0</v>
      </c>
      <c r="G385" s="2" t="n">
        <f t="shared" ref="G385:G448" si="72">AN385</f>
        <v>0</v>
      </c>
      <c r="H385" s="3" t="e">
        <f t="shared" si="62"/>
        <v>#DIV/0!</v>
      </c>
      <c r="I385" s="3" t="e">
        <f t="shared" si="63"/>
        <v>#DIV/0!</v>
      </c>
      <c r="J385" s="3" t="e">
        <f t="shared" si="64"/>
        <v>#DIV/0!</v>
      </c>
      <c r="K385" s="3" t="n">
        <f t="shared" si="65"/>
        <v>0</v>
      </c>
      <c r="L385" s="3" t="n">
        <f>AN385/SUM(AN1:AN$891)</f>
        <v>0</v>
      </c>
      <c r="M385" s="3"/>
      <c r="N385" s="2" t="s">
        <v>41</v>
      </c>
      <c r="O385" s="2" t="s">
        <v>624</v>
      </c>
      <c r="P385" s="2" t="n">
        <v>975</v>
      </c>
      <c r="Q385" s="2" t="n">
        <v>-228305.88749248299</v>
      </c>
      <c r="R385" s="2" t="n">
        <v>1333927.28923262</v>
      </c>
      <c r="S385" s="2" t="n">
        <v>1842143.60956257</v>
      </c>
      <c r="T385" s="2" t="n">
        <v>42350.515025052096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t="str">
        <f t="shared" si="66"/>
        <v>Electronics, Comms, &amp; Sensors</v>
      </c>
      <c r="B386" t="str">
        <f t="shared" si="67"/>
        <v>MLR</v>
      </c>
      <c r="C386" t="n">
        <f t="shared" si="68"/>
        <v>1835</v>
      </c>
      <c r="D386" s="2" t="n">
        <f t="shared" si="69"/>
        <v>0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AM386/AL386-1</f>
        <v>#DIV/0!</v>
      </c>
      <c r="I386" s="3" t="e">
        <f t="shared" ref="I386:I449" si="74">AM386/AF386-1</f>
        <v>#DIV/0!</v>
      </c>
      <c r="J386" s="3" t="e">
        <f t="shared" ref="J386:J449" si="75">AN386/AM386</f>
        <v>#DIV/0!</v>
      </c>
      <c r="K386" s="3" t="n">
        <f t="shared" ref="K386:K449" si="76">AM386/SUM(AM$1:AM$891)</f>
        <v>0</v>
      </c>
      <c r="L386" s="3" t="n">
        <f>AN386/SUM(AN1:AN$891)</f>
        <v>0</v>
      </c>
      <c r="M386" s="3"/>
      <c r="N386" s="2" t="s">
        <v>41</v>
      </c>
      <c r="O386" s="2" t="s">
        <v>625</v>
      </c>
      <c r="P386" s="2" t="n">
        <v>1835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 t="n">
        <v>138984.37732041199</v>
      </c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t="str">
        <f t="shared" si="66"/>
        <v>Electronics, Comms, &amp; Sensors</v>
      </c>
      <c r="B387" t="str">
        <f t="shared" si="67"/>
        <v>MP RTIP</v>
      </c>
      <c r="C387" t="n">
        <f t="shared" si="68"/>
        <v>697</v>
      </c>
      <c r="D387" s="2" t="n">
        <f t="shared" si="69"/>
        <v>422173.158526293</v>
      </c>
      <c r="E387" s="2" t="n">
        <f t="shared" si="70"/>
        <v>0</v>
      </c>
      <c r="F387" s="2" t="n">
        <f t="shared" si="71"/>
        <v>0</v>
      </c>
      <c r="G387" s="2" t="n">
        <f t="shared" si="72"/>
        <v>0</v>
      </c>
      <c r="H387" s="3" t="e">
        <f t="shared" si="73"/>
        <v>#DIV/0!</v>
      </c>
      <c r="I387" s="3" t="n">
        <f t="shared" si="74"/>
        <v>-1</v>
      </c>
      <c r="J387" s="3" t="e">
        <f t="shared" si="75"/>
        <v>#DIV/0!</v>
      </c>
      <c r="K387" s="3" t="n">
        <f t="shared" si="76"/>
        <v>0</v>
      </c>
      <c r="L387" s="3" t="n">
        <f>AN387/SUM(AN1:AN$891)</f>
        <v>0</v>
      </c>
      <c r="M387" s="3"/>
      <c r="N387" s="2" t="s">
        <v>41</v>
      </c>
      <c r="O387" s="2" t="s">
        <v>630</v>
      </c>
      <c r="P387" s="2" t="n">
        <v>697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 t="n">
        <v>913961.429722331</v>
      </c>
      <c r="AE387" s="2" t="n">
        <v>1101966.3581280599</v>
      </c>
      <c r="AF387" s="2" t="n">
        <v>422173.158526293</v>
      </c>
      <c r="AG387" s="2" t="n">
        <v>0</v>
      </c>
      <c r="AH387" s="2" t="n">
        <v>461451.931738268</v>
      </c>
      <c r="AI387" s="2" t="n">
        <v>0</v>
      </c>
      <c r="AJ387" s="2" t="n">
        <v>0</v>
      </c>
      <c r="AK387" s="2"/>
      <c r="AL387" s="2"/>
      <c r="AM387" s="2"/>
      <c r="AN387" s="2"/>
    </row>
    <row r="388">
      <c r="A388" t="str">
        <f t="shared" si="66"/>
        <v>Electronics, Comms, &amp; Sensors</v>
      </c>
      <c r="B388" t="str">
        <f t="shared" si="67"/>
        <v>MQ-1C Gray Eagle</v>
      </c>
      <c r="C388" t="n">
        <f t="shared" si="68"/>
        <v>2036</v>
      </c>
      <c r="D388" s="2" t="n">
        <f t="shared" si="69"/>
        <v>0</v>
      </c>
      <c r="E388" s="2" t="n">
        <f t="shared" si="70"/>
        <v>0</v>
      </c>
      <c r="F388" s="2" t="n">
        <f t="shared" si="71"/>
        <v>0</v>
      </c>
      <c r="G388" s="2" t="n">
        <f t="shared" si="72"/>
        <v>0</v>
      </c>
      <c r="H388" s="3" t="e">
        <f t="shared" si="73"/>
        <v>#DIV/0!</v>
      </c>
      <c r="I388" s="3" t="e">
        <f t="shared" si="74"/>
        <v>#DIV/0!</v>
      </c>
      <c r="J388" s="3" t="e">
        <f t="shared" si="75"/>
        <v>#DIV/0!</v>
      </c>
      <c r="K388" s="3" t="n">
        <f t="shared" si="76"/>
        <v>0</v>
      </c>
      <c r="L388" s="3" t="n">
        <f>AN388/SUM(AN1:AN$891)</f>
        <v>0</v>
      </c>
      <c r="M388" s="3"/>
      <c r="N388" s="2" t="s">
        <v>41</v>
      </c>
      <c r="O388" s="2" t="s">
        <v>632</v>
      </c>
      <c r="P388" s="2" t="n">
        <v>2036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 t="n">
        <v>165784.623576518</v>
      </c>
      <c r="AL388" s="2" t="n">
        <v>0</v>
      </c>
      <c r="AM388" s="2"/>
      <c r="AN388" s="2"/>
    </row>
    <row r="389">
      <c r="A389" t="str">
        <f t="shared" si="66"/>
        <v>Electronics, Comms, &amp; Sensors</v>
      </c>
      <c r="B389" t="str">
        <f t="shared" si="67"/>
        <v>MQ-9 Reaper</v>
      </c>
      <c r="C389" t="n">
        <f t="shared" si="68"/>
        <v>1805</v>
      </c>
      <c r="D389" s="2" t="n">
        <f t="shared" si="69"/>
        <v>0</v>
      </c>
      <c r="E389" s="2" t="n">
        <f t="shared" si="70"/>
        <v>0</v>
      </c>
      <c r="F389" s="2" t="n">
        <f t="shared" si="71"/>
        <v>0</v>
      </c>
      <c r="G389" s="2" t="n">
        <f t="shared" si="72"/>
        <v>0</v>
      </c>
      <c r="H389" s="3" t="e">
        <f t="shared" si="73"/>
        <v>#DIV/0!</v>
      </c>
      <c r="I389" s="3" t="e">
        <f t="shared" si="74"/>
        <v>#DIV/0!</v>
      </c>
      <c r="J389" s="3" t="e">
        <f t="shared" si="75"/>
        <v>#DIV/0!</v>
      </c>
      <c r="K389" s="3" t="n">
        <f t="shared" si="76"/>
        <v>0</v>
      </c>
      <c r="L389" s="3" t="n">
        <f>AN389/SUM(AN1:AN$891)</f>
        <v>0</v>
      </c>
      <c r="M389" s="3"/>
      <c r="N389" s="2" t="s">
        <v>41</v>
      </c>
      <c r="O389" s="2" t="s">
        <v>634</v>
      </c>
      <c r="P389" s="2" t="n">
        <v>1805</v>
      </c>
      <c r="Q389" s="2"/>
      <c r="R389" s="2"/>
      <c r="S389" s="2"/>
      <c r="T389" s="2"/>
      <c r="U389" s="2"/>
      <c r="V389" s="2" t="n">
        <v>29619778.322402298</v>
      </c>
      <c r="W389" s="2" t="n">
        <v>85313799.992275298</v>
      </c>
      <c r="X389" s="2" t="n">
        <v>147776077.560992</v>
      </c>
      <c r="Y389" s="2" t="n">
        <v>140259250.31931499</v>
      </c>
      <c r="Z389" s="2" t="n">
        <v>151543837.47015801</v>
      </c>
      <c r="AA389" s="2" t="n">
        <v>0</v>
      </c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t="str">
        <f t="shared" si="66"/>
        <v>Electronics, Comms, &amp; Sensors</v>
      </c>
      <c r="B390" t="str">
        <f t="shared" si="67"/>
        <v>MQM-36 TARGET DRONE</v>
      </c>
      <c r="C390" t="n">
        <f t="shared" si="68"/>
        <v>835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AN390/SUM(AN1:AN$891)</f>
        <v>0</v>
      </c>
      <c r="M390" s="3"/>
      <c r="N390" s="2" t="s">
        <v>41</v>
      </c>
      <c r="O390" s="2" t="s">
        <v>635</v>
      </c>
      <c r="P390" s="2" t="n">
        <v>835</v>
      </c>
      <c r="Q390" s="2" t="n">
        <v>4589481.2063693302</v>
      </c>
      <c r="R390" s="2" t="n">
        <v>3471222.6713601099</v>
      </c>
      <c r="S390" s="2" t="n">
        <v>-184535.82488522399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t="str">
        <f t="shared" si="66"/>
        <v>Electronics, Comms, &amp; Sensors</v>
      </c>
      <c r="B391" t="str">
        <f t="shared" si="67"/>
        <v>NAS</v>
      </c>
      <c r="C391" t="n">
        <f t="shared" si="68"/>
        <v>1823</v>
      </c>
      <c r="D391" s="2" t="n">
        <f t="shared" si="69"/>
        <v>0</v>
      </c>
      <c r="E391" s="2" t="n">
        <f t="shared" si="70"/>
        <v>0</v>
      </c>
      <c r="F391" s="2" t="n">
        <f t="shared" si="71"/>
        <v>0</v>
      </c>
      <c r="G391" s="2" t="n">
        <f t="shared" si="72"/>
        <v>0</v>
      </c>
      <c r="H391" s="3" t="e">
        <f t="shared" si="73"/>
        <v>#DIV/0!</v>
      </c>
      <c r="I391" s="3" t="e">
        <f t="shared" si="74"/>
        <v>#DIV/0!</v>
      </c>
      <c r="J391" s="3" t="e">
        <f t="shared" si="75"/>
        <v>#DIV/0!</v>
      </c>
      <c r="K391" s="3" t="n">
        <f t="shared" si="76"/>
        <v>0</v>
      </c>
      <c r="L391" s="3" t="n">
        <f>AN391/SUM(AN1:AN$891)</f>
        <v>0</v>
      </c>
      <c r="M391" s="3"/>
      <c r="N391" s="2" t="s">
        <v>41</v>
      </c>
      <c r="O391" s="2" t="s">
        <v>639</v>
      </c>
      <c r="P391" s="2" t="n">
        <v>1823</v>
      </c>
      <c r="Q391" s="2"/>
      <c r="R391" s="2"/>
      <c r="S391" s="2"/>
      <c r="T391" s="2"/>
      <c r="U391" s="2" t="n">
        <v>37147340.405553803</v>
      </c>
      <c r="V391" s="2" t="n">
        <v>1403993.1803888299</v>
      </c>
      <c r="W391" s="2" t="n">
        <v>35167.284205323798</v>
      </c>
      <c r="X391" s="2" t="n">
        <v>1218519.03772562</v>
      </c>
      <c r="Y391" s="2" t="n">
        <v>2622980.2993159201</v>
      </c>
      <c r="Z391" s="2" t="n">
        <v>3770600.2306911401</v>
      </c>
      <c r="AA391" s="2" t="n">
        <v>4114848.87673285</v>
      </c>
      <c r="AB391" s="2" t="n">
        <v>5538235.3000279199</v>
      </c>
      <c r="AC391" s="2" t="n">
        <v>5851754.3017398398</v>
      </c>
      <c r="AD391" s="2" t="n">
        <v>4459689.3339920398</v>
      </c>
      <c r="AE391" s="2" t="n">
        <v>2218096.0803438299</v>
      </c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t="str">
        <f t="shared" si="66"/>
        <v>Electronics, Comms, &amp; Sensors</v>
      </c>
      <c r="B392" t="str">
        <f t="shared" si="67"/>
        <v>NAVY EPS</v>
      </c>
      <c r="C392" t="n">
        <f t="shared" si="68"/>
        <v>2194</v>
      </c>
      <c r="D392" s="2" t="n">
        <f t="shared" si="69"/>
        <v>0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e">
        <f t="shared" si="74"/>
        <v>#DIV/0!</v>
      </c>
      <c r="J392" s="3" t="e">
        <f t="shared" si="75"/>
        <v>#DIV/0!</v>
      </c>
      <c r="K392" s="3" t="n">
        <f t="shared" si="76"/>
        <v>0</v>
      </c>
      <c r="L392" s="3" t="n">
        <f>AN392/SUM(AN1:AN$891)</f>
        <v>0</v>
      </c>
      <c r="M392" s="3"/>
      <c r="N392" s="2" t="s">
        <v>41</v>
      </c>
      <c r="O392" s="2" t="s">
        <v>643</v>
      </c>
      <c r="P392" s="2" t="n">
        <v>2194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 t="n">
        <v>5960.6408754010499</v>
      </c>
      <c r="AJ392" s="2" t="n">
        <v>402749.50593838497</v>
      </c>
      <c r="AK392" s="2"/>
      <c r="AL392" s="2"/>
      <c r="AM392" s="2"/>
      <c r="AN392" s="2"/>
    </row>
    <row r="393">
      <c r="A393" t="str">
        <f t="shared" si="66"/>
        <v>Electronics, Comms, &amp; Sensors</v>
      </c>
      <c r="B393" t="str">
        <f t="shared" si="67"/>
        <v>NAVY ERP</v>
      </c>
      <c r="C393" t="n">
        <f t="shared" si="68"/>
        <v>1987</v>
      </c>
      <c r="D393" s="2" t="n">
        <f t="shared" si="69"/>
        <v>-1732.9138670081099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n">
        <f t="shared" si="74"/>
        <v>-1</v>
      </c>
      <c r="J393" s="3" t="e">
        <f t="shared" si="75"/>
        <v>#DIV/0!</v>
      </c>
      <c r="K393" s="3" t="n">
        <f t="shared" si="76"/>
        <v>0</v>
      </c>
      <c r="L393" s="3" t="n">
        <f>AN393/SUM(AN1:AN$891)</f>
        <v>0</v>
      </c>
      <c r="M393" s="3"/>
      <c r="N393" s="2" t="s">
        <v>41</v>
      </c>
      <c r="O393" s="2" t="s">
        <v>644</v>
      </c>
      <c r="P393" s="2" t="n">
        <v>1987</v>
      </c>
      <c r="Q393" s="2"/>
      <c r="R393" s="2"/>
      <c r="S393" s="2"/>
      <c r="T393" s="2"/>
      <c r="U393" s="2"/>
      <c r="V393" s="2"/>
      <c r="W393" s="2" t="n">
        <v>13701094.5123385</v>
      </c>
      <c r="X393" s="2" t="n">
        <v>109089819.979785</v>
      </c>
      <c r="Y393" s="2" t="n">
        <v>184544079.41225001</v>
      </c>
      <c r="Z393" s="2" t="n">
        <v>191398523.42344099</v>
      </c>
      <c r="AA393" s="2" t="n">
        <v>84928461.965850502</v>
      </c>
      <c r="AB393" s="2" t="n">
        <v>54288510.150652401</v>
      </c>
      <c r="AC393" s="2" t="n">
        <v>19371781.2977065</v>
      </c>
      <c r="AD393" s="2" t="n">
        <v>5058149.8006021604</v>
      </c>
      <c r="AE393" s="2" t="n">
        <v>-140319.78334216599</v>
      </c>
      <c r="AF393" s="2" t="n">
        <v>-1732.9138670081099</v>
      </c>
      <c r="AG393" s="2" t="n">
        <v>0</v>
      </c>
      <c r="AH393" s="2"/>
      <c r="AI393" s="2"/>
      <c r="AJ393" s="2"/>
      <c r="AK393" s="2" t="n">
        <v>568403.18529557099</v>
      </c>
      <c r="AL393" s="2"/>
      <c r="AM393" s="2"/>
      <c r="AN393" s="2"/>
    </row>
    <row r="394">
      <c r="A394" t="str">
        <f t="shared" si="66"/>
        <v>Electronics, Comms, &amp; Sensors</v>
      </c>
      <c r="B394" t="str">
        <f t="shared" si="67"/>
        <v>NCES</v>
      </c>
      <c r="C394" t="n">
        <f t="shared" si="68"/>
        <v>664</v>
      </c>
      <c r="D394" s="2" t="n">
        <f t="shared" si="69"/>
        <v>0</v>
      </c>
      <c r="E394" s="2" t="n">
        <f t="shared" si="70"/>
        <v>0</v>
      </c>
      <c r="F394" s="2" t="n">
        <f t="shared" si="71"/>
        <v>-95528.046900000001</v>
      </c>
      <c r="G394" s="2" t="n">
        <f t="shared" si="72"/>
        <v>0</v>
      </c>
      <c r="H394" s="3" t="e">
        <f t="shared" si="73"/>
        <v>#DIV/0!</v>
      </c>
      <c r="I394" s="3" t="e">
        <f t="shared" si="74"/>
        <v>#DIV/0!</v>
      </c>
      <c r="J394" s="3" t="n">
        <f t="shared" si="75"/>
        <v>0</v>
      </c>
      <c r="K394" s="3" t="n">
        <f t="shared" si="76"/>
        <v>-7.7119426794176022E-7</v>
      </c>
      <c r="L394" s="3" t="n">
        <f>AN394/SUM(AN1:AN$891)</f>
        <v>0</v>
      </c>
      <c r="M394" s="3"/>
      <c r="N394" s="2" t="s">
        <v>41</v>
      </c>
      <c r="O394" s="2" t="s">
        <v>645</v>
      </c>
      <c r="P394" s="2" t="n">
        <v>664</v>
      </c>
      <c r="Q394" s="2"/>
      <c r="R394" s="2"/>
      <c r="S394" s="2"/>
      <c r="T394" s="2"/>
      <c r="U394" s="2"/>
      <c r="V394" s="2"/>
      <c r="W394" s="2"/>
      <c r="X394" s="2"/>
      <c r="Y394" s="2"/>
      <c r="Z394" s="2" t="n">
        <v>6859846.4010556601</v>
      </c>
      <c r="AA394" s="2" t="n">
        <v>-6800697.6181858098</v>
      </c>
      <c r="AB394" s="2"/>
      <c r="AC394" s="2"/>
      <c r="AD394" s="2"/>
      <c r="AE394" s="2"/>
      <c r="AF394" s="2"/>
      <c r="AG394" s="2" t="n">
        <v>7609442.1871524304</v>
      </c>
      <c r="AH394" s="2" t="n">
        <v>1233034.0997333</v>
      </c>
      <c r="AI394" s="2" t="n">
        <v>3142715.1546451501</v>
      </c>
      <c r="AJ394" s="2" t="n">
        <v>299085.99000246398</v>
      </c>
      <c r="AK394" s="2" t="n">
        <v>15087.9247482462</v>
      </c>
      <c r="AL394" s="2"/>
      <c r="AM394" s="2" t="n">
        <v>-95528.046900000001</v>
      </c>
      <c r="AN394" s="2" t="n">
        <v>0</v>
      </c>
    </row>
    <row r="395">
      <c r="A395" t="str">
        <f t="shared" si="66"/>
        <v>Electronics, Comms, &amp; Sensors</v>
      </c>
      <c r="B395" t="str">
        <f t="shared" si="67"/>
        <v>NEMAIS</v>
      </c>
      <c r="C395" t="n">
        <f t="shared" si="68"/>
        <v>2004</v>
      </c>
      <c r="D395" s="2" t="n">
        <f t="shared" si="69"/>
        <v>-465.07379965788499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n">
        <f t="shared" si="74"/>
        <v>-1</v>
      </c>
      <c r="J395" s="3" t="e">
        <f t="shared" si="75"/>
        <v>#DIV/0!</v>
      </c>
      <c r="K395" s="3" t="n">
        <f t="shared" si="76"/>
        <v>0</v>
      </c>
      <c r="L395" s="3" t="n">
        <f>AN395/SUM(AN1:AN$891)</f>
        <v>0</v>
      </c>
      <c r="M395" s="3"/>
      <c r="N395" s="2" t="s">
        <v>41</v>
      </c>
      <c r="O395" s="2" t="s">
        <v>646</v>
      </c>
      <c r="P395" s="2" t="n">
        <v>2004</v>
      </c>
      <c r="Q395" s="2"/>
      <c r="R395" s="2"/>
      <c r="S395" s="2"/>
      <c r="T395" s="2"/>
      <c r="U395" s="2"/>
      <c r="V395" s="2"/>
      <c r="W395" s="2"/>
      <c r="X395" s="2"/>
      <c r="Y395" s="2" t="n">
        <v>3095062.6694103898</v>
      </c>
      <c r="Z395" s="2" t="n">
        <v>2616569.8163620299</v>
      </c>
      <c r="AA395" s="2" t="n">
        <v>383764.67583097698</v>
      </c>
      <c r="AB395" s="2" t="n">
        <v>-5535.79020942237</v>
      </c>
      <c r="AC395" s="2" t="n">
        <v>0</v>
      </c>
      <c r="AD395" s="2" t="n">
        <v>352085.464549358</v>
      </c>
      <c r="AE395" s="2"/>
      <c r="AF395" s="2" t="n">
        <v>-465.07379965788499</v>
      </c>
      <c r="AG395" s="2"/>
      <c r="AH395" s="2"/>
      <c r="AI395" s="2"/>
      <c r="AJ395" s="2"/>
      <c r="AK395" s="2"/>
      <c r="AL395" s="2"/>
      <c r="AM395" s="2"/>
      <c r="AN395" s="2"/>
    </row>
    <row r="396">
      <c r="A396" t="str">
        <f t="shared" si="66"/>
        <v>Electronics, Comms, &amp; Sensors</v>
      </c>
      <c r="B396" t="str">
        <f t="shared" si="67"/>
        <v>NGEN INC 1</v>
      </c>
      <c r="C396" t="n">
        <f t="shared" si="68"/>
        <v>2200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AN396/SUM(AN1:AN$891)</f>
        <v>0</v>
      </c>
      <c r="M396" s="3"/>
      <c r="N396" s="2" t="s">
        <v>41</v>
      </c>
      <c r="O396" s="2" t="s">
        <v>648</v>
      </c>
      <c r="P396" s="2" t="n">
        <v>2200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 t="n">
        <v>8110.9438555534298</v>
      </c>
      <c r="AI396" s="2"/>
      <c r="AJ396" s="2"/>
      <c r="AK396" s="2"/>
      <c r="AL396" s="2"/>
      <c r="AM396" s="2"/>
      <c r="AN396" s="2"/>
    </row>
    <row r="397">
      <c r="A397" t="str">
        <f t="shared" si="66"/>
        <v>Electronics, Comms, &amp; Sensors</v>
      </c>
      <c r="B397" t="str">
        <f t="shared" si="67"/>
        <v>NSIPS</v>
      </c>
      <c r="C397" t="n">
        <f t="shared" si="68"/>
        <v>1965</v>
      </c>
      <c r="D397" s="2" t="n">
        <f t="shared" si="69"/>
        <v>0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e">
        <f t="shared" si="74"/>
        <v>#DIV/0!</v>
      </c>
      <c r="J397" s="3" t="e">
        <f t="shared" si="75"/>
        <v>#DIV/0!</v>
      </c>
      <c r="K397" s="3" t="n">
        <f t="shared" si="76"/>
        <v>0</v>
      </c>
      <c r="L397" s="3" t="n">
        <f>AN397/SUM(AN1:AN$891)</f>
        <v>0</v>
      </c>
      <c r="M397" s="3"/>
      <c r="N397" s="2" t="s">
        <v>41</v>
      </c>
      <c r="O397" s="2" t="s">
        <v>652</v>
      </c>
      <c r="P397" s="2" t="n">
        <v>1965</v>
      </c>
      <c r="Q397" s="2"/>
      <c r="R397" s="2"/>
      <c r="S397" s="2"/>
      <c r="T397" s="2"/>
      <c r="U397" s="2" t="n">
        <v>1238850.1338545501</v>
      </c>
      <c r="V397" s="2" t="n">
        <v>2137336.5670448099</v>
      </c>
      <c r="W397" s="2" t="n">
        <v>8310849.4035819201</v>
      </c>
      <c r="X397" s="2" t="n">
        <v>22126.883508092898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t="str">
        <f t="shared" si="66"/>
        <v>Electronics, Comms, &amp; Sensors</v>
      </c>
      <c r="B398" t="str">
        <f t="shared" si="67"/>
        <v>NTCSS</v>
      </c>
      <c r="C398" t="n">
        <f t="shared" si="68"/>
        <v>1966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AN398/SUM(AN1:AN$891)</f>
        <v>0</v>
      </c>
      <c r="M398" s="3"/>
      <c r="N398" s="2" t="s">
        <v>41</v>
      </c>
      <c r="O398" s="2" t="s">
        <v>653</v>
      </c>
      <c r="P398" s="2" t="n">
        <v>1966</v>
      </c>
      <c r="Q398" s="2"/>
      <c r="R398" s="2"/>
      <c r="S398" s="2"/>
      <c r="T398" s="2"/>
      <c r="U398" s="2"/>
      <c r="V398" s="2"/>
      <c r="W398" s="2"/>
      <c r="X398" s="2" t="n">
        <v>89500.765198254099</v>
      </c>
      <c r="Y398" s="2" t="n">
        <v>15994.856244053401</v>
      </c>
      <c r="Z398" s="2" t="n">
        <v>53561.487720261903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t="str">
        <f t="shared" si="66"/>
        <v>Electronics, Comms, &amp; Sensors</v>
      </c>
      <c r="B399" t="str">
        <f t="shared" si="67"/>
        <v>NV THERMAL SYSTEMS</v>
      </c>
      <c r="C399" t="n">
        <f t="shared" si="68"/>
        <v>548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AN399/SUM(AN1:AN$891)</f>
        <v>0</v>
      </c>
      <c r="M399" s="3"/>
      <c r="N399" s="2" t="s">
        <v>41</v>
      </c>
      <c r="O399" s="2" t="s">
        <v>655</v>
      </c>
      <c r="P399" s="2" t="n">
        <v>548</v>
      </c>
      <c r="Q399" s="2"/>
      <c r="R399" s="2" t="n">
        <v>2763997.0777046699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t="str">
        <f t="shared" si="66"/>
        <v>Electronics, Comms, &amp; Sensors</v>
      </c>
      <c r="B400" t="str">
        <f t="shared" si="67"/>
        <v>OCX</v>
      </c>
      <c r="C400" t="n">
        <f t="shared" si="68"/>
        <v>2181</v>
      </c>
      <c r="D400" s="2" t="n">
        <f t="shared" si="69"/>
        <v>0</v>
      </c>
      <c r="E400" s="2" t="n">
        <f t="shared" si="70"/>
        <v>16302367.226516601</v>
      </c>
      <c r="F400" s="2" t="n">
        <f t="shared" si="71"/>
        <v>11742422</v>
      </c>
      <c r="G400" s="2" t="n">
        <f t="shared" si="72"/>
        <v>8053250.9240596602</v>
      </c>
      <c r="H400" s="3" t="n">
        <f t="shared" si="73"/>
        <v>-0.27971061890322446</v>
      </c>
      <c r="I400" s="3" t="e">
        <f t="shared" si="74"/>
        <v>#DIV/0!</v>
      </c>
      <c r="J400" s="3" t="n">
        <f t="shared" si="75"/>
        <v>0.68582537095495799</v>
      </c>
      <c r="K400" s="3" t="n">
        <f t="shared" si="76"/>
        <v>9.4796123568116411E-5</v>
      </c>
      <c r="L400" s="3" t="n">
        <f>AN400/SUM(AN1:AN$891)</f>
        <v>9.1630960416225297E-5</v>
      </c>
      <c r="M400" s="3"/>
      <c r="N400" s="2" t="s">
        <v>41</v>
      </c>
      <c r="O400" s="2" t="s">
        <v>656</v>
      </c>
      <c r="P400" s="2" t="n">
        <v>2181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 t="n">
        <v>2854778.7447183598</v>
      </c>
      <c r="AJ400" s="2" t="n">
        <v>7805548.8483046899</v>
      </c>
      <c r="AK400" s="2" t="n">
        <v>5536168.6157121202</v>
      </c>
      <c r="AL400" s="2" t="n">
        <v>16302367.226516601</v>
      </c>
      <c r="AM400" s="2" t="n">
        <v>11742422</v>
      </c>
      <c r="AN400" s="2" t="n">
        <v>8053250.9240596602</v>
      </c>
    </row>
    <row r="401">
      <c r="A401" t="str">
        <f t="shared" si="66"/>
        <v>Electronics, Comms, &amp; Sensors</v>
      </c>
      <c r="B401" t="str">
        <f t="shared" si="67"/>
        <v>OPERATIONAL CONTROL CENTE</v>
      </c>
      <c r="C401" t="n">
        <f t="shared" si="68"/>
        <v>1140</v>
      </c>
      <c r="D401" s="2" t="n">
        <f t="shared" si="69"/>
        <v>0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AN401/SUM(AN1:AN$891)</f>
        <v>0</v>
      </c>
      <c r="M401" s="3"/>
      <c r="N401" s="2" t="s">
        <v>41</v>
      </c>
      <c r="O401" s="2" t="s">
        <v>659</v>
      </c>
      <c r="P401" s="2" t="n">
        <v>1140</v>
      </c>
      <c r="Q401" s="2" t="n">
        <v>13484004.0382264</v>
      </c>
      <c r="R401" s="2" t="n">
        <v>2414224.64897379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t="str">
        <f t="shared" si="66"/>
        <v>Electronics, Comms, &amp; Sensors</v>
      </c>
      <c r="B402" t="str">
        <f t="shared" si="67"/>
        <v>OTHR (OVER THE HORIZON RA</v>
      </c>
      <c r="C402" t="n">
        <f t="shared" si="68"/>
        <v>1082</v>
      </c>
      <c r="D402" s="2" t="n">
        <f t="shared" si="69"/>
        <v>0</v>
      </c>
      <c r="E402" s="2" t="n">
        <f t="shared" si="70"/>
        <v>0</v>
      </c>
      <c r="F402" s="2" t="n">
        <f t="shared" si="71"/>
        <v>0</v>
      </c>
      <c r="G402" s="2" t="n">
        <f t="shared" si="72"/>
        <v>0</v>
      </c>
      <c r="H402" s="3" t="e">
        <f t="shared" si="73"/>
        <v>#DIV/0!</v>
      </c>
      <c r="I402" s="3" t="e">
        <f t="shared" si="74"/>
        <v>#DIV/0!</v>
      </c>
      <c r="J402" s="3" t="e">
        <f t="shared" si="75"/>
        <v>#DIV/0!</v>
      </c>
      <c r="K402" s="3" t="n">
        <f t="shared" si="76"/>
        <v>0</v>
      </c>
      <c r="L402" s="3" t="n">
        <f>AN402/SUM(AN1:AN$891)</f>
        <v>0</v>
      </c>
      <c r="M402" s="3"/>
      <c r="N402" s="2" t="s">
        <v>41</v>
      </c>
      <c r="O402" s="2" t="s">
        <v>661</v>
      </c>
      <c r="P402" s="2" t="n">
        <v>1082</v>
      </c>
      <c r="Q402" s="2" t="n">
        <v>5519682.8477022396</v>
      </c>
      <c r="R402" s="2"/>
      <c r="S402" s="2" t="n">
        <v>1707880.3948633701</v>
      </c>
      <c r="T402" s="2" t="n">
        <v>380959.58391850197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>
      <c r="A403" t="str">
        <f t="shared" si="66"/>
        <v>Electronics, Comms, &amp; Sensors</v>
      </c>
      <c r="B403" t="str">
        <f t="shared" si="67"/>
        <v>Other UAS</v>
      </c>
      <c r="C403" t="n">
        <f t="shared" si="68"/>
        <v>2258</v>
      </c>
      <c r="D403" s="2" t="n">
        <f t="shared" si="69"/>
        <v>846069.85016011598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n">
        <f t="shared" si="74"/>
        <v>-1</v>
      </c>
      <c r="J403" s="3" t="e">
        <f t="shared" si="75"/>
        <v>#DIV/0!</v>
      </c>
      <c r="K403" s="3" t="n">
        <f t="shared" si="76"/>
        <v>0</v>
      </c>
      <c r="L403" s="3" t="n">
        <f>AN403/SUM(AN1:AN$891)</f>
        <v>0</v>
      </c>
      <c r="M403" s="3"/>
      <c r="N403" s="2" t="s">
        <v>41</v>
      </c>
      <c r="O403" s="2" t="s">
        <v>663</v>
      </c>
      <c r="P403" s="2" t="n">
        <v>2258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 t="n">
        <v>42318635.418519601</v>
      </c>
      <c r="AC403" s="2"/>
      <c r="AD403" s="2"/>
      <c r="AE403" s="2"/>
      <c r="AF403" s="2" t="n">
        <v>846069.85016011598</v>
      </c>
      <c r="AG403" s="2" t="n">
        <v>9451706.8171064705</v>
      </c>
      <c r="AH403" s="2" t="n">
        <v>4432189.0394263202</v>
      </c>
      <c r="AI403" s="2" t="n">
        <v>11419.1149788735</v>
      </c>
      <c r="AJ403" s="2"/>
      <c r="AK403" s="2"/>
      <c r="AL403" s="2"/>
      <c r="AM403" s="2"/>
      <c r="AN403" s="2"/>
    </row>
    <row r="404">
      <c r="A404" t="str">
        <f t="shared" si="66"/>
        <v>Electronics, Comms, &amp; Sensors</v>
      </c>
      <c r="B404" t="str">
        <f t="shared" si="67"/>
        <v>PHOTO PROC INTREP SYS</v>
      </c>
      <c r="C404" t="n">
        <f t="shared" si="68"/>
        <v>1782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AN404/SUM(AN1:AN$891)</f>
        <v>0</v>
      </c>
      <c r="M404" s="3"/>
      <c r="N404" s="2" t="s">
        <v>41</v>
      </c>
      <c r="O404" s="2" t="s">
        <v>673</v>
      </c>
      <c r="P404" s="2" t="n">
        <v>1782</v>
      </c>
      <c r="Q404" s="2" t="n">
        <v>139017.413482139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t="str">
        <f t="shared" si="66"/>
        <v>Electronics, Comms, &amp; Sensors</v>
      </c>
      <c r="B405" t="str">
        <f t="shared" si="67"/>
        <v>PHYSICAL SECURITY SYSTEMS</v>
      </c>
      <c r="C405" t="n">
        <f t="shared" si="68"/>
        <v>596</v>
      </c>
      <c r="D405" s="2" t="n">
        <f t="shared" si="69"/>
        <v>0</v>
      </c>
      <c r="E405" s="2" t="n">
        <f t="shared" si="70"/>
        <v>0</v>
      </c>
      <c r="F405" s="2" t="n">
        <f t="shared" si="71"/>
        <v>0</v>
      </c>
      <c r="G405" s="2" t="n">
        <f t="shared" si="72"/>
        <v>0</v>
      </c>
      <c r="H405" s="3" t="e">
        <f t="shared" si="73"/>
        <v>#DIV/0!</v>
      </c>
      <c r="I405" s="3" t="e">
        <f t="shared" si="74"/>
        <v>#DIV/0!</v>
      </c>
      <c r="J405" s="3" t="e">
        <f t="shared" si="75"/>
        <v>#DIV/0!</v>
      </c>
      <c r="K405" s="3" t="n">
        <f t="shared" si="76"/>
        <v>0</v>
      </c>
      <c r="L405" s="3" t="n">
        <f>AN405/SUM(AN1:AN$891)</f>
        <v>0</v>
      </c>
      <c r="M405" s="3"/>
      <c r="N405" s="2" t="s">
        <v>41</v>
      </c>
      <c r="O405" s="2" t="s">
        <v>674</v>
      </c>
      <c r="P405" s="2" t="n">
        <v>596</v>
      </c>
      <c r="Q405" s="2"/>
      <c r="R405" s="2"/>
      <c r="S405" s="2" t="n">
        <v>74387.063756035801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>
      <c r="A406" t="str">
        <f t="shared" si="66"/>
        <v>Electronics, Comms, &amp; Sensors</v>
      </c>
      <c r="B406" t="str">
        <f t="shared" si="67"/>
        <v>PKI</v>
      </c>
      <c r="C406" t="n">
        <f t="shared" si="68"/>
        <v>1979</v>
      </c>
      <c r="D406" s="2" t="n">
        <f t="shared" si="69"/>
        <v>0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e">
        <f t="shared" si="74"/>
        <v>#DIV/0!</v>
      </c>
      <c r="J406" s="3" t="e">
        <f t="shared" si="75"/>
        <v>#DIV/0!</v>
      </c>
      <c r="K406" s="3" t="n">
        <f t="shared" si="76"/>
        <v>0</v>
      </c>
      <c r="L406" s="3" t="n">
        <f>AN406/SUM(AN1:AN$891)</f>
        <v>0</v>
      </c>
      <c r="M406" s="3"/>
      <c r="N406" s="2" t="s">
        <v>41</v>
      </c>
      <c r="O406" s="2" t="s">
        <v>676</v>
      </c>
      <c r="P406" s="2" t="n">
        <v>1979</v>
      </c>
      <c r="Q406" s="2"/>
      <c r="R406" s="2"/>
      <c r="S406" s="2"/>
      <c r="T406" s="2"/>
      <c r="U406" s="2" t="n">
        <v>219910.43143222301</v>
      </c>
      <c r="V406" s="2"/>
      <c r="W406" s="2"/>
      <c r="X406" s="2" t="n">
        <v>1614793.0142451299</v>
      </c>
      <c r="Y406" s="2" t="n">
        <v>467419.31429826003</v>
      </c>
      <c r="Z406" s="2" t="n">
        <v>1362593.47961855</v>
      </c>
      <c r="AA406" s="2" t="n">
        <v>155055.86062357499</v>
      </c>
      <c r="AB406" s="2" t="n">
        <v>41549.205683637403</v>
      </c>
      <c r="AC406" s="2" t="n">
        <v>-19218.681520053098</v>
      </c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t="str">
        <f t="shared" si="66"/>
        <v>Electronics, Comms, &amp; Sensors</v>
      </c>
      <c r="B407" t="str">
        <f t="shared" si="67"/>
        <v>PRV</v>
      </c>
      <c r="C407" t="n">
        <f t="shared" si="68"/>
        <v>1328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AN407/SUM(AN1:AN$891)</f>
        <v>0</v>
      </c>
      <c r="M407" s="3"/>
      <c r="N407" s="2" t="s">
        <v>41</v>
      </c>
      <c r="O407" s="2" t="s">
        <v>683</v>
      </c>
      <c r="P407" s="2" t="n">
        <v>1328</v>
      </c>
      <c r="Q407" s="2"/>
      <c r="R407" s="2"/>
      <c r="S407" s="2"/>
      <c r="T407" s="2"/>
      <c r="U407" s="2" t="n">
        <v>57889246.007884398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t="str">
        <f t="shared" si="66"/>
        <v>Electronics, Comms, &amp; Sensors</v>
      </c>
      <c r="B408" t="str">
        <f t="shared" si="67"/>
        <v>RA-5 VIGILANTE</v>
      </c>
      <c r="C408" t="n">
        <f t="shared" si="68"/>
        <v>706</v>
      </c>
      <c r="D408" s="2" t="n">
        <f t="shared" si="69"/>
        <v>0</v>
      </c>
      <c r="E408" s="2" t="n">
        <f t="shared" si="70"/>
        <v>0</v>
      </c>
      <c r="F408" s="2" t="n">
        <f t="shared" si="71"/>
        <v>0</v>
      </c>
      <c r="G408" s="2" t="n">
        <f t="shared" si="72"/>
        <v>0</v>
      </c>
      <c r="H408" s="3" t="e">
        <f t="shared" si="73"/>
        <v>#DIV/0!</v>
      </c>
      <c r="I408" s="3" t="e">
        <f t="shared" si="74"/>
        <v>#DIV/0!</v>
      </c>
      <c r="J408" s="3" t="e">
        <f t="shared" si="75"/>
        <v>#DIV/0!</v>
      </c>
      <c r="K408" s="3" t="n">
        <f t="shared" si="76"/>
        <v>0</v>
      </c>
      <c r="L408" s="3" t="n">
        <f>AN408/SUM(AN1:AN$891)</f>
        <v>0</v>
      </c>
      <c r="M408" s="3"/>
      <c r="N408" s="2" t="s">
        <v>41</v>
      </c>
      <c r="O408" s="2" t="s">
        <v>685</v>
      </c>
      <c r="P408" s="2" t="n">
        <v>706</v>
      </c>
      <c r="Q408" s="2"/>
      <c r="R408" s="2" t="n">
        <v>1178313.9018226899</v>
      </c>
      <c r="S408" s="2" t="n">
        <v>1381769.99210225</v>
      </c>
      <c r="T408" s="2" t="n">
        <v>95811.335355503397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>
      <c r="A409" t="str">
        <f t="shared" si="66"/>
        <v>Electronics, Comms, &amp; Sensors</v>
      </c>
      <c r="B409" t="str">
        <f t="shared" si="67"/>
        <v>RMS</v>
      </c>
      <c r="C409" t="n">
        <f t="shared" si="68"/>
        <v>691</v>
      </c>
      <c r="D409" s="2" t="n">
        <f t="shared" si="69"/>
        <v>18453.692731068499</v>
      </c>
      <c r="E409" s="2" t="n">
        <f t="shared" si="70"/>
        <v>0</v>
      </c>
      <c r="F409" s="2" t="n">
        <f t="shared" si="71"/>
        <v>0</v>
      </c>
      <c r="G409" s="2" t="n">
        <f t="shared" si="72"/>
        <v>0</v>
      </c>
      <c r="H409" s="3" t="e">
        <f t="shared" si="73"/>
        <v>#DIV/0!</v>
      </c>
      <c r="I409" s="3" t="n">
        <f t="shared" si="74"/>
        <v>-1</v>
      </c>
      <c r="J409" s="3" t="e">
        <f t="shared" si="75"/>
        <v>#DIV/0!</v>
      </c>
      <c r="K409" s="3" t="n">
        <f t="shared" si="76"/>
        <v>0</v>
      </c>
      <c r="L409" s="3" t="n">
        <f>AN409/SUM(AN1:AN$891)</f>
        <v>0</v>
      </c>
      <c r="M409" s="3"/>
      <c r="N409" s="2" t="s">
        <v>41</v>
      </c>
      <c r="O409" s="2" t="s">
        <v>697</v>
      </c>
      <c r="P409" s="2" t="n">
        <v>691</v>
      </c>
      <c r="Q409" s="2" t="n">
        <v>55612932.283929601</v>
      </c>
      <c r="R409" s="2"/>
      <c r="S409" s="2" t="n">
        <v>70635531.563054696</v>
      </c>
      <c r="T409" s="2" t="n">
        <v>-609535.33426960395</v>
      </c>
      <c r="U409" s="2" t="n">
        <v>71491091.672235399</v>
      </c>
      <c r="V409" s="2" t="n">
        <v>33183738.801009201</v>
      </c>
      <c r="W409" s="2" t="n">
        <v>15934542.1257136</v>
      </c>
      <c r="X409" s="2" t="n">
        <v>20740532.195040099</v>
      </c>
      <c r="Y409" s="2" t="n">
        <v>9913638.2937765494</v>
      </c>
      <c r="Z409" s="2" t="n">
        <v>12231290.7261668</v>
      </c>
      <c r="AA409" s="2" t="n">
        <v>3649634.8120923298</v>
      </c>
      <c r="AB409" s="2" t="n">
        <v>0</v>
      </c>
      <c r="AC409" s="2"/>
      <c r="AD409" s="2"/>
      <c r="AE409" s="2" t="n">
        <v>0</v>
      </c>
      <c r="AF409" s="2" t="n">
        <v>18453.692731068499</v>
      </c>
      <c r="AG409" s="2"/>
      <c r="AH409" s="2" t="n">
        <v>24327.572309117098</v>
      </c>
      <c r="AI409" s="2" t="n">
        <v>25668.172127386199</v>
      </c>
      <c r="AJ409" s="2"/>
      <c r="AK409" s="2"/>
      <c r="AL409" s="2"/>
      <c r="AM409" s="2"/>
      <c r="AN409" s="2"/>
    </row>
    <row r="410">
      <c r="A410" t="str">
        <f t="shared" si="66"/>
        <v>Electronics, Comms, &amp; Sensors</v>
      </c>
      <c r="B410" t="str">
        <f t="shared" si="67"/>
        <v>ROCKET LAUNCHER LAU-68</v>
      </c>
      <c r="C410" t="n">
        <f t="shared" si="68"/>
        <v>825</v>
      </c>
      <c r="D410" s="2" t="n">
        <f t="shared" si="69"/>
        <v>0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e">
        <f t="shared" si="74"/>
        <v>#DIV/0!</v>
      </c>
      <c r="J410" s="3" t="e">
        <f t="shared" si="75"/>
        <v>#DIV/0!</v>
      </c>
      <c r="K410" s="3" t="n">
        <f t="shared" si="76"/>
        <v>0</v>
      </c>
      <c r="L410" s="3" t="n">
        <f>AN410/SUM(AN1:AN$891)</f>
        <v>0</v>
      </c>
      <c r="M410" s="3"/>
      <c r="N410" s="2" t="s">
        <v>41</v>
      </c>
      <c r="O410" s="2" t="s">
        <v>699</v>
      </c>
      <c r="P410" s="2" t="n">
        <v>825</v>
      </c>
      <c r="Q410" s="2" t="n">
        <v>145286.44607524399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t="str">
        <f t="shared" si="66"/>
        <v>Electronics, Comms, &amp; Sensors</v>
      </c>
      <c r="B411" t="str">
        <f t="shared" si="67"/>
        <v>SATCOM</v>
      </c>
      <c r="C411" t="n">
        <f t="shared" si="68"/>
        <v>986</v>
      </c>
      <c r="D411" s="2" t="n">
        <f t="shared" si="69"/>
        <v>0</v>
      </c>
      <c r="E411" s="2" t="n">
        <f t="shared" si="70"/>
        <v>0</v>
      </c>
      <c r="F411" s="2" t="n">
        <f t="shared" si="71"/>
        <v>0</v>
      </c>
      <c r="G411" s="2" t="n">
        <f t="shared" si="72"/>
        <v>0</v>
      </c>
      <c r="H411" s="3" t="e">
        <f t="shared" si="73"/>
        <v>#DIV/0!</v>
      </c>
      <c r="I411" s="3" t="e">
        <f t="shared" si="74"/>
        <v>#DIV/0!</v>
      </c>
      <c r="J411" s="3" t="e">
        <f t="shared" si="75"/>
        <v>#DIV/0!</v>
      </c>
      <c r="K411" s="3" t="n">
        <f t="shared" si="76"/>
        <v>0</v>
      </c>
      <c r="L411" s="3" t="n">
        <f>AN411/SUM(AN1:AN$891)</f>
        <v>0</v>
      </c>
      <c r="M411" s="3"/>
      <c r="N411" s="2" t="s">
        <v>41</v>
      </c>
      <c r="O411" s="2" t="s">
        <v>708</v>
      </c>
      <c r="P411" s="2" t="n">
        <v>986</v>
      </c>
      <c r="Q411" s="2" t="n">
        <v>154666154.868016</v>
      </c>
      <c r="R411" s="2" t="n">
        <v>74274357.991728202</v>
      </c>
      <c r="S411" s="2" t="n">
        <v>77094658.145839199</v>
      </c>
      <c r="T411" s="2" t="n">
        <v>156545618.92272699</v>
      </c>
      <c r="U411" s="2" t="n">
        <v>379366.72798800201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>
      <c r="A412" t="str">
        <f t="shared" si="66"/>
        <v>Electronics, Comms, &amp; Sensors</v>
      </c>
      <c r="B412" t="str">
        <f t="shared" si="67"/>
        <v>SCY</v>
      </c>
      <c r="C412" t="n">
        <f t="shared" si="68"/>
        <v>2008</v>
      </c>
      <c r="D412" s="2" t="n">
        <f t="shared" si="69"/>
        <v>0</v>
      </c>
      <c r="E412" s="2" t="n">
        <f t="shared" si="70"/>
        <v>0</v>
      </c>
      <c r="F412" s="2" t="n">
        <f t="shared" si="71"/>
        <v>0</v>
      </c>
      <c r="G412" s="2" t="n">
        <f t="shared" si="72"/>
        <v>0</v>
      </c>
      <c r="H412" s="3" t="e">
        <f t="shared" si="73"/>
        <v>#DIV/0!</v>
      </c>
      <c r="I412" s="3" t="e">
        <f t="shared" si="74"/>
        <v>#DIV/0!</v>
      </c>
      <c r="J412" s="3" t="e">
        <f t="shared" si="75"/>
        <v>#DIV/0!</v>
      </c>
      <c r="K412" s="3" t="n">
        <f t="shared" si="76"/>
        <v>0</v>
      </c>
      <c r="L412" s="3" t="n">
        <f>AN412/SUM(AN1:AN$891)</f>
        <v>0</v>
      </c>
      <c r="M412" s="3"/>
      <c r="N412" s="2" t="s">
        <v>41</v>
      </c>
      <c r="O412" s="2" t="s">
        <v>716</v>
      </c>
      <c r="P412" s="2" t="n">
        <v>2008</v>
      </c>
      <c r="Q412" s="2" t="n">
        <v>140828645.25220099</v>
      </c>
      <c r="R412" s="2" t="n">
        <v>116371118.016479</v>
      </c>
      <c r="S412" s="2" t="n">
        <v>177019577.372242</v>
      </c>
      <c r="T412" s="2" t="n">
        <v>213582817.73044199</v>
      </c>
      <c r="U412" s="2" t="n">
        <v>-233486.65526513799</v>
      </c>
      <c r="V412" s="2"/>
      <c r="W412" s="2" t="n">
        <v>721886.34946833295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>
      <c r="A413" t="str">
        <f t="shared" si="66"/>
        <v>Electronics, Comms, &amp; Sensors</v>
      </c>
      <c r="B413" t="str">
        <f t="shared" si="67"/>
        <v>SHORTSTOP</v>
      </c>
      <c r="C413" t="n">
        <f t="shared" si="68"/>
        <v>481</v>
      </c>
      <c r="D413" s="2" t="n">
        <f t="shared" si="69"/>
        <v>0</v>
      </c>
      <c r="E413" s="2" t="n">
        <f t="shared" si="70"/>
        <v>0</v>
      </c>
      <c r="F413" s="2" t="n">
        <f t="shared" si="71"/>
        <v>0</v>
      </c>
      <c r="G413" s="2" t="n">
        <f t="shared" si="72"/>
        <v>0</v>
      </c>
      <c r="H413" s="3" t="e">
        <f t="shared" si="73"/>
        <v>#DIV/0!</v>
      </c>
      <c r="I413" s="3" t="e">
        <f t="shared" si="74"/>
        <v>#DIV/0!</v>
      </c>
      <c r="J413" s="3" t="e">
        <f t="shared" si="75"/>
        <v>#DIV/0!</v>
      </c>
      <c r="K413" s="3" t="n">
        <f t="shared" si="76"/>
        <v>0</v>
      </c>
      <c r="L413" s="3" t="n">
        <f>AN413/SUM(AN1:AN$891)</f>
        <v>0</v>
      </c>
      <c r="M413" s="3"/>
      <c r="N413" s="2" t="s">
        <v>41</v>
      </c>
      <c r="O413" s="2" t="s">
        <v>732</v>
      </c>
      <c r="P413" s="2" t="n">
        <v>481</v>
      </c>
      <c r="Q413" s="2"/>
      <c r="R413" s="2"/>
      <c r="S413" s="2"/>
      <c r="T413" s="2" t="n">
        <v>10419154.7137092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t="str">
        <f t="shared" si="66"/>
        <v>Electronics, Comms, &amp; Sensors</v>
      </c>
      <c r="B414" t="str">
        <f t="shared" si="67"/>
        <v>SIAP</v>
      </c>
      <c r="C414" t="n">
        <f t="shared" si="68"/>
        <v>643</v>
      </c>
      <c r="D414" s="2" t="n">
        <f t="shared" si="69"/>
        <v>0</v>
      </c>
      <c r="E414" s="2" t="n">
        <f t="shared" si="70"/>
        <v>0</v>
      </c>
      <c r="F414" s="2" t="n">
        <f t="shared" si="71"/>
        <v>0</v>
      </c>
      <c r="G414" s="2" t="n">
        <f t="shared" si="72"/>
        <v>0</v>
      </c>
      <c r="H414" s="3" t="e">
        <f t="shared" si="73"/>
        <v>#DIV/0!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AN414/SUM(AN1:AN$891)</f>
        <v>0</v>
      </c>
      <c r="M414" s="3"/>
      <c r="N414" s="2" t="s">
        <v>41</v>
      </c>
      <c r="O414" s="2" t="s">
        <v>733</v>
      </c>
      <c r="P414" s="2" t="n">
        <v>643</v>
      </c>
      <c r="Q414" s="2"/>
      <c r="R414" s="2"/>
      <c r="S414" s="2"/>
      <c r="T414" s="2"/>
      <c r="U414" s="2"/>
      <c r="V414" s="2"/>
      <c r="W414" s="2"/>
      <c r="X414" s="2"/>
      <c r="Y414" s="2" t="n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t="str">
        <f t="shared" si="66"/>
        <v>Electronics, Comms, &amp; Sensors</v>
      </c>
      <c r="B415" t="str">
        <f t="shared" si="67"/>
        <v>SINCGARS</v>
      </c>
      <c r="C415" t="n">
        <f t="shared" si="68"/>
        <v>2112</v>
      </c>
      <c r="D415" s="2" t="n">
        <f t="shared" si="69"/>
        <v>756613.92420640902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n">
        <f t="shared" si="74"/>
        <v>-1</v>
      </c>
      <c r="J415" s="3" t="e">
        <f t="shared" si="75"/>
        <v>#DIV/0!</v>
      </c>
      <c r="K415" s="3" t="n">
        <f t="shared" si="76"/>
        <v>0</v>
      </c>
      <c r="L415" s="3" t="n">
        <f>AN415/SUM(AN1:AN$891)</f>
        <v>0</v>
      </c>
      <c r="M415" s="3"/>
      <c r="N415" s="2" t="s">
        <v>41</v>
      </c>
      <c r="O415" s="2" t="s">
        <v>737</v>
      </c>
      <c r="P415" s="2" t="n">
        <v>2112</v>
      </c>
      <c r="Q415" s="2"/>
      <c r="R415" s="2"/>
      <c r="S415" s="2"/>
      <c r="T415" s="2"/>
      <c r="U415" s="2" t="n">
        <v>2396576.1200812301</v>
      </c>
      <c r="V415" s="2" t="n">
        <v>15817096.732919499</v>
      </c>
      <c r="W415" s="2" t="n">
        <v>27849271.982480001</v>
      </c>
      <c r="X415" s="2" t="n">
        <v>11577.830558847099</v>
      </c>
      <c r="Y415" s="2" t="n">
        <v>107655.551299992</v>
      </c>
      <c r="Z415" s="2"/>
      <c r="AA415" s="2"/>
      <c r="AB415" s="2"/>
      <c r="AC415" s="2"/>
      <c r="AD415" s="2"/>
      <c r="AE415" s="2" t="n">
        <v>303299.61470636702</v>
      </c>
      <c r="AF415" s="2" t="n">
        <v>756613.92420640902</v>
      </c>
      <c r="AG415" s="2" t="n">
        <v>124677.361772542</v>
      </c>
      <c r="AH415" s="2"/>
      <c r="AI415" s="2"/>
      <c r="AJ415" s="2"/>
      <c r="AK415" s="2"/>
      <c r="AL415" s="2"/>
      <c r="AM415" s="2"/>
      <c r="AN415" s="2"/>
    </row>
    <row r="416">
      <c r="A416" t="str">
        <f t="shared" si="66"/>
        <v>Electronics, Comms, &amp; Sensors</v>
      </c>
      <c r="B416" t="str">
        <f t="shared" si="67"/>
        <v>SMART-T</v>
      </c>
      <c r="C416" t="n">
        <f t="shared" si="68"/>
        <v>1837</v>
      </c>
      <c r="D416" s="2" t="n">
        <f t="shared" si="69"/>
        <v>0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e">
        <f t="shared" si="74"/>
        <v>#DIV/0!</v>
      </c>
      <c r="J416" s="3" t="e">
        <f t="shared" si="75"/>
        <v>#DIV/0!</v>
      </c>
      <c r="K416" s="3" t="n">
        <f t="shared" si="76"/>
        <v>0</v>
      </c>
      <c r="L416" s="3" t="n">
        <f>AN416/SUM(AN1:AN$891)</f>
        <v>0</v>
      </c>
      <c r="M416" s="3"/>
      <c r="N416" s="2" t="s">
        <v>41</v>
      </c>
      <c r="O416" s="2" t="s">
        <v>743</v>
      </c>
      <c r="P416" s="2" t="n">
        <v>1837</v>
      </c>
      <c r="Q416" s="2"/>
      <c r="R416" s="2"/>
      <c r="S416" s="2"/>
      <c r="T416" s="2"/>
      <c r="U416" s="2"/>
      <c r="V416" s="2" t="n">
        <v>323883.93332034402</v>
      </c>
      <c r="W416" s="2" t="n">
        <v>312878.79621993302</v>
      </c>
      <c r="X416" s="2" t="n">
        <v>302218.39180678502</v>
      </c>
      <c r="Y416" s="2" t="n">
        <v>293698.03290501703</v>
      </c>
      <c r="Z416" s="2" t="n">
        <v>0</v>
      </c>
      <c r="AA416" s="2" t="n">
        <v>-69509.710671481793</v>
      </c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t="str">
        <f t="shared" si="66"/>
        <v>Electronics, Comms, &amp; Sensors</v>
      </c>
      <c r="B417" t="str">
        <f t="shared" si="67"/>
        <v>SPS</v>
      </c>
      <c r="C417" t="n">
        <f t="shared" si="68"/>
        <v>1961</v>
      </c>
      <c r="D417" s="2" t="n">
        <f t="shared" si="69"/>
        <v>0</v>
      </c>
      <c r="E417" s="2" t="n">
        <f t="shared" si="70"/>
        <v>0</v>
      </c>
      <c r="F417" s="2" t="n">
        <f t="shared" si="71"/>
        <v>0</v>
      </c>
      <c r="G417" s="2" t="n">
        <f t="shared" si="72"/>
        <v>0</v>
      </c>
      <c r="H417" s="3" t="e">
        <f t="shared" si="73"/>
        <v>#DIV/0!</v>
      </c>
      <c r="I417" s="3" t="e">
        <f t="shared" si="74"/>
        <v>#DIV/0!</v>
      </c>
      <c r="J417" s="3" t="e">
        <f t="shared" si="75"/>
        <v>#DIV/0!</v>
      </c>
      <c r="K417" s="3" t="n">
        <f t="shared" si="76"/>
        <v>0</v>
      </c>
      <c r="L417" s="3" t="n">
        <f>AN417/SUM(AN1:AN$891)</f>
        <v>0</v>
      </c>
      <c r="M417" s="3"/>
      <c r="N417" s="2" t="s">
        <v>41</v>
      </c>
      <c r="O417" s="2" t="s">
        <v>748</v>
      </c>
      <c r="P417" s="2" t="n">
        <v>1961</v>
      </c>
      <c r="Q417" s="2"/>
      <c r="R417" s="2"/>
      <c r="S417" s="2"/>
      <c r="T417" s="2"/>
      <c r="U417" s="2"/>
      <c r="V417" s="2"/>
      <c r="W417" s="2"/>
      <c r="X417" s="2"/>
      <c r="Y417" s="2" t="n">
        <v>20339.314739061701</v>
      </c>
      <c r="Z417" s="2" t="n">
        <v>14100.6241244142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t="str">
        <f t="shared" si="66"/>
        <v>Electronics, Comms, &amp; Sensors</v>
      </c>
      <c r="B418" t="str">
        <f t="shared" si="67"/>
        <v>SURTASS</v>
      </c>
      <c r="C418" t="n">
        <f t="shared" si="68"/>
        <v>47</v>
      </c>
      <c r="D418" s="2" t="n">
        <f t="shared" si="69"/>
        <v>1581951.4332789099</v>
      </c>
      <c r="E418" s="2" t="n">
        <f t="shared" si="70"/>
        <v>0</v>
      </c>
      <c r="F418" s="2" t="n">
        <f t="shared" si="71"/>
        <v>0</v>
      </c>
      <c r="G418" s="2" t="n">
        <f t="shared" si="72"/>
        <v>0</v>
      </c>
      <c r="H418" s="3" t="e">
        <f t="shared" si="73"/>
        <v>#DIV/0!</v>
      </c>
      <c r="I418" s="3" t="n">
        <f t="shared" si="74"/>
        <v>-1</v>
      </c>
      <c r="J418" s="3" t="e">
        <f t="shared" si="75"/>
        <v>#DIV/0!</v>
      </c>
      <c r="K418" s="3" t="n">
        <f t="shared" si="76"/>
        <v>0</v>
      </c>
      <c r="L418" s="3" t="n">
        <f>AN418/SUM(AN1:AN$891)</f>
        <v>0</v>
      </c>
      <c r="M418" s="3"/>
      <c r="N418" s="2" t="s">
        <v>41</v>
      </c>
      <c r="O418" s="2" t="s">
        <v>774</v>
      </c>
      <c r="P418" s="2" t="n">
        <v>47</v>
      </c>
      <c r="Q418" s="2"/>
      <c r="R418" s="2"/>
      <c r="S418" s="2"/>
      <c r="T418" s="2"/>
      <c r="U418" s="2"/>
      <c r="V418" s="2"/>
      <c r="W418" s="2"/>
      <c r="X418" s="2" t="n">
        <v>1149890.31760999</v>
      </c>
      <c r="Y418" s="2" t="n">
        <v>210810.65406617001</v>
      </c>
      <c r="Z418" s="2" t="n">
        <v>2341040.4169280399</v>
      </c>
      <c r="AA418" s="2" t="n">
        <v>2543908.9724061401</v>
      </c>
      <c r="AB418" s="2" t="n">
        <v>2001707.36201694</v>
      </c>
      <c r="AC418" s="2" t="n">
        <v>3074948.6650132998</v>
      </c>
      <c r="AD418" s="2" t="n">
        <v>2477751.7473115199</v>
      </c>
      <c r="AE418" s="2" t="n">
        <v>1998886.8418860901</v>
      </c>
      <c r="AF418" s="2" t="n">
        <v>1581951.4332789099</v>
      </c>
      <c r="AG418" s="2" t="n">
        <v>2834560.9903186602</v>
      </c>
      <c r="AH418" s="2" t="n">
        <v>-41469.364470687397</v>
      </c>
      <c r="AI418" s="2"/>
      <c r="AJ418" s="2"/>
      <c r="AK418" s="2"/>
      <c r="AL418" s="2"/>
      <c r="AM418" s="2"/>
      <c r="AN418" s="2"/>
    </row>
    <row r="419">
      <c r="A419" t="str">
        <f t="shared" si="66"/>
        <v>Electronics, Comms, &amp; Sensors</v>
      </c>
      <c r="B419" t="str">
        <f t="shared" si="67"/>
        <v>SURTASS (T-AGOS)</v>
      </c>
      <c r="C419" t="n">
        <f t="shared" si="68"/>
        <v>1866</v>
      </c>
      <c r="D419" s="2" t="n">
        <f t="shared" si="69"/>
        <v>10253583.0785315</v>
      </c>
      <c r="E419" s="2" t="n">
        <f t="shared" si="70"/>
        <v>7349534.42619316</v>
      </c>
      <c r="F419" s="2" t="n">
        <f t="shared" si="71"/>
        <v>202948.4063</v>
      </c>
      <c r="G419" s="2" t="n">
        <f t="shared" si="72"/>
        <v>-730286.19123831706</v>
      </c>
      <c r="H419" s="3" t="n">
        <f t="shared" si="73"/>
        <v>-0.97238622278212505</v>
      </c>
      <c r="I419" s="3" t="n">
        <f t="shared" si="74"/>
        <v>-0.98020707446893129</v>
      </c>
      <c r="J419" s="3" t="n">
        <f t="shared" si="75"/>
        <v>-3.5983834736736093</v>
      </c>
      <c r="K419" s="3" t="n">
        <f t="shared" si="76"/>
        <v>1.6383947197236733E-6</v>
      </c>
      <c r="L419" s="3" t="n">
        <f>AN419/SUM(AN1:AN$891)</f>
        <v>-8.3092934409823737E-6</v>
      </c>
      <c r="M419" s="3"/>
      <c r="N419" s="2" t="s">
        <v>41</v>
      </c>
      <c r="O419" s="2" t="s">
        <v>775</v>
      </c>
      <c r="P419" s="2" t="n">
        <v>1866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 t="n">
        <v>6162589.7284431197</v>
      </c>
      <c r="AC419" s="2" t="n">
        <v>9961386.6381993704</v>
      </c>
      <c r="AD419" s="2" t="n">
        <v>10238930.143636299</v>
      </c>
      <c r="AE419" s="2" t="n">
        <v>10310520.025993999</v>
      </c>
      <c r="AF419" s="2" t="n">
        <v>10253583.0785315</v>
      </c>
      <c r="AG419" s="2" t="n">
        <v>10770119.538475599</v>
      </c>
      <c r="AH419" s="2" t="n">
        <v>10451603.305816</v>
      </c>
      <c r="AI419" s="2" t="n">
        <v>10751377.6628378</v>
      </c>
      <c r="AJ419" s="2" t="n">
        <v>10913413.6667952</v>
      </c>
      <c r="AK419" s="2" t="n">
        <v>10582137.519817401</v>
      </c>
      <c r="AL419" s="2" t="n">
        <v>7349534.42619316</v>
      </c>
      <c r="AM419" s="2" t="n">
        <v>202948.4063</v>
      </c>
      <c r="AN419" s="2" t="n">
        <v>-730286.19123831706</v>
      </c>
    </row>
    <row r="420">
      <c r="A420" t="str">
        <f t="shared" si="66"/>
        <v>Electronics, Comms, &amp; Sensors</v>
      </c>
      <c r="B420" t="str">
        <f t="shared" si="67"/>
        <v>TACTICAL CONTROL SYSTEM</v>
      </c>
      <c r="C420" t="n">
        <f t="shared" si="68"/>
        <v>1027</v>
      </c>
      <c r="D420" s="2" t="n">
        <f t="shared" si="69"/>
        <v>0</v>
      </c>
      <c r="E420" s="2" t="n">
        <f t="shared" si="70"/>
        <v>0</v>
      </c>
      <c r="F420" s="2" t="n">
        <f t="shared" si="71"/>
        <v>0</v>
      </c>
      <c r="G420" s="2" t="n">
        <f t="shared" si="72"/>
        <v>0</v>
      </c>
      <c r="H420" s="3" t="e">
        <f t="shared" si="73"/>
        <v>#DIV/0!</v>
      </c>
      <c r="I420" s="3" t="e">
        <f t="shared" si="74"/>
        <v>#DIV/0!</v>
      </c>
      <c r="J420" s="3" t="e">
        <f t="shared" si="75"/>
        <v>#DIV/0!</v>
      </c>
      <c r="K420" s="3" t="n">
        <f t="shared" si="76"/>
        <v>0</v>
      </c>
      <c r="L420" s="3" t="n">
        <f>AN420/SUM(AN1:AN$891)</f>
        <v>0</v>
      </c>
      <c r="M420" s="3"/>
      <c r="N420" s="2" t="s">
        <v>41</v>
      </c>
      <c r="O420" s="2" t="s">
        <v>795</v>
      </c>
      <c r="P420" s="2" t="n">
        <v>1027</v>
      </c>
      <c r="Q420" s="2" t="n">
        <v>-1264442.86953851</v>
      </c>
      <c r="R420" s="2" t="n">
        <v>52042.5483191659</v>
      </c>
      <c r="S420" s="2" t="n">
        <v>537459.73584700201</v>
      </c>
      <c r="T420" s="2" t="n">
        <v>24307235.9682802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t="str">
        <f t="shared" si="66"/>
        <v>Electronics, Comms, &amp; Sensors</v>
      </c>
      <c r="B421" t="str">
        <f t="shared" si="67"/>
        <v>TBMCS</v>
      </c>
      <c r="C421" t="n">
        <f t="shared" si="68"/>
        <v>1971</v>
      </c>
      <c r="D421" s="2" t="n">
        <f t="shared" si="69"/>
        <v>0</v>
      </c>
      <c r="E421" s="2" t="n">
        <f t="shared" si="70"/>
        <v>0</v>
      </c>
      <c r="F421" s="2" t="n">
        <f t="shared" si="71"/>
        <v>0</v>
      </c>
      <c r="G421" s="2" t="n">
        <f t="shared" si="72"/>
        <v>0</v>
      </c>
      <c r="H421" s="3" t="e">
        <f t="shared" si="73"/>
        <v>#DIV/0!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AN421/SUM(AN1:AN$891)</f>
        <v>0</v>
      </c>
      <c r="M421" s="3"/>
      <c r="N421" s="2" t="s">
        <v>41</v>
      </c>
      <c r="O421" s="2" t="s">
        <v>798</v>
      </c>
      <c r="P421" s="2" t="n">
        <v>1971</v>
      </c>
      <c r="Q421" s="2"/>
      <c r="R421" s="2"/>
      <c r="S421" s="2"/>
      <c r="T421" s="2"/>
      <c r="U421" s="2"/>
      <c r="V421" s="2"/>
      <c r="W421" s="2"/>
      <c r="X421" s="2" t="n">
        <v>237568.70043516901</v>
      </c>
      <c r="Y421" s="2" t="n">
        <v>256713.51032053001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t="str">
        <f t="shared" si="66"/>
        <v>Electronics, Comms, &amp; Sensors</v>
      </c>
      <c r="B422" t="str">
        <f t="shared" si="67"/>
        <v>TCAIMS II</v>
      </c>
      <c r="C422" t="n">
        <f t="shared" si="68"/>
        <v>1957</v>
      </c>
      <c r="D422" s="2" t="n">
        <f t="shared" si="69"/>
        <v>0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e">
        <f t="shared" si="74"/>
        <v>#DIV/0!</v>
      </c>
      <c r="J422" s="3" t="e">
        <f t="shared" si="75"/>
        <v>#DIV/0!</v>
      </c>
      <c r="K422" s="3" t="n">
        <f t="shared" si="76"/>
        <v>0</v>
      </c>
      <c r="L422" s="3" t="n">
        <f>AN422/SUM(AN1:AN$891)</f>
        <v>0</v>
      </c>
      <c r="M422" s="3"/>
      <c r="N422" s="2" t="s">
        <v>41</v>
      </c>
      <c r="O422" s="2" t="s">
        <v>799</v>
      </c>
      <c r="P422" s="2" t="n">
        <v>1957</v>
      </c>
      <c r="Q422" s="2"/>
      <c r="R422" s="2"/>
      <c r="S422" s="2"/>
      <c r="T422" s="2"/>
      <c r="U422" s="2" t="n">
        <v>103318.82669118</v>
      </c>
      <c r="V422" s="2" t="n">
        <v>93916.956907309795</v>
      </c>
      <c r="W422" s="2"/>
      <c r="X422" s="2" t="n">
        <v>612.36762476271804</v>
      </c>
      <c r="Y422" s="2"/>
      <c r="Z422" s="2"/>
      <c r="AA422" s="2" t="n">
        <v>24458.625379962799</v>
      </c>
      <c r="AB422" s="2" t="n">
        <v>2707.2001789344799</v>
      </c>
      <c r="AC422" s="2" t="n">
        <v>117744.549977534</v>
      </c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t="str">
        <f t="shared" si="66"/>
        <v>Electronics, Comms, &amp; Sensors</v>
      </c>
      <c r="B423" t="str">
        <f t="shared" si="67"/>
        <v>TDC</v>
      </c>
      <c r="C423" t="n">
        <f t="shared" si="68"/>
        <v>2005</v>
      </c>
      <c r="D423" s="2" t="n">
        <f t="shared" si="69"/>
        <v>0</v>
      </c>
      <c r="E423" s="2" t="n">
        <f t="shared" si="70"/>
        <v>0</v>
      </c>
      <c r="F423" s="2" t="n">
        <f t="shared" si="71"/>
        <v>0</v>
      </c>
      <c r="G423" s="2" t="n">
        <f t="shared" si="72"/>
        <v>0</v>
      </c>
      <c r="H423" s="3" t="e">
        <f t="shared" si="73"/>
        <v>#DIV/0!</v>
      </c>
      <c r="I423" s="3" t="e">
        <f t="shared" si="74"/>
        <v>#DIV/0!</v>
      </c>
      <c r="J423" s="3" t="e">
        <f t="shared" si="75"/>
        <v>#DIV/0!</v>
      </c>
      <c r="K423" s="3" t="n">
        <f t="shared" si="76"/>
        <v>0</v>
      </c>
      <c r="L423" s="3" t="n">
        <f>AN423/SUM(AN1:AN$891)</f>
        <v>0</v>
      </c>
      <c r="M423" s="3"/>
      <c r="N423" s="2" t="s">
        <v>41</v>
      </c>
      <c r="O423" s="2" t="s">
        <v>800</v>
      </c>
      <c r="P423" s="2" t="n">
        <v>2005</v>
      </c>
      <c r="Q423" s="2"/>
      <c r="R423" s="2"/>
      <c r="S423" s="2"/>
      <c r="T423" s="2"/>
      <c r="U423" s="2"/>
      <c r="V423" s="2"/>
      <c r="W423" s="2"/>
      <c r="X423" s="2"/>
      <c r="Y423" s="2" t="n">
        <v>50132.057140291603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>
      <c r="A424" t="str">
        <f t="shared" si="66"/>
        <v>Electronics, Comms, &amp; Sensors</v>
      </c>
      <c r="B424" t="str">
        <f t="shared" si="67"/>
        <v>TOWED SONAR ARRAY</v>
      </c>
      <c r="C424" t="n">
        <f t="shared" si="68"/>
        <v>1124</v>
      </c>
      <c r="D424" s="2" t="n">
        <f t="shared" si="69"/>
        <v>0</v>
      </c>
      <c r="E424" s="2" t="n">
        <f t="shared" si="70"/>
        <v>0</v>
      </c>
      <c r="F424" s="2" t="n">
        <f t="shared" si="71"/>
        <v>0</v>
      </c>
      <c r="G424" s="2" t="n">
        <f t="shared" si="72"/>
        <v>0</v>
      </c>
      <c r="H424" s="3" t="e">
        <f t="shared" si="73"/>
        <v>#DIV/0!</v>
      </c>
      <c r="I424" s="3" t="e">
        <f t="shared" si="74"/>
        <v>#DIV/0!</v>
      </c>
      <c r="J424" s="3" t="e">
        <f t="shared" si="75"/>
        <v>#DIV/0!</v>
      </c>
      <c r="K424" s="3" t="n">
        <f t="shared" si="76"/>
        <v>0</v>
      </c>
      <c r="L424" s="3" t="n">
        <f>AN424/SUM(AN1:AN$891)</f>
        <v>0</v>
      </c>
      <c r="M424" s="3"/>
      <c r="N424" s="2" t="s">
        <v>41</v>
      </c>
      <c r="O424" s="2" t="s">
        <v>813</v>
      </c>
      <c r="P424" s="2" t="n">
        <v>1124</v>
      </c>
      <c r="Q424" s="2" t="n">
        <v>25047071.467472401</v>
      </c>
      <c r="R424" s="2" t="n">
        <v>4431265.7937799999</v>
      </c>
      <c r="S424" s="2" t="n">
        <v>16448251.6754828</v>
      </c>
      <c r="T424" s="2" t="n">
        <v>5265890.04063028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>
      <c r="A425" t="str">
        <f t="shared" si="66"/>
        <v>Electronics, Comms, &amp; Sensors</v>
      </c>
      <c r="B425" t="str">
        <f t="shared" si="67"/>
        <v>VAN ELECTRONIC 6 TON M373</v>
      </c>
      <c r="C425" t="n">
        <f t="shared" si="68"/>
        <v>234</v>
      </c>
      <c r="D425" s="2" t="n">
        <f t="shared" si="69"/>
        <v>0</v>
      </c>
      <c r="E425" s="2" t="n">
        <f t="shared" si="70"/>
        <v>0</v>
      </c>
      <c r="F425" s="2" t="n">
        <f t="shared" si="71"/>
        <v>0</v>
      </c>
      <c r="G425" s="2" t="n">
        <f t="shared" si="72"/>
        <v>0</v>
      </c>
      <c r="H425" s="3" t="e">
        <f t="shared" si="73"/>
        <v>#DIV/0!</v>
      </c>
      <c r="I425" s="3" t="e">
        <f t="shared" si="74"/>
        <v>#DIV/0!</v>
      </c>
      <c r="J425" s="3" t="e">
        <f t="shared" si="75"/>
        <v>#DIV/0!</v>
      </c>
      <c r="K425" s="3" t="n">
        <f t="shared" si="76"/>
        <v>0</v>
      </c>
      <c r="L425" s="3" t="n">
        <f>AN425/SUM(AN1:AN$891)</f>
        <v>0</v>
      </c>
      <c r="M425" s="3"/>
      <c r="N425" s="2" t="s">
        <v>41</v>
      </c>
      <c r="O425" s="2" t="s">
        <v>835</v>
      </c>
      <c r="P425" s="2" t="n">
        <v>234</v>
      </c>
      <c r="Q425" s="2"/>
      <c r="R425" s="2"/>
      <c r="S425" s="2" t="n">
        <v>44709.886545642403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>
      <c r="A426" t="str">
        <f t="shared" si="66"/>
        <v>Electronics, Comms, &amp; Sensors</v>
      </c>
      <c r="B426" t="str">
        <f t="shared" si="67"/>
        <v>WAM (WWMCCS/WIS)</v>
      </c>
      <c r="C426" t="n">
        <f t="shared" si="68"/>
        <v>1323</v>
      </c>
      <c r="D426" s="2" t="n">
        <f t="shared" si="69"/>
        <v>0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e">
        <f t="shared" si="74"/>
        <v>#DIV/0!</v>
      </c>
      <c r="J426" s="3" t="e">
        <f t="shared" si="75"/>
        <v>#DIV/0!</v>
      </c>
      <c r="K426" s="3" t="n">
        <f t="shared" si="76"/>
        <v>0</v>
      </c>
      <c r="L426" s="3" t="n">
        <f>AN426/SUM(AN1:AN$891)</f>
        <v>0</v>
      </c>
      <c r="M426" s="3"/>
      <c r="N426" s="2" t="s">
        <v>41</v>
      </c>
      <c r="O426" s="2" t="s">
        <v>841</v>
      </c>
      <c r="P426" s="2" t="n">
        <v>1323</v>
      </c>
      <c r="Q426" s="2"/>
      <c r="R426" s="2"/>
      <c r="S426" s="2"/>
      <c r="T426" s="2"/>
      <c r="U426" s="2"/>
      <c r="V426" s="2"/>
      <c r="W426" s="2" t="n">
        <v>103717.21759294</v>
      </c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t="str">
        <f t="shared" si="66"/>
        <v>Electronics, Comms, &amp; Sensors</v>
      </c>
      <c r="B427" t="str">
        <f t="shared" si="67"/>
        <v>WCS</v>
      </c>
      <c r="C427" t="n">
        <f t="shared" si="68"/>
        <v>2195</v>
      </c>
      <c r="D427" s="2" t="n">
        <f t="shared" si="69"/>
        <v>0</v>
      </c>
      <c r="E427" s="2" t="n">
        <f t="shared" si="70"/>
        <v>65826.413631134594</v>
      </c>
      <c r="F427" s="2" t="n">
        <f t="shared" si="71"/>
        <v>4095.1401000000001</v>
      </c>
      <c r="G427" s="2" t="n">
        <f t="shared" si="72"/>
        <v>3623.6518225629102</v>
      </c>
      <c r="H427" s="3" t="n">
        <f t="shared" si="73"/>
        <v>-0.93778880127136255</v>
      </c>
      <c r="I427" s="3" t="e">
        <f t="shared" si="74"/>
        <v>#DIV/0!</v>
      </c>
      <c r="J427" s="3" t="n">
        <f t="shared" si="75"/>
        <v>0.88486638651578986</v>
      </c>
      <c r="K427" s="3" t="n">
        <f t="shared" si="76"/>
        <v>3.3059909356719476E-8</v>
      </c>
      <c r="L427" s="3" t="n">
        <f>AN427/SUM(AN1:AN$891)</f>
        <v>4.1230392526756554E-8</v>
      </c>
      <c r="M427" s="3"/>
      <c r="N427" s="2" t="s">
        <v>41</v>
      </c>
      <c r="O427" s="2" t="s">
        <v>842</v>
      </c>
      <c r="P427" s="2" t="n">
        <v>2195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 t="n">
        <v>23297.997669950098</v>
      </c>
      <c r="AJ427" s="2" t="n">
        <v>114284.151200469</v>
      </c>
      <c r="AK427" s="2" t="n">
        <v>192641.20153250301</v>
      </c>
      <c r="AL427" s="2" t="n">
        <v>65826.413631134594</v>
      </c>
      <c r="AM427" s="2" t="n">
        <v>4095.1401000000001</v>
      </c>
      <c r="AN427" s="2" t="n">
        <v>3623.6518225629102</v>
      </c>
    </row>
    <row r="428">
      <c r="A428" t="str">
        <f t="shared" si="66"/>
        <v>Electronics, Comms, &amp; Sensors</v>
      </c>
      <c r="B428" t="str">
        <f t="shared" si="67"/>
        <v>WIN-T</v>
      </c>
      <c r="C428" t="n">
        <f t="shared" si="68"/>
        <v>700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AN428/SUM(AN1:AN$891)</f>
        <v>0</v>
      </c>
      <c r="M428" s="3"/>
      <c r="N428" s="2" t="s">
        <v>41</v>
      </c>
      <c r="O428" s="2" t="s">
        <v>844</v>
      </c>
      <c r="P428" s="2" t="n">
        <v>700</v>
      </c>
      <c r="Q428" s="2"/>
      <c r="R428" s="2"/>
      <c r="S428" s="2"/>
      <c r="T428" s="2"/>
      <c r="U428" s="2"/>
      <c r="V428" s="2"/>
      <c r="W428" s="2"/>
      <c r="X428" s="2" t="n">
        <v>-34828.748862615597</v>
      </c>
      <c r="Y428" s="2"/>
      <c r="Z428" s="2" t="n">
        <v>243230.828543404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t="str">
        <f t="shared" si="66"/>
        <v>Electronics, Comms, &amp; Sensors</v>
      </c>
      <c r="B429" t="str">
        <f t="shared" si="67"/>
        <v>XM23 RANGE FINDER LASER</v>
      </c>
      <c r="C429" t="n">
        <f t="shared" si="68"/>
        <v>947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AN429/SUM(AN1:AN$891)</f>
        <v>0</v>
      </c>
      <c r="M429" s="3"/>
      <c r="N429" s="2" t="s">
        <v>41</v>
      </c>
      <c r="O429" s="2" t="s">
        <v>847</v>
      </c>
      <c r="P429" s="2" t="n">
        <v>947</v>
      </c>
      <c r="Q429" s="2" t="n">
        <v>24581663.6580965</v>
      </c>
      <c r="R429" s="2" t="n">
        <v>54233.664066349098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t="str">
        <f t="shared" si="66"/>
        <v>Electronics, Comms, &amp; Sensors</v>
      </c>
      <c r="B430" t="str">
        <f t="shared" si="67"/>
        <v>ZBL</v>
      </c>
      <c r="C430" t="n">
        <f t="shared" si="68"/>
        <v>2015</v>
      </c>
      <c r="D430" s="2" t="n">
        <f t="shared" si="69"/>
        <v>98909853.352733701</v>
      </c>
      <c r="E430" s="2" t="n">
        <f t="shared" si="70"/>
        <v>0</v>
      </c>
      <c r="F430" s="2" t="n">
        <f t="shared" si="71"/>
        <v>0</v>
      </c>
      <c r="G430" s="2" t="n">
        <f t="shared" si="72"/>
        <v>0</v>
      </c>
      <c r="H430" s="3" t="e">
        <f t="shared" si="73"/>
        <v>#DIV/0!</v>
      </c>
      <c r="I430" s="3" t="n">
        <f t="shared" si="74"/>
        <v>-1</v>
      </c>
      <c r="J430" s="3" t="e">
        <f t="shared" si="75"/>
        <v>#DIV/0!</v>
      </c>
      <c r="K430" s="3" t="n">
        <f t="shared" si="76"/>
        <v>0</v>
      </c>
      <c r="L430" s="3" t="n">
        <f>AN430/SUM(AN1:AN$891)</f>
        <v>0</v>
      </c>
      <c r="M430" s="3"/>
      <c r="N430" s="2" t="s">
        <v>41</v>
      </c>
      <c r="O430" s="2" t="s">
        <v>848</v>
      </c>
      <c r="P430" s="2" t="n">
        <v>2015</v>
      </c>
      <c r="Q430" s="2"/>
      <c r="R430" s="2" t="n">
        <v>4908197.0772730699</v>
      </c>
      <c r="S430" s="2" t="n">
        <v>6251266.7639420601</v>
      </c>
      <c r="T430" s="2" t="n">
        <v>1245582.4079032601</v>
      </c>
      <c r="U430" s="2" t="n">
        <v>15989794.404325901</v>
      </c>
      <c r="V430" s="2" t="n">
        <v>24244100.4830277</v>
      </c>
      <c r="W430" s="2" t="n">
        <v>74552618.190887004</v>
      </c>
      <c r="X430" s="2"/>
      <c r="Y430" s="2" t="n">
        <v>20044684.794830699</v>
      </c>
      <c r="Z430" s="2" t="n">
        <v>28505698.506691501</v>
      </c>
      <c r="AA430" s="2" t="n">
        <v>9262158.0375005007</v>
      </c>
      <c r="AB430" s="2" t="n">
        <v>280013854.50569201</v>
      </c>
      <c r="AC430" s="2" t="n">
        <v>565354087.43644297</v>
      </c>
      <c r="AD430" s="2" t="n">
        <v>127768116.381244</v>
      </c>
      <c r="AE430" s="2" t="n">
        <v>477840487.42917103</v>
      </c>
      <c r="AF430" s="2" t="n">
        <v>98909853.352733701</v>
      </c>
      <c r="AG430" s="2" t="n">
        <v>21183370.693914901</v>
      </c>
      <c r="AH430" s="2" t="n">
        <v>-69115711.224088401</v>
      </c>
      <c r="AI430" s="2" t="n">
        <v>0</v>
      </c>
      <c r="AJ430" s="2" t="n">
        <v>0</v>
      </c>
      <c r="AK430" s="2"/>
      <c r="AL430" s="2"/>
      <c r="AM430" s="2"/>
      <c r="AN430" s="2"/>
    </row>
    <row r="431">
      <c r="A431" t="str">
        <f t="shared" si="66"/>
        <v>Electronics, Comms, &amp; Sensors</v>
      </c>
      <c r="B431" t="n">
        <f t="shared" si="67"/>
        <v>0</v>
      </c>
      <c r="C431" t="n">
        <f t="shared" si="68"/>
        <v>0</v>
      </c>
      <c r="D431" s="2" t="n">
        <f t="shared" si="69"/>
        <v>13311844268.0508</v>
      </c>
      <c r="E431" s="2" t="n">
        <f t="shared" si="70"/>
        <v>13917775209.707701</v>
      </c>
      <c r="F431" s="2" t="n">
        <f t="shared" si="71"/>
        <v>14750000742.766199</v>
      </c>
      <c r="G431" s="2" t="n">
        <f t="shared" si="72"/>
        <v>8296333212.24856</v>
      </c>
      <c r="H431" s="3" t="n">
        <f t="shared" si="73"/>
        <v>5.9795874018572892E-2</v>
      </c>
      <c r="I431" s="3" t="n">
        <f t="shared" si="74"/>
        <v>0.10803585481893418</v>
      </c>
      <c r="J431" s="3" t="n">
        <f t="shared" si="75"/>
        <v>0.56246324030304251</v>
      </c>
      <c r="K431" s="3" t="n">
        <f t="shared" si="76"/>
        <v>0.11907619169546738</v>
      </c>
      <c r="L431" s="3" t="n">
        <f>AN431/SUM(AN1:AN$891)</f>
        <v>9.4396783030838954E-2</v>
      </c>
      <c r="M431" s="3"/>
      <c r="N431" s="2" t="s">
        <v>41</v>
      </c>
      <c r="O431" s="2"/>
      <c r="P431" s="2"/>
      <c r="Q431" s="2" t="n">
        <v>9140420931.51087</v>
      </c>
      <c r="R431" s="2" t="n">
        <v>8230173316.7661104</v>
      </c>
      <c r="S431" s="2" t="n">
        <v>9712421359.8842907</v>
      </c>
      <c r="T431" s="2" t="n">
        <v>10957728535.175301</v>
      </c>
      <c r="U431" s="2" t="n">
        <v>13552963109.944901</v>
      </c>
      <c r="V431" s="2" t="n">
        <v>13128890614.8692</v>
      </c>
      <c r="W431" s="2" t="n">
        <v>15483327094.7379</v>
      </c>
      <c r="X431" s="2" t="n">
        <v>17920318079.4175</v>
      </c>
      <c r="Y431" s="2" t="n">
        <v>17670735855.999802</v>
      </c>
      <c r="Z431" s="2" t="n">
        <v>17227143357.894199</v>
      </c>
      <c r="AA431" s="2" t="n">
        <v>17943569673.6194</v>
      </c>
      <c r="AB431" s="2" t="n">
        <v>18144585381.683601</v>
      </c>
      <c r="AC431" s="2" t="n">
        <v>15815807295.250601</v>
      </c>
      <c r="AD431" s="2" t="n">
        <v>14091472541.902</v>
      </c>
      <c r="AE431" s="2" t="n">
        <v>13141767916.0243</v>
      </c>
      <c r="AF431" s="2" t="n">
        <v>13311844268.0508</v>
      </c>
      <c r="AG431" s="2" t="n">
        <v>13575063424.747101</v>
      </c>
      <c r="AH431" s="2" t="n">
        <v>13973964612.585199</v>
      </c>
      <c r="AI431" s="2" t="n">
        <v>13861818762.7868</v>
      </c>
      <c r="AJ431" s="2" t="n">
        <v>15441991834.816099</v>
      </c>
      <c r="AK431" s="2" t="n">
        <v>16005654195.846901</v>
      </c>
      <c r="AL431" s="2" t="n">
        <v>13917775209.707701</v>
      </c>
      <c r="AM431" s="2" t="n">
        <v>14750000742.766199</v>
      </c>
      <c r="AN431" s="2" t="n">
        <v>8296333212.24856</v>
      </c>
    </row>
    <row r="432">
      <c r="A432" t="str">
        <f t="shared" si="66"/>
        <v>Facilities and Construction</v>
      </c>
      <c r="B432" t="str">
        <f t="shared" si="67"/>
        <v>AIR CONDITIONERS</v>
      </c>
      <c r="C432" t="n">
        <f t="shared" si="68"/>
        <v>586</v>
      </c>
      <c r="D432" s="2" t="n">
        <f t="shared" si="69"/>
        <v>0</v>
      </c>
      <c r="E432" s="2" t="n">
        <f t="shared" si="70"/>
        <v>0</v>
      </c>
      <c r="F432" s="2" t="n">
        <f t="shared" si="71"/>
        <v>0</v>
      </c>
      <c r="G432" s="2" t="n">
        <f t="shared" si="72"/>
        <v>0</v>
      </c>
      <c r="H432" s="3" t="e">
        <f t="shared" si="73"/>
        <v>#DIV/0!</v>
      </c>
      <c r="I432" s="3" t="e">
        <f t="shared" si="74"/>
        <v>#DIV/0!</v>
      </c>
      <c r="J432" s="3" t="e">
        <f t="shared" si="75"/>
        <v>#DIV/0!</v>
      </c>
      <c r="K432" s="3" t="n">
        <f t="shared" si="76"/>
        <v>0</v>
      </c>
      <c r="L432" s="3" t="n">
        <f>AN432/SUM(AN1:AN$891)</f>
        <v>0</v>
      </c>
      <c r="M432" s="3"/>
      <c r="N432" s="2" t="s">
        <v>42</v>
      </c>
      <c r="O432" s="2" t="s">
        <v>137</v>
      </c>
      <c r="P432" s="2" t="n">
        <v>586</v>
      </c>
      <c r="Q432" s="2"/>
      <c r="R432" s="2"/>
      <c r="S432" s="2" t="n">
        <v>58198.947835515602</v>
      </c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t="str">
        <f t="shared" si="66"/>
        <v>Facilities and Construction</v>
      </c>
      <c r="B433" t="str">
        <f t="shared" si="67"/>
        <v>AN/FRT-84 TRANSMITTER</v>
      </c>
      <c r="C433" t="n">
        <f t="shared" si="68"/>
        <v>1069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AN433/SUM(AN1:AN$891)</f>
        <v>0</v>
      </c>
      <c r="M433" s="3"/>
      <c r="N433" s="2" t="s">
        <v>42</v>
      </c>
      <c r="O433" s="2" t="s">
        <v>180</v>
      </c>
      <c r="P433" s="2" t="n">
        <v>1069</v>
      </c>
      <c r="Q433" s="2"/>
      <c r="R433" s="2" t="n">
        <v>405763.40233096399</v>
      </c>
      <c r="S433" s="2" t="n">
        <v>208872.352570419</v>
      </c>
      <c r="T433" s="2" t="n">
        <v>1010048.81171148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>
      <c r="A434" t="str">
        <f t="shared" si="66"/>
        <v>Facilities and Construction</v>
      </c>
      <c r="B434" t="str">
        <f t="shared" si="67"/>
        <v>ATM</v>
      </c>
      <c r="C434" t="n">
        <f t="shared" si="68"/>
        <v>1851</v>
      </c>
      <c r="D434" s="2" t="n">
        <f t="shared" si="69"/>
        <v>0</v>
      </c>
      <c r="E434" s="2" t="n">
        <f t="shared" si="70"/>
        <v>0</v>
      </c>
      <c r="F434" s="2" t="n">
        <f t="shared" si="71"/>
        <v>0</v>
      </c>
      <c r="G434" s="2" t="n">
        <f t="shared" si="72"/>
        <v>0</v>
      </c>
      <c r="H434" s="3" t="e">
        <f t="shared" si="73"/>
        <v>#DIV/0!</v>
      </c>
      <c r="I434" s="3" t="e">
        <f t="shared" si="74"/>
        <v>#DIV/0!</v>
      </c>
      <c r="J434" s="3" t="e">
        <f t="shared" si="75"/>
        <v>#DIV/0!</v>
      </c>
      <c r="K434" s="3" t="n">
        <f t="shared" si="76"/>
        <v>0</v>
      </c>
      <c r="L434" s="3" t="n">
        <f>AN434/SUM(AN1:AN$891)</f>
        <v>0</v>
      </c>
      <c r="M434" s="3"/>
      <c r="N434" s="2" t="s">
        <v>42</v>
      </c>
      <c r="O434" s="2" t="s">
        <v>261</v>
      </c>
      <c r="P434" s="2" t="n">
        <v>1851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n">
        <v>5488.2510116194599</v>
      </c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t="str">
        <f t="shared" si="66"/>
        <v>Facilities and Construction</v>
      </c>
      <c r="B435" t="str">
        <f t="shared" si="67"/>
        <v>BARRACKS SHIP SELF-PROP-A</v>
      </c>
      <c r="C435" t="n">
        <f t="shared" si="68"/>
        <v>1253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AN435/SUM(AN1:AN$891)</f>
        <v>0</v>
      </c>
      <c r="M435" s="3"/>
      <c r="N435" s="2" t="s">
        <v>42</v>
      </c>
      <c r="O435" s="2" t="s">
        <v>282</v>
      </c>
      <c r="P435" s="2" t="n">
        <v>1253</v>
      </c>
      <c r="Q435" s="2" t="n">
        <v>492039.88778625499</v>
      </c>
      <c r="R435" s="2" t="n">
        <v>476704.126784942</v>
      </c>
      <c r="S435" s="2" t="n">
        <v>2260708.2806671499</v>
      </c>
      <c r="T435" s="2" t="n">
        <v>1197391.0205375699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t="str">
        <f t="shared" si="66"/>
        <v>Facilities and Construction</v>
      </c>
      <c r="B436" t="str">
        <f t="shared" si="67"/>
        <v>BASE REALIGN &amp; CLOS (BRAC</v>
      </c>
      <c r="C436" t="n">
        <f t="shared" si="68"/>
        <v>610</v>
      </c>
      <c r="D436" s="2" t="n">
        <f t="shared" si="69"/>
        <v>0</v>
      </c>
      <c r="E436" s="2" t="n">
        <f t="shared" si="70"/>
        <v>0</v>
      </c>
      <c r="F436" s="2" t="n">
        <f t="shared" si="71"/>
        <v>0</v>
      </c>
      <c r="G436" s="2" t="n">
        <f t="shared" si="72"/>
        <v>0</v>
      </c>
      <c r="H436" s="3" t="e">
        <f t="shared" si="73"/>
        <v>#DIV/0!</v>
      </c>
      <c r="I436" s="3" t="e">
        <f t="shared" si="74"/>
        <v>#DIV/0!</v>
      </c>
      <c r="J436" s="3" t="e">
        <f t="shared" si="75"/>
        <v>#DIV/0!</v>
      </c>
      <c r="K436" s="3" t="n">
        <f t="shared" si="76"/>
        <v>0</v>
      </c>
      <c r="L436" s="3" t="n">
        <f>AN436/SUM(AN1:AN$891)</f>
        <v>0</v>
      </c>
      <c r="M436" s="3"/>
      <c r="N436" s="2" t="s">
        <v>42</v>
      </c>
      <c r="O436" s="2" t="s">
        <v>283</v>
      </c>
      <c r="P436" s="2" t="n">
        <v>610</v>
      </c>
      <c r="Q436" s="2" t="n">
        <v>114766426.75175899</v>
      </c>
      <c r="R436" s="2" t="n">
        <v>100730081.975429</v>
      </c>
      <c r="S436" s="2" t="n">
        <v>20798054.640689999</v>
      </c>
      <c r="T436" s="2" t="n">
        <v>31902799.009417299</v>
      </c>
      <c r="U436" s="2"/>
      <c r="V436" s="2" t="n">
        <v>152262.26185556801</v>
      </c>
      <c r="W436" s="2" t="n">
        <v>0</v>
      </c>
      <c r="X436" s="2"/>
      <c r="Y436" s="2" t="n">
        <v>-290804.05566476</v>
      </c>
      <c r="Z436" s="2" t="n">
        <v>-375723.295476912</v>
      </c>
      <c r="AA436" s="2" t="n">
        <v>87351.672830846001</v>
      </c>
      <c r="AB436" s="2" t="n">
        <v>-744989.921438672</v>
      </c>
      <c r="AC436" s="2"/>
      <c r="AD436" s="2"/>
      <c r="AE436" s="2"/>
      <c r="AF436" s="2"/>
      <c r="AG436" s="2"/>
      <c r="AH436" s="2"/>
      <c r="AI436" s="2" t="n">
        <v>-15061.5494465338</v>
      </c>
      <c r="AJ436" s="2"/>
      <c r="AK436" s="2"/>
      <c r="AL436" s="2"/>
      <c r="AM436" s="2"/>
      <c r="AN436" s="2"/>
    </row>
    <row r="437">
      <c r="A437" t="str">
        <f t="shared" si="66"/>
        <v>Facilities and Construction</v>
      </c>
      <c r="B437" t="str">
        <f t="shared" si="67"/>
        <v>BRAC ACTIVITIES</v>
      </c>
      <c r="C437" t="n">
        <f t="shared" si="68"/>
        <v>2014</v>
      </c>
      <c r="D437" s="2" t="n">
        <f t="shared" si="69"/>
        <v>37871641.974655099</v>
      </c>
      <c r="E437" s="2" t="n">
        <f t="shared" si="70"/>
        <v>7065049.5056204395</v>
      </c>
      <c r="F437" s="2" t="n">
        <f t="shared" si="71"/>
        <v>4171373.9641999998</v>
      </c>
      <c r="G437" s="2" t="n">
        <f t="shared" si="72"/>
        <v>1583485.2507942601</v>
      </c>
      <c r="H437" s="3" t="n">
        <f t="shared" si="73"/>
        <v>-0.40957611678707162</v>
      </c>
      <c r="I437" s="3" t="n">
        <f t="shared" si="74"/>
        <v>-0.88985494827523937</v>
      </c>
      <c r="J437" s="3" t="n">
        <f t="shared" si="75"/>
        <v>0.37960759797232568</v>
      </c>
      <c r="K437" s="3" t="n">
        <f t="shared" si="76"/>
        <v>3.3675342425874899E-5</v>
      </c>
      <c r="L437" s="3" t="n">
        <f>AN437/SUM(AN1:AN$891)</f>
        <v>1.8017105849976683E-5</v>
      </c>
      <c r="M437" s="3"/>
      <c r="N437" s="2" t="s">
        <v>42</v>
      </c>
      <c r="O437" s="2" t="s">
        <v>296</v>
      </c>
      <c r="P437" s="2" t="n">
        <v>2014</v>
      </c>
      <c r="Q437" s="2" t="n">
        <v>7635437.7231636196</v>
      </c>
      <c r="R437" s="2" t="n">
        <v>16052341.120572399</v>
      </c>
      <c r="S437" s="2" t="n">
        <v>646842.88481686404</v>
      </c>
      <c r="T437" s="2" t="n">
        <v>4533819.81811246</v>
      </c>
      <c r="U437" s="2" t="n">
        <v>44226290.230273001</v>
      </c>
      <c r="V437" s="2" t="n">
        <v>134548622.94231299</v>
      </c>
      <c r="W437" s="2" t="n">
        <v>178635421.43449</v>
      </c>
      <c r="X437" s="2" t="n">
        <v>62901365.403985702</v>
      </c>
      <c r="Y437" s="2" t="n">
        <v>84652234.376442298</v>
      </c>
      <c r="Z437" s="2" t="n">
        <v>56696115.262057103</v>
      </c>
      <c r="AA437" s="2" t="n">
        <v>40620401.296313897</v>
      </c>
      <c r="AB437" s="2" t="n">
        <v>19004707.9480621</v>
      </c>
      <c r="AC437" s="2" t="n">
        <v>38650179.043747902</v>
      </c>
      <c r="AD437" s="2" t="n">
        <v>31700331.419613302</v>
      </c>
      <c r="AE437" s="2" t="n">
        <v>20115845.8944363</v>
      </c>
      <c r="AF437" s="2" t="n">
        <v>37871641.974655099</v>
      </c>
      <c r="AG437" s="2" t="n">
        <v>82980778.027302504</v>
      </c>
      <c r="AH437" s="2" t="n">
        <v>18665236.902636599</v>
      </c>
      <c r="AI437" s="2" t="n">
        <v>18066628.229126301</v>
      </c>
      <c r="AJ437" s="2" t="n">
        <v>8505558.5970159303</v>
      </c>
      <c r="AK437" s="2" t="n">
        <v>12065257.2322951</v>
      </c>
      <c r="AL437" s="2" t="n">
        <v>7065049.5056204395</v>
      </c>
      <c r="AM437" s="2" t="n">
        <v>4171373.9641999998</v>
      </c>
      <c r="AN437" s="2" t="n">
        <v>1583485.2507942601</v>
      </c>
    </row>
    <row r="438">
      <c r="A438" t="str">
        <f t="shared" si="66"/>
        <v>Facilities and Construction</v>
      </c>
      <c r="B438" t="str">
        <f t="shared" si="67"/>
        <v>BSM</v>
      </c>
      <c r="C438" t="n">
        <f t="shared" si="68"/>
        <v>1972</v>
      </c>
      <c r="D438" s="2" t="n">
        <f t="shared" si="69"/>
        <v>0</v>
      </c>
      <c r="E438" s="2" t="n">
        <f t="shared" si="70"/>
        <v>0</v>
      </c>
      <c r="F438" s="2" t="n">
        <f t="shared" si="71"/>
        <v>0</v>
      </c>
      <c r="G438" s="2" t="n">
        <f t="shared" si="72"/>
        <v>0</v>
      </c>
      <c r="H438" s="3" t="e">
        <f t="shared" si="73"/>
        <v>#DIV/0!</v>
      </c>
      <c r="I438" s="3" t="e">
        <f t="shared" si="74"/>
        <v>#DIV/0!</v>
      </c>
      <c r="J438" s="3" t="e">
        <f t="shared" si="75"/>
        <v>#DIV/0!</v>
      </c>
      <c r="K438" s="3" t="n">
        <f t="shared" si="76"/>
        <v>0</v>
      </c>
      <c r="L438" s="3" t="n">
        <f>AN438/SUM(AN1:AN$891)</f>
        <v>0</v>
      </c>
      <c r="M438" s="3"/>
      <c r="N438" s="2" t="s">
        <v>42</v>
      </c>
      <c r="O438" s="2" t="s">
        <v>299</v>
      </c>
      <c r="P438" s="2" t="n">
        <v>1972</v>
      </c>
      <c r="Q438" s="2"/>
      <c r="R438" s="2"/>
      <c r="S438" s="2"/>
      <c r="T438" s="2"/>
      <c r="U438" s="2"/>
      <c r="V438" s="2" t="n">
        <v>301868.19905185601</v>
      </c>
      <c r="W438" s="2" t="n">
        <v>33181.932812982501</v>
      </c>
      <c r="X438" s="2" t="n">
        <v>126536.92434708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>
      <c r="A439" t="str">
        <f t="shared" si="66"/>
        <v>Facilities and Construction</v>
      </c>
      <c r="B439" t="str">
        <f t="shared" si="67"/>
        <v>CARGO SHIP-AK</v>
      </c>
      <c r="C439" t="n">
        <f t="shared" si="68"/>
        <v>1255</v>
      </c>
      <c r="D439" s="2" t="n">
        <f t="shared" si="69"/>
        <v>0</v>
      </c>
      <c r="E439" s="2" t="n">
        <f t="shared" si="70"/>
        <v>0</v>
      </c>
      <c r="F439" s="2" t="n">
        <f t="shared" si="71"/>
        <v>0</v>
      </c>
      <c r="G439" s="2" t="n">
        <f t="shared" si="72"/>
        <v>0</v>
      </c>
      <c r="H439" s="3" t="e">
        <f t="shared" si="73"/>
        <v>#DIV/0!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AN439/SUM(AN1:AN$891)</f>
        <v>0</v>
      </c>
      <c r="M439" s="3"/>
      <c r="N439" s="2" t="s">
        <v>42</v>
      </c>
      <c r="O439" s="2" t="s">
        <v>332</v>
      </c>
      <c r="P439" s="2" t="n">
        <v>1255</v>
      </c>
      <c r="Q439" s="2" t="n">
        <v>144987162.78239501</v>
      </c>
      <c r="R439" s="2" t="n">
        <v>95568949.058606401</v>
      </c>
      <c r="S439" s="2" t="n">
        <v>60539329.475659497</v>
      </c>
      <c r="T439" s="2" t="n">
        <v>96593.064421704097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t="str">
        <f t="shared" si="66"/>
        <v>Facilities and Construction</v>
      </c>
      <c r="B440" t="str">
        <f t="shared" si="67"/>
        <v>CHCS II</v>
      </c>
      <c r="C440" t="n">
        <f t="shared" si="68"/>
        <v>1958</v>
      </c>
      <c r="D440" s="2" t="n">
        <f t="shared" si="69"/>
        <v>0</v>
      </c>
      <c r="E440" s="2" t="n">
        <f t="shared" si="70"/>
        <v>0</v>
      </c>
      <c r="F440" s="2" t="n">
        <f t="shared" si="71"/>
        <v>0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e">
        <f t="shared" si="75"/>
        <v>#DIV/0!</v>
      </c>
      <c r="K440" s="3" t="n">
        <f t="shared" si="76"/>
        <v>0</v>
      </c>
      <c r="L440" s="3" t="n">
        <f>AN440/SUM(AN1:AN$891)</f>
        <v>0</v>
      </c>
      <c r="M440" s="3"/>
      <c r="N440" s="2" t="s">
        <v>42</v>
      </c>
      <c r="O440" s="2" t="s">
        <v>352</v>
      </c>
      <c r="P440" s="2" t="n">
        <v>1958</v>
      </c>
      <c r="Q440" s="2"/>
      <c r="R440" s="2"/>
      <c r="S440" s="2"/>
      <c r="T440" s="2"/>
      <c r="U440" s="2" t="n">
        <v>4892789.5555151496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t="str">
        <f t="shared" si="66"/>
        <v>Facilities and Construction</v>
      </c>
      <c r="B441" t="str">
        <f t="shared" si="67"/>
        <v>CHEM DEMIL-CMA</v>
      </c>
      <c r="C441" t="n">
        <f t="shared" si="68"/>
        <v>690</v>
      </c>
      <c r="D441" s="2" t="n">
        <f t="shared" si="69"/>
        <v>0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e">
        <f t="shared" si="74"/>
        <v>#DIV/0!</v>
      </c>
      <c r="J441" s="3" t="e">
        <f t="shared" si="75"/>
        <v>#DIV/0!</v>
      </c>
      <c r="K441" s="3" t="n">
        <f t="shared" si="76"/>
        <v>0</v>
      </c>
      <c r="L441" s="3" t="n">
        <f>AN441/SUM(AN1:AN$891)</f>
        <v>0</v>
      </c>
      <c r="M441" s="3"/>
      <c r="N441" s="2" t="s">
        <v>42</v>
      </c>
      <c r="O441" s="2" t="s">
        <v>353</v>
      </c>
      <c r="P441" s="2" t="n">
        <v>690</v>
      </c>
      <c r="Q441" s="2"/>
      <c r="R441" s="2"/>
      <c r="S441" s="2" t="n">
        <v>208097.42261605</v>
      </c>
      <c r="T441" s="2"/>
      <c r="U441" s="2" t="n">
        <v>95934.979303584507</v>
      </c>
      <c r="V441" s="2" t="n">
        <v>2960085.4896514299</v>
      </c>
      <c r="W441" s="2" t="n">
        <v>8668.4356567012892</v>
      </c>
      <c r="X441" s="2" t="n">
        <v>0</v>
      </c>
      <c r="Y441" s="2"/>
      <c r="Z441" s="2" t="n">
        <v>0</v>
      </c>
      <c r="AA441" s="2"/>
      <c r="AB441" s="2"/>
      <c r="AC441" s="2"/>
      <c r="AD441" s="2" t="n">
        <v>16879.418268053301</v>
      </c>
      <c r="AE441" s="2" t="n">
        <v>-242.639691765094</v>
      </c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t="str">
        <f t="shared" si="66"/>
        <v>Facilities and Construction</v>
      </c>
      <c r="B442" t="str">
        <f t="shared" si="67"/>
        <v>DADS</v>
      </c>
      <c r="C442" t="n">
        <f t="shared" si="68"/>
        <v>1994</v>
      </c>
      <c r="D442" s="2" t="n">
        <f t="shared" si="69"/>
        <v>0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e">
        <f t="shared" si="74"/>
        <v>#DIV/0!</v>
      </c>
      <c r="J442" s="3" t="e">
        <f t="shared" si="75"/>
        <v>#DIV/0!</v>
      </c>
      <c r="K442" s="3" t="n">
        <f t="shared" si="76"/>
        <v>0</v>
      </c>
      <c r="L442" s="3" t="n">
        <f>AN442/SUM(AN1:AN$891)</f>
        <v>0</v>
      </c>
      <c r="M442" s="3"/>
      <c r="N442" s="2" t="s">
        <v>42</v>
      </c>
      <c r="O442" s="2" t="s">
        <v>378</v>
      </c>
      <c r="P442" s="2" t="n">
        <v>1994</v>
      </c>
      <c r="Q442" s="2"/>
      <c r="R442" s="2"/>
      <c r="S442" s="2"/>
      <c r="T442" s="2"/>
      <c r="U442" s="2"/>
      <c r="V442" s="2"/>
      <c r="W442" s="2"/>
      <c r="X442" s="2"/>
      <c r="Y442" s="2" t="n">
        <v>95593.2270167143</v>
      </c>
      <c r="Z442" s="2" t="n">
        <v>2639.21198946818</v>
      </c>
      <c r="AA442" s="2"/>
      <c r="AB442" s="2"/>
      <c r="AC442" s="2"/>
      <c r="AD442" s="2" t="n">
        <v>0</v>
      </c>
      <c r="AE442" s="2" t="n">
        <v>0</v>
      </c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t="str">
        <f t="shared" si="66"/>
        <v>Facilities and Construction</v>
      </c>
      <c r="B443" t="str">
        <f t="shared" si="67"/>
        <v>DEF ENVIR &amp; RESTORA PRG (</v>
      </c>
      <c r="C443" t="n">
        <f t="shared" si="68"/>
        <v>611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AN443/SUM(AN1:AN$891)</f>
        <v>0</v>
      </c>
      <c r="M443" s="3"/>
      <c r="N443" s="2" t="s">
        <v>42</v>
      </c>
      <c r="O443" s="2" t="s">
        <v>385</v>
      </c>
      <c r="P443" s="2" t="n">
        <v>611</v>
      </c>
      <c r="Q443" s="2" t="n">
        <v>162967518.962652</v>
      </c>
      <c r="R443" s="2" t="n">
        <v>239168827.42123699</v>
      </c>
      <c r="S443" s="2" t="n">
        <v>183003647.04554501</v>
      </c>
      <c r="T443" s="2" t="n">
        <v>83702251.546723306</v>
      </c>
      <c r="U443" s="2" t="n">
        <v>12780.4223920676</v>
      </c>
      <c r="V443" s="2"/>
      <c r="W443" s="2" t="n">
        <v>1680932.83524782</v>
      </c>
      <c r="X443" s="2"/>
      <c r="Y443" s="2" t="n">
        <v>32886.832102428598</v>
      </c>
      <c r="Z443" s="2" t="n">
        <v>-849524.41498920205</v>
      </c>
      <c r="AA443" s="2"/>
      <c r="AB443" s="2" t="n">
        <v>-61434.852241361797</v>
      </c>
      <c r="AC443" s="2"/>
      <c r="AD443" s="2"/>
      <c r="AE443" s="2"/>
      <c r="AF443" s="2"/>
      <c r="AG443" s="2"/>
      <c r="AH443" s="2" t="n">
        <v>-31888.549409138701</v>
      </c>
      <c r="AI443" s="2"/>
      <c r="AJ443" s="2"/>
      <c r="AK443" s="2"/>
      <c r="AL443" s="2"/>
      <c r="AM443" s="2"/>
      <c r="AN443" s="2"/>
    </row>
    <row r="444">
      <c r="A444" t="str">
        <f t="shared" si="66"/>
        <v>Facilities and Construction</v>
      </c>
      <c r="B444" t="str">
        <f t="shared" si="67"/>
        <v>DERP</v>
      </c>
      <c r="C444" t="n">
        <f t="shared" si="68"/>
        <v>2016</v>
      </c>
      <c r="D444" s="2" t="n">
        <f t="shared" si="69"/>
        <v>69267327.065904707</v>
      </c>
      <c r="E444" s="2" t="n">
        <f t="shared" si="70"/>
        <v>85415033.091948897</v>
      </c>
      <c r="F444" s="2" t="n">
        <f t="shared" si="71"/>
        <v>103745666.55069999</v>
      </c>
      <c r="G444" s="2" t="n">
        <f t="shared" si="72"/>
        <v>7370664.9067471502</v>
      </c>
      <c r="H444" s="3" t="n">
        <f t="shared" si="73"/>
        <v>0.21460664235788851</v>
      </c>
      <c r="I444" s="3" t="n">
        <f t="shared" si="74"/>
        <v>0.4977576145242435</v>
      </c>
      <c r="J444" s="3" t="n">
        <f t="shared" si="75"/>
        <v>7.1045520760572134E-2</v>
      </c>
      <c r="K444" s="3" t="n">
        <f t="shared" si="76"/>
        <v>8.3753479699475613E-4</v>
      </c>
      <c r="L444" s="3" t="n">
        <f>AN444/SUM(AN1:AN$891)</f>
        <v>8.38644059001887E-5</v>
      </c>
      <c r="M444" s="3"/>
      <c r="N444" s="2" t="s">
        <v>42</v>
      </c>
      <c r="O444" s="2" t="s">
        <v>387</v>
      </c>
      <c r="P444" s="2" t="n">
        <v>2016</v>
      </c>
      <c r="Q444" s="2" t="n">
        <v>12390673.443878699</v>
      </c>
      <c r="R444" s="2" t="n">
        <v>40172141.688088097</v>
      </c>
      <c r="S444" s="2" t="n">
        <v>20007559.309702799</v>
      </c>
      <c r="T444" s="2" t="n">
        <v>25684292.100108799</v>
      </c>
      <c r="U444" s="2" t="n">
        <v>199543140.061425</v>
      </c>
      <c r="V444" s="2" t="n">
        <v>87125183.730144903</v>
      </c>
      <c r="W444" s="2" t="n">
        <v>57006508.518887699</v>
      </c>
      <c r="X444" s="2" t="n">
        <v>54944838.032410197</v>
      </c>
      <c r="Y444" s="2" t="n">
        <v>60526746.464509897</v>
      </c>
      <c r="Z444" s="2" t="n">
        <v>56246374.454909898</v>
      </c>
      <c r="AA444" s="2" t="n">
        <v>100306718.061334</v>
      </c>
      <c r="AB444" s="2" t="n">
        <v>65691266.2362931</v>
      </c>
      <c r="AC444" s="2" t="n">
        <v>97664503.502287105</v>
      </c>
      <c r="AD444" s="2" t="n">
        <v>48798259.3786726</v>
      </c>
      <c r="AE444" s="2" t="n">
        <v>71226120.915365502</v>
      </c>
      <c r="AF444" s="2" t="n">
        <v>69267327.065904707</v>
      </c>
      <c r="AG444" s="2" t="n">
        <v>37023401.897384703</v>
      </c>
      <c r="AH444" s="2" t="n">
        <v>61375781.901123501</v>
      </c>
      <c r="AI444" s="2" t="n">
        <v>63739131.539239399</v>
      </c>
      <c r="AJ444" s="2" t="n">
        <v>66106225.118500203</v>
      </c>
      <c r="AK444" s="2" t="n">
        <v>67256235.656604499</v>
      </c>
      <c r="AL444" s="2" t="n">
        <v>85415033.091948897</v>
      </c>
      <c r="AM444" s="2" t="n">
        <v>103745666.55069999</v>
      </c>
      <c r="AN444" s="2" t="n">
        <v>7370664.9067471502</v>
      </c>
    </row>
    <row r="445">
      <c r="A445" t="str">
        <f t="shared" si="66"/>
        <v>Facilities and Construction</v>
      </c>
      <c r="B445" t="str">
        <f t="shared" si="67"/>
        <v>DIMHRS</v>
      </c>
      <c r="C445" t="n">
        <f t="shared" si="68"/>
        <v>1967</v>
      </c>
      <c r="D445" s="2" t="n">
        <f t="shared" si="69"/>
        <v>0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e">
        <f t="shared" si="74"/>
        <v>#DIV/0!</v>
      </c>
      <c r="J445" s="3" t="e">
        <f t="shared" si="75"/>
        <v>#DIV/0!</v>
      </c>
      <c r="K445" s="3" t="n">
        <f t="shared" si="76"/>
        <v>0</v>
      </c>
      <c r="L445" s="3" t="n">
        <f>AN445/SUM(AN1:AN$891)</f>
        <v>0</v>
      </c>
      <c r="M445" s="3"/>
      <c r="N445" s="2" t="s">
        <v>42</v>
      </c>
      <c r="O445" s="2" t="s">
        <v>396</v>
      </c>
      <c r="P445" s="2" t="n">
        <v>1967</v>
      </c>
      <c r="Q445" s="2"/>
      <c r="R445" s="2"/>
      <c r="S445" s="2"/>
      <c r="T445" s="2"/>
      <c r="U445" s="2" t="n">
        <v>3920092.6104629999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>
      <c r="A446" t="str">
        <f t="shared" si="66"/>
        <v>Facilities and Construction</v>
      </c>
      <c r="B446" t="str">
        <f t="shared" si="67"/>
        <v>DMLSS</v>
      </c>
      <c r="C446" t="n">
        <f t="shared" si="68"/>
        <v>1959</v>
      </c>
      <c r="D446" s="2" t="n">
        <f t="shared" si="69"/>
        <v>0</v>
      </c>
      <c r="E446" s="2" t="n">
        <f t="shared" si="70"/>
        <v>0</v>
      </c>
      <c r="F446" s="2" t="n">
        <f t="shared" si="71"/>
        <v>0</v>
      </c>
      <c r="G446" s="2" t="n">
        <f t="shared" si="72"/>
        <v>0</v>
      </c>
      <c r="H446" s="3" t="e">
        <f t="shared" si="73"/>
        <v>#DIV/0!</v>
      </c>
      <c r="I446" s="3" t="e">
        <f t="shared" si="74"/>
        <v>#DIV/0!</v>
      </c>
      <c r="J446" s="3" t="e">
        <f t="shared" si="75"/>
        <v>#DIV/0!</v>
      </c>
      <c r="K446" s="3" t="n">
        <f t="shared" si="76"/>
        <v>0</v>
      </c>
      <c r="L446" s="3" t="n">
        <f>AN446/SUM(AN1:AN$891)</f>
        <v>0</v>
      </c>
      <c r="M446" s="3"/>
      <c r="N446" s="2" t="s">
        <v>42</v>
      </c>
      <c r="O446" s="2" t="s">
        <v>398</v>
      </c>
      <c r="P446" s="2" t="n">
        <v>1959</v>
      </c>
      <c r="Q446" s="2"/>
      <c r="R446" s="2"/>
      <c r="S446" s="2"/>
      <c r="T446" s="2"/>
      <c r="U446" s="2"/>
      <c r="V446" s="2"/>
      <c r="W446" s="2" t="n">
        <v>216155.831908547</v>
      </c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t="str">
        <f t="shared" si="66"/>
        <v>Facilities and Construction</v>
      </c>
      <c r="B447" t="str">
        <f t="shared" si="67"/>
        <v>DPPS</v>
      </c>
      <c r="C447" t="n">
        <f t="shared" si="68"/>
        <v>1950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AN447/SUM(AN1:AN$891)</f>
        <v>0</v>
      </c>
      <c r="M447" s="3"/>
      <c r="N447" s="2" t="s">
        <v>42</v>
      </c>
      <c r="O447" s="2" t="s">
        <v>401</v>
      </c>
      <c r="P447" s="2" t="n">
        <v>1950</v>
      </c>
      <c r="Q447" s="2"/>
      <c r="R447" s="2"/>
      <c r="S447" s="2"/>
      <c r="T447" s="2"/>
      <c r="U447" s="2" t="n">
        <v>280166.73155795201</v>
      </c>
      <c r="V447" s="2"/>
      <c r="W447" s="2"/>
      <c r="X447" s="2" t="n">
        <v>480903.18226171401</v>
      </c>
      <c r="Y447" s="2" t="n">
        <v>6882.3604290397097</v>
      </c>
      <c r="Z447" s="2" t="n">
        <v>785297.52746625606</v>
      </c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t="str">
        <f t="shared" si="66"/>
        <v>Facilities and Construction</v>
      </c>
      <c r="B448" t="str">
        <f t="shared" si="67"/>
        <v>DRAGON</v>
      </c>
      <c r="C448" t="n">
        <f t="shared" si="68"/>
        <v>1799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AN448/SUM(AN1:AN$891)</f>
        <v>0</v>
      </c>
      <c r="M448" s="3"/>
      <c r="N448" s="2" t="s">
        <v>42</v>
      </c>
      <c r="O448" s="2" t="s">
        <v>402</v>
      </c>
      <c r="P448" s="2" t="n">
        <v>1799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 t="n">
        <v>13082.2771608701</v>
      </c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>
      <c r="A449" t="str">
        <f t="shared" ref="A449:A512" si="77">N449</f>
        <v>Facilities and Construction</v>
      </c>
      <c r="B449" t="str">
        <f t="shared" ref="B449:B512" si="78">O449</f>
        <v>Defense Enterprise Office Solution (DEOS)</v>
      </c>
      <c r="C449" t="n">
        <f t="shared" ref="C449:C512" si="79">P449</f>
        <v>2251</v>
      </c>
      <c r="D449" s="2" t="n">
        <f t="shared" ref="D449:D512" si="80">AF449</f>
        <v>0</v>
      </c>
      <c r="E449" s="2" t="n">
        <f t="shared" ref="E449:E512" si="81">AL449</f>
        <v>0</v>
      </c>
      <c r="F449" s="2" t="n">
        <f t="shared" ref="F449:F512" si="82">AM449</f>
        <v>0</v>
      </c>
      <c r="G449" s="2" t="n">
        <f t="shared" ref="G449:G512" si="83">AN449</f>
        <v>0</v>
      </c>
      <c r="H449" s="3" t="e">
        <f t="shared" si="73"/>
        <v>#DIV/0!</v>
      </c>
      <c r="I449" s="3" t="e">
        <f t="shared" si="74"/>
        <v>#DIV/0!</v>
      </c>
      <c r="J449" s="3" t="e">
        <f t="shared" si="75"/>
        <v>#DIV/0!</v>
      </c>
      <c r="K449" s="3" t="n">
        <f t="shared" si="76"/>
        <v>0</v>
      </c>
      <c r="L449" s="3" t="n">
        <f>AN449/SUM(AN1:AN$891)</f>
        <v>0</v>
      </c>
      <c r="M449" s="3"/>
      <c r="N449" s="2" t="s">
        <v>42</v>
      </c>
      <c r="O449" s="2" t="s">
        <v>405</v>
      </c>
      <c r="P449" s="2" t="n">
        <v>2251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 t="n">
        <v>53725.205452291899</v>
      </c>
      <c r="AK449" s="2"/>
      <c r="AL449" s="2"/>
      <c r="AM449" s="2"/>
      <c r="AN449" s="2"/>
    </row>
    <row r="450">
      <c r="A450" t="str">
        <f t="shared" si="77"/>
        <v>Facilities and Construction</v>
      </c>
      <c r="B450" t="str">
        <f t="shared" si="78"/>
        <v>EASTERN TEST RANGE</v>
      </c>
      <c r="C450" t="n">
        <f t="shared" si="79"/>
        <v>1733</v>
      </c>
      <c r="D450" s="2" t="n">
        <f t="shared" si="80"/>
        <v>0</v>
      </c>
      <c r="E450" s="2" t="n">
        <f t="shared" si="81"/>
        <v>0</v>
      </c>
      <c r="F450" s="2" t="n">
        <f t="shared" si="82"/>
        <v>0</v>
      </c>
      <c r="G450" s="2" t="n">
        <f t="shared" si="83"/>
        <v>0</v>
      </c>
      <c r="H450" s="3" t="e">
        <f t="shared" ref="H450:H513" si="84">AM450/AL450-1</f>
        <v>#DIV/0!</v>
      </c>
      <c r="I450" s="3" t="e">
        <f t="shared" ref="I450:I513" si="85">AM450/AF450-1</f>
        <v>#DIV/0!</v>
      </c>
      <c r="J450" s="3" t="e">
        <f t="shared" ref="J450:J513" si="86">AN450/AM450</f>
        <v>#DIV/0!</v>
      </c>
      <c r="K450" s="3" t="n">
        <f t="shared" ref="K450:K513" si="87">AM450/SUM(AM$1:AM$891)</f>
        <v>0</v>
      </c>
      <c r="L450" s="3" t="n">
        <f>AN450/SUM(AN1:AN$891)</f>
        <v>0</v>
      </c>
      <c r="M450" s="3"/>
      <c r="N450" s="2" t="s">
        <v>42</v>
      </c>
      <c r="O450" s="2" t="s">
        <v>418</v>
      </c>
      <c r="P450" s="2" t="n">
        <v>1733</v>
      </c>
      <c r="Q450" s="2"/>
      <c r="R450" s="2" t="n">
        <v>86761.242689040198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>
      <c r="A451" t="str">
        <f t="shared" si="77"/>
        <v>Facilities and Construction</v>
      </c>
      <c r="B451" t="str">
        <f t="shared" si="78"/>
        <v>ENVIR PROTECT AGENCY SUPE</v>
      </c>
      <c r="C451" t="n">
        <f t="shared" si="79"/>
        <v>613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AN451/SUM(AN1:AN$891)</f>
        <v>0</v>
      </c>
      <c r="M451" s="3"/>
      <c r="N451" s="2" t="s">
        <v>42</v>
      </c>
      <c r="O451" s="2" t="s">
        <v>428</v>
      </c>
      <c r="P451" s="2" t="n">
        <v>613</v>
      </c>
      <c r="Q451" s="2"/>
      <c r="R451" s="2"/>
      <c r="S451" s="2"/>
      <c r="T451" s="2" t="n">
        <v>990494.91818810697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>
      <c r="A452" t="str">
        <f t="shared" si="77"/>
        <v>Facilities and Construction</v>
      </c>
      <c r="B452" t="str">
        <f t="shared" si="78"/>
        <v>EPA SUPERFUND</v>
      </c>
      <c r="C452" t="n">
        <f t="shared" si="79"/>
        <v>2021</v>
      </c>
      <c r="D452" s="2" t="n">
        <f t="shared" si="80"/>
        <v>0</v>
      </c>
      <c r="E452" s="2" t="n">
        <f t="shared" si="81"/>
        <v>0</v>
      </c>
      <c r="F452" s="2" t="n">
        <f t="shared" si="82"/>
        <v>0</v>
      </c>
      <c r="G452" s="2" t="n">
        <f t="shared" si="83"/>
        <v>0</v>
      </c>
      <c r="H452" s="3" t="e">
        <f t="shared" si="84"/>
        <v>#DIV/0!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AN452/SUM(AN1:AN$891)</f>
        <v>0</v>
      </c>
      <c r="M452" s="3"/>
      <c r="N452" s="2" t="s">
        <v>42</v>
      </c>
      <c r="O452" s="2" t="s">
        <v>429</v>
      </c>
      <c r="P452" s="2" t="n">
        <v>2021</v>
      </c>
      <c r="Q452" s="2"/>
      <c r="R452" s="2"/>
      <c r="S452" s="2"/>
      <c r="T452" s="2"/>
      <c r="U452" s="2" t="n">
        <v>1387740.8647386699</v>
      </c>
      <c r="V452" s="2" t="n">
        <v>7817609.6692111697</v>
      </c>
      <c r="W452" s="2" t="n">
        <v>16641710.310317799</v>
      </c>
      <c r="X452" s="2" t="n">
        <v>205565.528468851</v>
      </c>
      <c r="Y452" s="2" t="n">
        <v>171909.952635803</v>
      </c>
      <c r="Z452" s="2" t="n">
        <v>24342.771784859699</v>
      </c>
      <c r="AA452" s="2" t="n">
        <v>28.257718667479502</v>
      </c>
      <c r="AB452" s="2" t="n">
        <v>0</v>
      </c>
      <c r="AC452" s="2" t="n">
        <v>168636.542516494</v>
      </c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t="str">
        <f t="shared" si="77"/>
        <v>Facilities and Construction</v>
      </c>
      <c r="B453" t="str">
        <f t="shared" si="78"/>
        <v>FCA</v>
      </c>
      <c r="C453" t="n">
        <f t="shared" si="79"/>
        <v>79</v>
      </c>
      <c r="D453" s="2" t="n">
        <f t="shared" si="80"/>
        <v>0</v>
      </c>
      <c r="E453" s="2" t="n">
        <f t="shared" si="81"/>
        <v>0</v>
      </c>
      <c r="F453" s="2" t="n">
        <f t="shared" si="82"/>
        <v>0</v>
      </c>
      <c r="G453" s="2" t="n">
        <f t="shared" si="83"/>
        <v>0</v>
      </c>
      <c r="H453" s="3" t="e">
        <f t="shared" si="84"/>
        <v>#DIV/0!</v>
      </c>
      <c r="I453" s="3" t="e">
        <f t="shared" si="85"/>
        <v>#DIV/0!</v>
      </c>
      <c r="J453" s="3" t="e">
        <f t="shared" si="86"/>
        <v>#DIV/0!</v>
      </c>
      <c r="K453" s="3" t="n">
        <f t="shared" si="87"/>
        <v>0</v>
      </c>
      <c r="L453" s="3" t="n">
        <f>AN453/SUM(AN1:AN$891)</f>
        <v>0</v>
      </c>
      <c r="M453" s="3"/>
      <c r="N453" s="2" t="s">
        <v>42</v>
      </c>
      <c r="O453" s="2" t="s">
        <v>454</v>
      </c>
      <c r="P453" s="2" t="n">
        <v>79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 t="n">
        <v>7605.1305759297202</v>
      </c>
      <c r="AJ453" s="2"/>
      <c r="AK453" s="2"/>
      <c r="AL453" s="2"/>
      <c r="AM453" s="2"/>
      <c r="AN453" s="2"/>
    </row>
    <row r="454">
      <c r="A454" t="str">
        <f t="shared" si="77"/>
        <v>Facilities and Construction</v>
      </c>
      <c r="B454" t="str">
        <f t="shared" si="78"/>
        <v>FORKLIFT 6000 LB</v>
      </c>
      <c r="C454" t="n">
        <f t="shared" si="79"/>
        <v>1577</v>
      </c>
      <c r="D454" s="2" t="n">
        <f t="shared" si="80"/>
        <v>0</v>
      </c>
      <c r="E454" s="2" t="n">
        <f t="shared" si="81"/>
        <v>0</v>
      </c>
      <c r="F454" s="2" t="n">
        <f t="shared" si="82"/>
        <v>0</v>
      </c>
      <c r="G454" s="2" t="n">
        <f t="shared" si="83"/>
        <v>0</v>
      </c>
      <c r="H454" s="3" t="e">
        <f t="shared" si="84"/>
        <v>#DIV/0!</v>
      </c>
      <c r="I454" s="3" t="e">
        <f t="shared" si="85"/>
        <v>#DIV/0!</v>
      </c>
      <c r="J454" s="3" t="e">
        <f t="shared" si="86"/>
        <v>#DIV/0!</v>
      </c>
      <c r="K454" s="3" t="n">
        <f t="shared" si="87"/>
        <v>0</v>
      </c>
      <c r="L454" s="3" t="n">
        <f>AN454/SUM(AN1:AN$891)</f>
        <v>0</v>
      </c>
      <c r="M454" s="3"/>
      <c r="N454" s="2" t="s">
        <v>42</v>
      </c>
      <c r="O454" s="2" t="s">
        <v>461</v>
      </c>
      <c r="P454" s="2" t="n">
        <v>1577</v>
      </c>
      <c r="Q454" s="2"/>
      <c r="R454" s="2"/>
      <c r="S454" s="2"/>
      <c r="T454" s="2" t="n">
        <v>206713.24174918601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t="str">
        <f t="shared" si="77"/>
        <v>Facilities and Construction</v>
      </c>
      <c r="B455" t="str">
        <f t="shared" si="78"/>
        <v>HURRICANE KATRINA</v>
      </c>
      <c r="C455" t="n">
        <f t="shared" si="79"/>
        <v>2017</v>
      </c>
      <c r="D455" s="2" t="n">
        <f t="shared" si="80"/>
        <v>-3650.37473668648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n">
        <f t="shared" si="85"/>
        <v>-1</v>
      </c>
      <c r="J455" s="3" t="e">
        <f t="shared" si="86"/>
        <v>#DIV/0!</v>
      </c>
      <c r="K455" s="3" t="n">
        <f t="shared" si="87"/>
        <v>0</v>
      </c>
      <c r="L455" s="3" t="n">
        <f>AN455/SUM(AN1:AN$891)</f>
        <v>0</v>
      </c>
      <c r="M455" s="3"/>
      <c r="N455" s="2" t="s">
        <v>42</v>
      </c>
      <c r="O455" s="2" t="s">
        <v>516</v>
      </c>
      <c r="P455" s="2" t="n">
        <v>2017</v>
      </c>
      <c r="Q455" s="2"/>
      <c r="R455" s="2"/>
      <c r="S455" s="2"/>
      <c r="T455" s="2"/>
      <c r="U455" s="2"/>
      <c r="V455" s="2" t="n">
        <v>608854214.67044103</v>
      </c>
      <c r="W455" s="2" t="n">
        <v>253169798.96087101</v>
      </c>
      <c r="X455" s="2" t="n">
        <v>-77493689.452559307</v>
      </c>
      <c r="Y455" s="2" t="n">
        <v>2109349.2463477398</v>
      </c>
      <c r="Z455" s="2" t="n">
        <v>-1077680.43400648</v>
      </c>
      <c r="AA455" s="2" t="n">
        <v>-6157529.7693398204</v>
      </c>
      <c r="AB455" s="2" t="n">
        <v>-2959887.7864187602</v>
      </c>
      <c r="AC455" s="2" t="n">
        <v>164098.06057776001</v>
      </c>
      <c r="AD455" s="2" t="n">
        <v>31668.544463972899</v>
      </c>
      <c r="AE455" s="2"/>
      <c r="AF455" s="2" t="n">
        <v>-3650.37473668648</v>
      </c>
      <c r="AG455" s="2" t="n">
        <v>-20163.550927367301</v>
      </c>
      <c r="AH455" s="2"/>
      <c r="AI455" s="2"/>
      <c r="AJ455" s="2"/>
      <c r="AK455" s="2"/>
      <c r="AL455" s="2"/>
      <c r="AM455" s="2"/>
      <c r="AN455" s="2"/>
    </row>
    <row r="456">
      <c r="A456" t="str">
        <f t="shared" si="77"/>
        <v>Facilities and Construction</v>
      </c>
      <c r="B456" t="str">
        <f t="shared" si="78"/>
        <v>HURRICANE RITA</v>
      </c>
      <c r="C456" t="n">
        <f t="shared" si="79"/>
        <v>2018</v>
      </c>
      <c r="D456" s="2" t="n">
        <f t="shared" si="80"/>
        <v>0</v>
      </c>
      <c r="E456" s="2" t="n">
        <f t="shared" si="81"/>
        <v>0</v>
      </c>
      <c r="F456" s="2" t="n">
        <f t="shared" si="82"/>
        <v>0</v>
      </c>
      <c r="G456" s="2" t="n">
        <f t="shared" si="83"/>
        <v>0</v>
      </c>
      <c r="H456" s="3" t="e">
        <f t="shared" si="84"/>
        <v>#DIV/0!</v>
      </c>
      <c r="I456" s="3" t="e">
        <f t="shared" si="85"/>
        <v>#DIV/0!</v>
      </c>
      <c r="J456" s="3" t="e">
        <f t="shared" si="86"/>
        <v>#DIV/0!</v>
      </c>
      <c r="K456" s="3" t="n">
        <f t="shared" si="87"/>
        <v>0</v>
      </c>
      <c r="L456" s="3" t="n">
        <f>AN456/SUM(AN1:AN$891)</f>
        <v>0</v>
      </c>
      <c r="M456" s="3"/>
      <c r="N456" s="2" t="s">
        <v>42</v>
      </c>
      <c r="O456" s="2" t="s">
        <v>517</v>
      </c>
      <c r="P456" s="2" t="n">
        <v>2018</v>
      </c>
      <c r="Q456" s="2"/>
      <c r="R456" s="2"/>
      <c r="S456" s="2"/>
      <c r="T456" s="2"/>
      <c r="U456" s="2"/>
      <c r="V456" s="2"/>
      <c r="W456" s="2" t="n">
        <v>161307.00435816101</v>
      </c>
      <c r="X456" s="2" t="n">
        <v>57838.802567310697</v>
      </c>
      <c r="Y456" s="2"/>
      <c r="Z456" s="2"/>
      <c r="AA456" s="2" t="n">
        <v>4644.2083921088997</v>
      </c>
      <c r="AB456" s="2"/>
      <c r="AC456" s="2" t="n">
        <v>33652.273893579099</v>
      </c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t="str">
        <f t="shared" si="77"/>
        <v>Facilities and Construction</v>
      </c>
      <c r="B457" t="str">
        <f t="shared" si="78"/>
        <v>IMDS</v>
      </c>
      <c r="C457" t="n">
        <f t="shared" si="79"/>
        <v>1974</v>
      </c>
      <c r="D457" s="2" t="n">
        <f t="shared" si="80"/>
        <v>0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e">
        <f t="shared" si="85"/>
        <v>#DIV/0!</v>
      </c>
      <c r="J457" s="3" t="e">
        <f t="shared" si="86"/>
        <v>#DIV/0!</v>
      </c>
      <c r="K457" s="3" t="n">
        <f t="shared" si="87"/>
        <v>0</v>
      </c>
      <c r="L457" s="3" t="n">
        <f>AN457/SUM(AN1:AN$891)</f>
        <v>0</v>
      </c>
      <c r="M457" s="3"/>
      <c r="N457" s="2" t="s">
        <v>42</v>
      </c>
      <c r="O457" s="2" t="s">
        <v>524</v>
      </c>
      <c r="P457" s="2" t="n">
        <v>1974</v>
      </c>
      <c r="Q457" s="2"/>
      <c r="R457" s="2"/>
      <c r="S457" s="2"/>
      <c r="T457" s="2"/>
      <c r="U457" s="2"/>
      <c r="V457" s="2"/>
      <c r="W457" s="2"/>
      <c r="X457" s="2"/>
      <c r="Y457" s="2" t="n">
        <v>9564.3881616036997</v>
      </c>
      <c r="Z457" s="2" t="n">
        <v>0</v>
      </c>
      <c r="AA457" s="2"/>
      <c r="AB457" s="2"/>
      <c r="AC457" s="2"/>
      <c r="AD457" s="2"/>
      <c r="AE457" s="2"/>
      <c r="AF457" s="2" t="n">
        <v>0</v>
      </c>
      <c r="AG457" s="2"/>
      <c r="AH457" s="2"/>
      <c r="AI457" s="2"/>
      <c r="AJ457" s="2"/>
      <c r="AK457" s="2"/>
      <c r="AL457" s="2"/>
      <c r="AM457" s="2"/>
      <c r="AN457" s="2"/>
    </row>
    <row r="458">
      <c r="A458" t="str">
        <f t="shared" si="77"/>
        <v>Facilities and Construction</v>
      </c>
      <c r="B458" t="str">
        <f t="shared" si="78"/>
        <v>JMPS</v>
      </c>
      <c r="C458" t="n">
        <f t="shared" si="79"/>
        <v>1988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AN458/SUM(AN1:AN$891)</f>
        <v>0</v>
      </c>
      <c r="M458" s="3"/>
      <c r="N458" s="2" t="s">
        <v>42</v>
      </c>
      <c r="O458" s="2" t="s">
        <v>540</v>
      </c>
      <c r="P458" s="2" t="n">
        <v>1988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 t="n">
        <v>1738765.4574512499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t="str">
        <f t="shared" si="77"/>
        <v>Facilities and Construction</v>
      </c>
      <c r="B459" t="str">
        <f t="shared" si="78"/>
        <v>MISSION DISTRIBUTION SYS</v>
      </c>
      <c r="C459" t="n">
        <f t="shared" si="79"/>
        <v>1028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AN459/SUM(AN1:AN$891)</f>
        <v>0</v>
      </c>
      <c r="M459" s="3"/>
      <c r="N459" s="2" t="s">
        <v>42</v>
      </c>
      <c r="O459" s="2" t="s">
        <v>605</v>
      </c>
      <c r="P459" s="2" t="n">
        <v>1028</v>
      </c>
      <c r="Q459" s="2"/>
      <c r="R459" s="2"/>
      <c r="S459" s="2"/>
      <c r="T459" s="2" t="n">
        <v>0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t="str">
        <f t="shared" si="77"/>
        <v>Facilities and Construction</v>
      </c>
      <c r="B460" t="str">
        <f t="shared" si="78"/>
        <v>MK-27</v>
      </c>
      <c r="C460" t="n">
        <f t="shared" si="79"/>
        <v>1159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AN460/SUM(AN1:AN$891)</f>
        <v>0</v>
      </c>
      <c r="M460" s="3"/>
      <c r="N460" s="2" t="s">
        <v>42</v>
      </c>
      <c r="O460" s="2" t="s">
        <v>611</v>
      </c>
      <c r="P460" s="2" t="n">
        <v>1159</v>
      </c>
      <c r="Q460" s="2"/>
      <c r="R460" s="2"/>
      <c r="S460" s="2" t="n">
        <v>8508529.0134093296</v>
      </c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>
      <c r="A461" t="str">
        <f t="shared" si="77"/>
        <v>Facilities and Construction</v>
      </c>
      <c r="B461" t="str">
        <f t="shared" si="78"/>
        <v>NAVY EPS</v>
      </c>
      <c r="C461" t="n">
        <f t="shared" si="79"/>
        <v>2194</v>
      </c>
      <c r="D461" s="2" t="n">
        <f t="shared" si="80"/>
        <v>0</v>
      </c>
      <c r="E461" s="2" t="n">
        <f t="shared" si="81"/>
        <v>0</v>
      </c>
      <c r="F461" s="2" t="n">
        <f t="shared" si="82"/>
        <v>0</v>
      </c>
      <c r="G461" s="2" t="n">
        <f t="shared" si="83"/>
        <v>0</v>
      </c>
      <c r="H461" s="3" t="e">
        <f t="shared" si="84"/>
        <v>#DIV/0!</v>
      </c>
      <c r="I461" s="3" t="e">
        <f t="shared" si="85"/>
        <v>#DIV/0!</v>
      </c>
      <c r="J461" s="3" t="e">
        <f t="shared" si="86"/>
        <v>#DIV/0!</v>
      </c>
      <c r="K461" s="3" t="n">
        <f t="shared" si="87"/>
        <v>0</v>
      </c>
      <c r="L461" s="3" t="n">
        <f>AN461/SUM(AN1:AN$891)</f>
        <v>0</v>
      </c>
      <c r="M461" s="3"/>
      <c r="N461" s="2" t="s">
        <v>42</v>
      </c>
      <c r="O461" s="2" t="s">
        <v>643</v>
      </c>
      <c r="P461" s="2" t="n">
        <v>2194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 t="n">
        <v>35342.618080977103</v>
      </c>
      <c r="AJ461" s="2" t="n">
        <v>626742.124764901</v>
      </c>
      <c r="AK461" s="2" t="n">
        <v>0</v>
      </c>
      <c r="AL461" s="2"/>
      <c r="AM461" s="2"/>
      <c r="AN461" s="2"/>
    </row>
    <row r="462">
      <c r="A462" t="str">
        <f t="shared" si="77"/>
        <v>Facilities and Construction</v>
      </c>
      <c r="B462" t="str">
        <f t="shared" si="78"/>
        <v>NSIPS</v>
      </c>
      <c r="C462" t="n">
        <f t="shared" si="79"/>
        <v>1965</v>
      </c>
      <c r="D462" s="2" t="n">
        <f t="shared" si="80"/>
        <v>0</v>
      </c>
      <c r="E462" s="2" t="n">
        <f t="shared" si="81"/>
        <v>0</v>
      </c>
      <c r="F462" s="2" t="n">
        <f t="shared" si="82"/>
        <v>0</v>
      </c>
      <c r="G462" s="2" t="n">
        <f t="shared" si="83"/>
        <v>0</v>
      </c>
      <c r="H462" s="3" t="e">
        <f t="shared" si="84"/>
        <v>#DIV/0!</v>
      </c>
      <c r="I462" s="3" t="e">
        <f t="shared" si="85"/>
        <v>#DIV/0!</v>
      </c>
      <c r="J462" s="3" t="e">
        <f t="shared" si="86"/>
        <v>#DIV/0!</v>
      </c>
      <c r="K462" s="3" t="n">
        <f t="shared" si="87"/>
        <v>0</v>
      </c>
      <c r="L462" s="3" t="n">
        <f>AN462/SUM(AN1:AN$891)</f>
        <v>0</v>
      </c>
      <c r="M462" s="3"/>
      <c r="N462" s="2" t="s">
        <v>42</v>
      </c>
      <c r="O462" s="2" t="s">
        <v>652</v>
      </c>
      <c r="P462" s="2" t="n">
        <v>1965</v>
      </c>
      <c r="Q462" s="2"/>
      <c r="R462" s="2"/>
      <c r="S462" s="2"/>
      <c r="T462" s="2"/>
      <c r="U462" s="2" t="n">
        <v>39708.260679264902</v>
      </c>
      <c r="V462" s="2" t="n">
        <v>4115.8595671776202</v>
      </c>
      <c r="W462" s="2" t="n">
        <v>41088.385012764098</v>
      </c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t="str">
        <f t="shared" si="77"/>
        <v>Facilities and Construction</v>
      </c>
      <c r="B463" t="str">
        <f t="shared" si="78"/>
        <v>NTCSS</v>
      </c>
      <c r="C463" t="n">
        <f t="shared" si="79"/>
        <v>1966</v>
      </c>
      <c r="D463" s="2" t="n">
        <f t="shared" si="80"/>
        <v>0</v>
      </c>
      <c r="E463" s="2" t="n">
        <f t="shared" si="81"/>
        <v>0</v>
      </c>
      <c r="F463" s="2" t="n">
        <f t="shared" si="82"/>
        <v>0</v>
      </c>
      <c r="G463" s="2" t="n">
        <f t="shared" si="83"/>
        <v>0</v>
      </c>
      <c r="H463" s="3" t="e">
        <f t="shared" si="84"/>
        <v>#DIV/0!</v>
      </c>
      <c r="I463" s="3" t="e">
        <f t="shared" si="85"/>
        <v>#DIV/0!</v>
      </c>
      <c r="J463" s="3" t="e">
        <f t="shared" si="86"/>
        <v>#DIV/0!</v>
      </c>
      <c r="K463" s="3" t="n">
        <f t="shared" si="87"/>
        <v>0</v>
      </c>
      <c r="L463" s="3" t="n">
        <f>AN463/SUM(AN1:AN$891)</f>
        <v>0</v>
      </c>
      <c r="M463" s="3"/>
      <c r="N463" s="2" t="s">
        <v>42</v>
      </c>
      <c r="O463" s="2" t="s">
        <v>653</v>
      </c>
      <c r="P463" s="2" t="n">
        <v>1966</v>
      </c>
      <c r="Q463" s="2"/>
      <c r="R463" s="2"/>
      <c r="S463" s="2"/>
      <c r="T463" s="2"/>
      <c r="U463" s="2"/>
      <c r="V463" s="2"/>
      <c r="W463" s="2"/>
      <c r="X463" s="2" t="n">
        <v>171126.30842140899</v>
      </c>
      <c r="Y463" s="2"/>
      <c r="Z463" s="2" t="n">
        <v>25130.576563716</v>
      </c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t="str">
        <f t="shared" si="77"/>
        <v>Facilities and Construction</v>
      </c>
      <c r="B464" t="str">
        <f t="shared" si="78"/>
        <v>OTHER ENVIRONMENTAL PROGR</v>
      </c>
      <c r="C464" t="n">
        <f t="shared" si="79"/>
        <v>2115</v>
      </c>
      <c r="D464" s="2" t="n">
        <f t="shared" si="80"/>
        <v>70694204.543789506</v>
      </c>
      <c r="E464" s="2" t="n">
        <f t="shared" si="81"/>
        <v>50627816.065437898</v>
      </c>
      <c r="F464" s="2" t="n">
        <f t="shared" si="82"/>
        <v>65484249.674800001</v>
      </c>
      <c r="G464" s="2" t="n">
        <f t="shared" si="83"/>
        <v>49698830.4156105</v>
      </c>
      <c r="H464" s="3" t="n">
        <f t="shared" si="84"/>
        <v>0.29344409385859627</v>
      </c>
      <c r="I464" s="3" t="n">
        <f t="shared" si="85"/>
        <v>-7.3697057667044596E-2</v>
      </c>
      <c r="J464" s="3" t="n">
        <f t="shared" si="86"/>
        <v>0.75894326746383822</v>
      </c>
      <c r="K464" s="3" t="n">
        <f t="shared" si="87"/>
        <v>5.2865184234885505E-4</v>
      </c>
      <c r="L464" s="3" t="n">
        <f>AN464/SUM(AN1:AN$891)</f>
        <v>5.6547990438746241E-4</v>
      </c>
      <c r="M464" s="3"/>
      <c r="N464" s="2" t="s">
        <v>42</v>
      </c>
      <c r="O464" s="2" t="s">
        <v>660</v>
      </c>
      <c r="P464" s="2" t="n">
        <v>2115</v>
      </c>
      <c r="Q464" s="2" t="n">
        <v>70669406.815572694</v>
      </c>
      <c r="R464" s="2" t="n">
        <v>153972703.91608399</v>
      </c>
      <c r="S464" s="2" t="n">
        <v>144108665.60420901</v>
      </c>
      <c r="T464" s="2" t="n">
        <v>198888822.57144499</v>
      </c>
      <c r="U464" s="2" t="n">
        <v>110947358.47842801</v>
      </c>
      <c r="V464" s="2" t="n">
        <v>127076332.591498</v>
      </c>
      <c r="W464" s="2" t="n">
        <v>107424572.40770499</v>
      </c>
      <c r="X464" s="2" t="n">
        <v>278596194.529441</v>
      </c>
      <c r="Y464" s="2" t="n">
        <v>242935613.29005</v>
      </c>
      <c r="Z464" s="2" t="n">
        <v>268317803.58858499</v>
      </c>
      <c r="AA464" s="2" t="n">
        <v>330716718.10689998</v>
      </c>
      <c r="AB464" s="2" t="n">
        <v>307640310.54820198</v>
      </c>
      <c r="AC464" s="2" t="n">
        <v>220380558.00026301</v>
      </c>
      <c r="AD464" s="2" t="n">
        <v>122284442.713295</v>
      </c>
      <c r="AE464" s="2" t="n">
        <v>81050701.692150995</v>
      </c>
      <c r="AF464" s="2" t="n">
        <v>70694204.543789506</v>
      </c>
      <c r="AG464" s="2" t="n">
        <v>98197444.5447153</v>
      </c>
      <c r="AH464" s="2" t="n">
        <v>70061257.228063494</v>
      </c>
      <c r="AI464" s="2" t="n">
        <v>62538716.214494303</v>
      </c>
      <c r="AJ464" s="2" t="n">
        <v>60947534.520922497</v>
      </c>
      <c r="AK464" s="2" t="n">
        <v>61827708.085581601</v>
      </c>
      <c r="AL464" s="2" t="n">
        <v>50627816.065437898</v>
      </c>
      <c r="AM464" s="2" t="n">
        <v>65484249.674800001</v>
      </c>
      <c r="AN464" s="2" t="n">
        <v>49698830.4156105</v>
      </c>
    </row>
    <row r="465">
      <c r="A465" t="str">
        <f t="shared" si="77"/>
        <v>Facilities and Construction</v>
      </c>
      <c r="B465" t="str">
        <f t="shared" si="78"/>
        <v>PCTE</v>
      </c>
      <c r="C465" t="n">
        <f t="shared" si="79"/>
        <v>2193</v>
      </c>
      <c r="D465" s="2" t="n">
        <f t="shared" si="80"/>
        <v>0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e">
        <f t="shared" si="85"/>
        <v>#DIV/0!</v>
      </c>
      <c r="J465" s="3" t="e">
        <f t="shared" si="86"/>
        <v>#DIV/0!</v>
      </c>
      <c r="K465" s="3" t="n">
        <f t="shared" si="87"/>
        <v>0</v>
      </c>
      <c r="L465" s="3" t="n">
        <f>AN465/SUM(AN1:AN$891)</f>
        <v>0</v>
      </c>
      <c r="M465" s="3"/>
      <c r="N465" s="2" t="s">
        <v>42</v>
      </c>
      <c r="O465" s="2" t="s">
        <v>671</v>
      </c>
      <c r="P465" s="2" t="n">
        <v>2193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 t="n">
        <v>105761.55911133</v>
      </c>
      <c r="AJ465" s="2" t="n">
        <v>39454.8196417582</v>
      </c>
      <c r="AK465" s="2"/>
      <c r="AL465" s="2"/>
      <c r="AM465" s="2"/>
      <c r="AN465" s="2"/>
    </row>
    <row r="466">
      <c r="A466" t="str">
        <f t="shared" si="77"/>
        <v>Facilities and Construction</v>
      </c>
      <c r="B466" t="str">
        <f t="shared" si="78"/>
        <v>PKI</v>
      </c>
      <c r="C466" t="n">
        <f t="shared" si="79"/>
        <v>1979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AN466/SUM(AN1:AN$891)</f>
        <v>0</v>
      </c>
      <c r="M466" s="3"/>
      <c r="N466" s="2" t="s">
        <v>42</v>
      </c>
      <c r="O466" s="2" t="s">
        <v>676</v>
      </c>
      <c r="P466" s="2" t="n">
        <v>1979</v>
      </c>
      <c r="Q466" s="2"/>
      <c r="R466" s="2"/>
      <c r="S466" s="2"/>
      <c r="T466" s="2"/>
      <c r="U466" s="2" t="n">
        <v>423083.74545807502</v>
      </c>
      <c r="V466" s="2"/>
      <c r="W466" s="2"/>
      <c r="X466" s="2" t="n">
        <v>12284.0945527401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t="str">
        <f t="shared" si="77"/>
        <v>Facilities and Construction</v>
      </c>
      <c r="B467" t="str">
        <f t="shared" si="78"/>
        <v>PKI INC 2</v>
      </c>
      <c r="C467" t="n">
        <f t="shared" si="79"/>
        <v>2201</v>
      </c>
      <c r="D467" s="2" t="n">
        <f t="shared" si="80"/>
        <v>0</v>
      </c>
      <c r="E467" s="2" t="n">
        <f t="shared" si="81"/>
        <v>1978182.05060995</v>
      </c>
      <c r="F467" s="2" t="n">
        <f t="shared" si="82"/>
        <v>623117</v>
      </c>
      <c r="G467" s="2" t="n">
        <f t="shared" si="83"/>
        <v>0</v>
      </c>
      <c r="H467" s="3" t="n">
        <f t="shared" si="84"/>
        <v>-0.68500523002528058</v>
      </c>
      <c r="I467" s="3" t="e">
        <f t="shared" si="85"/>
        <v>#DIV/0!</v>
      </c>
      <c r="J467" s="3" t="n">
        <f t="shared" si="86"/>
        <v>0</v>
      </c>
      <c r="K467" s="3" t="n">
        <f t="shared" si="87"/>
        <v>5.0303997019860122E-6</v>
      </c>
      <c r="L467" s="3" t="n">
        <f>AN467/SUM(AN1:AN$891)</f>
        <v>0</v>
      </c>
      <c r="M467" s="3"/>
      <c r="N467" s="2" t="s">
        <v>42</v>
      </c>
      <c r="O467" s="2" t="s">
        <v>677</v>
      </c>
      <c r="P467" s="2" t="n">
        <v>2201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 t="n">
        <v>18407.728994600799</v>
      </c>
      <c r="AI467" s="2"/>
      <c r="AJ467" s="2" t="n">
        <v>0</v>
      </c>
      <c r="AK467" s="2"/>
      <c r="AL467" s="2" t="n">
        <v>1978182.05060995</v>
      </c>
      <c r="AM467" s="2" t="n">
        <v>623117</v>
      </c>
      <c r="AN467" s="2"/>
    </row>
    <row r="468">
      <c r="A468" t="str">
        <f t="shared" si="77"/>
        <v>Facilities and Construction</v>
      </c>
      <c r="B468" t="str">
        <f t="shared" si="78"/>
        <v>PRV</v>
      </c>
      <c r="C468" t="n">
        <f t="shared" si="79"/>
        <v>1328</v>
      </c>
      <c r="D468" s="2" t="n">
        <f t="shared" si="80"/>
        <v>0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e">
        <f t="shared" si="85"/>
        <v>#DIV/0!</v>
      </c>
      <c r="J468" s="3" t="e">
        <f t="shared" si="86"/>
        <v>#DIV/0!</v>
      </c>
      <c r="K468" s="3" t="n">
        <f t="shared" si="87"/>
        <v>0</v>
      </c>
      <c r="L468" s="3" t="n">
        <f>AN468/SUM(AN1:AN$891)</f>
        <v>0</v>
      </c>
      <c r="M468" s="3"/>
      <c r="N468" s="2" t="s">
        <v>42</v>
      </c>
      <c r="O468" s="2" t="s">
        <v>683</v>
      </c>
      <c r="P468" s="2" t="n">
        <v>1328</v>
      </c>
      <c r="Q468" s="2"/>
      <c r="R468" s="2"/>
      <c r="S468" s="2"/>
      <c r="T468" s="2"/>
      <c r="U468" s="2"/>
      <c r="V468" s="2"/>
      <c r="W468" s="2"/>
      <c r="X468" s="2"/>
      <c r="Y468" s="2" t="n">
        <v>13675.4088013787</v>
      </c>
      <c r="Z468" s="2" t="n">
        <v>18290.2137492908</v>
      </c>
      <c r="AA468" s="2" t="n">
        <v>18889.6042583294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t="str">
        <f t="shared" si="77"/>
        <v>Facilities and Construction</v>
      </c>
      <c r="B469" t="str">
        <f t="shared" si="78"/>
        <v>PUMP, ASSY LIQ GAS WHL 35</v>
      </c>
      <c r="C469" t="n">
        <f t="shared" si="79"/>
        <v>597</v>
      </c>
      <c r="D469" s="2" t="n">
        <f t="shared" si="80"/>
        <v>0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e">
        <f t="shared" si="85"/>
        <v>#DIV/0!</v>
      </c>
      <c r="J469" s="3" t="e">
        <f t="shared" si="86"/>
        <v>#DIV/0!</v>
      </c>
      <c r="K469" s="3" t="n">
        <f t="shared" si="87"/>
        <v>0</v>
      </c>
      <c r="L469" s="3" t="n">
        <f>AN469/SUM(AN1:AN$891)</f>
        <v>0</v>
      </c>
      <c r="M469" s="3"/>
      <c r="N469" s="2" t="s">
        <v>42</v>
      </c>
      <c r="O469" s="2" t="s">
        <v>684</v>
      </c>
      <c r="P469" s="2" t="n">
        <v>597</v>
      </c>
      <c r="Q469" s="2"/>
      <c r="R469" s="2" t="n">
        <v>120500.323755098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>
      <c r="A470" t="str">
        <f t="shared" si="77"/>
        <v>Facilities and Construction</v>
      </c>
      <c r="B470" t="str">
        <f t="shared" si="78"/>
        <v>RCAS</v>
      </c>
      <c r="C470" t="n">
        <f t="shared" si="79"/>
        <v>1956</v>
      </c>
      <c r="D470" s="2" t="n">
        <f t="shared" si="80"/>
        <v>0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e">
        <f t="shared" si="85"/>
        <v>#DIV/0!</v>
      </c>
      <c r="J470" s="3" t="e">
        <f t="shared" si="86"/>
        <v>#DIV/0!</v>
      </c>
      <c r="K470" s="3" t="n">
        <f t="shared" si="87"/>
        <v>0</v>
      </c>
      <c r="L470" s="3" t="n">
        <f>AN470/SUM(AN1:AN$891)</f>
        <v>0</v>
      </c>
      <c r="M470" s="3"/>
      <c r="N470" s="2" t="s">
        <v>42</v>
      </c>
      <c r="O470" s="2" t="s">
        <v>686</v>
      </c>
      <c r="P470" s="2" t="n">
        <v>1956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 t="n">
        <v>3995.90508982143</v>
      </c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t="str">
        <f t="shared" si="77"/>
        <v>Facilities and Construction</v>
      </c>
      <c r="B471" t="str">
        <f t="shared" si="78"/>
        <v>RESCH SHP OCEANOGRAPHIC-A</v>
      </c>
      <c r="C471" t="n">
        <f t="shared" si="79"/>
        <v>1276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AN471/SUM(AN1:AN$891)</f>
        <v>0</v>
      </c>
      <c r="M471" s="3"/>
      <c r="N471" s="2" t="s">
        <v>42</v>
      </c>
      <c r="O471" s="2" t="s">
        <v>689</v>
      </c>
      <c r="P471" s="2" t="n">
        <v>1276</v>
      </c>
      <c r="Q471" s="2" t="n">
        <v>3061118.5275813299</v>
      </c>
      <c r="R471" s="2"/>
      <c r="S471" s="2" t="n">
        <v>2627478.4350621002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t="str">
        <f t="shared" si="77"/>
        <v>Facilities and Construction</v>
      </c>
      <c r="B472" t="str">
        <f t="shared" si="78"/>
        <v>RSA DINING FACILITY</v>
      </c>
      <c r="C472" t="n">
        <f t="shared" si="79"/>
        <v>2020</v>
      </c>
      <c r="D472" s="2" t="n">
        <f t="shared" si="80"/>
        <v>3594335.1549935299</v>
      </c>
      <c r="E472" s="2" t="n">
        <f t="shared" si="81"/>
        <v>3938136.9015879501</v>
      </c>
      <c r="F472" s="2" t="n">
        <f t="shared" si="82"/>
        <v>2377974.75</v>
      </c>
      <c r="G472" s="2" t="n">
        <f t="shared" si="83"/>
        <v>0</v>
      </c>
      <c r="H472" s="3" t="n">
        <f t="shared" si="84"/>
        <v>-0.39616757633764732</v>
      </c>
      <c r="I472" s="3" t="n">
        <f t="shared" si="85"/>
        <v>-0.33841040207496165</v>
      </c>
      <c r="J472" s="3" t="n">
        <f t="shared" si="86"/>
        <v>0</v>
      </c>
      <c r="K472" s="3" t="n">
        <f t="shared" si="87"/>
        <v>1.9197299180940756E-5</v>
      </c>
      <c r="L472" s="3" t="n">
        <f>AN472/SUM(AN1:AN$891)</f>
        <v>0</v>
      </c>
      <c r="M472" s="3"/>
      <c r="N472" s="2" t="s">
        <v>42</v>
      </c>
      <c r="O472" s="2" t="s">
        <v>700</v>
      </c>
      <c r="P472" s="2" t="n">
        <v>2020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 t="n">
        <v>3308819.5792374099</v>
      </c>
      <c r="AB472" s="2"/>
      <c r="AC472" s="2" t="n">
        <v>1468053.3736574</v>
      </c>
      <c r="AD472" s="2" t="n">
        <v>478851.37850851798</v>
      </c>
      <c r="AE472" s="2" t="n">
        <v>3693180.3748892401</v>
      </c>
      <c r="AF472" s="2" t="n">
        <v>3594335.1549935299</v>
      </c>
      <c r="AG472" s="2" t="n">
        <v>3655428.10309174</v>
      </c>
      <c r="AH472" s="2" t="n">
        <v>3561017.6618700898</v>
      </c>
      <c r="AI472" s="2" t="n">
        <v>1997007.7779326199</v>
      </c>
      <c r="AJ472" s="2"/>
      <c r="AK472" s="2" t="n">
        <v>3969917.9009344801</v>
      </c>
      <c r="AL472" s="2" t="n">
        <v>3938136.9015879501</v>
      </c>
      <c r="AM472" s="2" t="n">
        <v>2377974.75</v>
      </c>
      <c r="AN472" s="2"/>
    </row>
    <row r="473">
      <c r="A473" t="str">
        <f t="shared" si="77"/>
        <v>Facilities and Construction</v>
      </c>
      <c r="B473" t="str">
        <f t="shared" si="78"/>
        <v>SPS</v>
      </c>
      <c r="C473" t="n">
        <f t="shared" si="79"/>
        <v>1961</v>
      </c>
      <c r="D473" s="2" t="n">
        <f t="shared" si="80"/>
        <v>0</v>
      </c>
      <c r="E473" s="2" t="n">
        <f t="shared" si="81"/>
        <v>0</v>
      </c>
      <c r="F473" s="2" t="n">
        <f t="shared" si="82"/>
        <v>0</v>
      </c>
      <c r="G473" s="2" t="n">
        <f t="shared" si="83"/>
        <v>10794.4986080739</v>
      </c>
      <c r="H473" s="3" t="e">
        <f t="shared" si="84"/>
        <v>#DIV/0!</v>
      </c>
      <c r="I473" s="3" t="e">
        <f t="shared" si="85"/>
        <v>#DIV/0!</v>
      </c>
      <c r="J473" s="3" t="e">
        <f t="shared" si="86"/>
        <v>#DIV/0!</v>
      </c>
      <c r="K473" s="3" t="n">
        <f t="shared" si="87"/>
        <v>0</v>
      </c>
      <c r="L473" s="3" t="n">
        <f>AN473/SUM(AN1:AN$891)</f>
        <v>1.2282124125977266E-7</v>
      </c>
      <c r="M473" s="3"/>
      <c r="N473" s="2" t="s">
        <v>42</v>
      </c>
      <c r="O473" s="2" t="s">
        <v>748</v>
      </c>
      <c r="P473" s="2" t="n">
        <v>1961</v>
      </c>
      <c r="Q473" s="2"/>
      <c r="R473" s="2"/>
      <c r="S473" s="2"/>
      <c r="T473" s="2"/>
      <c r="U473" s="2"/>
      <c r="V473" s="2"/>
      <c r="W473" s="2"/>
      <c r="X473" s="2"/>
      <c r="Y473" s="2" t="n">
        <v>6525.11220223695</v>
      </c>
      <c r="Z473" s="2" t="n">
        <v>58033.025417658202</v>
      </c>
      <c r="AA473" s="2"/>
      <c r="AB473" s="2"/>
      <c r="AC473" s="2" t="n">
        <v>56211.374089274897</v>
      </c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 t="n">
        <v>10794.4986080739</v>
      </c>
    </row>
    <row r="474">
      <c r="A474" t="str">
        <f t="shared" si="77"/>
        <v>Facilities and Construction</v>
      </c>
      <c r="B474" t="str">
        <f t="shared" si="78"/>
        <v>TMIP</v>
      </c>
      <c r="C474" t="n">
        <f t="shared" si="79"/>
        <v>1952</v>
      </c>
      <c r="D474" s="2" t="n">
        <f t="shared" si="80"/>
        <v>0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e">
        <f t="shared" si="85"/>
        <v>#DIV/0!</v>
      </c>
      <c r="J474" s="3" t="e">
        <f t="shared" si="86"/>
        <v>#DIV/0!</v>
      </c>
      <c r="K474" s="3" t="n">
        <f t="shared" si="87"/>
        <v>0</v>
      </c>
      <c r="L474" s="3" t="n">
        <f>AN474/SUM(AN1:AN$891)</f>
        <v>0</v>
      </c>
      <c r="M474" s="3"/>
      <c r="N474" s="2" t="s">
        <v>42</v>
      </c>
      <c r="O474" s="2" t="s">
        <v>809</v>
      </c>
      <c r="P474" s="2" t="n">
        <v>1952</v>
      </c>
      <c r="Q474" s="2"/>
      <c r="R474" s="2"/>
      <c r="S474" s="2"/>
      <c r="T474" s="2"/>
      <c r="U474" s="2"/>
      <c r="V474" s="2"/>
      <c r="W474" s="2"/>
      <c r="X474" s="2"/>
      <c r="Y474" s="2" t="n">
        <v>25567.242500287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t="str">
        <f t="shared" si="77"/>
        <v>Facilities and Construction</v>
      </c>
      <c r="B475" t="str">
        <f t="shared" si="78"/>
        <v>TYPE 15 PERISCOPE</v>
      </c>
      <c r="C475" t="n">
        <f t="shared" si="79"/>
        <v>1151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AN475/SUM(AN1:AN$891)</f>
        <v>0</v>
      </c>
      <c r="M475" s="3"/>
      <c r="N475" s="2" t="s">
        <v>42</v>
      </c>
      <c r="O475" s="2" t="s">
        <v>825</v>
      </c>
      <c r="P475" s="2" t="n">
        <v>1151</v>
      </c>
      <c r="Q475" s="2"/>
      <c r="R475" s="2" t="n">
        <v>43311.2123503689</v>
      </c>
      <c r="S475" s="2" t="n">
        <v>49229.017141259603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t="str">
        <f t="shared" si="77"/>
        <v>Facilities and Construction</v>
      </c>
      <c r="B476" t="str">
        <f t="shared" si="78"/>
        <v>ZBL</v>
      </c>
      <c r="C476" t="n">
        <f t="shared" si="79"/>
        <v>2015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AN476/SUM(AN1:AN$891)</f>
        <v>0</v>
      </c>
      <c r="M476" s="3"/>
      <c r="N476" s="2" t="s">
        <v>42</v>
      </c>
      <c r="O476" s="2" t="s">
        <v>848</v>
      </c>
      <c r="P476" s="2" t="n">
        <v>2015</v>
      </c>
      <c r="Q476" s="2"/>
      <c r="R476" s="2"/>
      <c r="S476" s="2"/>
      <c r="T476" s="2"/>
      <c r="U476" s="2"/>
      <c r="V476" s="2"/>
      <c r="W476" s="2"/>
      <c r="X476" s="2"/>
      <c r="Y476" s="2"/>
      <c r="Z476" s="2" t="n">
        <v>6049402.4617537502</v>
      </c>
      <c r="AA476" s="2" t="n">
        <v>620480.62397208204</v>
      </c>
      <c r="AB476" s="2" t="n">
        <v>0</v>
      </c>
      <c r="AC476" s="2"/>
      <c r="AD476" s="2"/>
      <c r="AE476" s="2" t="n">
        <v>162673.87484487001</v>
      </c>
      <c r="AF476" s="2" t="n">
        <v>0</v>
      </c>
      <c r="AG476" s="2"/>
      <c r="AH476" s="2" t="n">
        <v>118685.29975176899</v>
      </c>
      <c r="AI476" s="2" t="n">
        <v>0</v>
      </c>
      <c r="AJ476" s="2"/>
      <c r="AK476" s="2"/>
      <c r="AL476" s="2"/>
      <c r="AM476" s="2"/>
      <c r="AN476" s="2"/>
    </row>
    <row r="477">
      <c r="A477" t="str">
        <f t="shared" si="77"/>
        <v>Facilities and Construction</v>
      </c>
      <c r="B477" t="n">
        <f t="shared" si="78"/>
        <v>0</v>
      </c>
      <c r="C477" t="n">
        <f t="shared" si="79"/>
        <v>0</v>
      </c>
      <c r="D477" s="2" t="n">
        <f t="shared" si="80"/>
        <v>10064329871.2684</v>
      </c>
      <c r="E477" s="2" t="n">
        <f t="shared" si="81"/>
        <v>13806759283.104099</v>
      </c>
      <c r="F477" s="2" t="n">
        <f t="shared" si="82"/>
        <v>13621801316.846399</v>
      </c>
      <c r="G477" s="2" t="n">
        <f t="shared" si="83"/>
        <v>7055145759.7390299</v>
      </c>
      <c r="H477" s="3" t="n">
        <f t="shared" si="84"/>
        <v>-1.3396189682544857E-2</v>
      </c>
      <c r="I477" s="3" t="n">
        <f t="shared" si="85"/>
        <v>0.35347325565449239</v>
      </c>
      <c r="J477" s="3" t="n">
        <f t="shared" si="86"/>
        <v>0.51793045542469973</v>
      </c>
      <c r="K477" s="3" t="n">
        <f t="shared" si="87"/>
        <v>0.10996828089231524</v>
      </c>
      <c r="L477" s="3" t="n">
        <f>AN477/SUM(AN1:AN$891)</f>
        <v>8.0274387068950293E-2</v>
      </c>
      <c r="M477" s="3"/>
      <c r="N477" s="2" t="s">
        <v>42</v>
      </c>
      <c r="O477" s="2"/>
      <c r="P477" s="2"/>
      <c r="Q477" s="2" t="n">
        <v>8001238093.3165503</v>
      </c>
      <c r="R477" s="2" t="n">
        <v>9151183540.2236691</v>
      </c>
      <c r="S477" s="2" t="n">
        <v>9127853969.2214298</v>
      </c>
      <c r="T477" s="2" t="n">
        <v>11478950109.4203</v>
      </c>
      <c r="U477" s="2" t="n">
        <v>8872041642.4569702</v>
      </c>
      <c r="V477" s="2" t="n">
        <v>9406059752.2823105</v>
      </c>
      <c r="W477" s="2" t="n">
        <v>10400444816.9545</v>
      </c>
      <c r="X477" s="2" t="n">
        <v>11527359228.3568</v>
      </c>
      <c r="Y477" s="2" t="n">
        <v>14248832088.612101</v>
      </c>
      <c r="Z477" s="2" t="n">
        <v>15293395170.5903</v>
      </c>
      <c r="AA477" s="2" t="n">
        <v>14872176217.9513</v>
      </c>
      <c r="AB477" s="2" t="n">
        <v>14427299072.0609</v>
      </c>
      <c r="AC477" s="2" t="n">
        <v>12886296332.3874</v>
      </c>
      <c r="AD477" s="2" t="n">
        <v>10416859656.353901</v>
      </c>
      <c r="AE477" s="2" t="n">
        <v>11152624706.5315</v>
      </c>
      <c r="AF477" s="2" t="n">
        <v>10064329871.2684</v>
      </c>
      <c r="AG477" s="2" t="n">
        <v>10707022752.813299</v>
      </c>
      <c r="AH477" s="2" t="n">
        <v>10309673732.1012</v>
      </c>
      <c r="AI477" s="2" t="n">
        <v>11552138308.602301</v>
      </c>
      <c r="AJ477" s="2" t="n">
        <v>12868831322.8011</v>
      </c>
      <c r="AK477" s="2" t="n">
        <v>16756132891.7446</v>
      </c>
      <c r="AL477" s="2" t="n">
        <v>13806759283.104099</v>
      </c>
      <c r="AM477" s="2" t="n">
        <v>13621801316.846399</v>
      </c>
      <c r="AN477" s="2" t="n">
        <v>7055145759.7390299</v>
      </c>
    </row>
    <row r="478">
      <c r="A478" t="str">
        <f t="shared" si="77"/>
        <v>Land Vehicles</v>
      </c>
      <c r="B478" t="str">
        <f t="shared" si="78"/>
        <v>443</v>
      </c>
      <c r="C478" t="n">
        <f t="shared" si="79"/>
        <v>2043</v>
      </c>
      <c r="D478" s="2" t="n">
        <f t="shared" si="80"/>
        <v>0</v>
      </c>
      <c r="E478" s="2" t="n">
        <f t="shared" si="81"/>
        <v>73268231.987581</v>
      </c>
      <c r="F478" s="2" t="n">
        <f t="shared" si="82"/>
        <v>50699046.140600003</v>
      </c>
      <c r="G478" s="2" t="n">
        <f t="shared" si="83"/>
        <v>18633911.428750701</v>
      </c>
      <c r="H478" s="3" t="n">
        <f t="shared" si="84"/>
        <v>-0.30803508198214047</v>
      </c>
      <c r="I478" s="3" t="e">
        <f t="shared" si="85"/>
        <v>#DIV/0!</v>
      </c>
      <c r="J478" s="3" t="n">
        <f t="shared" si="86"/>
        <v>0.36753968461407777</v>
      </c>
      <c r="K478" s="3" t="n">
        <f t="shared" si="87"/>
        <v>4.0929145986491996E-4</v>
      </c>
      <c r="L478" s="3" t="n">
        <f>AN478/SUM(AN1:AN$891)</f>
        <v>2.120191232867457E-4</v>
      </c>
      <c r="M478" s="3"/>
      <c r="N478" s="2" t="s">
        <v>43</v>
      </c>
      <c r="O478" s="2" t="s">
        <v>79</v>
      </c>
      <c r="P478" s="2" t="n">
        <v>2043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 t="n">
        <v>58816554.280479297</v>
      </c>
      <c r="AJ478" s="2" t="n">
        <v>47560126.899114497</v>
      </c>
      <c r="AK478" s="2" t="n">
        <v>69604401.665643007</v>
      </c>
      <c r="AL478" s="2" t="n">
        <v>73268231.987581</v>
      </c>
      <c r="AM478" s="2" t="n">
        <v>50699046.140600003</v>
      </c>
      <c r="AN478" s="2" t="n">
        <v>18633911.428750701</v>
      </c>
    </row>
    <row r="479">
      <c r="A479" t="str">
        <f t="shared" si="77"/>
        <v>Land Vehicles</v>
      </c>
      <c r="B479" t="str">
        <f t="shared" si="78"/>
        <v>ABRAMS SERIES (M1/M1A1/M1</v>
      </c>
      <c r="C479" t="n">
        <f t="shared" si="79"/>
        <v>250</v>
      </c>
      <c r="D479" s="2" t="n">
        <f t="shared" si="80"/>
        <v>0</v>
      </c>
      <c r="E479" s="2" t="n">
        <f t="shared" si="81"/>
        <v>0</v>
      </c>
      <c r="F479" s="2" t="n">
        <f t="shared" si="82"/>
        <v>0</v>
      </c>
      <c r="G479" s="2" t="n">
        <f t="shared" si="83"/>
        <v>0</v>
      </c>
      <c r="H479" s="3" t="e">
        <f t="shared" si="84"/>
        <v>#DIV/0!</v>
      </c>
      <c r="I479" s="3" t="e">
        <f t="shared" si="85"/>
        <v>#DIV/0!</v>
      </c>
      <c r="J479" s="3" t="e">
        <f t="shared" si="86"/>
        <v>#DIV/0!</v>
      </c>
      <c r="K479" s="3" t="n">
        <f t="shared" si="87"/>
        <v>0</v>
      </c>
      <c r="L479" s="3" t="n">
        <f>AN479/SUM(AN1:AN$891)</f>
        <v>0</v>
      </c>
      <c r="M479" s="3"/>
      <c r="N479" s="2" t="s">
        <v>43</v>
      </c>
      <c r="O479" s="2" t="s">
        <v>106</v>
      </c>
      <c r="P479" s="2" t="n">
        <v>250</v>
      </c>
      <c r="Q479" s="2" t="n">
        <v>3077965.7448102701</v>
      </c>
      <c r="R479" s="2" t="n">
        <v>2001226.9364797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>
      <c r="A480" t="str">
        <f t="shared" si="77"/>
        <v>Land Vehicles</v>
      </c>
      <c r="B480" t="str">
        <f t="shared" si="78"/>
        <v>ABRAMS UPGRADE</v>
      </c>
      <c r="C480" t="n">
        <f t="shared" si="79"/>
        <v>1839</v>
      </c>
      <c r="D480" s="2" t="n">
        <f t="shared" si="80"/>
        <v>-367234.69140991999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n">
        <f t="shared" si="85"/>
        <v>-1</v>
      </c>
      <c r="J480" s="3" t="e">
        <f t="shared" si="86"/>
        <v>#DIV/0!</v>
      </c>
      <c r="K480" s="3" t="n">
        <f t="shared" si="87"/>
        <v>0</v>
      </c>
      <c r="L480" s="3" t="n">
        <f>AN480/SUM(AN1:AN$891)</f>
        <v>0</v>
      </c>
      <c r="M480" s="3"/>
      <c r="N480" s="2" t="s">
        <v>43</v>
      </c>
      <c r="O480" s="2" t="s">
        <v>107</v>
      </c>
      <c r="P480" s="2" t="n">
        <v>1839</v>
      </c>
      <c r="Q480" s="2"/>
      <c r="R480" s="2"/>
      <c r="S480" s="2"/>
      <c r="T480" s="2"/>
      <c r="U480" s="2" t="n">
        <v>9260680.3804823402</v>
      </c>
      <c r="V480" s="2" t="n">
        <v>5619281.5781417703</v>
      </c>
      <c r="W480" s="2" t="n">
        <v>60368932.116886199</v>
      </c>
      <c r="X480" s="2" t="n">
        <v>49861251.376561597</v>
      </c>
      <c r="Y480" s="2" t="n">
        <v>47568675.489575498</v>
      </c>
      <c r="Z480" s="2" t="n">
        <v>16450606.5244992</v>
      </c>
      <c r="AA480" s="2" t="n">
        <v>7329286.7677108496</v>
      </c>
      <c r="AB480" s="2" t="n">
        <v>2649604.7134886002</v>
      </c>
      <c r="AC480" s="2" t="n">
        <v>167767.88128048999</v>
      </c>
      <c r="AD480" s="2" t="n">
        <v>-3164111.35388256</v>
      </c>
      <c r="AE480" s="2" t="n">
        <v>-634039.80940894899</v>
      </c>
      <c r="AF480" s="2" t="n">
        <v>-367234.69140991999</v>
      </c>
      <c r="AG480" s="2" t="n">
        <v>-19218.065013245701</v>
      </c>
      <c r="AH480" s="2" t="n">
        <v>0</v>
      </c>
      <c r="AI480" s="2"/>
      <c r="AJ480" s="2"/>
      <c r="AK480" s="2"/>
      <c r="AL480" s="2"/>
      <c r="AM480" s="2"/>
      <c r="AN480" s="2"/>
    </row>
    <row r="481">
      <c r="A481" t="str">
        <f t="shared" si="77"/>
        <v>Land Vehicles</v>
      </c>
      <c r="B481" t="str">
        <f t="shared" si="78"/>
        <v>BRADLEY FVS</v>
      </c>
      <c r="C481" t="n">
        <f t="shared" si="79"/>
        <v>27</v>
      </c>
      <c r="D481" s="2" t="n">
        <f t="shared" si="80"/>
        <v>0</v>
      </c>
      <c r="E481" s="2" t="n">
        <f t="shared" si="81"/>
        <v>0</v>
      </c>
      <c r="F481" s="2" t="n">
        <f t="shared" si="82"/>
        <v>24248.839800000002</v>
      </c>
      <c r="G481" s="2" t="n">
        <f t="shared" si="83"/>
        <v>0</v>
      </c>
      <c r="H481" s="3" t="e">
        <f t="shared" si="84"/>
        <v>#DIV/0!</v>
      </c>
      <c r="I481" s="3" t="e">
        <f t="shared" si="85"/>
        <v>#DIV/0!</v>
      </c>
      <c r="J481" s="3" t="n">
        <f t="shared" si="86"/>
        <v>0</v>
      </c>
      <c r="K481" s="3" t="n">
        <f t="shared" si="87"/>
        <v>1.9575995600092207E-7</v>
      </c>
      <c r="L481" s="3" t="n">
        <f>AN481/SUM(AN1:AN$891)</f>
        <v>0</v>
      </c>
      <c r="M481" s="3"/>
      <c r="N481" s="2" t="s">
        <v>43</v>
      </c>
      <c r="O481" s="2" t="s">
        <v>297</v>
      </c>
      <c r="P481" s="2" t="n">
        <v>27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 t="n">
        <v>24248.839800000002</v>
      </c>
      <c r="AN481" s="2"/>
    </row>
    <row r="482">
      <c r="A482" t="str">
        <f t="shared" si="77"/>
        <v>Land Vehicles</v>
      </c>
      <c r="B482" t="str">
        <f t="shared" si="78"/>
        <v>BRADLEY UPGRADE</v>
      </c>
      <c r="C482" t="n">
        <f t="shared" si="79"/>
        <v>1849</v>
      </c>
      <c r="D482" s="2" t="n">
        <f t="shared" si="80"/>
        <v>0</v>
      </c>
      <c r="E482" s="2" t="n">
        <f t="shared" si="81"/>
        <v>0</v>
      </c>
      <c r="F482" s="2" t="n">
        <f t="shared" si="82"/>
        <v>0</v>
      </c>
      <c r="G482" s="2" t="n">
        <f t="shared" si="83"/>
        <v>0</v>
      </c>
      <c r="H482" s="3" t="e">
        <f t="shared" si="84"/>
        <v>#DIV/0!</v>
      </c>
      <c r="I482" s="3" t="e">
        <f t="shared" si="85"/>
        <v>#DIV/0!</v>
      </c>
      <c r="J482" s="3" t="e">
        <f t="shared" si="86"/>
        <v>#DIV/0!</v>
      </c>
      <c r="K482" s="3" t="n">
        <f t="shared" si="87"/>
        <v>0</v>
      </c>
      <c r="L482" s="3" t="n">
        <f>AN482/SUM(AN1:AN$891)</f>
        <v>0</v>
      </c>
      <c r="M482" s="3"/>
      <c r="N482" s="2" t="s">
        <v>43</v>
      </c>
      <c r="O482" s="2" t="s">
        <v>298</v>
      </c>
      <c r="P482" s="2" t="n">
        <v>1849</v>
      </c>
      <c r="Q482" s="2"/>
      <c r="R482" s="2"/>
      <c r="S482" s="2"/>
      <c r="T482" s="2"/>
      <c r="U482" s="2"/>
      <c r="V482" s="2"/>
      <c r="W482" s="2" t="n">
        <v>19093051.637137201</v>
      </c>
      <c r="X482" s="2" t="n">
        <v>54432.677756686098</v>
      </c>
      <c r="Y482" s="2" t="n">
        <v>372923.409202073</v>
      </c>
      <c r="Z482" s="2" t="n">
        <v>719635.25277428306</v>
      </c>
      <c r="AA482" s="2" t="n">
        <v>145723.91452444601</v>
      </c>
      <c r="AB482" s="2" t="n">
        <v>71422.520578177006</v>
      </c>
      <c r="AC482" s="2"/>
      <c r="AD482" s="2"/>
      <c r="AE482" s="2" t="n">
        <v>-15365.255536901301</v>
      </c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t="str">
        <f t="shared" si="77"/>
        <v>Land Vehicles</v>
      </c>
      <c r="B483" t="str">
        <f t="shared" si="78"/>
        <v>CARGO 5 TON M54A2C</v>
      </c>
      <c r="C483" t="n">
        <f t="shared" si="79"/>
        <v>891</v>
      </c>
      <c r="D483" s="2" t="n">
        <f t="shared" si="80"/>
        <v>0</v>
      </c>
      <c r="E483" s="2" t="n">
        <f t="shared" si="81"/>
        <v>0</v>
      </c>
      <c r="F483" s="2" t="n">
        <f t="shared" si="82"/>
        <v>0</v>
      </c>
      <c r="G483" s="2" t="n">
        <f t="shared" si="83"/>
        <v>0</v>
      </c>
      <c r="H483" s="3" t="e">
        <f t="shared" si="84"/>
        <v>#DIV/0!</v>
      </c>
      <c r="I483" s="3" t="e">
        <f t="shared" si="85"/>
        <v>#DIV/0!</v>
      </c>
      <c r="J483" s="3" t="e">
        <f t="shared" si="86"/>
        <v>#DIV/0!</v>
      </c>
      <c r="K483" s="3" t="n">
        <f t="shared" si="87"/>
        <v>0</v>
      </c>
      <c r="L483" s="3" t="n">
        <f>AN483/SUM(AN1:AN$891)</f>
        <v>0</v>
      </c>
      <c r="M483" s="3"/>
      <c r="N483" s="2" t="s">
        <v>43</v>
      </c>
      <c r="O483" s="2" t="s">
        <v>328</v>
      </c>
      <c r="P483" s="2" t="n">
        <v>891</v>
      </c>
      <c r="Q483" s="2"/>
      <c r="R483" s="2"/>
      <c r="S483" s="2" t="n">
        <v>64137.489209275103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t="str">
        <f t="shared" si="77"/>
        <v>Land Vehicles</v>
      </c>
      <c r="B484" t="str">
        <f t="shared" si="78"/>
        <v>CRANE HYDRAULIC 25 TON (C</v>
      </c>
      <c r="C484" t="n">
        <f t="shared" si="79"/>
        <v>221</v>
      </c>
      <c r="D484" s="2" t="n">
        <f t="shared" si="80"/>
        <v>0</v>
      </c>
      <c r="E484" s="2" t="n">
        <f t="shared" si="81"/>
        <v>0</v>
      </c>
      <c r="F484" s="2" t="n">
        <f t="shared" si="82"/>
        <v>0</v>
      </c>
      <c r="G484" s="2" t="n">
        <f t="shared" si="83"/>
        <v>0</v>
      </c>
      <c r="H484" s="3" t="e">
        <f t="shared" si="84"/>
        <v>#DIV/0!</v>
      </c>
      <c r="I484" s="3" t="e">
        <f t="shared" si="85"/>
        <v>#DIV/0!</v>
      </c>
      <c r="J484" s="3" t="e">
        <f t="shared" si="86"/>
        <v>#DIV/0!</v>
      </c>
      <c r="K484" s="3" t="n">
        <f t="shared" si="87"/>
        <v>0</v>
      </c>
      <c r="L484" s="3" t="n">
        <f>AN484/SUM(AN1:AN$891)</f>
        <v>0</v>
      </c>
      <c r="M484" s="3"/>
      <c r="N484" s="2" t="s">
        <v>43</v>
      </c>
      <c r="O484" s="2" t="s">
        <v>368</v>
      </c>
      <c r="P484" s="2" t="n">
        <v>221</v>
      </c>
      <c r="Q484" s="2"/>
      <c r="R484" s="2"/>
      <c r="S484" s="2"/>
      <c r="T484" s="2" t="n">
        <v>48037.4796937875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>
      <c r="A485" t="str">
        <f t="shared" si="77"/>
        <v>Land Vehicles</v>
      </c>
      <c r="B485" t="str">
        <f t="shared" si="78"/>
        <v>DPPS</v>
      </c>
      <c r="C485" t="n">
        <f t="shared" si="79"/>
        <v>1950</v>
      </c>
      <c r="D485" s="2" t="n">
        <f t="shared" si="80"/>
        <v>0</v>
      </c>
      <c r="E485" s="2" t="n">
        <f t="shared" si="81"/>
        <v>0</v>
      </c>
      <c r="F485" s="2" t="n">
        <f t="shared" si="82"/>
        <v>0</v>
      </c>
      <c r="G485" s="2" t="n">
        <f t="shared" si="83"/>
        <v>0</v>
      </c>
      <c r="H485" s="3" t="e">
        <f t="shared" si="84"/>
        <v>#DIV/0!</v>
      </c>
      <c r="I485" s="3" t="e">
        <f t="shared" si="85"/>
        <v>#DIV/0!</v>
      </c>
      <c r="J485" s="3" t="e">
        <f t="shared" si="86"/>
        <v>#DIV/0!</v>
      </c>
      <c r="K485" s="3" t="n">
        <f t="shared" si="87"/>
        <v>0</v>
      </c>
      <c r="L485" s="3" t="n">
        <f>AN485/SUM(AN1:AN$891)</f>
        <v>0</v>
      </c>
      <c r="M485" s="3"/>
      <c r="N485" s="2" t="s">
        <v>43</v>
      </c>
      <c r="O485" s="2" t="s">
        <v>401</v>
      </c>
      <c r="P485" s="2" t="n">
        <v>1950</v>
      </c>
      <c r="Q485" s="2"/>
      <c r="R485" s="2"/>
      <c r="S485" s="2"/>
      <c r="T485" s="2"/>
      <c r="U485" s="2"/>
      <c r="V485" s="2"/>
      <c r="W485" s="2"/>
      <c r="X485" s="2"/>
      <c r="Y485" s="2" t="n">
        <v>3648.7441003238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>
      <c r="A486" t="str">
        <f t="shared" si="77"/>
        <v>Land Vehicles</v>
      </c>
      <c r="B486" t="str">
        <f t="shared" si="78"/>
        <v>EFV (AAAV)</v>
      </c>
      <c r="C486" t="n">
        <f t="shared" si="79"/>
        <v>1812</v>
      </c>
      <c r="D486" s="2" t="n">
        <f t="shared" si="80"/>
        <v>60057524.224187002</v>
      </c>
      <c r="E486" s="2" t="n">
        <f t="shared" si="81"/>
        <v>0</v>
      </c>
      <c r="F486" s="2" t="n">
        <f t="shared" si="82"/>
        <v>0</v>
      </c>
      <c r="G486" s="2" t="n">
        <f t="shared" si="83"/>
        <v>0</v>
      </c>
      <c r="H486" s="3" t="e">
        <f t="shared" si="84"/>
        <v>#DIV/0!</v>
      </c>
      <c r="I486" s="3" t="n">
        <f t="shared" si="85"/>
        <v>-1</v>
      </c>
      <c r="J486" s="3" t="e">
        <f t="shared" si="86"/>
        <v>#DIV/0!</v>
      </c>
      <c r="K486" s="3" t="n">
        <f t="shared" si="87"/>
        <v>0</v>
      </c>
      <c r="L486" s="3" t="n">
        <f>AN486/SUM(AN1:AN$891)</f>
        <v>0</v>
      </c>
      <c r="M486" s="3"/>
      <c r="N486" s="2" t="s">
        <v>43</v>
      </c>
      <c r="O486" s="2" t="s">
        <v>423</v>
      </c>
      <c r="P486" s="2" t="n">
        <v>1812</v>
      </c>
      <c r="Q486" s="2"/>
      <c r="R486" s="2"/>
      <c r="S486" s="2"/>
      <c r="T486" s="2" t="n">
        <v>687121.56313044601</v>
      </c>
      <c r="U486" s="2" t="n">
        <v>157842722.11692101</v>
      </c>
      <c r="V486" s="2" t="n">
        <v>61717435.476823799</v>
      </c>
      <c r="W486" s="2" t="n">
        <v>57868630.291184299</v>
      </c>
      <c r="X486" s="2" t="n">
        <v>15178423.960766099</v>
      </c>
      <c r="Y486" s="2" t="n">
        <v>100528573.789323</v>
      </c>
      <c r="Z486" s="2" t="n">
        <v>217731729.164731</v>
      </c>
      <c r="AA486" s="2" t="n">
        <v>330142093.209113</v>
      </c>
      <c r="AB486" s="2" t="n">
        <v>188877412.757918</v>
      </c>
      <c r="AC486" s="2" t="n">
        <v>75852052.784173995</v>
      </c>
      <c r="AD486" s="2" t="n">
        <v>55959079.880651399</v>
      </c>
      <c r="AE486" s="2" t="n">
        <v>80052150.4761592</v>
      </c>
      <c r="AF486" s="2" t="n">
        <v>60057524.224187002</v>
      </c>
      <c r="AG486" s="2" t="n">
        <v>16959183.8562584</v>
      </c>
      <c r="AH486" s="2" t="n">
        <v>74890126.422640607</v>
      </c>
      <c r="AI486" s="2" t="n">
        <v>18932651.912948601</v>
      </c>
      <c r="AJ486" s="2" t="n">
        <v>1668467.7602204301</v>
      </c>
      <c r="AK486" s="2"/>
      <c r="AL486" s="2"/>
      <c r="AM486" s="2"/>
      <c r="AN486" s="2"/>
    </row>
    <row r="487">
      <c r="A487" t="str">
        <f t="shared" si="77"/>
        <v>Land Vehicles</v>
      </c>
      <c r="B487" t="str">
        <f t="shared" si="78"/>
        <v>FCS</v>
      </c>
      <c r="C487" t="n">
        <f t="shared" si="79"/>
        <v>1310</v>
      </c>
      <c r="D487" s="2" t="n">
        <f t="shared" si="80"/>
        <v>12635903.0467532</v>
      </c>
      <c r="E487" s="2" t="n">
        <f t="shared" si="81"/>
        <v>0</v>
      </c>
      <c r="F487" s="2" t="n">
        <f t="shared" si="82"/>
        <v>0</v>
      </c>
      <c r="G487" s="2" t="n">
        <f t="shared" si="83"/>
        <v>0</v>
      </c>
      <c r="H487" s="3" t="e">
        <f t="shared" si="84"/>
        <v>#DIV/0!</v>
      </c>
      <c r="I487" s="3" t="n">
        <f t="shared" si="85"/>
        <v>-1</v>
      </c>
      <c r="J487" s="3" t="e">
        <f t="shared" si="86"/>
        <v>#DIV/0!</v>
      </c>
      <c r="K487" s="3" t="n">
        <f t="shared" si="87"/>
        <v>0</v>
      </c>
      <c r="L487" s="3" t="n">
        <f>AN487/SUM(AN1:AN$891)</f>
        <v>0</v>
      </c>
      <c r="M487" s="3"/>
      <c r="N487" s="2" t="s">
        <v>43</v>
      </c>
      <c r="O487" s="2" t="s">
        <v>455</v>
      </c>
      <c r="P487" s="2" t="n">
        <v>1310</v>
      </c>
      <c r="Q487" s="2"/>
      <c r="R487" s="2"/>
      <c r="S487" s="2"/>
      <c r="T487" s="2"/>
      <c r="U487" s="2" t="n">
        <v>2426376.2809521202</v>
      </c>
      <c r="V487" s="2" t="n">
        <v>584105.58140975097</v>
      </c>
      <c r="W487" s="2" t="n">
        <v>177879.09594507699</v>
      </c>
      <c r="X487" s="2" t="n">
        <v>10657235.174653299</v>
      </c>
      <c r="Y487" s="2" t="n">
        <v>2809160.1127380002</v>
      </c>
      <c r="Z487" s="2" t="n">
        <v>20914974.129395001</v>
      </c>
      <c r="AA487" s="2" t="n">
        <v>46496464.085498601</v>
      </c>
      <c r="AB487" s="2" t="n">
        <v>32480038.255815599</v>
      </c>
      <c r="AC487" s="2" t="n">
        <v>21921465.308987498</v>
      </c>
      <c r="AD487" s="2" t="n">
        <v>17003024.567026202</v>
      </c>
      <c r="AE487" s="2" t="n">
        <v>17020578.9395178</v>
      </c>
      <c r="AF487" s="2" t="n">
        <v>12635903.0467532</v>
      </c>
      <c r="AG487" s="2" t="n">
        <v>3938002.1652061101</v>
      </c>
      <c r="AH487" s="2" t="n">
        <v>656710.63345978304</v>
      </c>
      <c r="AI487" s="2"/>
      <c r="AJ487" s="2"/>
      <c r="AK487" s="2" t="n">
        <v>-212059.947401579</v>
      </c>
      <c r="AL487" s="2" t="n">
        <v>0</v>
      </c>
      <c r="AM487" s="2"/>
      <c r="AN487" s="2"/>
    </row>
    <row r="488">
      <c r="A488" t="str">
        <f t="shared" si="77"/>
        <v>Land Vehicles</v>
      </c>
      <c r="B488" t="str">
        <f t="shared" si="78"/>
        <v>FIV</v>
      </c>
      <c r="C488" t="n">
        <f t="shared" si="79"/>
        <v>678</v>
      </c>
      <c r="D488" s="2" t="n">
        <f t="shared" si="80"/>
        <v>0</v>
      </c>
      <c r="E488" s="2" t="n">
        <f t="shared" si="81"/>
        <v>0</v>
      </c>
      <c r="F488" s="2" t="n">
        <f t="shared" si="82"/>
        <v>0</v>
      </c>
      <c r="G488" s="2" t="n">
        <f t="shared" si="83"/>
        <v>0</v>
      </c>
      <c r="H488" s="3" t="e">
        <f t="shared" si="84"/>
        <v>#DIV/0!</v>
      </c>
      <c r="I488" s="3" t="e">
        <f t="shared" si="85"/>
        <v>#DIV/0!</v>
      </c>
      <c r="J488" s="3" t="e">
        <f t="shared" si="86"/>
        <v>#DIV/0!</v>
      </c>
      <c r="K488" s="3" t="n">
        <f t="shared" si="87"/>
        <v>0</v>
      </c>
      <c r="L488" s="3" t="n">
        <f>AN488/SUM(AN1:AN$891)</f>
        <v>0</v>
      </c>
      <c r="M488" s="3"/>
      <c r="N488" s="2" t="s">
        <v>43</v>
      </c>
      <c r="O488" s="2" t="s">
        <v>458</v>
      </c>
      <c r="P488" s="2" t="n">
        <v>678</v>
      </c>
      <c r="Q488" s="2"/>
      <c r="R488" s="2"/>
      <c r="S488" s="2"/>
      <c r="T488" s="2"/>
      <c r="U488" s="2" t="n">
        <v>52915.589638665202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t="str">
        <f t="shared" si="77"/>
        <v>Land Vehicles</v>
      </c>
      <c r="B489" t="str">
        <f t="shared" si="78"/>
        <v>FORK LIFT 6000 LB GE PT</v>
      </c>
      <c r="C489" t="n">
        <f t="shared" si="79"/>
        <v>278</v>
      </c>
      <c r="D489" s="2" t="n">
        <f t="shared" si="80"/>
        <v>0</v>
      </c>
      <c r="E489" s="2" t="n">
        <f t="shared" si="81"/>
        <v>0</v>
      </c>
      <c r="F489" s="2" t="n">
        <f t="shared" si="82"/>
        <v>0</v>
      </c>
      <c r="G489" s="2" t="n">
        <f t="shared" si="83"/>
        <v>0</v>
      </c>
      <c r="H489" s="3" t="e">
        <f t="shared" si="84"/>
        <v>#DIV/0!</v>
      </c>
      <c r="I489" s="3" t="e">
        <f t="shared" si="85"/>
        <v>#DIV/0!</v>
      </c>
      <c r="J489" s="3" t="e">
        <f t="shared" si="86"/>
        <v>#DIV/0!</v>
      </c>
      <c r="K489" s="3" t="n">
        <f t="shared" si="87"/>
        <v>0</v>
      </c>
      <c r="L489" s="3" t="n">
        <f>AN489/SUM(AN1:AN$891)</f>
        <v>0</v>
      </c>
      <c r="M489" s="3"/>
      <c r="N489" s="2" t="s">
        <v>43</v>
      </c>
      <c r="O489" s="2" t="s">
        <v>460</v>
      </c>
      <c r="P489" s="2" t="n">
        <v>278</v>
      </c>
      <c r="Q489" s="2"/>
      <c r="R489" s="2"/>
      <c r="S489" s="2"/>
      <c r="T489" s="2" t="n">
        <v>109591.405425003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>
      <c r="A490" t="str">
        <f t="shared" si="77"/>
        <v>Land Vehicles</v>
      </c>
      <c r="B490" t="str">
        <f t="shared" si="78"/>
        <v>FSCS</v>
      </c>
      <c r="C490" t="n">
        <f t="shared" si="79"/>
        <v>684</v>
      </c>
      <c r="D490" s="2" t="n">
        <f t="shared" si="80"/>
        <v>0</v>
      </c>
      <c r="E490" s="2" t="n">
        <f t="shared" si="81"/>
        <v>3735649.4748489098</v>
      </c>
      <c r="F490" s="2" t="n">
        <f t="shared" si="82"/>
        <v>3543808.1094</v>
      </c>
      <c r="G490" s="2" t="n">
        <f t="shared" si="83"/>
        <v>3428741.1207487099</v>
      </c>
      <c r="H490" s="3" t="n">
        <f t="shared" si="84"/>
        <v>-5.1354220127055372E-2</v>
      </c>
      <c r="I490" s="3" t="e">
        <f t="shared" si="85"/>
        <v>#DIV/0!</v>
      </c>
      <c r="J490" s="3" t="n">
        <f t="shared" si="86"/>
        <v>0.96753012999037014</v>
      </c>
      <c r="K490" s="3" t="n">
        <f t="shared" si="87"/>
        <v>2.8609027289291374E-5</v>
      </c>
      <c r="L490" s="3" t="n">
        <f>AN490/SUM(AN1:AN$891)</f>
        <v>3.9012672630648742E-5</v>
      </c>
      <c r="M490" s="3"/>
      <c r="N490" s="2" t="s">
        <v>43</v>
      </c>
      <c r="O490" s="2" t="s">
        <v>466</v>
      </c>
      <c r="P490" s="2" t="n">
        <v>684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 t="n">
        <v>262992.18359412998</v>
      </c>
      <c r="AH490" s="2"/>
      <c r="AI490" s="2"/>
      <c r="AJ490" s="2"/>
      <c r="AK490" s="2"/>
      <c r="AL490" s="2" t="n">
        <v>3735649.4748489098</v>
      </c>
      <c r="AM490" s="2" t="n">
        <v>3543808.1094</v>
      </c>
      <c r="AN490" s="2" t="n">
        <v>3428741.1207487099</v>
      </c>
    </row>
    <row r="491">
      <c r="A491" t="str">
        <f t="shared" si="77"/>
        <v>Land Vehicles</v>
      </c>
      <c r="B491" t="str">
        <f t="shared" si="78"/>
        <v>HMMLTV</v>
      </c>
      <c r="C491" t="n">
        <f t="shared" si="79"/>
        <v>656</v>
      </c>
      <c r="D491" s="2" t="n">
        <f t="shared" si="80"/>
        <v>0</v>
      </c>
      <c r="E491" s="2" t="n">
        <f t="shared" si="81"/>
        <v>0</v>
      </c>
      <c r="F491" s="2" t="n">
        <f t="shared" si="82"/>
        <v>0</v>
      </c>
      <c r="G491" s="2" t="n">
        <f t="shared" si="83"/>
        <v>0</v>
      </c>
      <c r="H491" s="3" t="e">
        <f t="shared" si="84"/>
        <v>#DIV/0!</v>
      </c>
      <c r="I491" s="3" t="e">
        <f t="shared" si="85"/>
        <v>#DIV/0!</v>
      </c>
      <c r="J491" s="3" t="e">
        <f t="shared" si="86"/>
        <v>#DIV/0!</v>
      </c>
      <c r="K491" s="3" t="n">
        <f t="shared" si="87"/>
        <v>0</v>
      </c>
      <c r="L491" s="3" t="n">
        <f>AN491/SUM(AN1:AN$891)</f>
        <v>0</v>
      </c>
      <c r="M491" s="3"/>
      <c r="N491" s="2" t="s">
        <v>43</v>
      </c>
      <c r="O491" s="2" t="s">
        <v>513</v>
      </c>
      <c r="P491" s="2" t="n">
        <v>656</v>
      </c>
      <c r="Q491" s="2"/>
      <c r="R491" s="2"/>
      <c r="S491" s="2"/>
      <c r="T491" s="2"/>
      <c r="U491" s="2" t="n">
        <v>14031600.754598301</v>
      </c>
      <c r="V491" s="2" t="n">
        <v>52108.716617774902</v>
      </c>
      <c r="W491" s="2" t="n">
        <v>11219489.159998899</v>
      </c>
      <c r="X491" s="2"/>
      <c r="Y491" s="2" t="n">
        <v>57081.016236997202</v>
      </c>
      <c r="Z491" s="2" t="n">
        <v>77932.948003368394</v>
      </c>
      <c r="AA491" s="2" t="n">
        <v>249053.85145006501</v>
      </c>
      <c r="AB491" s="2" t="n">
        <v>23353.730287237398</v>
      </c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>
      <c r="A492" t="str">
        <f t="shared" si="77"/>
        <v>Land Vehicles</v>
      </c>
      <c r="B492" t="str">
        <f t="shared" si="78"/>
        <v>LAV (ARMY)</v>
      </c>
      <c r="C492" t="n">
        <f t="shared" si="79"/>
        <v>71</v>
      </c>
      <c r="D492" s="2" t="n">
        <f t="shared" si="80"/>
        <v>376248.30226592999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n">
        <f t="shared" si="85"/>
        <v>-1</v>
      </c>
      <c r="J492" s="3" t="e">
        <f t="shared" si="86"/>
        <v>#DIV/0!</v>
      </c>
      <c r="K492" s="3" t="n">
        <f t="shared" si="87"/>
        <v>0</v>
      </c>
      <c r="L492" s="3" t="n">
        <f>AN492/SUM(AN1:AN$891)</f>
        <v>0</v>
      </c>
      <c r="M492" s="3"/>
      <c r="N492" s="2" t="s">
        <v>43</v>
      </c>
      <c r="O492" s="2" t="s">
        <v>567</v>
      </c>
      <c r="P492" s="2" t="n">
        <v>71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 t="n">
        <v>595285.19539479003</v>
      </c>
      <c r="AE492" s="2" t="n">
        <v>948481.39399414603</v>
      </c>
      <c r="AF492" s="2" t="n">
        <v>376248.30226592999</v>
      </c>
      <c r="AG492" s="2" t="n">
        <v>0</v>
      </c>
      <c r="AH492" s="2"/>
      <c r="AI492" s="2"/>
      <c r="AJ492" s="2"/>
      <c r="AK492" s="2"/>
      <c r="AL492" s="2"/>
      <c r="AM492" s="2"/>
      <c r="AN492" s="2"/>
    </row>
    <row r="493">
      <c r="A493" t="str">
        <f t="shared" si="77"/>
        <v>Land Vehicles</v>
      </c>
      <c r="B493" t="str">
        <f t="shared" si="78"/>
        <v>LVTC-7</v>
      </c>
      <c r="C493" t="n">
        <f t="shared" si="79"/>
        <v>883</v>
      </c>
      <c r="D493" s="2" t="n">
        <f t="shared" si="80"/>
        <v>0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e">
        <f t="shared" si="85"/>
        <v>#DIV/0!</v>
      </c>
      <c r="J493" s="3" t="e">
        <f t="shared" si="86"/>
        <v>#DIV/0!</v>
      </c>
      <c r="K493" s="3" t="n">
        <f t="shared" si="87"/>
        <v>0</v>
      </c>
      <c r="L493" s="3" t="n">
        <f>AN493/SUM(AN1:AN$891)</f>
        <v>0</v>
      </c>
      <c r="M493" s="3"/>
      <c r="N493" s="2" t="s">
        <v>43</v>
      </c>
      <c r="O493" s="2" t="s">
        <v>579</v>
      </c>
      <c r="P493" s="2" t="n">
        <v>883</v>
      </c>
      <c r="Q493" s="2" t="n">
        <v>63229538.673363201</v>
      </c>
      <c r="R493" s="2" t="n">
        <v>42634088.175495103</v>
      </c>
      <c r="S493" s="2" t="n">
        <v>35419993.640387498</v>
      </c>
      <c r="T493" s="2" t="n">
        <v>34312700.574459001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t="str">
        <f t="shared" si="77"/>
        <v>Land Vehicles</v>
      </c>
      <c r="B494" t="str">
        <f t="shared" si="78"/>
        <v>LVTP-7</v>
      </c>
      <c r="C494" t="n">
        <f t="shared" si="79"/>
        <v>882</v>
      </c>
      <c r="D494" s="2" t="n">
        <f t="shared" si="80"/>
        <v>0</v>
      </c>
      <c r="E494" s="2" t="n">
        <f t="shared" si="81"/>
        <v>0</v>
      </c>
      <c r="F494" s="2" t="n">
        <f t="shared" si="82"/>
        <v>0</v>
      </c>
      <c r="G494" s="2" t="n">
        <f t="shared" si="83"/>
        <v>0</v>
      </c>
      <c r="H494" s="3" t="e">
        <f t="shared" si="84"/>
        <v>#DIV/0!</v>
      </c>
      <c r="I494" s="3" t="e">
        <f t="shared" si="85"/>
        <v>#DIV/0!</v>
      </c>
      <c r="J494" s="3" t="e">
        <f t="shared" si="86"/>
        <v>#DIV/0!</v>
      </c>
      <c r="K494" s="3" t="n">
        <f t="shared" si="87"/>
        <v>0</v>
      </c>
      <c r="L494" s="3" t="n">
        <f>AN494/SUM(AN1:AN$891)</f>
        <v>0</v>
      </c>
      <c r="M494" s="3"/>
      <c r="N494" s="2" t="s">
        <v>43</v>
      </c>
      <c r="O494" s="2" t="s">
        <v>580</v>
      </c>
      <c r="P494" s="2" t="n">
        <v>882</v>
      </c>
      <c r="Q494" s="2" t="n">
        <v>140254587.67562801</v>
      </c>
      <c r="R494" s="2" t="n">
        <v>144148976.070315</v>
      </c>
      <c r="S494" s="2" t="n">
        <v>28749068.917389199</v>
      </c>
      <c r="T494" s="2" t="n">
        <v>4506672.6381624304</v>
      </c>
      <c r="U494" s="2"/>
      <c r="V494" s="2"/>
      <c r="W494" s="2"/>
      <c r="X494" s="2"/>
      <c r="Y494" s="2"/>
      <c r="Z494" s="2" t="n">
        <v>-1111.4117569448899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t="str">
        <f t="shared" si="77"/>
        <v>Land Vehicles</v>
      </c>
      <c r="B495" t="str">
        <f t="shared" si="78"/>
        <v>MK-56 ROCKET MOTOR</v>
      </c>
      <c r="C495" t="n">
        <f t="shared" si="79"/>
        <v>1156</v>
      </c>
      <c r="D495" s="2" t="n">
        <f t="shared" si="80"/>
        <v>0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AN495/SUM(AN1:AN$891)</f>
        <v>0</v>
      </c>
      <c r="M495" s="3"/>
      <c r="N495" s="2" t="s">
        <v>43</v>
      </c>
      <c r="O495" s="2" t="s">
        <v>613</v>
      </c>
      <c r="P495" s="2" t="n">
        <v>1156</v>
      </c>
      <c r="Q495" s="2" t="n">
        <v>162314.62506976101</v>
      </c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t="str">
        <f t="shared" si="77"/>
        <v>Land Vehicles</v>
      </c>
      <c r="B496" t="str">
        <f t="shared" si="78"/>
        <v>SHOP EQUIPMENT MAINT TRK</v>
      </c>
      <c r="C496" t="n">
        <f t="shared" si="79"/>
        <v>600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0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AN496/SUM(AN1:AN$891)</f>
        <v>0</v>
      </c>
      <c r="M496" s="3"/>
      <c r="N496" s="2" t="s">
        <v>43</v>
      </c>
      <c r="O496" s="2" t="s">
        <v>731</v>
      </c>
      <c r="P496" s="2" t="n">
        <v>600</v>
      </c>
      <c r="Q496" s="2"/>
      <c r="R496" s="2"/>
      <c r="S496" s="2"/>
      <c r="T496" s="2" t="n">
        <v>94915.318414127105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t="str">
        <f t="shared" si="77"/>
        <v>Land Vehicles</v>
      </c>
      <c r="B497" t="str">
        <f t="shared" si="78"/>
        <v>SPS</v>
      </c>
      <c r="C497" t="n">
        <f t="shared" si="79"/>
        <v>1961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AN497/SUM(AN1:AN$891)</f>
        <v>0</v>
      </c>
      <c r="M497" s="3"/>
      <c r="N497" s="2" t="s">
        <v>43</v>
      </c>
      <c r="O497" s="2" t="s">
        <v>748</v>
      </c>
      <c r="P497" s="2" t="n">
        <v>1961</v>
      </c>
      <c r="Q497" s="2"/>
      <c r="R497" s="2"/>
      <c r="S497" s="2"/>
      <c r="T497" s="2"/>
      <c r="U497" s="2"/>
      <c r="V497" s="2"/>
      <c r="W497" s="2"/>
      <c r="X497" s="2"/>
      <c r="Y497" s="2" t="n">
        <v>25691.759770120101</v>
      </c>
      <c r="Z497" s="2" t="n">
        <v>20173.819478134799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>
      <c r="A498" t="str">
        <f t="shared" si="77"/>
        <v>Land Vehicles</v>
      </c>
      <c r="B498" t="str">
        <f t="shared" si="78"/>
        <v>STRYKER (IAV)</v>
      </c>
      <c r="C498" t="n">
        <f t="shared" si="79"/>
        <v>703</v>
      </c>
      <c r="D498" s="2" t="n">
        <f t="shared" si="80"/>
        <v>4666.5949333050703</v>
      </c>
      <c r="E498" s="2" t="n">
        <f t="shared" si="81"/>
        <v>0</v>
      </c>
      <c r="F498" s="2" t="n">
        <f t="shared" si="82"/>
        <v>0</v>
      </c>
      <c r="G498" s="2" t="n">
        <f t="shared" si="83"/>
        <v>0</v>
      </c>
      <c r="H498" s="3" t="e">
        <f t="shared" si="84"/>
        <v>#DIV/0!</v>
      </c>
      <c r="I498" s="3" t="n">
        <f t="shared" si="85"/>
        <v>-1</v>
      </c>
      <c r="J498" s="3" t="e">
        <f t="shared" si="86"/>
        <v>#DIV/0!</v>
      </c>
      <c r="K498" s="3" t="n">
        <f t="shared" si="87"/>
        <v>0</v>
      </c>
      <c r="L498" s="3" t="n">
        <f>AN498/SUM(AN1:AN$891)</f>
        <v>0</v>
      </c>
      <c r="M498" s="3"/>
      <c r="N498" s="2" t="s">
        <v>43</v>
      </c>
      <c r="O498" s="2" t="s">
        <v>763</v>
      </c>
      <c r="P498" s="2" t="n">
        <v>703</v>
      </c>
      <c r="Q498" s="2"/>
      <c r="R498" s="2"/>
      <c r="S498" s="2"/>
      <c r="T498" s="2"/>
      <c r="U498" s="2"/>
      <c r="V498" s="2"/>
      <c r="W498" s="2"/>
      <c r="X498" s="2" t="n">
        <v>20937487.313784</v>
      </c>
      <c r="Y498" s="2" t="n">
        <v>2775191.2373419101</v>
      </c>
      <c r="Z498" s="2" t="n">
        <v>47798342.2734726</v>
      </c>
      <c r="AA498" s="2" t="n">
        <v>21159450.750509799</v>
      </c>
      <c r="AB498" s="2" t="n">
        <v>10946458.402324701</v>
      </c>
      <c r="AC498" s="2" t="n">
        <v>10200717.8328602</v>
      </c>
      <c r="AD498" s="2" t="n">
        <v>29380094.098363601</v>
      </c>
      <c r="AE498" s="2" t="n">
        <v>520078.99863084499</v>
      </c>
      <c r="AF498" s="2" t="n">
        <v>4666.5949333050703</v>
      </c>
      <c r="AG498" s="2"/>
      <c r="AH498" s="2" t="n">
        <v>-1283502.37338956</v>
      </c>
      <c r="AI498" s="2" t="n">
        <v>-43.141416390183899</v>
      </c>
      <c r="AJ498" s="2" t="n">
        <v>-161111.147790296</v>
      </c>
      <c r="AK498" s="2"/>
      <c r="AL498" s="2"/>
      <c r="AM498" s="2"/>
      <c r="AN498" s="2"/>
    </row>
    <row r="499">
      <c r="A499" t="str">
        <f t="shared" si="77"/>
        <v>Land Vehicles</v>
      </c>
      <c r="B499" t="str">
        <f t="shared" si="78"/>
        <v>TRUCKS 2 1/2T</v>
      </c>
      <c r="C499" t="n">
        <f t="shared" si="79"/>
        <v>181</v>
      </c>
      <c r="D499" s="2" t="n">
        <f t="shared" si="80"/>
        <v>0</v>
      </c>
      <c r="E499" s="2" t="n">
        <f t="shared" si="81"/>
        <v>0</v>
      </c>
      <c r="F499" s="2" t="n">
        <f t="shared" si="82"/>
        <v>0</v>
      </c>
      <c r="G499" s="2" t="n">
        <f t="shared" si="83"/>
        <v>0</v>
      </c>
      <c r="H499" s="3" t="e">
        <f t="shared" si="84"/>
        <v>#DIV/0!</v>
      </c>
      <c r="I499" s="3" t="e">
        <f t="shared" si="85"/>
        <v>#DIV/0!</v>
      </c>
      <c r="J499" s="3" t="e">
        <f t="shared" si="86"/>
        <v>#DIV/0!</v>
      </c>
      <c r="K499" s="3" t="n">
        <f t="shared" si="87"/>
        <v>0</v>
      </c>
      <c r="L499" s="3" t="n">
        <f>AN499/SUM(AN1:AN$891)</f>
        <v>0</v>
      </c>
      <c r="M499" s="3"/>
      <c r="N499" s="2" t="s">
        <v>43</v>
      </c>
      <c r="O499" s="2" t="s">
        <v>819</v>
      </c>
      <c r="P499" s="2" t="n">
        <v>181</v>
      </c>
      <c r="Q499" s="2"/>
      <c r="R499" s="2"/>
      <c r="S499" s="2"/>
      <c r="T499" s="2" t="n">
        <v>55778.5784390115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t="str">
        <f t="shared" si="77"/>
        <v>Land Vehicles</v>
      </c>
      <c r="B500" t="str">
        <f t="shared" si="78"/>
        <v>TRUCKS &lt;1T</v>
      </c>
      <c r="C500" t="n">
        <f t="shared" si="79"/>
        <v>180</v>
      </c>
      <c r="D500" s="2" t="n">
        <f t="shared" si="80"/>
        <v>0</v>
      </c>
      <c r="E500" s="2" t="n">
        <f t="shared" si="81"/>
        <v>0</v>
      </c>
      <c r="F500" s="2" t="n">
        <f t="shared" si="82"/>
        <v>0</v>
      </c>
      <c r="G500" s="2" t="n">
        <f t="shared" si="83"/>
        <v>0</v>
      </c>
      <c r="H500" s="3" t="e">
        <f t="shared" si="84"/>
        <v>#DIV/0!</v>
      </c>
      <c r="I500" s="3" t="e">
        <f t="shared" si="85"/>
        <v>#DIV/0!</v>
      </c>
      <c r="J500" s="3" t="e">
        <f t="shared" si="86"/>
        <v>#DIV/0!</v>
      </c>
      <c r="K500" s="3" t="n">
        <f t="shared" si="87"/>
        <v>0</v>
      </c>
      <c r="L500" s="3" t="n">
        <f>AN500/SUM(AN1:AN$891)</f>
        <v>0</v>
      </c>
      <c r="M500" s="3"/>
      <c r="N500" s="2" t="s">
        <v>43</v>
      </c>
      <c r="O500" s="2" t="s">
        <v>820</v>
      </c>
      <c r="P500" s="2" t="n">
        <v>180</v>
      </c>
      <c r="Q500" s="2" t="n">
        <v>2192450.3494638298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t="str">
        <f t="shared" si="77"/>
        <v>Land Vehicles</v>
      </c>
      <c r="B501" t="str">
        <f t="shared" si="78"/>
        <v>TRUCKS &gt;10T</v>
      </c>
      <c r="C501" t="n">
        <f t="shared" si="79"/>
        <v>184</v>
      </c>
      <c r="D501" s="2" t="n">
        <f t="shared" si="80"/>
        <v>0</v>
      </c>
      <c r="E501" s="2" t="n">
        <f t="shared" si="81"/>
        <v>0</v>
      </c>
      <c r="F501" s="2" t="n">
        <f t="shared" si="82"/>
        <v>0</v>
      </c>
      <c r="G501" s="2" t="n">
        <f t="shared" si="83"/>
        <v>0</v>
      </c>
      <c r="H501" s="3" t="e">
        <f t="shared" si="84"/>
        <v>#DIV/0!</v>
      </c>
      <c r="I501" s="3" t="e">
        <f t="shared" si="85"/>
        <v>#DIV/0!</v>
      </c>
      <c r="J501" s="3" t="e">
        <f t="shared" si="86"/>
        <v>#DIV/0!</v>
      </c>
      <c r="K501" s="3" t="n">
        <f t="shared" si="87"/>
        <v>0</v>
      </c>
      <c r="L501" s="3" t="n">
        <f>AN501/SUM(AN1:AN$891)</f>
        <v>0</v>
      </c>
      <c r="M501" s="3"/>
      <c r="N501" s="2" t="s">
        <v>43</v>
      </c>
      <c r="O501" s="2" t="s">
        <v>821</v>
      </c>
      <c r="P501" s="2" t="n">
        <v>184</v>
      </c>
      <c r="Q501" s="2"/>
      <c r="R501" s="2"/>
      <c r="S501" s="2"/>
      <c r="T501" s="2" t="n">
        <v>45806.580370360702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t="str">
        <f t="shared" si="77"/>
        <v>Land Vehicles</v>
      </c>
      <c r="B502" t="n">
        <f t="shared" si="78"/>
        <v>0</v>
      </c>
      <c r="C502" t="n">
        <f t="shared" si="79"/>
        <v>0</v>
      </c>
      <c r="D502" s="2" t="n">
        <f t="shared" si="80"/>
        <v>390263727.73533899</v>
      </c>
      <c r="E502" s="2" t="n">
        <f t="shared" si="81"/>
        <v>1009339497.0044</v>
      </c>
      <c r="F502" s="2" t="n">
        <f t="shared" si="82"/>
        <v>989636638.65620005</v>
      </c>
      <c r="G502" s="2" t="n">
        <f t="shared" si="83"/>
        <v>703000990.08325398</v>
      </c>
      <c r="H502" s="3" t="n">
        <f t="shared" si="84"/>
        <v>-1.9520546264835237E-2</v>
      </c>
      <c r="I502" s="3" t="n">
        <f t="shared" si="85"/>
        <v>1.5358150612637296</v>
      </c>
      <c r="J502" s="3" t="n">
        <f t="shared" si="86"/>
        <v>0.7103627357995147</v>
      </c>
      <c r="K502" s="3" t="n">
        <f t="shared" si="87"/>
        <v>7.9892987226645833E-3</v>
      </c>
      <c r="L502" s="3" t="n">
        <f>AN502/SUM(AN1:AN$891)</f>
        <v>7.9988387922244539E-3</v>
      </c>
      <c r="M502" s="3"/>
      <c r="N502" s="2" t="s">
        <v>43</v>
      </c>
      <c r="O502" s="2"/>
      <c r="P502" s="2"/>
      <c r="Q502" s="2" t="n">
        <v>232969939.48784</v>
      </c>
      <c r="R502" s="2" t="n">
        <v>410863330.71223903</v>
      </c>
      <c r="S502" s="2" t="n">
        <v>1083021136.08095</v>
      </c>
      <c r="T502" s="2" t="n">
        <v>712832889.33697701</v>
      </c>
      <c r="U502" s="2" t="n">
        <v>1271301764.2336299</v>
      </c>
      <c r="V502" s="2" t="n">
        <v>1629224920.5594001</v>
      </c>
      <c r="W502" s="2" t="n">
        <v>1704564930.5431499</v>
      </c>
      <c r="X502" s="2" t="n">
        <v>6473142406.2118397</v>
      </c>
      <c r="Y502" s="2" t="n">
        <v>12723473813.1346</v>
      </c>
      <c r="Z502" s="2" t="n">
        <v>4005208940.18717</v>
      </c>
      <c r="AA502" s="2" t="n">
        <v>4597768914.1925898</v>
      </c>
      <c r="AB502" s="2" t="n">
        <v>4519567220.4846201</v>
      </c>
      <c r="AC502" s="2" t="n">
        <v>2552468160.4467702</v>
      </c>
      <c r="AD502" s="2" t="n">
        <v>561046191.812433</v>
      </c>
      <c r="AE502" s="2" t="n">
        <v>515474805.71324301</v>
      </c>
      <c r="AF502" s="2" t="n">
        <v>390263727.73533899</v>
      </c>
      <c r="AG502" s="2" t="n">
        <v>670250520.03998601</v>
      </c>
      <c r="AH502" s="2" t="n">
        <v>324821915.51049</v>
      </c>
      <c r="AI502" s="2" t="n">
        <v>608542496.24450099</v>
      </c>
      <c r="AJ502" s="2" t="n">
        <v>684821779.097803</v>
      </c>
      <c r="AK502" s="2" t="n">
        <v>849116575.667781</v>
      </c>
      <c r="AL502" s="2" t="n">
        <v>1009339497.0044</v>
      </c>
      <c r="AM502" s="2" t="n">
        <v>989636638.65620005</v>
      </c>
      <c r="AN502" s="2" t="n">
        <v>703000990.08325398</v>
      </c>
    </row>
    <row r="503">
      <c r="A503" t="str">
        <f t="shared" si="77"/>
        <v>Missile Defense</v>
      </c>
      <c r="B503" t="str">
        <f t="shared" si="78"/>
        <v>AEGIS</v>
      </c>
      <c r="C503" t="n">
        <f t="shared" si="79"/>
        <v>11</v>
      </c>
      <c r="D503" s="2" t="n">
        <f t="shared" si="80"/>
        <v>255582530.29195201</v>
      </c>
      <c r="E503" s="2" t="n">
        <f t="shared" si="81"/>
        <v>325048080.10246402</v>
      </c>
      <c r="F503" s="2" t="n">
        <f t="shared" si="82"/>
        <v>260616762.75</v>
      </c>
      <c r="G503" s="2" t="n">
        <f t="shared" si="83"/>
        <v>80218118.993728295</v>
      </c>
      <c r="H503" s="3" t="n">
        <f t="shared" si="84"/>
        <v>-0.19822088268342797</v>
      </c>
      <c r="I503" s="3" t="n">
        <f t="shared" si="85"/>
        <v>1.9697091394694999E-2</v>
      </c>
      <c r="J503" s="3" t="n">
        <f t="shared" si="86"/>
        <v>0.30780107214622476</v>
      </c>
      <c r="K503" s="3" t="n">
        <f t="shared" si="87"/>
        <v>2.1039491550866999E-3</v>
      </c>
      <c r="L503" s="3" t="n">
        <f>AN503/SUM(AN1:AN$891)</f>
        <v>9.1273243010699394E-4</v>
      </c>
      <c r="M503" s="3"/>
      <c r="N503" s="2" t="s">
        <v>44</v>
      </c>
      <c r="O503" s="2" t="s">
        <v>114</v>
      </c>
      <c r="P503" s="2" t="n">
        <v>11</v>
      </c>
      <c r="Q503" s="2"/>
      <c r="R503" s="2"/>
      <c r="S503" s="2"/>
      <c r="T503" s="2"/>
      <c r="U503" s="2"/>
      <c r="V503" s="2"/>
      <c r="W503" s="2" t="n">
        <v>29531243.506319299</v>
      </c>
      <c r="X503" s="2" t="n">
        <v>449975334.92072803</v>
      </c>
      <c r="Y503" s="2" t="n">
        <v>102942940.692458</v>
      </c>
      <c r="Z503" s="2" t="n">
        <v>278184161.66050702</v>
      </c>
      <c r="AA503" s="2" t="n">
        <v>713591802.55198503</v>
      </c>
      <c r="AB503" s="2" t="n">
        <v>739527464.957762</v>
      </c>
      <c r="AC503" s="2" t="n">
        <v>555859273.39603996</v>
      </c>
      <c r="AD503" s="2" t="n">
        <v>357166639.01124501</v>
      </c>
      <c r="AE503" s="2" t="n">
        <v>291187037.95715803</v>
      </c>
      <c r="AF503" s="2" t="n">
        <v>255582530.29195201</v>
      </c>
      <c r="AG503" s="2" t="n">
        <v>227389318.63155001</v>
      </c>
      <c r="AH503" s="2" t="n">
        <v>173265474.31931299</v>
      </c>
      <c r="AI503" s="2" t="n">
        <v>212724461.80817601</v>
      </c>
      <c r="AJ503" s="2" t="n">
        <v>263569818.58503401</v>
      </c>
      <c r="AK503" s="2" t="n">
        <v>328122286.24690503</v>
      </c>
      <c r="AL503" s="2" t="n">
        <v>325048080.10246402</v>
      </c>
      <c r="AM503" s="2" t="n">
        <v>260616762.75</v>
      </c>
      <c r="AN503" s="2" t="n">
        <v>80218118.993728295</v>
      </c>
    </row>
    <row r="504">
      <c r="A504" t="str">
        <f t="shared" si="77"/>
        <v>Missile Defense</v>
      </c>
      <c r="B504" t="str">
        <f t="shared" si="78"/>
        <v>AGM-84 HARPOON</v>
      </c>
      <c r="C504" t="n">
        <f t="shared" si="79"/>
        <v>863</v>
      </c>
      <c r="D504" s="2" t="n">
        <f t="shared" si="80"/>
        <v>0</v>
      </c>
      <c r="E504" s="2" t="n">
        <f t="shared" si="81"/>
        <v>0</v>
      </c>
      <c r="F504" s="2" t="n">
        <f t="shared" si="82"/>
        <v>0</v>
      </c>
      <c r="G504" s="2" t="n">
        <f t="shared" si="83"/>
        <v>0</v>
      </c>
      <c r="H504" s="3" t="e">
        <f t="shared" si="84"/>
        <v>#DIV/0!</v>
      </c>
      <c r="I504" s="3" t="e">
        <f t="shared" si="85"/>
        <v>#DIV/0!</v>
      </c>
      <c r="J504" s="3" t="e">
        <f t="shared" si="86"/>
        <v>#DIV/0!</v>
      </c>
      <c r="K504" s="3" t="n">
        <f t="shared" si="87"/>
        <v>0</v>
      </c>
      <c r="L504" s="3" t="n">
        <f>AN504/SUM(AN1:AN$891)</f>
        <v>0</v>
      </c>
      <c r="M504" s="3"/>
      <c r="N504" s="2" t="s">
        <v>44</v>
      </c>
      <c r="O504" s="2" t="s">
        <v>121</v>
      </c>
      <c r="P504" s="2" t="n">
        <v>863</v>
      </c>
      <c r="Q504" s="2" t="n">
        <v>31022364.337528799</v>
      </c>
      <c r="R504" s="2" t="n">
        <v>60140516.173992999</v>
      </c>
      <c r="S504" s="2" t="n">
        <v>7279566.2011067104</v>
      </c>
      <c r="T504" s="2" t="n">
        <v>38684629.331627801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t="str">
        <f t="shared" si="77"/>
        <v>Missile Defense</v>
      </c>
      <c r="B505" t="str">
        <f t="shared" si="78"/>
        <v>AIM-7 SPARROW</v>
      </c>
      <c r="C505" t="n">
        <f t="shared" si="79"/>
        <v>831</v>
      </c>
      <c r="D505" s="2" t="n">
        <f t="shared" si="80"/>
        <v>0</v>
      </c>
      <c r="E505" s="2" t="n">
        <f t="shared" si="81"/>
        <v>0</v>
      </c>
      <c r="F505" s="2" t="n">
        <f t="shared" si="82"/>
        <v>0</v>
      </c>
      <c r="G505" s="2" t="n">
        <f t="shared" si="83"/>
        <v>0</v>
      </c>
      <c r="H505" s="3" t="e">
        <f t="shared" si="84"/>
        <v>#DIV/0!</v>
      </c>
      <c r="I505" s="3" t="e">
        <f t="shared" si="85"/>
        <v>#DIV/0!</v>
      </c>
      <c r="J505" s="3" t="e">
        <f t="shared" si="86"/>
        <v>#DIV/0!</v>
      </c>
      <c r="K505" s="3" t="n">
        <f t="shared" si="87"/>
        <v>0</v>
      </c>
      <c r="L505" s="3" t="n">
        <f>AN505/SUM(AN1:AN$891)</f>
        <v>0</v>
      </c>
      <c r="M505" s="3"/>
      <c r="N505" s="2" t="s">
        <v>44</v>
      </c>
      <c r="O505" s="2" t="s">
        <v>133</v>
      </c>
      <c r="P505" s="2" t="n">
        <v>831</v>
      </c>
      <c r="Q505" s="2" t="n">
        <v>-152237.31674935101</v>
      </c>
      <c r="R505" s="2" t="n">
        <v>618836.39455812797</v>
      </c>
      <c r="S505" s="2" t="n">
        <v>-48255.307559317298</v>
      </c>
      <c r="T505" s="2" t="n">
        <v>24228845.1527781</v>
      </c>
      <c r="U505" s="2"/>
      <c r="V505" s="2"/>
      <c r="W505" s="2"/>
      <c r="X505" s="2"/>
      <c r="Y505" s="2"/>
      <c r="Z505" s="2"/>
      <c r="AA505" s="2"/>
      <c r="AB505" s="2" t="n">
        <v>0</v>
      </c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>
      <c r="A506" t="str">
        <f t="shared" si="77"/>
        <v>Missile Defense</v>
      </c>
      <c r="B506" t="str">
        <f t="shared" si="78"/>
        <v>AMDR</v>
      </c>
      <c r="C506" t="n">
        <f t="shared" si="79"/>
        <v>2033</v>
      </c>
      <c r="D506" s="2" t="n">
        <f t="shared" si="80"/>
        <v>21045328.959194299</v>
      </c>
      <c r="E506" s="2" t="n">
        <f t="shared" si="81"/>
        <v>229928587.54243001</v>
      </c>
      <c r="F506" s="2" t="n">
        <f t="shared" si="82"/>
        <v>65552872</v>
      </c>
      <c r="G506" s="2" t="n">
        <f t="shared" si="83"/>
        <v>0</v>
      </c>
      <c r="H506" s="3" t="n">
        <f t="shared" si="84"/>
        <v>-0.71489899233211629</v>
      </c>
      <c r="I506" s="3" t="n">
        <f t="shared" si="85"/>
        <v>2.11484187902709</v>
      </c>
      <c r="J506" s="3" t="n">
        <f t="shared" si="86"/>
        <v>0</v>
      </c>
      <c r="K506" s="3" t="n">
        <f t="shared" si="87"/>
        <v>5.2920582775486339E-4</v>
      </c>
      <c r="L506" s="3" t="n">
        <f>AN506/SUM(AN1:AN$891)</f>
        <v>0</v>
      </c>
      <c r="M506" s="3"/>
      <c r="N506" s="2" t="s">
        <v>44</v>
      </c>
      <c r="O506" s="2" t="s">
        <v>147</v>
      </c>
      <c r="P506" s="2" t="n">
        <v>2033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 t="n">
        <v>21045328.959194299</v>
      </c>
      <c r="AG506" s="2" t="n">
        <v>134069962.53019799</v>
      </c>
      <c r="AH506" s="2" t="n">
        <v>300199429.76044297</v>
      </c>
      <c r="AI506" s="2" t="n">
        <v>8637435.6986923497</v>
      </c>
      <c r="AJ506" s="2" t="n">
        <v>90969556.226499006</v>
      </c>
      <c r="AK506" s="2" t="n">
        <v>40762135.168637797</v>
      </c>
      <c r="AL506" s="2" t="n">
        <v>229928587.54243001</v>
      </c>
      <c r="AM506" s="2" t="n">
        <v>65552872</v>
      </c>
      <c r="AN506" s="2"/>
    </row>
    <row r="507">
      <c r="A507" t="str">
        <f t="shared" si="77"/>
        <v>Missile Defense</v>
      </c>
      <c r="B507" t="str">
        <f t="shared" si="78"/>
        <v>AN/APG-59 RADAR</v>
      </c>
      <c r="C507" t="n">
        <f t="shared" si="79"/>
        <v>1053</v>
      </c>
      <c r="D507" s="2" t="n">
        <f t="shared" si="80"/>
        <v>0</v>
      </c>
      <c r="E507" s="2" t="n">
        <f t="shared" si="81"/>
        <v>0</v>
      </c>
      <c r="F507" s="2" t="n">
        <f t="shared" si="82"/>
        <v>0</v>
      </c>
      <c r="G507" s="2" t="n">
        <f t="shared" si="83"/>
        <v>0</v>
      </c>
      <c r="H507" s="3" t="e">
        <f t="shared" si="84"/>
        <v>#DIV/0!</v>
      </c>
      <c r="I507" s="3" t="e">
        <f t="shared" si="85"/>
        <v>#DIV/0!</v>
      </c>
      <c r="J507" s="3" t="e">
        <f t="shared" si="86"/>
        <v>#DIV/0!</v>
      </c>
      <c r="K507" s="3" t="n">
        <f t="shared" si="87"/>
        <v>0</v>
      </c>
      <c r="L507" s="3" t="n">
        <f>AN507/SUM(AN1:AN$891)</f>
        <v>0</v>
      </c>
      <c r="M507" s="3"/>
      <c r="N507" s="2" t="s">
        <v>44</v>
      </c>
      <c r="O507" s="2" t="s">
        <v>160</v>
      </c>
      <c r="P507" s="2" t="n">
        <v>1053</v>
      </c>
      <c r="Q507" s="2" t="n">
        <v>136632.59592868001</v>
      </c>
      <c r="R507" s="2" t="n">
        <v>443012.37003307801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>
      <c r="A508" t="str">
        <f t="shared" si="77"/>
        <v>Missile Defense</v>
      </c>
      <c r="B508" t="str">
        <f t="shared" si="78"/>
        <v>AN/APQ-109 RADAR</v>
      </c>
      <c r="C508" t="n">
        <f t="shared" si="79"/>
        <v>1055</v>
      </c>
      <c r="D508" s="2" t="n">
        <f t="shared" si="80"/>
        <v>0</v>
      </c>
      <c r="E508" s="2" t="n">
        <f t="shared" si="81"/>
        <v>0</v>
      </c>
      <c r="F508" s="2" t="n">
        <f t="shared" si="82"/>
        <v>0</v>
      </c>
      <c r="G508" s="2" t="n">
        <f t="shared" si="83"/>
        <v>0</v>
      </c>
      <c r="H508" s="3" t="e">
        <f t="shared" si="84"/>
        <v>#DIV/0!</v>
      </c>
      <c r="I508" s="3" t="e">
        <f t="shared" si="85"/>
        <v>#DIV/0!</v>
      </c>
      <c r="J508" s="3" t="e">
        <f t="shared" si="86"/>
        <v>#DIV/0!</v>
      </c>
      <c r="K508" s="3" t="n">
        <f t="shared" si="87"/>
        <v>0</v>
      </c>
      <c r="L508" s="3" t="n">
        <f>AN508/SUM(AN1:AN$891)</f>
        <v>0</v>
      </c>
      <c r="M508" s="3"/>
      <c r="N508" s="2" t="s">
        <v>44</v>
      </c>
      <c r="O508" s="2" t="s">
        <v>162</v>
      </c>
      <c r="P508" s="2" t="n">
        <v>1055</v>
      </c>
      <c r="Q508" s="2"/>
      <c r="R508" s="2"/>
      <c r="S508" s="2"/>
      <c r="T508" s="2" t="n">
        <v>8819976.2868811693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t="str">
        <f t="shared" si="77"/>
        <v>Missile Defense</v>
      </c>
      <c r="B509" t="str">
        <f t="shared" si="78"/>
        <v>AN/BPS-15 RADAR</v>
      </c>
      <c r="C509" t="n">
        <f t="shared" si="79"/>
        <v>1077</v>
      </c>
      <c r="D509" s="2" t="n">
        <f t="shared" si="80"/>
        <v>0</v>
      </c>
      <c r="E509" s="2" t="n">
        <f t="shared" si="81"/>
        <v>0</v>
      </c>
      <c r="F509" s="2" t="n">
        <f t="shared" si="82"/>
        <v>0</v>
      </c>
      <c r="G509" s="2" t="n">
        <f t="shared" si="83"/>
        <v>0</v>
      </c>
      <c r="H509" s="3" t="e">
        <f t="shared" si="84"/>
        <v>#DIV/0!</v>
      </c>
      <c r="I509" s="3" t="e">
        <f t="shared" si="85"/>
        <v>#DIV/0!</v>
      </c>
      <c r="J509" s="3" t="e">
        <f t="shared" si="86"/>
        <v>#DIV/0!</v>
      </c>
      <c r="K509" s="3" t="n">
        <f t="shared" si="87"/>
        <v>0</v>
      </c>
      <c r="L509" s="3" t="n">
        <f>AN509/SUM(AN1:AN$891)</f>
        <v>0</v>
      </c>
      <c r="M509" s="3"/>
      <c r="N509" s="2" t="s">
        <v>44</v>
      </c>
      <c r="O509" s="2" t="s">
        <v>170</v>
      </c>
      <c r="P509" s="2" t="n">
        <v>1077</v>
      </c>
      <c r="Q509" s="2"/>
      <c r="R509" s="2"/>
      <c r="S509" s="2" t="n">
        <v>414724.18658122403</v>
      </c>
      <c r="T509" s="2" t="n">
        <v>2273678.0370241301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t="str">
        <f t="shared" si="77"/>
        <v>Missile Defense</v>
      </c>
      <c r="B510" t="str">
        <f t="shared" si="78"/>
        <v>AN/SPG-55 RADAR ANTENNA</v>
      </c>
      <c r="C510" t="n">
        <f t="shared" si="79"/>
        <v>1076</v>
      </c>
      <c r="D510" s="2" t="n">
        <f t="shared" si="80"/>
        <v>0</v>
      </c>
      <c r="E510" s="2" t="n">
        <f t="shared" si="81"/>
        <v>0</v>
      </c>
      <c r="F510" s="2" t="n">
        <f t="shared" si="82"/>
        <v>0</v>
      </c>
      <c r="G510" s="2" t="n">
        <f t="shared" si="83"/>
        <v>0</v>
      </c>
      <c r="H510" s="3" t="e">
        <f t="shared" si="84"/>
        <v>#DIV/0!</v>
      </c>
      <c r="I510" s="3" t="e">
        <f t="shared" si="85"/>
        <v>#DIV/0!</v>
      </c>
      <c r="J510" s="3" t="e">
        <f t="shared" si="86"/>
        <v>#DIV/0!</v>
      </c>
      <c r="K510" s="3" t="n">
        <f t="shared" si="87"/>
        <v>0</v>
      </c>
      <c r="L510" s="3" t="n">
        <f>AN510/SUM(AN1:AN$891)</f>
        <v>0</v>
      </c>
      <c r="M510" s="3"/>
      <c r="N510" s="2" t="s">
        <v>44</v>
      </c>
      <c r="O510" s="2" t="s">
        <v>193</v>
      </c>
      <c r="P510" s="2" t="n">
        <v>1076</v>
      </c>
      <c r="Q510" s="2" t="n">
        <v>6172040.3182167402</v>
      </c>
      <c r="R510" s="2"/>
      <c r="S510" s="2" t="n">
        <v>433597.38043982699</v>
      </c>
      <c r="T510" s="2" t="n">
        <v>1689151.9375195999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>
      <c r="A511" t="str">
        <f t="shared" si="77"/>
        <v>Missile Defense</v>
      </c>
      <c r="B511" t="str">
        <f t="shared" si="78"/>
        <v>AN/SPS-48 AIR SEARCH RADA</v>
      </c>
      <c r="C511" t="n">
        <f t="shared" si="79"/>
        <v>1050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0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AN511/SUM(AN1:AN$891)</f>
        <v>0</v>
      </c>
      <c r="M511" s="3"/>
      <c r="N511" s="2" t="s">
        <v>44</v>
      </c>
      <c r="O511" s="2" t="s">
        <v>197</v>
      </c>
      <c r="P511" s="2" t="n">
        <v>1050</v>
      </c>
      <c r="Q511" s="2" t="n">
        <v>1512706.2546057401</v>
      </c>
      <c r="R511" s="2" t="n">
        <v>7711869.2825208697</v>
      </c>
      <c r="S511" s="2" t="n">
        <v>5671269.7407601699</v>
      </c>
      <c r="T511" s="2" t="n">
        <v>5372991.4942148002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>
      <c r="A512" t="str">
        <f t="shared" si="77"/>
        <v>Missile Defense</v>
      </c>
      <c r="B512" t="str">
        <f t="shared" si="78"/>
        <v>AN/SPS-52 RADAR</v>
      </c>
      <c r="C512" t="n">
        <f t="shared" si="79"/>
        <v>1034</v>
      </c>
      <c r="D512" s="2" t="n">
        <f t="shared" si="80"/>
        <v>0</v>
      </c>
      <c r="E512" s="2" t="n">
        <f t="shared" si="81"/>
        <v>0</v>
      </c>
      <c r="F512" s="2" t="n">
        <f t="shared" si="82"/>
        <v>0</v>
      </c>
      <c r="G512" s="2" t="n">
        <f t="shared" si="83"/>
        <v>0</v>
      </c>
      <c r="H512" s="3" t="e">
        <f t="shared" si="84"/>
        <v>#DIV/0!</v>
      </c>
      <c r="I512" s="3" t="e">
        <f t="shared" si="85"/>
        <v>#DIV/0!</v>
      </c>
      <c r="J512" s="3" t="e">
        <f t="shared" si="86"/>
        <v>#DIV/0!</v>
      </c>
      <c r="K512" s="3" t="n">
        <f t="shared" si="87"/>
        <v>0</v>
      </c>
      <c r="L512" s="3" t="n">
        <f>AN512/SUM(AN1:AN$891)</f>
        <v>0</v>
      </c>
      <c r="M512" s="3"/>
      <c r="N512" s="2" t="s">
        <v>44</v>
      </c>
      <c r="O512" s="2" t="s">
        <v>198</v>
      </c>
      <c r="P512" s="2" t="n">
        <v>1034</v>
      </c>
      <c r="Q512" s="2"/>
      <c r="R512" s="2"/>
      <c r="S512" s="2"/>
      <c r="T512" s="2" t="n">
        <v>6038217.0242999401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>
      <c r="A513" t="str">
        <f t="shared" ref="A513:A576" si="88">N513</f>
        <v>Missile Defense</v>
      </c>
      <c r="B513" t="str">
        <f t="shared" ref="B513:B576" si="89">O513</f>
        <v>AN/SWG-1A HSCLLS</v>
      </c>
      <c r="C513" t="n">
        <f t="shared" ref="C513:C576" si="90">P513</f>
        <v>877</v>
      </c>
      <c r="D513" s="2" t="n">
        <f t="shared" ref="D513:D576" si="91">AF513</f>
        <v>0</v>
      </c>
      <c r="E513" s="2" t="n">
        <f t="shared" ref="E513:E576" si="92">AL513</f>
        <v>0</v>
      </c>
      <c r="F513" s="2" t="n">
        <f t="shared" ref="F513:F576" si="93">AM513</f>
        <v>0</v>
      </c>
      <c r="G513" s="2" t="n">
        <f t="shared" ref="G513:G576" si="94">AN513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AN513/SUM(AN1:AN$891)</f>
        <v>0</v>
      </c>
      <c r="M513" s="3"/>
      <c r="N513" s="2" t="s">
        <v>44</v>
      </c>
      <c r="O513" s="2" t="s">
        <v>213</v>
      </c>
      <c r="P513" s="2" t="n">
        <v>877</v>
      </c>
      <c r="Q513" s="2" t="n">
        <v>12365026.960798699</v>
      </c>
      <c r="R513" s="2" t="n">
        <v>1195642.4882034</v>
      </c>
      <c r="S513" s="2" t="n">
        <v>-5178255.8872659402</v>
      </c>
      <c r="T513" s="2" t="n">
        <v>26534.596939091502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>
      <c r="A514" t="str">
        <f t="shared" si="88"/>
        <v>Missile Defense</v>
      </c>
      <c r="B514" t="str">
        <f t="shared" si="89"/>
        <v>AN/TPS-59 RADAR SYS</v>
      </c>
      <c r="C514" t="n">
        <f t="shared" si="90"/>
        <v>1078</v>
      </c>
      <c r="D514" s="2" t="n">
        <f t="shared" si="91"/>
        <v>0</v>
      </c>
      <c r="E514" s="2" t="n">
        <f t="shared" si="92"/>
        <v>0</v>
      </c>
      <c r="F514" s="2" t="n">
        <f t="shared" si="93"/>
        <v>0</v>
      </c>
      <c r="G514" s="2" t="n">
        <f t="shared" si="94"/>
        <v>0</v>
      </c>
      <c r="H514" s="3" t="e">
        <f t="shared" ref="H514:H577" si="95">AM514/AL514-1</f>
        <v>#DIV/0!</v>
      </c>
      <c r="I514" s="3" t="e">
        <f t="shared" ref="I514:I577" si="96">AM514/AF514-1</f>
        <v>#DIV/0!</v>
      </c>
      <c r="J514" s="3" t="e">
        <f t="shared" ref="J514:J577" si="97">AN514/AM514</f>
        <v>#DIV/0!</v>
      </c>
      <c r="K514" s="3" t="n">
        <f t="shared" ref="K514:K577" si="98">AM514/SUM(AM$1:AM$891)</f>
        <v>0</v>
      </c>
      <c r="L514" s="3" t="n">
        <f>AN514/SUM(AN1:AN$891)</f>
        <v>0</v>
      </c>
      <c r="M514" s="3"/>
      <c r="N514" s="2" t="s">
        <v>44</v>
      </c>
      <c r="O514" s="2" t="s">
        <v>215</v>
      </c>
      <c r="P514" s="2" t="n">
        <v>1078</v>
      </c>
      <c r="Q514" s="2" t="n">
        <v>12332499.0834367</v>
      </c>
      <c r="R514" s="2" t="n">
        <v>27405483.532646701</v>
      </c>
      <c r="S514" s="2" t="n">
        <v>1461663.8727284099</v>
      </c>
      <c r="T514" s="2" t="n">
        <v>819084.43916148006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 t="n">
        <v>0</v>
      </c>
      <c r="AK514" s="2"/>
      <c r="AL514" s="2"/>
      <c r="AM514" s="2"/>
      <c r="AN514" s="2"/>
    </row>
    <row r="515">
      <c r="A515" t="str">
        <f t="shared" si="88"/>
        <v>Missile Defense</v>
      </c>
      <c r="B515" t="str">
        <f t="shared" si="89"/>
        <v>AN/TPS-63 RADAR SET</v>
      </c>
      <c r="C515" t="n">
        <f t="shared" si="90"/>
        <v>1046</v>
      </c>
      <c r="D515" s="2" t="n">
        <f t="shared" si="91"/>
        <v>0</v>
      </c>
      <c r="E515" s="2" t="n">
        <f t="shared" si="92"/>
        <v>0</v>
      </c>
      <c r="F515" s="2" t="n">
        <f t="shared" si="93"/>
        <v>0</v>
      </c>
      <c r="G515" s="2" t="n">
        <f t="shared" si="94"/>
        <v>0</v>
      </c>
      <c r="H515" s="3" t="e">
        <f t="shared" si="95"/>
        <v>#DIV/0!</v>
      </c>
      <c r="I515" s="3" t="e">
        <f t="shared" si="96"/>
        <v>#DIV/0!</v>
      </c>
      <c r="J515" s="3" t="e">
        <f t="shared" si="97"/>
        <v>#DIV/0!</v>
      </c>
      <c r="K515" s="3" t="n">
        <f t="shared" si="98"/>
        <v>0</v>
      </c>
      <c r="L515" s="3" t="n">
        <f>AN515/SUM(AN1:AN$891)</f>
        <v>0</v>
      </c>
      <c r="M515" s="3"/>
      <c r="N515" s="2" t="s">
        <v>44</v>
      </c>
      <c r="O515" s="2" t="s">
        <v>216</v>
      </c>
      <c r="P515" s="2" t="n">
        <v>1046</v>
      </c>
      <c r="Q515" s="2" t="n">
        <v>2938504.00556444</v>
      </c>
      <c r="R515" s="2"/>
      <c r="S515" s="2"/>
      <c r="T515" s="2" t="n">
        <v>4847290.1259823004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t="str">
        <f t="shared" si="88"/>
        <v>Missile Defense</v>
      </c>
      <c r="B516" t="str">
        <f t="shared" si="89"/>
        <v>AN/USP-1 RADAR</v>
      </c>
      <c r="C516" t="n">
        <f t="shared" si="90"/>
        <v>1037</v>
      </c>
      <c r="D516" s="2" t="n">
        <f t="shared" si="91"/>
        <v>0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e">
        <f t="shared" si="96"/>
        <v>#DIV/0!</v>
      </c>
      <c r="J516" s="3" t="e">
        <f t="shared" si="97"/>
        <v>#DIV/0!</v>
      </c>
      <c r="K516" s="3" t="n">
        <f t="shared" si="98"/>
        <v>0</v>
      </c>
      <c r="L516" s="3" t="n">
        <f>AN516/SUM(AN1:AN$891)</f>
        <v>0</v>
      </c>
      <c r="M516" s="3"/>
      <c r="N516" s="2" t="s">
        <v>44</v>
      </c>
      <c r="O516" s="2" t="s">
        <v>231</v>
      </c>
      <c r="P516" s="2" t="n">
        <v>1037</v>
      </c>
      <c r="Q516" s="2" t="n">
        <v>-879480.64361055405</v>
      </c>
      <c r="R516" s="2" t="n">
        <v>151863.724248616</v>
      </c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>
      <c r="A517" t="str">
        <f t="shared" si="88"/>
        <v>Missile Defense</v>
      </c>
      <c r="B517" t="str">
        <f t="shared" si="89"/>
        <v>APS</v>
      </c>
      <c r="C517" t="n">
        <f t="shared" si="90"/>
        <v>20</v>
      </c>
      <c r="D517" s="2" t="n">
        <f t="shared" si="91"/>
        <v>0</v>
      </c>
      <c r="E517" s="2" t="n">
        <f t="shared" si="92"/>
        <v>119877.08045085501</v>
      </c>
      <c r="F517" s="2" t="n">
        <f t="shared" si="93"/>
        <v>7935.2997999999998</v>
      </c>
      <c r="G517" s="2" t="n">
        <f t="shared" si="94"/>
        <v>0</v>
      </c>
      <c r="H517" s="3" t="n">
        <f t="shared" si="95"/>
        <v>-0.93380469585882875</v>
      </c>
      <c r="I517" s="3" t="e">
        <f t="shared" si="96"/>
        <v>#DIV/0!</v>
      </c>
      <c r="J517" s="3" t="n">
        <f t="shared" si="97"/>
        <v>0</v>
      </c>
      <c r="K517" s="3" t="n">
        <f t="shared" si="98"/>
        <v>6.4061371699198807E-8</v>
      </c>
      <c r="L517" s="3" t="n">
        <f>AN517/SUM(AN1:AN$891)</f>
        <v>0</v>
      </c>
      <c r="M517" s="3"/>
      <c r="N517" s="2" t="s">
        <v>44</v>
      </c>
      <c r="O517" s="2" t="s">
        <v>250</v>
      </c>
      <c r="P517" s="2" t="n">
        <v>20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 t="n">
        <v>119877.08045085501</v>
      </c>
      <c r="AM517" s="2" t="n">
        <v>7935.2997999999998</v>
      </c>
      <c r="AN517" s="2"/>
    </row>
    <row r="518">
      <c r="A518" t="str">
        <f t="shared" si="88"/>
        <v>Missile Defense</v>
      </c>
      <c r="B518" t="str">
        <f t="shared" si="89"/>
        <v>BMDS</v>
      </c>
      <c r="C518" t="n">
        <f t="shared" si="90"/>
        <v>1357</v>
      </c>
      <c r="D518" s="2" t="n">
        <f t="shared" si="91"/>
        <v>-1685457.15991658</v>
      </c>
      <c r="E518" s="2" t="n">
        <f t="shared" si="92"/>
        <v>134978.311682484</v>
      </c>
      <c r="F518" s="2" t="n">
        <f t="shared" si="93"/>
        <v>13548.8405</v>
      </c>
      <c r="G518" s="2" t="n">
        <f t="shared" si="94"/>
        <v>0</v>
      </c>
      <c r="H518" s="3" t="n">
        <f t="shared" si="95"/>
        <v>-0.89962209238568935</v>
      </c>
      <c r="I518" s="3" t="n">
        <f t="shared" si="96"/>
        <v>-1.0080386739112792</v>
      </c>
      <c r="J518" s="3" t="n">
        <f t="shared" si="97"/>
        <v>0</v>
      </c>
      <c r="K518" s="3" t="n">
        <f t="shared" si="98"/>
        <v>1.0937927100922622E-7</v>
      </c>
      <c r="L518" s="3" t="n">
        <f>AN518/SUM(AN1:AN$891)</f>
        <v>0</v>
      </c>
      <c r="M518" s="3"/>
      <c r="N518" s="2" t="s">
        <v>44</v>
      </c>
      <c r="O518" s="2" t="s">
        <v>292</v>
      </c>
      <c r="P518" s="2" t="n">
        <v>1357</v>
      </c>
      <c r="Q518" s="2"/>
      <c r="R518" s="2"/>
      <c r="S518" s="2"/>
      <c r="T518" s="2"/>
      <c r="U518" s="2" t="n">
        <v>901562.70859573397</v>
      </c>
      <c r="V518" s="2" t="n">
        <v>888687.85130913195</v>
      </c>
      <c r="W518" s="2" t="n">
        <v>18915396.8326305</v>
      </c>
      <c r="X518" s="2" t="n">
        <v>77469018.532389</v>
      </c>
      <c r="Y518" s="2" t="n">
        <v>58770174.8053298</v>
      </c>
      <c r="Z518" s="2" t="n">
        <v>70859544.707322806</v>
      </c>
      <c r="AA518" s="2" t="n">
        <v>81325306.428761706</v>
      </c>
      <c r="AB518" s="2" t="n">
        <v>43853505.135682501</v>
      </c>
      <c r="AC518" s="2" t="n">
        <v>4241745.9544194099</v>
      </c>
      <c r="AD518" s="2" t="n">
        <v>4809471.7005987298</v>
      </c>
      <c r="AE518" s="2" t="n">
        <v>1604570.5917417901</v>
      </c>
      <c r="AF518" s="2" t="n">
        <v>-1685457.15991658</v>
      </c>
      <c r="AG518" s="2" t="n">
        <v>-662289.80895926501</v>
      </c>
      <c r="AH518" s="2" t="n">
        <v>-2358442.9135678099</v>
      </c>
      <c r="AI518" s="2" t="n">
        <v>1378921.6815305899</v>
      </c>
      <c r="AJ518" s="2" t="n">
        <v>1312849.6933667799</v>
      </c>
      <c r="AK518" s="2" t="n">
        <v>1294446.7229637499</v>
      </c>
      <c r="AL518" s="2" t="n">
        <v>134978.311682484</v>
      </c>
      <c r="AM518" s="2" t="n">
        <v>13548.8405</v>
      </c>
      <c r="AN518" s="2"/>
    </row>
    <row r="519">
      <c r="A519" t="str">
        <f t="shared" si="88"/>
        <v>Missile Defense</v>
      </c>
      <c r="B519" t="str">
        <f t="shared" si="89"/>
        <v>BQM-74E SSAT</v>
      </c>
      <c r="C519" t="n">
        <f t="shared" si="90"/>
        <v>871</v>
      </c>
      <c r="D519" s="2" t="n">
        <f t="shared" si="91"/>
        <v>0</v>
      </c>
      <c r="E519" s="2" t="n">
        <f t="shared" si="92"/>
        <v>0</v>
      </c>
      <c r="F519" s="2" t="n">
        <f t="shared" si="93"/>
        <v>0</v>
      </c>
      <c r="G519" s="2" t="n">
        <f t="shared" si="94"/>
        <v>0</v>
      </c>
      <c r="H519" s="3" t="e">
        <f t="shared" si="95"/>
        <v>#DIV/0!</v>
      </c>
      <c r="I519" s="3" t="e">
        <f t="shared" si="96"/>
        <v>#DIV/0!</v>
      </c>
      <c r="J519" s="3" t="e">
        <f t="shared" si="97"/>
        <v>#DIV/0!</v>
      </c>
      <c r="K519" s="3" t="n">
        <f t="shared" si="98"/>
        <v>0</v>
      </c>
      <c r="L519" s="3" t="n">
        <f>AN519/SUM(AN1:AN$891)</f>
        <v>0</v>
      </c>
      <c r="M519" s="3"/>
      <c r="N519" s="2" t="s">
        <v>44</v>
      </c>
      <c r="O519" s="2" t="s">
        <v>295</v>
      </c>
      <c r="P519" s="2" t="n">
        <v>871</v>
      </c>
      <c r="Q519" s="2" t="n">
        <v>7400258.5200394196</v>
      </c>
      <c r="R519" s="2" t="n">
        <v>40871445.191547401</v>
      </c>
      <c r="S519" s="2" t="n">
        <v>7778080.6596077001</v>
      </c>
      <c r="T519" s="2" t="n">
        <v>41765588.1560653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>
      <c r="A520" t="str">
        <f t="shared" si="88"/>
        <v>Missile Defense</v>
      </c>
      <c r="B520" t="str">
        <f t="shared" si="89"/>
        <v>CG-47 AEGIS</v>
      </c>
      <c r="C520" t="n">
        <f t="shared" si="90"/>
        <v>866</v>
      </c>
      <c r="D520" s="2" t="n">
        <f t="shared" si="91"/>
        <v>0</v>
      </c>
      <c r="E520" s="2" t="n">
        <f t="shared" si="92"/>
        <v>0</v>
      </c>
      <c r="F520" s="2" t="n">
        <f t="shared" si="93"/>
        <v>0</v>
      </c>
      <c r="G520" s="2" t="n">
        <f t="shared" si="94"/>
        <v>0</v>
      </c>
      <c r="H520" s="3" t="e">
        <f t="shared" si="95"/>
        <v>#DIV/0!</v>
      </c>
      <c r="I520" s="3" t="e">
        <f t="shared" si="96"/>
        <v>#DIV/0!</v>
      </c>
      <c r="J520" s="3" t="e">
        <f t="shared" si="97"/>
        <v>#DIV/0!</v>
      </c>
      <c r="K520" s="3" t="n">
        <f t="shared" si="98"/>
        <v>0</v>
      </c>
      <c r="L520" s="3" t="n">
        <f>AN520/SUM(AN1:AN$891)</f>
        <v>0</v>
      </c>
      <c r="M520" s="3"/>
      <c r="N520" s="2" t="s">
        <v>44</v>
      </c>
      <c r="O520" s="2" t="s">
        <v>347</v>
      </c>
      <c r="P520" s="2" t="n">
        <v>866</v>
      </c>
      <c r="Q520" s="2" t="n">
        <v>146352642.09913599</v>
      </c>
      <c r="R520" s="2" t="n">
        <v>66666789.920213804</v>
      </c>
      <c r="S520" s="2" t="n">
        <v>51765833.4305581</v>
      </c>
      <c r="T520" s="2" t="n">
        <v>30794938.062615599</v>
      </c>
      <c r="U520" s="2" t="n">
        <v>74373.966434285205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>
      <c r="A521" t="str">
        <f t="shared" si="88"/>
        <v>Missile Defense</v>
      </c>
      <c r="B521" t="str">
        <f t="shared" si="89"/>
        <v>COBRA JUDY REPLACEMENT</v>
      </c>
      <c r="C521" t="n">
        <f t="shared" si="90"/>
        <v>1359</v>
      </c>
      <c r="D521" s="2" t="n">
        <f t="shared" si="91"/>
        <v>9882585.2380456794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n">
        <f t="shared" si="96"/>
        <v>-1</v>
      </c>
      <c r="J521" s="3" t="e">
        <f t="shared" si="97"/>
        <v>#DIV/0!</v>
      </c>
      <c r="K521" s="3" t="n">
        <f t="shared" si="98"/>
        <v>0</v>
      </c>
      <c r="L521" s="3" t="n">
        <f>AN521/SUM(AN1:AN$891)</f>
        <v>0</v>
      </c>
      <c r="M521" s="3"/>
      <c r="N521" s="2" t="s">
        <v>44</v>
      </c>
      <c r="O521" s="2" t="s">
        <v>361</v>
      </c>
      <c r="P521" s="2" t="n">
        <v>1359</v>
      </c>
      <c r="Q521" s="2"/>
      <c r="R521" s="2"/>
      <c r="S521" s="2"/>
      <c r="T521" s="2"/>
      <c r="U521" s="2" t="n">
        <v>336190311.08027101</v>
      </c>
      <c r="V521" s="2" t="n">
        <v>276083236.816715</v>
      </c>
      <c r="W521" s="2" t="n">
        <v>361815346.17233503</v>
      </c>
      <c r="X521" s="2" t="n">
        <v>376056311.08265001</v>
      </c>
      <c r="Y521" s="2" t="n">
        <v>271563347.34022301</v>
      </c>
      <c r="Z521" s="2" t="n">
        <v>337787166.65434599</v>
      </c>
      <c r="AA521" s="2" t="n">
        <v>128209370.888244</v>
      </c>
      <c r="AB521" s="2" t="n">
        <v>78264569.083743095</v>
      </c>
      <c r="AC521" s="2" t="n">
        <v>117551085.41081899</v>
      </c>
      <c r="AD521" s="2" t="n">
        <v>74413143.785635993</v>
      </c>
      <c r="AE521" s="2" t="n">
        <v>15066488.431637101</v>
      </c>
      <c r="AF521" s="2" t="n">
        <v>9882585.2380456794</v>
      </c>
      <c r="AG521" s="2" t="n">
        <v>0</v>
      </c>
      <c r="AH521" s="2"/>
      <c r="AI521" s="2" t="n">
        <v>0</v>
      </c>
      <c r="AJ521" s="2" t="n">
        <v>0</v>
      </c>
      <c r="AK521" s="2"/>
      <c r="AL521" s="2"/>
      <c r="AM521" s="2"/>
      <c r="AN521" s="2"/>
    </row>
    <row r="522">
      <c r="A522" t="str">
        <f t="shared" si="88"/>
        <v>Missile Defense</v>
      </c>
      <c r="B522" t="str">
        <f t="shared" si="89"/>
        <v>CORPS SAM</v>
      </c>
      <c r="C522" t="n">
        <f t="shared" si="90"/>
        <v>165</v>
      </c>
      <c r="D522" s="2" t="n">
        <f t="shared" si="91"/>
        <v>0</v>
      </c>
      <c r="E522" s="2" t="n">
        <f t="shared" si="92"/>
        <v>0</v>
      </c>
      <c r="F522" s="2" t="n">
        <f t="shared" si="93"/>
        <v>0</v>
      </c>
      <c r="G522" s="2" t="n">
        <f t="shared" si="94"/>
        <v>0</v>
      </c>
      <c r="H522" s="3" t="e">
        <f t="shared" si="95"/>
        <v>#DIV/0!</v>
      </c>
      <c r="I522" s="3" t="e">
        <f t="shared" si="96"/>
        <v>#DIV/0!</v>
      </c>
      <c r="J522" s="3" t="e">
        <f t="shared" si="97"/>
        <v>#DIV/0!</v>
      </c>
      <c r="K522" s="3" t="n">
        <f t="shared" si="98"/>
        <v>0</v>
      </c>
      <c r="L522" s="3" t="n">
        <f>AN522/SUM(AN1:AN$891)</f>
        <v>0</v>
      </c>
      <c r="M522" s="3"/>
      <c r="N522" s="2" t="s">
        <v>44</v>
      </c>
      <c r="O522" s="2" t="s">
        <v>367</v>
      </c>
      <c r="P522" s="2" t="n">
        <v>165</v>
      </c>
      <c r="Q522" s="2"/>
      <c r="R522" s="2" t="n">
        <v>3617230.8004657901</v>
      </c>
      <c r="S522" s="2" t="n">
        <v>3756551.3785773301</v>
      </c>
      <c r="T522" s="2" t="n">
        <v>5709746.0518537303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>
      <c r="A523" t="str">
        <f t="shared" si="88"/>
        <v>Missile Defense</v>
      </c>
      <c r="B523" t="str">
        <f t="shared" si="89"/>
        <v>GPALS (SDS)</v>
      </c>
      <c r="C523" t="n">
        <f t="shared" si="90"/>
        <v>1</v>
      </c>
      <c r="D523" s="2" t="n">
        <f t="shared" si="91"/>
        <v>0</v>
      </c>
      <c r="E523" s="2" t="n">
        <f t="shared" si="92"/>
        <v>0</v>
      </c>
      <c r="F523" s="2" t="n">
        <f t="shared" si="93"/>
        <v>0</v>
      </c>
      <c r="G523" s="2" t="n">
        <f t="shared" si="94"/>
        <v>211038.815398284</v>
      </c>
      <c r="H523" s="3" t="e">
        <f t="shared" si="95"/>
        <v>#DIV/0!</v>
      </c>
      <c r="I523" s="3" t="e">
        <f t="shared" si="96"/>
        <v>#DIV/0!</v>
      </c>
      <c r="J523" s="3" t="e">
        <f t="shared" si="97"/>
        <v>#DIV/0!</v>
      </c>
      <c r="K523" s="3" t="n">
        <f t="shared" si="98"/>
        <v>0</v>
      </c>
      <c r="L523" s="3" t="n">
        <f>AN523/SUM(AN1:AN$891)</f>
        <v>2.4012277181472786E-6</v>
      </c>
      <c r="M523" s="3"/>
      <c r="N523" s="2" t="s">
        <v>44</v>
      </c>
      <c r="O523" s="2" t="s">
        <v>487</v>
      </c>
      <c r="P523" s="2" t="n">
        <v>1</v>
      </c>
      <c r="Q523" s="2"/>
      <c r="R523" s="2"/>
      <c r="S523" s="2"/>
      <c r="T523" s="2"/>
      <c r="U523" s="2"/>
      <c r="V523" s="2"/>
      <c r="W523" s="2" t="n">
        <v>5592.5391333556699</v>
      </c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 t="n">
        <v>211038.815398284</v>
      </c>
    </row>
    <row r="524">
      <c r="A524" t="str">
        <f t="shared" si="88"/>
        <v>Missile Defense</v>
      </c>
      <c r="B524" t="str">
        <f t="shared" si="89"/>
        <v>IAMD</v>
      </c>
      <c r="C524" t="n">
        <f t="shared" si="90"/>
        <v>2032</v>
      </c>
      <c r="D524" s="2" t="n">
        <f t="shared" si="91"/>
        <v>19362.693829887201</v>
      </c>
      <c r="E524" s="2" t="n">
        <f t="shared" si="92"/>
        <v>0</v>
      </c>
      <c r="F524" s="2" t="n">
        <f t="shared" si="93"/>
        <v>0</v>
      </c>
      <c r="G524" s="2" t="n">
        <f t="shared" si="94"/>
        <v>0</v>
      </c>
      <c r="H524" s="3" t="e">
        <f t="shared" si="95"/>
        <v>#DIV/0!</v>
      </c>
      <c r="I524" s="3" t="n">
        <f t="shared" si="96"/>
        <v>-1</v>
      </c>
      <c r="J524" s="3" t="e">
        <f t="shared" si="97"/>
        <v>#DIV/0!</v>
      </c>
      <c r="K524" s="3" t="n">
        <f t="shared" si="98"/>
        <v>0</v>
      </c>
      <c r="L524" s="3" t="n">
        <f>AN524/SUM(AN1:AN$891)</f>
        <v>0</v>
      </c>
      <c r="M524" s="3"/>
      <c r="N524" s="2" t="s">
        <v>44</v>
      </c>
      <c r="O524" s="2" t="s">
        <v>519</v>
      </c>
      <c r="P524" s="2" t="n">
        <v>2032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 t="n">
        <v>19362.693829887201</v>
      </c>
      <c r="AG524" s="2" t="n">
        <v>272855.07449317398</v>
      </c>
      <c r="AH524" s="2"/>
      <c r="AI524" s="2"/>
      <c r="AJ524" s="2" t="n">
        <v>71020.980891102503</v>
      </c>
      <c r="AK524" s="2"/>
      <c r="AL524" s="2"/>
      <c r="AM524" s="2"/>
      <c r="AN524" s="2"/>
    </row>
    <row r="525">
      <c r="A525" t="str">
        <f t="shared" si="88"/>
        <v>Missile Defense</v>
      </c>
      <c r="B525" t="str">
        <f t="shared" si="89"/>
        <v>JLENS</v>
      </c>
      <c r="C525" t="n">
        <f t="shared" si="90"/>
        <v>1366</v>
      </c>
      <c r="D525" s="2" t="n">
        <f t="shared" si="91"/>
        <v>0</v>
      </c>
      <c r="E525" s="2" t="n">
        <f t="shared" si="92"/>
        <v>0</v>
      </c>
      <c r="F525" s="2" t="n">
        <f t="shared" si="93"/>
        <v>0</v>
      </c>
      <c r="G525" s="2" t="n">
        <f t="shared" si="94"/>
        <v>0</v>
      </c>
      <c r="H525" s="3" t="e">
        <f t="shared" si="95"/>
        <v>#DIV/0!</v>
      </c>
      <c r="I525" s="3" t="e">
        <f t="shared" si="96"/>
        <v>#DIV/0!</v>
      </c>
      <c r="J525" s="3" t="e">
        <f t="shared" si="97"/>
        <v>#DIV/0!</v>
      </c>
      <c r="K525" s="3" t="n">
        <f t="shared" si="98"/>
        <v>0</v>
      </c>
      <c r="L525" s="3" t="n">
        <f>AN525/SUM(AN1:AN$891)</f>
        <v>0</v>
      </c>
      <c r="M525" s="3"/>
      <c r="N525" s="2" t="s">
        <v>44</v>
      </c>
      <c r="O525" s="2" t="s">
        <v>539</v>
      </c>
      <c r="P525" s="2" t="n">
        <v>1366</v>
      </c>
      <c r="Q525" s="2"/>
      <c r="R525" s="2"/>
      <c r="S525" s="2"/>
      <c r="T525" s="2"/>
      <c r="U525" s="2" t="n">
        <v>1228946.49648416</v>
      </c>
      <c r="V525" s="2" t="n">
        <v>2179918.60625683</v>
      </c>
      <c r="W525" s="2" t="n">
        <v>453761.84766307898</v>
      </c>
      <c r="X525" s="2" t="n">
        <v>153772.314662638</v>
      </c>
      <c r="Y525" s="2" t="n">
        <v>333253.94291302102</v>
      </c>
      <c r="Z525" s="2" t="n">
        <v>187384.05125224101</v>
      </c>
      <c r="AA525" s="2" t="n">
        <v>0</v>
      </c>
      <c r="AB525" s="2" t="n">
        <v>538636.72113848303</v>
      </c>
      <c r="AC525" s="2" t="n">
        <v>769041.916853267</v>
      </c>
      <c r="AD525" s="2" t="n">
        <v>2052901.38620313</v>
      </c>
      <c r="AE525" s="2" t="n">
        <v>248221.61787414999</v>
      </c>
      <c r="AF525" s="2"/>
      <c r="AG525" s="2"/>
      <c r="AH525" s="2"/>
      <c r="AI525" s="2"/>
      <c r="AJ525" s="2"/>
      <c r="AK525" s="2"/>
      <c r="AL525" s="2"/>
      <c r="AM525" s="2"/>
      <c r="AN525" s="2"/>
    </row>
    <row r="526">
      <c r="A526" t="str">
        <f t="shared" si="88"/>
        <v>Missile Defense</v>
      </c>
      <c r="B526" t="str">
        <f t="shared" si="89"/>
        <v>MISSILE DEFENSE AGENCY SU</v>
      </c>
      <c r="C526" t="n">
        <f t="shared" si="90"/>
        <v>1912</v>
      </c>
      <c r="D526" s="2" t="n">
        <f t="shared" si="91"/>
        <v>-174850.91274553401</v>
      </c>
      <c r="E526" s="2" t="n">
        <f t="shared" si="92"/>
        <v>0</v>
      </c>
      <c r="F526" s="2" t="n">
        <f t="shared" si="93"/>
        <v>0</v>
      </c>
      <c r="G526" s="2" t="n">
        <f t="shared" si="94"/>
        <v>226916.860978685</v>
      </c>
      <c r="H526" s="3" t="e">
        <f t="shared" si="95"/>
        <v>#DIV/0!</v>
      </c>
      <c r="I526" s="3" t="n">
        <f t="shared" si="96"/>
        <v>-1</v>
      </c>
      <c r="J526" s="3" t="e">
        <f t="shared" si="97"/>
        <v>#DIV/0!</v>
      </c>
      <c r="K526" s="3" t="n">
        <f t="shared" si="98"/>
        <v>0</v>
      </c>
      <c r="L526" s="3" t="n">
        <f>AN526/SUM(AN1:AN$891)</f>
        <v>2.5818902331718713E-6</v>
      </c>
      <c r="M526" s="3"/>
      <c r="N526" s="2" t="s">
        <v>44</v>
      </c>
      <c r="O526" s="2" t="s">
        <v>604</v>
      </c>
      <c r="P526" s="2" t="n">
        <v>1912</v>
      </c>
      <c r="Q526" s="2"/>
      <c r="R526" s="2"/>
      <c r="S526" s="2" t="n">
        <v>32980295.1758512</v>
      </c>
      <c r="T526" s="2" t="n">
        <v>125417237.603176</v>
      </c>
      <c r="U526" s="2" t="n">
        <v>570389291.93380904</v>
      </c>
      <c r="V526" s="2" t="n">
        <v>734237443.45913696</v>
      </c>
      <c r="W526" s="2" t="n">
        <v>467395300.88982499</v>
      </c>
      <c r="X526" s="2" t="n">
        <v>692020917.61802602</v>
      </c>
      <c r="Y526" s="2" t="n">
        <v>64970256.640767597</v>
      </c>
      <c r="Z526" s="2" t="n">
        <v>27845198.370846599</v>
      </c>
      <c r="AA526" s="2" t="n">
        <v>17574812.023147002</v>
      </c>
      <c r="AB526" s="2" t="n">
        <v>17691515.9677938</v>
      </c>
      <c r="AC526" s="2" t="n">
        <v>4275674.2215381404</v>
      </c>
      <c r="AD526" s="2" t="n">
        <v>667131.35821858898</v>
      </c>
      <c r="AE526" s="2" t="n">
        <v>0</v>
      </c>
      <c r="AF526" s="2" t="n">
        <v>-174850.91274553401</v>
      </c>
      <c r="AG526" s="2"/>
      <c r="AH526" s="2" t="n">
        <v>-105324.571444549</v>
      </c>
      <c r="AI526" s="2" t="n">
        <v>-5257.7257195703596</v>
      </c>
      <c r="AJ526" s="2" t="n">
        <v>-242.69860374216501</v>
      </c>
      <c r="AK526" s="2" t="n">
        <v>0</v>
      </c>
      <c r="AL526" s="2"/>
      <c r="AM526" s="2" t="n">
        <v>0</v>
      </c>
      <c r="AN526" s="2" t="n">
        <v>226916.860978685</v>
      </c>
    </row>
    <row r="527">
      <c r="A527" t="str">
        <f t="shared" si="88"/>
        <v>Missile Defense</v>
      </c>
      <c r="B527" t="str">
        <f t="shared" si="89"/>
        <v>MK-23 TAS</v>
      </c>
      <c r="C527" t="n">
        <f t="shared" si="90"/>
        <v>1079</v>
      </c>
      <c r="D527" s="2" t="n">
        <f t="shared" si="91"/>
        <v>0</v>
      </c>
      <c r="E527" s="2" t="n">
        <f t="shared" si="92"/>
        <v>0</v>
      </c>
      <c r="F527" s="2" t="n">
        <f t="shared" si="93"/>
        <v>0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e">
        <f t="shared" si="97"/>
        <v>#DIV/0!</v>
      </c>
      <c r="K527" s="3" t="n">
        <f t="shared" si="98"/>
        <v>0</v>
      </c>
      <c r="L527" s="3" t="n">
        <f>AN527/SUM(AN1:AN$891)</f>
        <v>0</v>
      </c>
      <c r="M527" s="3"/>
      <c r="N527" s="2" t="s">
        <v>44</v>
      </c>
      <c r="O527" s="2" t="s">
        <v>610</v>
      </c>
      <c r="P527" s="2" t="n">
        <v>1079</v>
      </c>
      <c r="Q527" s="2"/>
      <c r="R527" s="2" t="n">
        <v>80135.838701877103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t="str">
        <f t="shared" si="88"/>
        <v>Missile Defense</v>
      </c>
      <c r="B528" t="str">
        <f t="shared" si="89"/>
        <v>MK-56 MOD 2 ROCKET MTR</v>
      </c>
      <c r="C528" t="n">
        <f t="shared" si="90"/>
        <v>879</v>
      </c>
      <c r="D528" s="2" t="n">
        <f t="shared" si="91"/>
        <v>0</v>
      </c>
      <c r="E528" s="2" t="n">
        <f t="shared" si="92"/>
        <v>0</v>
      </c>
      <c r="F528" s="2" t="n">
        <f t="shared" si="93"/>
        <v>0</v>
      </c>
      <c r="G528" s="2" t="n">
        <f t="shared" si="94"/>
        <v>0</v>
      </c>
      <c r="H528" s="3" t="e">
        <f t="shared" si="95"/>
        <v>#DIV/0!</v>
      </c>
      <c r="I528" s="3" t="e">
        <f t="shared" si="96"/>
        <v>#DIV/0!</v>
      </c>
      <c r="J528" s="3" t="e">
        <f t="shared" si="97"/>
        <v>#DIV/0!</v>
      </c>
      <c r="K528" s="3" t="n">
        <f t="shared" si="98"/>
        <v>0</v>
      </c>
      <c r="L528" s="3" t="n">
        <f>AN528/SUM(AN1:AN$891)</f>
        <v>0</v>
      </c>
      <c r="M528" s="3"/>
      <c r="N528" s="2" t="s">
        <v>44</v>
      </c>
      <c r="O528" s="2" t="s">
        <v>612</v>
      </c>
      <c r="P528" s="2" t="n">
        <v>879</v>
      </c>
      <c r="Q528" s="2" t="n">
        <v>1531363.08949042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>
      <c r="A529" t="str">
        <f t="shared" si="88"/>
        <v>Missile Defense</v>
      </c>
      <c r="B529" t="str">
        <f t="shared" si="89"/>
        <v>NAVY AREA TBMD</v>
      </c>
      <c r="C529" t="n">
        <f t="shared" si="90"/>
        <v>1840</v>
      </c>
      <c r="D529" s="2" t="n">
        <f t="shared" si="91"/>
        <v>0</v>
      </c>
      <c r="E529" s="2" t="n">
        <f t="shared" si="92"/>
        <v>0</v>
      </c>
      <c r="F529" s="2" t="n">
        <f t="shared" si="93"/>
        <v>0</v>
      </c>
      <c r="G529" s="2" t="n">
        <f t="shared" si="94"/>
        <v>0</v>
      </c>
      <c r="H529" s="3" t="e">
        <f t="shared" si="95"/>
        <v>#DIV/0!</v>
      </c>
      <c r="I529" s="3" t="e">
        <f t="shared" si="96"/>
        <v>#DIV/0!</v>
      </c>
      <c r="J529" s="3" t="e">
        <f t="shared" si="97"/>
        <v>#DIV/0!</v>
      </c>
      <c r="K529" s="3" t="n">
        <f t="shared" si="98"/>
        <v>0</v>
      </c>
      <c r="L529" s="3" t="n">
        <f>AN529/SUM(AN1:AN$891)</f>
        <v>0</v>
      </c>
      <c r="M529" s="3"/>
      <c r="N529" s="2" t="s">
        <v>44</v>
      </c>
      <c r="O529" s="2" t="s">
        <v>642</v>
      </c>
      <c r="P529" s="2" t="n">
        <v>1840</v>
      </c>
      <c r="Q529" s="2"/>
      <c r="R529" s="2"/>
      <c r="S529" s="2"/>
      <c r="T529" s="2"/>
      <c r="U529" s="2"/>
      <c r="V529" s="2" t="n">
        <v>0</v>
      </c>
      <c r="W529" s="2" t="n">
        <v>1225967.0679837801</v>
      </c>
      <c r="X529" s="2" t="n">
        <v>11480175.6133177</v>
      </c>
      <c r="Y529" s="2" t="n">
        <v>5795382.0028029</v>
      </c>
      <c r="Z529" s="2" t="n">
        <v>1369835.7866332899</v>
      </c>
      <c r="AA529" s="2" t="n">
        <v>1146263.8919245801</v>
      </c>
      <c r="AB529" s="2" t="n">
        <v>1611051.0743469801</v>
      </c>
      <c r="AC529" s="2" t="n">
        <v>0</v>
      </c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t="str">
        <f t="shared" si="88"/>
        <v>Missile Defense</v>
      </c>
      <c r="B530" t="str">
        <f t="shared" si="89"/>
        <v>NMD</v>
      </c>
      <c r="C530" t="n">
        <f t="shared" si="90"/>
        <v>1877</v>
      </c>
      <c r="D530" s="2" t="n">
        <f t="shared" si="91"/>
        <v>0</v>
      </c>
      <c r="E530" s="2" t="n">
        <f t="shared" si="92"/>
        <v>0</v>
      </c>
      <c r="F530" s="2" t="n">
        <f t="shared" si="93"/>
        <v>0</v>
      </c>
      <c r="G530" s="2" t="n">
        <f t="shared" si="94"/>
        <v>0</v>
      </c>
      <c r="H530" s="3" t="e">
        <f t="shared" si="95"/>
        <v>#DIV/0!</v>
      </c>
      <c r="I530" s="3" t="e">
        <f t="shared" si="96"/>
        <v>#DIV/0!</v>
      </c>
      <c r="J530" s="3" t="e">
        <f t="shared" si="97"/>
        <v>#DIV/0!</v>
      </c>
      <c r="K530" s="3" t="n">
        <f t="shared" si="98"/>
        <v>0</v>
      </c>
      <c r="L530" s="3" t="n">
        <f>AN530/SUM(AN1:AN$891)</f>
        <v>0</v>
      </c>
      <c r="M530" s="3"/>
      <c r="N530" s="2" t="s">
        <v>44</v>
      </c>
      <c r="O530" s="2" t="s">
        <v>649</v>
      </c>
      <c r="P530" s="2" t="n">
        <v>1877</v>
      </c>
      <c r="Q530" s="2"/>
      <c r="R530" s="2"/>
      <c r="S530" s="2"/>
      <c r="T530" s="2"/>
      <c r="U530" s="2" t="n">
        <v>234142.63364908801</v>
      </c>
      <c r="V530" s="2"/>
      <c r="W530" s="2" t="n">
        <v>34953.369583472901</v>
      </c>
      <c r="X530" s="2"/>
      <c r="Y530" s="2" t="n">
        <v>5517642.8763062004</v>
      </c>
      <c r="Z530" s="2" t="n">
        <v>5366040.5385627197</v>
      </c>
      <c r="AA530" s="2" t="n">
        <v>0</v>
      </c>
      <c r="AB530" s="2" t="n">
        <v>1252577.7483067401</v>
      </c>
      <c r="AC530" s="2"/>
      <c r="AD530" s="2"/>
      <c r="AE530" s="2"/>
      <c r="AF530" s="2"/>
      <c r="AG530" s="2"/>
      <c r="AH530" s="2" t="n">
        <v>-3133.02152917279</v>
      </c>
      <c r="AI530" s="2"/>
      <c r="AJ530" s="2"/>
      <c r="AK530" s="2"/>
      <c r="AL530" s="2"/>
      <c r="AM530" s="2"/>
      <c r="AN530" s="2"/>
    </row>
    <row r="531">
      <c r="A531" t="str">
        <f t="shared" si="88"/>
        <v>Missile Defense</v>
      </c>
      <c r="B531" t="str">
        <f t="shared" si="89"/>
        <v>NTW</v>
      </c>
      <c r="C531" t="n">
        <f t="shared" si="90"/>
        <v>674</v>
      </c>
      <c r="D531" s="2" t="n">
        <f t="shared" si="91"/>
        <v>0</v>
      </c>
      <c r="E531" s="2" t="n">
        <f t="shared" si="92"/>
        <v>0</v>
      </c>
      <c r="F531" s="2" t="n">
        <f t="shared" si="93"/>
        <v>0</v>
      </c>
      <c r="G531" s="2" t="n">
        <f t="shared" si="94"/>
        <v>0</v>
      </c>
      <c r="H531" s="3" t="e">
        <f t="shared" si="95"/>
        <v>#DIV/0!</v>
      </c>
      <c r="I531" s="3" t="e">
        <f t="shared" si="96"/>
        <v>#DIV/0!</v>
      </c>
      <c r="J531" s="3" t="e">
        <f t="shared" si="97"/>
        <v>#DIV/0!</v>
      </c>
      <c r="K531" s="3" t="n">
        <f t="shared" si="98"/>
        <v>0</v>
      </c>
      <c r="L531" s="3" t="n">
        <f>AN531/SUM(AN1:AN$891)</f>
        <v>0</v>
      </c>
      <c r="M531" s="3"/>
      <c r="N531" s="2" t="s">
        <v>44</v>
      </c>
      <c r="O531" s="2" t="s">
        <v>654</v>
      </c>
      <c r="P531" s="2" t="n">
        <v>674</v>
      </c>
      <c r="Q531" s="2"/>
      <c r="R531" s="2"/>
      <c r="S531" s="2"/>
      <c r="T531" s="2"/>
      <c r="U531" s="2" t="n">
        <v>87569838.827895999</v>
      </c>
      <c r="V531" s="2" t="n">
        <v>64196859.019378498</v>
      </c>
      <c r="W531" s="2" t="n">
        <v>52121994.206898399</v>
      </c>
      <c r="X531" s="2" t="n">
        <v>43672027.574761704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>
      <c r="A532" t="str">
        <f t="shared" si="88"/>
        <v>Missile Defense</v>
      </c>
      <c r="B532" t="str">
        <f t="shared" si="89"/>
        <v>PATRIOT</v>
      </c>
      <c r="C532" t="n">
        <f t="shared" si="90"/>
        <v>7</v>
      </c>
      <c r="D532" s="2" t="n">
        <f t="shared" si="91"/>
        <v>0</v>
      </c>
      <c r="E532" s="2" t="n">
        <f t="shared" si="92"/>
        <v>0</v>
      </c>
      <c r="F532" s="2" t="n">
        <f t="shared" si="93"/>
        <v>0</v>
      </c>
      <c r="G532" s="2" t="n">
        <f t="shared" si="94"/>
        <v>0</v>
      </c>
      <c r="H532" s="3" t="e">
        <f t="shared" si="95"/>
        <v>#DIV/0!</v>
      </c>
      <c r="I532" s="3" t="e">
        <f t="shared" si="96"/>
        <v>#DIV/0!</v>
      </c>
      <c r="J532" s="3" t="e">
        <f t="shared" si="97"/>
        <v>#DIV/0!</v>
      </c>
      <c r="K532" s="3" t="n">
        <f t="shared" si="98"/>
        <v>0</v>
      </c>
      <c r="L532" s="3" t="n">
        <f>AN532/SUM(AN1:AN$891)</f>
        <v>0</v>
      </c>
      <c r="M532" s="3"/>
      <c r="N532" s="2" t="s">
        <v>44</v>
      </c>
      <c r="O532" s="2" t="s">
        <v>666</v>
      </c>
      <c r="P532" s="2" t="n">
        <v>7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 t="n">
        <v>2470561.9357331698</v>
      </c>
      <c r="AC532" s="2" t="n">
        <v>1828947.6283273201</v>
      </c>
      <c r="AD532" s="2" t="n">
        <v>2800986.3681498501</v>
      </c>
      <c r="AE532" s="2" t="n">
        <v>236573.699470967</v>
      </c>
      <c r="AF532" s="2"/>
      <c r="AG532" s="2"/>
      <c r="AH532" s="2"/>
      <c r="AI532" s="2"/>
      <c r="AJ532" s="2"/>
      <c r="AK532" s="2"/>
      <c r="AL532" s="2"/>
      <c r="AM532" s="2"/>
      <c r="AN532" s="2"/>
    </row>
    <row r="533">
      <c r="A533" t="str">
        <f t="shared" si="88"/>
        <v>Missile Defense</v>
      </c>
      <c r="B533" t="str">
        <f t="shared" si="89"/>
        <v>PATRIOT PAC-3</v>
      </c>
      <c r="C533" t="n">
        <f t="shared" si="90"/>
        <v>44</v>
      </c>
      <c r="D533" s="2" t="n">
        <f t="shared" si="91"/>
        <v>0</v>
      </c>
      <c r="E533" s="2" t="n">
        <f t="shared" si="92"/>
        <v>0</v>
      </c>
      <c r="F533" s="2" t="n">
        <f t="shared" si="93"/>
        <v>0</v>
      </c>
      <c r="G533" s="2" t="n">
        <f t="shared" si="94"/>
        <v>0</v>
      </c>
      <c r="H533" s="3" t="e">
        <f t="shared" si="95"/>
        <v>#DIV/0!</v>
      </c>
      <c r="I533" s="3" t="e">
        <f t="shared" si="96"/>
        <v>#DIV/0!</v>
      </c>
      <c r="J533" s="3" t="e">
        <f t="shared" si="97"/>
        <v>#DIV/0!</v>
      </c>
      <c r="K533" s="3" t="n">
        <f t="shared" si="98"/>
        <v>0</v>
      </c>
      <c r="L533" s="3" t="n">
        <f>AN533/SUM(AN1:AN$891)</f>
        <v>0</v>
      </c>
      <c r="M533" s="3"/>
      <c r="N533" s="2" t="s">
        <v>44</v>
      </c>
      <c r="O533" s="2" t="s">
        <v>667</v>
      </c>
      <c r="P533" s="2" t="n">
        <v>44</v>
      </c>
      <c r="Q533" s="2"/>
      <c r="R533" s="2"/>
      <c r="S533" s="2"/>
      <c r="T533" s="2"/>
      <c r="U533" s="2" t="n">
        <v>7134013.3345084405</v>
      </c>
      <c r="V533" s="2" t="n">
        <v>3658150.2862537</v>
      </c>
      <c r="W533" s="2" t="n">
        <v>574378.93542172702</v>
      </c>
      <c r="X533" s="2" t="n">
        <v>0</v>
      </c>
      <c r="Y533" s="2" t="n">
        <v>10333284.988850299</v>
      </c>
      <c r="Z533" s="2" t="n">
        <v>672999.05731438496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>
      <c r="A534" t="str">
        <f t="shared" si="88"/>
        <v>Missile Defense</v>
      </c>
      <c r="B534" t="str">
        <f t="shared" si="89"/>
        <v>RIM 7-H-2 NATO SEA SPARRO</v>
      </c>
      <c r="C534" t="n">
        <f t="shared" si="90"/>
        <v>848</v>
      </c>
      <c r="D534" s="2" t="n">
        <f t="shared" si="91"/>
        <v>0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e">
        <f t="shared" si="96"/>
        <v>#DIV/0!</v>
      </c>
      <c r="J534" s="3" t="e">
        <f t="shared" si="97"/>
        <v>#DIV/0!</v>
      </c>
      <c r="K534" s="3" t="n">
        <f t="shared" si="98"/>
        <v>0</v>
      </c>
      <c r="L534" s="3" t="n">
        <f>AN534/SUM(AN1:AN$891)</f>
        <v>0</v>
      </c>
      <c r="M534" s="3"/>
      <c r="N534" s="2" t="s">
        <v>44</v>
      </c>
      <c r="O534" s="2" t="s">
        <v>691</v>
      </c>
      <c r="P534" s="2" t="n">
        <v>848</v>
      </c>
      <c r="Q534" s="2" t="n">
        <v>61833024.413826503</v>
      </c>
      <c r="R534" s="2" t="n">
        <v>13239713.5776019</v>
      </c>
      <c r="S534" s="2" t="n">
        <v>40173643.819429599</v>
      </c>
      <c r="T534" s="2" t="n">
        <v>68394660.024291903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>
      <c r="A535" t="str">
        <f t="shared" si="88"/>
        <v>Missile Defense</v>
      </c>
      <c r="B535" t="str">
        <f t="shared" si="89"/>
        <v>RIM-85</v>
      </c>
      <c r="C535" t="n">
        <f t="shared" si="90"/>
        <v>856</v>
      </c>
      <c r="D535" s="2" t="n">
        <f t="shared" si="91"/>
        <v>0</v>
      </c>
      <c r="E535" s="2" t="n">
        <f t="shared" si="92"/>
        <v>0</v>
      </c>
      <c r="F535" s="2" t="n">
        <f t="shared" si="93"/>
        <v>0</v>
      </c>
      <c r="G535" s="2" t="n">
        <f t="shared" si="94"/>
        <v>0</v>
      </c>
      <c r="H535" s="3" t="e">
        <f t="shared" si="95"/>
        <v>#DIV/0!</v>
      </c>
      <c r="I535" s="3" t="e">
        <f t="shared" si="96"/>
        <v>#DIV/0!</v>
      </c>
      <c r="J535" s="3" t="e">
        <f t="shared" si="97"/>
        <v>#DIV/0!</v>
      </c>
      <c r="K535" s="3" t="n">
        <f t="shared" si="98"/>
        <v>0</v>
      </c>
      <c r="L535" s="3" t="n">
        <f>AN535/SUM(AN1:AN$891)</f>
        <v>0</v>
      </c>
      <c r="M535" s="3"/>
      <c r="N535" s="2" t="s">
        <v>44</v>
      </c>
      <c r="O535" s="2" t="s">
        <v>696</v>
      </c>
      <c r="P535" s="2" t="n">
        <v>856</v>
      </c>
      <c r="Q535" s="2"/>
      <c r="R535" s="2" t="n">
        <v>35089.4014977275</v>
      </c>
      <c r="S535" s="2"/>
      <c r="T535" s="2" t="n">
        <v>343000.77097686299</v>
      </c>
      <c r="U535" s="2"/>
      <c r="V535" s="2"/>
      <c r="W535" s="2"/>
      <c r="X535" s="2"/>
      <c r="Y535" s="2"/>
      <c r="Z535" s="2" t="n">
        <v>-57.297292291354097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>
      <c r="A536" t="str">
        <f t="shared" si="88"/>
        <v>Missile Defense</v>
      </c>
      <c r="B536" t="str">
        <f t="shared" si="89"/>
        <v>SM-6</v>
      </c>
      <c r="C536" t="n">
        <f t="shared" si="90"/>
        <v>1383</v>
      </c>
      <c r="D536" s="2" t="n">
        <f t="shared" si="91"/>
        <v>1980134.4039532</v>
      </c>
      <c r="E536" s="2" t="n">
        <f t="shared" si="92"/>
        <v>237282776.57752401</v>
      </c>
      <c r="F536" s="2" t="n">
        <f t="shared" si="93"/>
        <v>229226198</v>
      </c>
      <c r="G536" s="2" t="n">
        <f t="shared" si="94"/>
        <v>191508751.93613601</v>
      </c>
      <c r="H536" s="3" t="n">
        <f t="shared" si="95"/>
        <v>-3.3953490825288757E-2</v>
      </c>
      <c r="I536" s="3" t="n">
        <f t="shared" si="96"/>
        <v>114.76294899091997</v>
      </c>
      <c r="J536" s="3" t="n">
        <f t="shared" si="97"/>
        <v>0.83545752451967126</v>
      </c>
      <c r="K536" s="3" t="n">
        <f t="shared" si="98"/>
        <v>1.8505343267902923E-3</v>
      </c>
      <c r="L536" s="3" t="n">
        <f>AN536/SUM(AN1:AN$891)</f>
        <v>2.1790120578007201E-3</v>
      </c>
      <c r="M536" s="3"/>
      <c r="N536" s="2" t="s">
        <v>44</v>
      </c>
      <c r="O536" s="2" t="s">
        <v>741</v>
      </c>
      <c r="P536" s="2" t="n">
        <v>1383</v>
      </c>
      <c r="Q536" s="2"/>
      <c r="R536" s="2"/>
      <c r="S536" s="2"/>
      <c r="T536" s="2"/>
      <c r="U536" s="2" t="n">
        <v>9424039.8227965906</v>
      </c>
      <c r="V536" s="2" t="n">
        <v>90458490.052698597</v>
      </c>
      <c r="W536" s="2" t="n">
        <v>116387362.32960001</v>
      </c>
      <c r="X536" s="2" t="n">
        <v>134938815.00299999</v>
      </c>
      <c r="Y536" s="2" t="n">
        <v>29724012.2413451</v>
      </c>
      <c r="Z536" s="2" t="n">
        <v>617127178.34602904</v>
      </c>
      <c r="AA536" s="2" t="n">
        <v>159816684.957587</v>
      </c>
      <c r="AB536" s="2" t="n">
        <v>275040412.02059501</v>
      </c>
      <c r="AC536" s="2" t="n">
        <v>2999919.5710276202</v>
      </c>
      <c r="AD536" s="2" t="n">
        <v>1541587.00235895</v>
      </c>
      <c r="AE536" s="2" t="n">
        <v>2002836.57931658</v>
      </c>
      <c r="AF536" s="2" t="n">
        <v>1980134.4039532</v>
      </c>
      <c r="AG536" s="2" t="n">
        <v>0</v>
      </c>
      <c r="AH536" s="2" t="n">
        <v>42630065.547108501</v>
      </c>
      <c r="AI536" s="2" t="n">
        <v>76903502.891055599</v>
      </c>
      <c r="AJ536" s="2" t="n">
        <v>57891604.654905498</v>
      </c>
      <c r="AK536" s="2" t="n">
        <v>589884165.55405498</v>
      </c>
      <c r="AL536" s="2" t="n">
        <v>237282776.57752401</v>
      </c>
      <c r="AM536" s="2" t="n">
        <v>229226198</v>
      </c>
      <c r="AN536" s="2" t="n">
        <v>191508751.93613601</v>
      </c>
    </row>
    <row r="537">
      <c r="A537" t="str">
        <f t="shared" si="88"/>
        <v>Missile Defense</v>
      </c>
      <c r="B537" t="str">
        <f t="shared" si="89"/>
        <v>STINGER (RMP)  MANPORTABL</v>
      </c>
      <c r="C537" t="n">
        <f t="shared" si="90"/>
        <v>152</v>
      </c>
      <c r="D537" s="2" t="n">
        <f t="shared" si="91"/>
        <v>0</v>
      </c>
      <c r="E537" s="2" t="n">
        <f t="shared" si="92"/>
        <v>0</v>
      </c>
      <c r="F537" s="2" t="n">
        <f t="shared" si="93"/>
        <v>0</v>
      </c>
      <c r="G537" s="2" t="n">
        <f t="shared" si="94"/>
        <v>0</v>
      </c>
      <c r="H537" s="3" t="e">
        <f t="shared" si="95"/>
        <v>#DIV/0!</v>
      </c>
      <c r="I537" s="3" t="e">
        <f t="shared" si="96"/>
        <v>#DIV/0!</v>
      </c>
      <c r="J537" s="3" t="e">
        <f t="shared" si="97"/>
        <v>#DIV/0!</v>
      </c>
      <c r="K537" s="3" t="n">
        <f t="shared" si="98"/>
        <v>0</v>
      </c>
      <c r="L537" s="3" t="n">
        <f>AN537/SUM(AN1:AN$891)</f>
        <v>0</v>
      </c>
      <c r="M537" s="3"/>
      <c r="N537" s="2" t="s">
        <v>44</v>
      </c>
      <c r="O537" s="2" t="s">
        <v>760</v>
      </c>
      <c r="P537" s="2" t="n">
        <v>152</v>
      </c>
      <c r="Q537" s="2"/>
      <c r="R537" s="2"/>
      <c r="S537" s="2"/>
      <c r="T537" s="2" t="n">
        <v>1305828.88034247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t="str">
        <f t="shared" si="88"/>
        <v>Missile Defense</v>
      </c>
      <c r="B538" t="str">
        <f t="shared" si="89"/>
        <v>THAAD</v>
      </c>
      <c r="C538" t="n">
        <f t="shared" si="90"/>
        <v>1830</v>
      </c>
      <c r="D538" s="2" t="n">
        <f t="shared" si="91"/>
        <v>0</v>
      </c>
      <c r="E538" s="2" t="n">
        <f t="shared" si="92"/>
        <v>0</v>
      </c>
      <c r="F538" s="2" t="n">
        <f t="shared" si="93"/>
        <v>0</v>
      </c>
      <c r="G538" s="2" t="n">
        <f t="shared" si="94"/>
        <v>0</v>
      </c>
      <c r="H538" s="3" t="e">
        <f t="shared" si="95"/>
        <v>#DIV/0!</v>
      </c>
      <c r="I538" s="3" t="e">
        <f t="shared" si="96"/>
        <v>#DIV/0!</v>
      </c>
      <c r="J538" s="3" t="e">
        <f t="shared" si="97"/>
        <v>#DIV/0!</v>
      </c>
      <c r="K538" s="3" t="n">
        <f t="shared" si="98"/>
        <v>0</v>
      </c>
      <c r="L538" s="3" t="n">
        <f>AN538/SUM(AN1:AN$891)</f>
        <v>0</v>
      </c>
      <c r="M538" s="3"/>
      <c r="N538" s="2" t="s">
        <v>44</v>
      </c>
      <c r="O538" s="2" t="s">
        <v>806</v>
      </c>
      <c r="P538" s="2" t="n">
        <v>1830</v>
      </c>
      <c r="Q538" s="2"/>
      <c r="R538" s="2"/>
      <c r="S538" s="2"/>
      <c r="T538" s="2"/>
      <c r="U538" s="2"/>
      <c r="V538" s="2" t="n">
        <v>121412.804440268</v>
      </c>
      <c r="W538" s="2"/>
      <c r="X538" s="2"/>
      <c r="Y538" s="2"/>
      <c r="Z538" s="2" t="n">
        <v>1029028.75469364</v>
      </c>
      <c r="AA538" s="2"/>
      <c r="AB538" s="2" t="n">
        <v>0</v>
      </c>
      <c r="AC538" s="2" t="n">
        <v>0</v>
      </c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t="str">
        <f t="shared" si="88"/>
        <v>Missile Defense</v>
      </c>
      <c r="B539" t="str">
        <f t="shared" si="89"/>
        <v>THAAD-THEATER HIGH ALT AI</v>
      </c>
      <c r="C539" t="n">
        <f t="shared" si="90"/>
        <v>1922</v>
      </c>
      <c r="D539" s="2" t="n">
        <f t="shared" si="91"/>
        <v>0</v>
      </c>
      <c r="E539" s="2" t="n">
        <f t="shared" si="92"/>
        <v>0</v>
      </c>
      <c r="F539" s="2" t="n">
        <f t="shared" si="93"/>
        <v>0</v>
      </c>
      <c r="G539" s="2" t="n">
        <f t="shared" si="94"/>
        <v>0</v>
      </c>
      <c r="H539" s="3" t="e">
        <f t="shared" si="95"/>
        <v>#DIV/0!</v>
      </c>
      <c r="I539" s="3" t="e">
        <f t="shared" si="96"/>
        <v>#DIV/0!</v>
      </c>
      <c r="J539" s="3" t="e">
        <f t="shared" si="97"/>
        <v>#DIV/0!</v>
      </c>
      <c r="K539" s="3" t="n">
        <f t="shared" si="98"/>
        <v>0</v>
      </c>
      <c r="L539" s="3" t="n">
        <f>AN539/SUM(AN1:AN$891)</f>
        <v>0</v>
      </c>
      <c r="M539" s="3"/>
      <c r="N539" s="2" t="s">
        <v>44</v>
      </c>
      <c r="O539" s="2" t="s">
        <v>807</v>
      </c>
      <c r="P539" s="2" t="n">
        <v>1922</v>
      </c>
      <c r="Q539" s="2"/>
      <c r="R539" s="2" t="n">
        <v>102453.985275778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>
      <c r="A540" t="str">
        <f t="shared" si="88"/>
        <v>Ordnance and Missiles</v>
      </c>
      <c r="B540" t="str">
        <f t="shared" si="89"/>
        <v>105MM ART AMMUNITION ALL</v>
      </c>
      <c r="C540" t="n">
        <f t="shared" si="90"/>
        <v>370</v>
      </c>
      <c r="D540" s="2" t="n">
        <f t="shared" si="91"/>
        <v>0</v>
      </c>
      <c r="E540" s="2" t="n">
        <f t="shared" si="92"/>
        <v>0</v>
      </c>
      <c r="F540" s="2" t="n">
        <f t="shared" si="93"/>
        <v>0</v>
      </c>
      <c r="G540" s="2" t="n">
        <f t="shared" si="94"/>
        <v>0</v>
      </c>
      <c r="H540" s="3" t="e">
        <f t="shared" si="95"/>
        <v>#DIV/0!</v>
      </c>
      <c r="I540" s="3" t="e">
        <f t="shared" si="96"/>
        <v>#DIV/0!</v>
      </c>
      <c r="J540" s="3" t="e">
        <f t="shared" si="97"/>
        <v>#DIV/0!</v>
      </c>
      <c r="K540" s="3" t="n">
        <f t="shared" si="98"/>
        <v>0</v>
      </c>
      <c r="L540" s="3" t="n">
        <f>AN540/SUM(AN1:AN$891)</f>
        <v>0</v>
      </c>
      <c r="M540" s="3"/>
      <c r="N540" s="2" t="s">
        <v>45</v>
      </c>
      <c r="O540" s="2" t="s">
        <v>65</v>
      </c>
      <c r="P540" s="2" t="n">
        <v>370</v>
      </c>
      <c r="Q540" s="2" t="n">
        <v>61008.350949234104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t="str">
        <f t="shared" si="88"/>
        <v>Ordnance and Missiles</v>
      </c>
      <c r="B541" t="str">
        <f t="shared" si="89"/>
        <v>105MM GUN M-60 COMBAT</v>
      </c>
      <c r="C541" t="n">
        <f t="shared" si="90"/>
        <v>897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AN541/SUM(AN1:AN$891)</f>
        <v>0</v>
      </c>
      <c r="M541" s="3"/>
      <c r="N541" s="2" t="s">
        <v>45</v>
      </c>
      <c r="O541" s="2" t="s">
        <v>66</v>
      </c>
      <c r="P541" s="2" t="n">
        <v>897</v>
      </c>
      <c r="Q541" s="2"/>
      <c r="R541" s="2"/>
      <c r="S541" s="2"/>
      <c r="T541" s="2" t="n">
        <v>185437.410906506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t="str">
        <f t="shared" si="88"/>
        <v>Ordnance and Missiles</v>
      </c>
      <c r="B542" t="str">
        <f t="shared" si="89"/>
        <v>20MM AMMUNITION ALL TYPES</v>
      </c>
      <c r="C542" t="n">
        <f t="shared" si="90"/>
        <v>349</v>
      </c>
      <c r="D542" s="2" t="n">
        <f t="shared" si="91"/>
        <v>0</v>
      </c>
      <c r="E542" s="2" t="n">
        <f t="shared" si="92"/>
        <v>0</v>
      </c>
      <c r="F542" s="2" t="n">
        <f t="shared" si="93"/>
        <v>0</v>
      </c>
      <c r="G542" s="2" t="n">
        <f t="shared" si="94"/>
        <v>0</v>
      </c>
      <c r="H542" s="3" t="e">
        <f t="shared" si="95"/>
        <v>#DIV/0!</v>
      </c>
      <c r="I542" s="3" t="e">
        <f t="shared" si="96"/>
        <v>#DIV/0!</v>
      </c>
      <c r="J542" s="3" t="e">
        <f t="shared" si="97"/>
        <v>#DIV/0!</v>
      </c>
      <c r="K542" s="3" t="n">
        <f t="shared" si="98"/>
        <v>0</v>
      </c>
      <c r="L542" s="3" t="n">
        <f>AN542/SUM(AN1:AN$891)</f>
        <v>0</v>
      </c>
      <c r="M542" s="3"/>
      <c r="N542" s="2" t="s">
        <v>45</v>
      </c>
      <c r="O542" s="2" t="s">
        <v>68</v>
      </c>
      <c r="P542" s="2" t="n">
        <v>349</v>
      </c>
      <c r="Q542" s="2"/>
      <c r="R542" s="2" t="n">
        <v>236621.57097011001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t="str">
        <f t="shared" si="88"/>
        <v>Ordnance and Missiles</v>
      </c>
      <c r="B543" t="str">
        <f t="shared" si="89"/>
        <v>442</v>
      </c>
      <c r="C543" t="n">
        <f t="shared" si="90"/>
        <v>2042</v>
      </c>
      <c r="D543" s="2" t="n">
        <f t="shared" si="91"/>
        <v>286011040.27434999</v>
      </c>
      <c r="E543" s="2" t="n">
        <f t="shared" si="92"/>
        <v>353316006.682688</v>
      </c>
      <c r="F543" s="2" t="n">
        <f t="shared" si="93"/>
        <v>222830285</v>
      </c>
      <c r="G543" s="2" t="n">
        <f t="shared" si="94"/>
        <v>410550942.13824201</v>
      </c>
      <c r="H543" s="3" t="n">
        <f t="shared" si="95"/>
        <v>-0.36931732277806706</v>
      </c>
      <c r="I543" s="3" t="n">
        <f t="shared" si="96"/>
        <v>-0.22090320434394839</v>
      </c>
      <c r="J543" s="3" t="n">
        <f t="shared" si="97"/>
        <v>1.842437809287198</v>
      </c>
      <c r="K543" s="3" t="n">
        <f t="shared" si="98"/>
        <v>1.7989003658341182E-3</v>
      </c>
      <c r="L543" s="3" t="n">
        <f>AN543/SUM(AN1:AN$891)</f>
        <v>4.6713032392326544E-3</v>
      </c>
      <c r="M543" s="3"/>
      <c r="N543" s="2" t="s">
        <v>45</v>
      </c>
      <c r="O543" s="2" t="s">
        <v>78</v>
      </c>
      <c r="P543" s="2" t="n">
        <v>2042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 t="n">
        <v>286011040.27434999</v>
      </c>
      <c r="AG543" s="2" t="n">
        <v>413111172.40337598</v>
      </c>
      <c r="AH543" s="2" t="n">
        <v>316719070.48637199</v>
      </c>
      <c r="AI543" s="2" t="n">
        <v>39238357.329410203</v>
      </c>
      <c r="AJ543" s="2" t="n">
        <v>1003502529.33955</v>
      </c>
      <c r="AK543" s="2" t="n">
        <v>489375921.180879</v>
      </c>
      <c r="AL543" s="2" t="n">
        <v>353316006.682688</v>
      </c>
      <c r="AM543" s="2" t="n">
        <v>222830285</v>
      </c>
      <c r="AN543" s="2" t="n">
        <v>410550942.13824201</v>
      </c>
    </row>
    <row r="544">
      <c r="A544" t="str">
        <f t="shared" si="88"/>
        <v>Ordnance and Missiles</v>
      </c>
      <c r="B544" t="str">
        <f t="shared" si="89"/>
        <v>443</v>
      </c>
      <c r="C544" t="n">
        <f t="shared" si="90"/>
        <v>2043</v>
      </c>
      <c r="D544" s="2" t="n">
        <f t="shared" si="91"/>
        <v>0</v>
      </c>
      <c r="E544" s="2" t="n">
        <f t="shared" si="92"/>
        <v>0</v>
      </c>
      <c r="F544" s="2" t="n">
        <f t="shared" si="93"/>
        <v>0</v>
      </c>
      <c r="G544" s="2" t="n">
        <f t="shared" si="94"/>
        <v>0</v>
      </c>
      <c r="H544" s="3" t="e">
        <f t="shared" si="95"/>
        <v>#DIV/0!</v>
      </c>
      <c r="I544" s="3" t="e">
        <f t="shared" si="96"/>
        <v>#DIV/0!</v>
      </c>
      <c r="J544" s="3" t="e">
        <f t="shared" si="97"/>
        <v>#DIV/0!</v>
      </c>
      <c r="K544" s="3" t="n">
        <f t="shared" si="98"/>
        <v>0</v>
      </c>
      <c r="L544" s="3" t="n">
        <f>AN544/SUM(AN1:AN$891)</f>
        <v>0</v>
      </c>
      <c r="M544" s="3"/>
      <c r="N544" s="2" t="s">
        <v>45</v>
      </c>
      <c r="O544" s="2" t="s">
        <v>79</v>
      </c>
      <c r="P544" s="2" t="n">
        <v>2043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 t="n">
        <v>15065832.9112509</v>
      </c>
      <c r="AH544" s="2" t="n">
        <v>0</v>
      </c>
      <c r="AI544" s="2" t="n">
        <v>-61254.416569672998</v>
      </c>
      <c r="AJ544" s="2"/>
      <c r="AK544" s="2"/>
      <c r="AL544" s="2"/>
      <c r="AM544" s="2"/>
      <c r="AN544" s="2"/>
    </row>
    <row r="545">
      <c r="A545" t="str">
        <f t="shared" si="88"/>
        <v>Ordnance and Missiles</v>
      </c>
      <c r="B545" t="str">
        <f t="shared" si="89"/>
        <v>5"/38 CAL CARTRIDGE</v>
      </c>
      <c r="C545" t="n">
        <f t="shared" si="90"/>
        <v>910</v>
      </c>
      <c r="D545" s="2" t="n">
        <f t="shared" si="91"/>
        <v>0</v>
      </c>
      <c r="E545" s="2" t="n">
        <f t="shared" si="92"/>
        <v>0</v>
      </c>
      <c r="F545" s="2" t="n">
        <f t="shared" si="93"/>
        <v>0</v>
      </c>
      <c r="G545" s="2" t="n">
        <f t="shared" si="94"/>
        <v>0</v>
      </c>
      <c r="H545" s="3" t="e">
        <f t="shared" si="95"/>
        <v>#DIV/0!</v>
      </c>
      <c r="I545" s="3" t="e">
        <f t="shared" si="96"/>
        <v>#DIV/0!</v>
      </c>
      <c r="J545" s="3" t="e">
        <f t="shared" si="97"/>
        <v>#DIV/0!</v>
      </c>
      <c r="K545" s="3" t="n">
        <f t="shared" si="98"/>
        <v>0</v>
      </c>
      <c r="L545" s="3" t="n">
        <f>AN545/SUM(AN1:AN$891)</f>
        <v>0</v>
      </c>
      <c r="M545" s="3"/>
      <c r="N545" s="2" t="s">
        <v>45</v>
      </c>
      <c r="O545" s="2" t="s">
        <v>82</v>
      </c>
      <c r="P545" s="2" t="n">
        <v>910</v>
      </c>
      <c r="Q545" s="2"/>
      <c r="R545" s="2" t="n">
        <v>101368.681003595</v>
      </c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>
      <c r="A546" t="str">
        <f t="shared" si="88"/>
        <v>Ordnance and Missiles</v>
      </c>
      <c r="B546" t="str">
        <f t="shared" si="89"/>
        <v>5-INCH GUIDED PROJ</v>
      </c>
      <c r="C546" t="n">
        <f t="shared" si="90"/>
        <v>10</v>
      </c>
      <c r="D546" s="2" t="n">
        <f t="shared" si="91"/>
        <v>0</v>
      </c>
      <c r="E546" s="2" t="n">
        <f t="shared" si="92"/>
        <v>0</v>
      </c>
      <c r="F546" s="2" t="n">
        <f t="shared" si="93"/>
        <v>0</v>
      </c>
      <c r="G546" s="2" t="n">
        <f t="shared" si="94"/>
        <v>0</v>
      </c>
      <c r="H546" s="3" t="e">
        <f t="shared" si="95"/>
        <v>#DIV/0!</v>
      </c>
      <c r="I546" s="3" t="e">
        <f t="shared" si="96"/>
        <v>#DIV/0!</v>
      </c>
      <c r="J546" s="3" t="e">
        <f t="shared" si="97"/>
        <v>#DIV/0!</v>
      </c>
      <c r="K546" s="3" t="n">
        <f t="shared" si="98"/>
        <v>0</v>
      </c>
      <c r="L546" s="3" t="n">
        <f>AN546/SUM(AN1:AN$891)</f>
        <v>0</v>
      </c>
      <c r="M546" s="3"/>
      <c r="N546" s="2" t="s">
        <v>45</v>
      </c>
      <c r="O546" s="2" t="s">
        <v>83</v>
      </c>
      <c r="P546" s="2" t="n">
        <v>10</v>
      </c>
      <c r="Q546" s="2"/>
      <c r="R546" s="2"/>
      <c r="S546" s="2"/>
      <c r="T546" s="2"/>
      <c r="U546" s="2"/>
      <c r="V546" s="2"/>
      <c r="W546" s="2"/>
      <c r="X546" s="2" t="n">
        <v>50968429.732752897</v>
      </c>
      <c r="Y546" s="2" t="n">
        <v>267748.21487826598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t="str">
        <f t="shared" si="88"/>
        <v>Ordnance and Missiles</v>
      </c>
      <c r="B547" t="str">
        <f t="shared" si="89"/>
        <v>5.56MM AMMUNITION ALL TYP</v>
      </c>
      <c r="C547" t="n">
        <f t="shared" si="90"/>
        <v>360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AN547/SUM(AN1:AN$891)</f>
        <v>0</v>
      </c>
      <c r="M547" s="3"/>
      <c r="N547" s="2" t="s">
        <v>45</v>
      </c>
      <c r="O547" s="2" t="s">
        <v>85</v>
      </c>
      <c r="P547" s="2" t="n">
        <v>360</v>
      </c>
      <c r="Q547" s="2"/>
      <c r="R547" s="2"/>
      <c r="S547" s="2" t="n">
        <v>3014940.3063147799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t="str">
        <f t="shared" si="88"/>
        <v>Ordnance and Missiles</v>
      </c>
      <c r="B548" t="str">
        <f t="shared" si="89"/>
        <v>5.56MM CARBINE</v>
      </c>
      <c r="C548" t="n">
        <f t="shared" si="90"/>
        <v>313</v>
      </c>
      <c r="D548" s="2" t="n">
        <f t="shared" si="91"/>
        <v>0</v>
      </c>
      <c r="E548" s="2" t="n">
        <f t="shared" si="92"/>
        <v>0</v>
      </c>
      <c r="F548" s="2" t="n">
        <f t="shared" si="93"/>
        <v>0</v>
      </c>
      <c r="G548" s="2" t="n">
        <f t="shared" si="94"/>
        <v>0</v>
      </c>
      <c r="H548" s="3" t="e">
        <f t="shared" si="95"/>
        <v>#DIV/0!</v>
      </c>
      <c r="I548" s="3" t="e">
        <f t="shared" si="96"/>
        <v>#DIV/0!</v>
      </c>
      <c r="J548" s="3" t="e">
        <f t="shared" si="97"/>
        <v>#DIV/0!</v>
      </c>
      <c r="K548" s="3" t="n">
        <f t="shared" si="98"/>
        <v>0</v>
      </c>
      <c r="L548" s="3" t="n">
        <f>AN548/SUM(AN1:AN$891)</f>
        <v>0</v>
      </c>
      <c r="M548" s="3"/>
      <c r="N548" s="2" t="s">
        <v>45</v>
      </c>
      <c r="O548" s="2" t="s">
        <v>86</v>
      </c>
      <c r="P548" s="2" t="n">
        <v>313</v>
      </c>
      <c r="Q548" s="2"/>
      <c r="R548" s="2"/>
      <c r="S548" s="2"/>
      <c r="T548" s="2" t="n">
        <v>2762260.2272379398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t="str">
        <f t="shared" si="88"/>
        <v>Ordnance and Missiles</v>
      </c>
      <c r="B549" t="str">
        <f t="shared" si="89"/>
        <v>5.56MM M249 SQD AUTOMATIC</v>
      </c>
      <c r="C549" t="n">
        <f t="shared" si="90"/>
        <v>318</v>
      </c>
      <c r="D549" s="2" t="n">
        <f t="shared" si="91"/>
        <v>0</v>
      </c>
      <c r="E549" s="2" t="n">
        <f t="shared" si="92"/>
        <v>0</v>
      </c>
      <c r="F549" s="2" t="n">
        <f t="shared" si="93"/>
        <v>0</v>
      </c>
      <c r="G549" s="2" t="n">
        <f t="shared" si="94"/>
        <v>0</v>
      </c>
      <c r="H549" s="3" t="e">
        <f t="shared" si="95"/>
        <v>#DIV/0!</v>
      </c>
      <c r="I549" s="3" t="e">
        <f t="shared" si="96"/>
        <v>#DIV/0!</v>
      </c>
      <c r="J549" s="3" t="e">
        <f t="shared" si="97"/>
        <v>#DIV/0!</v>
      </c>
      <c r="K549" s="3" t="n">
        <f t="shared" si="98"/>
        <v>0</v>
      </c>
      <c r="L549" s="3" t="n">
        <f>AN549/SUM(AN1:AN$891)</f>
        <v>0</v>
      </c>
      <c r="M549" s="3"/>
      <c r="N549" s="2" t="s">
        <v>45</v>
      </c>
      <c r="O549" s="2" t="s">
        <v>87</v>
      </c>
      <c r="P549" s="2" t="n">
        <v>318</v>
      </c>
      <c r="Q549" s="2"/>
      <c r="R549" s="2"/>
      <c r="S549" s="2" t="n">
        <v>44725.416204046604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t="str">
        <f t="shared" si="88"/>
        <v>Ordnance and Missiles</v>
      </c>
      <c r="B550" t="str">
        <f t="shared" si="89"/>
        <v>50CAL M2 MACHINE GUN</v>
      </c>
      <c r="C550" t="n">
        <f t="shared" si="90"/>
        <v>307</v>
      </c>
      <c r="D550" s="2" t="n">
        <f t="shared" si="91"/>
        <v>0</v>
      </c>
      <c r="E550" s="2" t="n">
        <f t="shared" si="92"/>
        <v>0</v>
      </c>
      <c r="F550" s="2" t="n">
        <f t="shared" si="93"/>
        <v>0</v>
      </c>
      <c r="G550" s="2" t="n">
        <f t="shared" si="94"/>
        <v>0</v>
      </c>
      <c r="H550" s="3" t="e">
        <f t="shared" si="95"/>
        <v>#DIV/0!</v>
      </c>
      <c r="I550" s="3" t="e">
        <f t="shared" si="96"/>
        <v>#DIV/0!</v>
      </c>
      <c r="J550" s="3" t="e">
        <f t="shared" si="97"/>
        <v>#DIV/0!</v>
      </c>
      <c r="K550" s="3" t="n">
        <f t="shared" si="98"/>
        <v>0</v>
      </c>
      <c r="L550" s="3" t="n">
        <f>AN550/SUM(AN1:AN$891)</f>
        <v>0</v>
      </c>
      <c r="M550" s="3"/>
      <c r="N550" s="2" t="s">
        <v>45</v>
      </c>
      <c r="O550" s="2" t="s">
        <v>88</v>
      </c>
      <c r="P550" s="2" t="n">
        <v>307</v>
      </c>
      <c r="Q550" s="2"/>
      <c r="R550" s="2"/>
      <c r="S550" s="2"/>
      <c r="T550" s="2" t="n">
        <v>298215.16229140398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>
      <c r="A551" t="str">
        <f t="shared" si="88"/>
        <v>Ordnance and Missiles</v>
      </c>
      <c r="B551" t="str">
        <f t="shared" si="89"/>
        <v>9MM AMMUNITION ALL TYPES</v>
      </c>
      <c r="C551" t="n">
        <f t="shared" si="90"/>
        <v>361</v>
      </c>
      <c r="D551" s="2" t="n">
        <f t="shared" si="91"/>
        <v>0</v>
      </c>
      <c r="E551" s="2" t="n">
        <f t="shared" si="92"/>
        <v>0</v>
      </c>
      <c r="F551" s="2" t="n">
        <f t="shared" si="93"/>
        <v>0</v>
      </c>
      <c r="G551" s="2" t="n">
        <f t="shared" si="94"/>
        <v>0</v>
      </c>
      <c r="H551" s="3" t="e">
        <f t="shared" si="95"/>
        <v>#DIV/0!</v>
      </c>
      <c r="I551" s="3" t="e">
        <f t="shared" si="96"/>
        <v>#DIV/0!</v>
      </c>
      <c r="J551" s="3" t="e">
        <f t="shared" si="97"/>
        <v>#DIV/0!</v>
      </c>
      <c r="K551" s="3" t="n">
        <f t="shared" si="98"/>
        <v>0</v>
      </c>
      <c r="L551" s="3" t="n">
        <f>AN551/SUM(AN1:AN$891)</f>
        <v>0</v>
      </c>
      <c r="M551" s="3"/>
      <c r="N551" s="2" t="s">
        <v>45</v>
      </c>
      <c r="O551" s="2" t="s">
        <v>89</v>
      </c>
      <c r="P551" s="2" t="n">
        <v>361</v>
      </c>
      <c r="Q551" s="2"/>
      <c r="R551" s="2"/>
      <c r="S551" s="2"/>
      <c r="T551" s="2" t="n">
        <v>312577.33860513102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>
      <c r="A552" t="str">
        <f t="shared" si="88"/>
        <v>Ordnance and Missiles</v>
      </c>
      <c r="B552" t="str">
        <f t="shared" si="89"/>
        <v>A6</v>
      </c>
      <c r="C552" t="n">
        <f t="shared" si="90"/>
        <v>1878</v>
      </c>
      <c r="D552" s="2" t="n">
        <f t="shared" si="91"/>
        <v>0</v>
      </c>
      <c r="E552" s="2" t="n">
        <f t="shared" si="92"/>
        <v>0</v>
      </c>
      <c r="F552" s="2" t="n">
        <f t="shared" si="93"/>
        <v>0</v>
      </c>
      <c r="G552" s="2" t="n">
        <f t="shared" si="94"/>
        <v>0</v>
      </c>
      <c r="H552" s="3" t="e">
        <f t="shared" si="95"/>
        <v>#DIV/0!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AN552/SUM(AN1:AN$891)</f>
        <v>0</v>
      </c>
      <c r="M552" s="3"/>
      <c r="N552" s="2" t="s">
        <v>45</v>
      </c>
      <c r="O552" s="2" t="s">
        <v>103</v>
      </c>
      <c r="P552" s="2" t="n">
        <v>1878</v>
      </c>
      <c r="Q552" s="2"/>
      <c r="R552" s="2"/>
      <c r="S552" s="2"/>
      <c r="T552" s="2"/>
      <c r="U552" s="2"/>
      <c r="V552" s="2"/>
      <c r="W552" s="2"/>
      <c r="X552" s="2" t="n">
        <v>1360.81694391715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t="str">
        <f t="shared" si="88"/>
        <v>Ordnance and Missiles</v>
      </c>
      <c r="B553" t="str">
        <f t="shared" si="89"/>
        <v>ADM-141C ITALD</v>
      </c>
      <c r="C553" t="n">
        <f t="shared" si="90"/>
        <v>872</v>
      </c>
      <c r="D553" s="2" t="n">
        <f t="shared" si="91"/>
        <v>0</v>
      </c>
      <c r="E553" s="2" t="n">
        <f t="shared" si="92"/>
        <v>0</v>
      </c>
      <c r="F553" s="2" t="n">
        <f t="shared" si="93"/>
        <v>0</v>
      </c>
      <c r="G553" s="2" t="n">
        <f t="shared" si="94"/>
        <v>0</v>
      </c>
      <c r="H553" s="3" t="e">
        <f t="shared" si="95"/>
        <v>#DIV/0!</v>
      </c>
      <c r="I553" s="3" t="e">
        <f t="shared" si="96"/>
        <v>#DIV/0!</v>
      </c>
      <c r="J553" s="3" t="e">
        <f t="shared" si="97"/>
        <v>#DIV/0!</v>
      </c>
      <c r="K553" s="3" t="n">
        <f t="shared" si="98"/>
        <v>0</v>
      </c>
      <c r="L553" s="3" t="n">
        <f>AN553/SUM(AN1:AN$891)</f>
        <v>0</v>
      </c>
      <c r="M553" s="3"/>
      <c r="N553" s="2" t="s">
        <v>45</v>
      </c>
      <c r="O553" s="2" t="s">
        <v>111</v>
      </c>
      <c r="P553" s="2" t="n">
        <v>872</v>
      </c>
      <c r="Q553" s="2"/>
      <c r="R553" s="2"/>
      <c r="S553" s="2" t="n">
        <v>13016377.312195901</v>
      </c>
      <c r="T553" s="2" t="n">
        <v>93627.675020482493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t="str">
        <f t="shared" si="88"/>
        <v>Ordnance and Missiles</v>
      </c>
      <c r="B554" t="str">
        <f t="shared" si="89"/>
        <v>AGM-154A</v>
      </c>
      <c r="C554" t="n">
        <f t="shared" si="90"/>
        <v>874</v>
      </c>
      <c r="D554" s="2" t="n">
        <f t="shared" si="91"/>
        <v>0</v>
      </c>
      <c r="E554" s="2" t="n">
        <f t="shared" si="92"/>
        <v>0</v>
      </c>
      <c r="F554" s="2" t="n">
        <f t="shared" si="93"/>
        <v>0</v>
      </c>
      <c r="G554" s="2" t="n">
        <f t="shared" si="94"/>
        <v>0</v>
      </c>
      <c r="H554" s="3" t="e">
        <f t="shared" si="95"/>
        <v>#DIV/0!</v>
      </c>
      <c r="I554" s="3" t="e">
        <f t="shared" si="96"/>
        <v>#DIV/0!</v>
      </c>
      <c r="J554" s="3" t="e">
        <f t="shared" si="97"/>
        <v>#DIV/0!</v>
      </c>
      <c r="K554" s="3" t="n">
        <f t="shared" si="98"/>
        <v>0</v>
      </c>
      <c r="L554" s="3" t="n">
        <f>AN554/SUM(AN1:AN$891)</f>
        <v>0</v>
      </c>
      <c r="M554" s="3"/>
      <c r="N554" s="2" t="s">
        <v>45</v>
      </c>
      <c r="O554" s="2" t="s">
        <v>119</v>
      </c>
      <c r="P554" s="2" t="n">
        <v>874</v>
      </c>
      <c r="Q554" s="2" t="n">
        <v>766230.89296213398</v>
      </c>
      <c r="R554" s="2" t="n">
        <v>861693.73266186996</v>
      </c>
      <c r="S554" s="2" t="n">
        <v>210472531.67831701</v>
      </c>
      <c r="T554" s="2" t="n">
        <v>42413147.828325003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t="str">
        <f t="shared" si="88"/>
        <v>Ordnance and Missiles</v>
      </c>
      <c r="B555" t="str">
        <f t="shared" si="89"/>
        <v>AGM-154C</v>
      </c>
      <c r="C555" t="n">
        <f t="shared" si="90"/>
        <v>876</v>
      </c>
      <c r="D555" s="2" t="n">
        <f t="shared" si="91"/>
        <v>0</v>
      </c>
      <c r="E555" s="2" t="n">
        <f t="shared" si="92"/>
        <v>0</v>
      </c>
      <c r="F555" s="2" t="n">
        <f t="shared" si="93"/>
        <v>0</v>
      </c>
      <c r="G555" s="2" t="n">
        <f t="shared" si="94"/>
        <v>0</v>
      </c>
      <c r="H555" s="3" t="e">
        <f t="shared" si="95"/>
        <v>#DIV/0!</v>
      </c>
      <c r="I555" s="3" t="e">
        <f t="shared" si="96"/>
        <v>#DIV/0!</v>
      </c>
      <c r="J555" s="3" t="e">
        <f t="shared" si="97"/>
        <v>#DIV/0!</v>
      </c>
      <c r="K555" s="3" t="n">
        <f t="shared" si="98"/>
        <v>0</v>
      </c>
      <c r="L555" s="3" t="n">
        <f>AN555/SUM(AN1:AN$891)</f>
        <v>0</v>
      </c>
      <c r="M555" s="3"/>
      <c r="N555" s="2" t="s">
        <v>45</v>
      </c>
      <c r="O555" s="2" t="s">
        <v>120</v>
      </c>
      <c r="P555" s="2" t="n">
        <v>876</v>
      </c>
      <c r="Q555" s="2"/>
      <c r="R555" s="2"/>
      <c r="S555" s="2"/>
      <c r="T555" s="2" t="n">
        <v>18069706.985027499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t="str">
        <f t="shared" si="88"/>
        <v>Ordnance and Missiles</v>
      </c>
      <c r="B556" t="str">
        <f t="shared" si="89"/>
        <v>AGM-88 HARM</v>
      </c>
      <c r="C556" t="n">
        <f t="shared" si="90"/>
        <v>859</v>
      </c>
      <c r="D556" s="2" t="n">
        <f t="shared" si="91"/>
        <v>0</v>
      </c>
      <c r="E556" s="2" t="n">
        <f t="shared" si="92"/>
        <v>0</v>
      </c>
      <c r="F556" s="2" t="n">
        <f t="shared" si="93"/>
        <v>0</v>
      </c>
      <c r="G556" s="2" t="n">
        <f t="shared" si="94"/>
        <v>0</v>
      </c>
      <c r="H556" s="3" t="e">
        <f t="shared" si="95"/>
        <v>#DIV/0!</v>
      </c>
      <c r="I556" s="3" t="e">
        <f t="shared" si="96"/>
        <v>#DIV/0!</v>
      </c>
      <c r="J556" s="3" t="e">
        <f t="shared" si="97"/>
        <v>#DIV/0!</v>
      </c>
      <c r="K556" s="3" t="n">
        <f t="shared" si="98"/>
        <v>0</v>
      </c>
      <c r="L556" s="3" t="n">
        <f>AN556/SUM(AN1:AN$891)</f>
        <v>0</v>
      </c>
      <c r="M556" s="3"/>
      <c r="N556" s="2" t="s">
        <v>45</v>
      </c>
      <c r="O556" s="2" t="s">
        <v>122</v>
      </c>
      <c r="P556" s="2" t="n">
        <v>859</v>
      </c>
      <c r="Q556" s="2" t="n">
        <v>31746909.395206898</v>
      </c>
      <c r="R556" s="2" t="n">
        <v>134045682.99339899</v>
      </c>
      <c r="S556" s="2" t="n">
        <v>100441640.656417</v>
      </c>
      <c r="T556" s="2" t="n">
        <v>5501394.6838937001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t="str">
        <f t="shared" si="88"/>
        <v>Ordnance and Missiles</v>
      </c>
      <c r="B557" t="str">
        <f t="shared" si="89"/>
        <v>AGM-88E AARGM</v>
      </c>
      <c r="C557" t="n">
        <f t="shared" si="90"/>
        <v>1362</v>
      </c>
      <c r="D557" s="2" t="n">
        <f t="shared" si="91"/>
        <v>156359216.04497999</v>
      </c>
      <c r="E557" s="2" t="n">
        <f t="shared" si="92"/>
        <v>117038417.23564699</v>
      </c>
      <c r="F557" s="2" t="n">
        <f t="shared" si="93"/>
        <v>62246061.828100003</v>
      </c>
      <c r="G557" s="2" t="n">
        <f t="shared" si="94"/>
        <v>32057058.731934998</v>
      </c>
      <c r="H557" s="3" t="n">
        <f t="shared" si="95"/>
        <v>-0.46815700948199934</v>
      </c>
      <c r="I557" s="3" t="n">
        <f t="shared" si="96"/>
        <v>-0.60190346688490926</v>
      </c>
      <c r="J557" s="3" t="n">
        <f t="shared" si="97"/>
        <v>0.51500541223739471</v>
      </c>
      <c r="K557" s="3" t="n">
        <f t="shared" si="98"/>
        <v>5.0251007574801708E-4</v>
      </c>
      <c r="L557" s="3" t="n">
        <f>AN557/SUM(AN1:AN$891)</f>
        <v>3.6474947911417947E-4</v>
      </c>
      <c r="M557" s="3"/>
      <c r="N557" s="2" t="s">
        <v>45</v>
      </c>
      <c r="O557" s="2" t="s">
        <v>123</v>
      </c>
      <c r="P557" s="2" t="n">
        <v>1362</v>
      </c>
      <c r="Q557" s="2"/>
      <c r="R557" s="2"/>
      <c r="S557" s="2"/>
      <c r="T557" s="2"/>
      <c r="U557" s="2" t="n">
        <v>120769.934175321</v>
      </c>
      <c r="V557" s="2"/>
      <c r="W557" s="2"/>
      <c r="X557" s="2"/>
      <c r="Y557" s="2"/>
      <c r="Z557" s="2" t="n">
        <v>70570080.069455802</v>
      </c>
      <c r="AA557" s="2" t="n">
        <v>67887782.275067806</v>
      </c>
      <c r="AB557" s="2" t="n">
        <v>1346400.7277953799</v>
      </c>
      <c r="AC557" s="2" t="n">
        <v>195744011.541152</v>
      </c>
      <c r="AD557" s="2" t="n">
        <v>136107569.022585</v>
      </c>
      <c r="AE557" s="2" t="n">
        <v>124506114.90239</v>
      </c>
      <c r="AF557" s="2" t="n">
        <v>156359216.04497999</v>
      </c>
      <c r="AG557" s="2" t="n">
        <v>164787021.26864699</v>
      </c>
      <c r="AH557" s="2" t="n">
        <v>202682897.78071299</v>
      </c>
      <c r="AI557" s="2" t="n">
        <v>305130886.15156198</v>
      </c>
      <c r="AJ557" s="2" t="n">
        <v>223290685.92118901</v>
      </c>
      <c r="AK557" s="2" t="n">
        <v>196673235.64239299</v>
      </c>
      <c r="AL557" s="2" t="n">
        <v>117038417.23564699</v>
      </c>
      <c r="AM557" s="2" t="n">
        <v>62246061.828100003</v>
      </c>
      <c r="AN557" s="2" t="n">
        <v>32057058.731934998</v>
      </c>
    </row>
    <row r="558">
      <c r="A558" t="str">
        <f t="shared" si="88"/>
        <v>Ordnance and Missiles</v>
      </c>
      <c r="B558" t="str">
        <f t="shared" si="89"/>
        <v>AIM-9 SIDEWINDER</v>
      </c>
      <c r="C558" t="n">
        <f t="shared" si="90"/>
        <v>1913</v>
      </c>
      <c r="D558" s="2" t="n">
        <f t="shared" si="91"/>
        <v>0</v>
      </c>
      <c r="E558" s="2" t="n">
        <f t="shared" si="92"/>
        <v>0</v>
      </c>
      <c r="F558" s="2" t="n">
        <f t="shared" si="93"/>
        <v>0</v>
      </c>
      <c r="G558" s="2" t="n">
        <f t="shared" si="94"/>
        <v>0</v>
      </c>
      <c r="H558" s="3" t="e">
        <f t="shared" si="95"/>
        <v>#DIV/0!</v>
      </c>
      <c r="I558" s="3" t="e">
        <f t="shared" si="96"/>
        <v>#DIV/0!</v>
      </c>
      <c r="J558" s="3" t="e">
        <f t="shared" si="97"/>
        <v>#DIV/0!</v>
      </c>
      <c r="K558" s="3" t="n">
        <f t="shared" si="98"/>
        <v>0</v>
      </c>
      <c r="L558" s="3" t="n">
        <f>AN558/SUM(AN1:AN$891)</f>
        <v>0</v>
      </c>
      <c r="M558" s="3"/>
      <c r="N558" s="2" t="s">
        <v>45</v>
      </c>
      <c r="O558" s="2" t="s">
        <v>134</v>
      </c>
      <c r="P558" s="2" t="n">
        <v>1913</v>
      </c>
      <c r="Q558" s="2" t="n">
        <v>8954102.8774423394</v>
      </c>
      <c r="R558" s="2" t="n">
        <v>4426165.8101870203</v>
      </c>
      <c r="S558" s="2" t="n">
        <v>3124068.7688868102</v>
      </c>
      <c r="T558" s="2" t="n">
        <v>889664.05935489305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>
      <c r="A559" t="str">
        <f t="shared" si="88"/>
        <v>Ordnance and Missiles</v>
      </c>
      <c r="B559" t="str">
        <f t="shared" si="89"/>
        <v>AIM-95 AGILE</v>
      </c>
      <c r="C559" t="n">
        <f t="shared" si="90"/>
        <v>864</v>
      </c>
      <c r="D559" s="2" t="n">
        <f t="shared" si="91"/>
        <v>0</v>
      </c>
      <c r="E559" s="2" t="n">
        <f t="shared" si="92"/>
        <v>0</v>
      </c>
      <c r="F559" s="2" t="n">
        <f t="shared" si="93"/>
        <v>0</v>
      </c>
      <c r="G559" s="2" t="n">
        <f t="shared" si="94"/>
        <v>0</v>
      </c>
      <c r="H559" s="3" t="e">
        <f t="shared" si="95"/>
        <v>#DIV/0!</v>
      </c>
      <c r="I559" s="3" t="e">
        <f t="shared" si="96"/>
        <v>#DIV/0!</v>
      </c>
      <c r="J559" s="3" t="e">
        <f t="shared" si="97"/>
        <v>#DIV/0!</v>
      </c>
      <c r="K559" s="3" t="n">
        <f t="shared" si="98"/>
        <v>0</v>
      </c>
      <c r="L559" s="3" t="n">
        <f>AN559/SUM(AN1:AN$891)</f>
        <v>0</v>
      </c>
      <c r="M559" s="3"/>
      <c r="N559" s="2" t="s">
        <v>45</v>
      </c>
      <c r="O559" s="2" t="s">
        <v>135</v>
      </c>
      <c r="P559" s="2" t="n">
        <v>864</v>
      </c>
      <c r="Q559" s="2" t="n">
        <v>16157300.4976917</v>
      </c>
      <c r="R559" s="2" t="n">
        <v>1647998.25533552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t="str">
        <f t="shared" si="88"/>
        <v>Ordnance and Missiles</v>
      </c>
      <c r="B560" t="str">
        <f t="shared" si="89"/>
        <v>AIM-9X</v>
      </c>
      <c r="C560" t="n">
        <f t="shared" si="90"/>
        <v>1842</v>
      </c>
      <c r="D560" s="2" t="n">
        <f t="shared" si="91"/>
        <v>47385148.412277304</v>
      </c>
      <c r="E560" s="2" t="n">
        <f t="shared" si="92"/>
        <v>7986433.1270703198</v>
      </c>
      <c r="F560" s="2" t="n">
        <f t="shared" si="93"/>
        <v>0</v>
      </c>
      <c r="G560" s="2" t="n">
        <f t="shared" si="94"/>
        <v>441298.665205236</v>
      </c>
      <c r="H560" s="3" t="n">
        <f t="shared" si="95"/>
        <v>-1</v>
      </c>
      <c r="I560" s="3" t="n">
        <f t="shared" si="96"/>
        <v>-1</v>
      </c>
      <c r="J560" s="3" t="e">
        <f t="shared" si="97"/>
        <v>#DIV/0!</v>
      </c>
      <c r="K560" s="3" t="n">
        <f t="shared" si="98"/>
        <v>0</v>
      </c>
      <c r="L560" s="3" t="n">
        <f>AN560/SUM(AN1:AN$891)</f>
        <v>5.0211549229574802E-6</v>
      </c>
      <c r="M560" s="3"/>
      <c r="N560" s="2" t="s">
        <v>45</v>
      </c>
      <c r="O560" s="2" t="s">
        <v>136</v>
      </c>
      <c r="P560" s="2" t="n">
        <v>1842</v>
      </c>
      <c r="Q560" s="2"/>
      <c r="R560" s="2"/>
      <c r="S560" s="2"/>
      <c r="T560" s="2"/>
      <c r="U560" s="2" t="n">
        <v>680747367.62642598</v>
      </c>
      <c r="V560" s="2" t="n">
        <v>9971945.2704206593</v>
      </c>
      <c r="W560" s="2" t="n">
        <v>81007681.876800194</v>
      </c>
      <c r="X560" s="2" t="n">
        <v>274097754.68796802</v>
      </c>
      <c r="Y560" s="2" t="n">
        <v>234668289.442743</v>
      </c>
      <c r="Z560" s="2" t="n">
        <v>300395101.83711499</v>
      </c>
      <c r="AA560" s="2" t="n">
        <v>253939387.15787399</v>
      </c>
      <c r="AB560" s="2" t="n">
        <v>163077586.488612</v>
      </c>
      <c r="AC560" s="2" t="n">
        <v>372605489.17939198</v>
      </c>
      <c r="AD560" s="2" t="n">
        <v>345132508.34298003</v>
      </c>
      <c r="AE560" s="2" t="n">
        <v>416565560.607786</v>
      </c>
      <c r="AF560" s="2" t="n">
        <v>47385148.412277304</v>
      </c>
      <c r="AG560" s="2" t="n">
        <v>-5761359.1759093199</v>
      </c>
      <c r="AH560" s="2" t="n">
        <v>-132633.92820296701</v>
      </c>
      <c r="AI560" s="2" t="n">
        <v>0</v>
      </c>
      <c r="AJ560" s="2"/>
      <c r="AK560" s="2" t="n">
        <v>0</v>
      </c>
      <c r="AL560" s="2" t="n">
        <v>7986433.1270703198</v>
      </c>
      <c r="AM560" s="2"/>
      <c r="AN560" s="2" t="n">
        <v>441298.665205236</v>
      </c>
    </row>
    <row r="561">
      <c r="A561" t="str">
        <f t="shared" si="88"/>
        <v>Ordnance and Missiles</v>
      </c>
      <c r="B561" t="str">
        <f t="shared" si="89"/>
        <v>AIR TRAFFIC CNTL COMM CON</v>
      </c>
      <c r="C561" t="n">
        <f t="shared" si="90"/>
        <v>487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AN561/SUM(AN1:AN$891)</f>
        <v>0</v>
      </c>
      <c r="M561" s="3"/>
      <c r="N561" s="2" t="s">
        <v>45</v>
      </c>
      <c r="O561" s="2" t="s">
        <v>138</v>
      </c>
      <c r="P561" s="2" t="n">
        <v>487</v>
      </c>
      <c r="Q561" s="2"/>
      <c r="R561" s="2"/>
      <c r="S561" s="2"/>
      <c r="T561" s="2" t="n">
        <v>918874.51641142799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t="str">
        <f t="shared" si="88"/>
        <v>Ordnance and Missiles</v>
      </c>
      <c r="B562" t="str">
        <f t="shared" si="89"/>
        <v>ALAM</v>
      </c>
      <c r="C562" t="n">
        <f t="shared" si="90"/>
        <v>1330</v>
      </c>
      <c r="D562" s="2" t="n">
        <f t="shared" si="91"/>
        <v>0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e">
        <f t="shared" si="96"/>
        <v>#DIV/0!</v>
      </c>
      <c r="J562" s="3" t="e">
        <f t="shared" si="97"/>
        <v>#DIV/0!</v>
      </c>
      <c r="K562" s="3" t="n">
        <f t="shared" si="98"/>
        <v>0</v>
      </c>
      <c r="L562" s="3" t="n">
        <f>AN562/SUM(AN1:AN$891)</f>
        <v>0</v>
      </c>
      <c r="M562" s="3"/>
      <c r="N562" s="2" t="s">
        <v>45</v>
      </c>
      <c r="O562" s="2" t="s">
        <v>145</v>
      </c>
      <c r="P562" s="2" t="n">
        <v>1330</v>
      </c>
      <c r="Q562" s="2"/>
      <c r="R562" s="2"/>
      <c r="S562" s="2"/>
      <c r="T562" s="2"/>
      <c r="U562" s="2" t="n">
        <v>32232.1895732905</v>
      </c>
      <c r="V562" s="2"/>
      <c r="W562" s="2" t="n">
        <v>165821.581573562</v>
      </c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t="str">
        <f t="shared" si="88"/>
        <v>Ordnance and Missiles</v>
      </c>
      <c r="B563" t="str">
        <f t="shared" si="89"/>
        <v>ALCM</v>
      </c>
      <c r="C563" t="n">
        <f t="shared" si="90"/>
        <v>12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AN563/SUM(AN1:AN$891)</f>
        <v>0</v>
      </c>
      <c r="M563" s="3"/>
      <c r="N563" s="2" t="s">
        <v>45</v>
      </c>
      <c r="O563" s="2" t="s">
        <v>146</v>
      </c>
      <c r="P563" s="2" t="n">
        <v>12</v>
      </c>
      <c r="Q563" s="2"/>
      <c r="R563" s="2"/>
      <c r="S563" s="2"/>
      <c r="T563" s="2"/>
      <c r="U563" s="2"/>
      <c r="V563" s="2"/>
      <c r="W563" s="2" t="n">
        <v>438236.90548032097</v>
      </c>
      <c r="X563" s="2" t="n">
        <v>42459.529875631</v>
      </c>
      <c r="Y563" s="2"/>
      <c r="Z563" s="2"/>
      <c r="AA563" s="2"/>
      <c r="AB563" s="2"/>
      <c r="AC563" s="2" t="n">
        <v>314893.493266918</v>
      </c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t="str">
        <f t="shared" si="88"/>
        <v>Ordnance and Missiles</v>
      </c>
      <c r="B564" t="str">
        <f t="shared" si="89"/>
        <v>AMMO COMPONENTS ALL TYPES</v>
      </c>
      <c r="C564" t="n">
        <f t="shared" si="90"/>
        <v>399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AN564/SUM(AN1:AN$891)</f>
        <v>0</v>
      </c>
      <c r="M564" s="3"/>
      <c r="N564" s="2" t="s">
        <v>45</v>
      </c>
      <c r="O564" s="2" t="s">
        <v>148</v>
      </c>
      <c r="P564" s="2" t="n">
        <v>399</v>
      </c>
      <c r="Q564" s="2"/>
      <c r="R564" s="2" t="n">
        <v>163615.928940132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t="str">
        <f t="shared" si="88"/>
        <v>Ordnance and Missiles</v>
      </c>
      <c r="B565" t="str">
        <f t="shared" si="89"/>
        <v>AMMUNITION SIMULATORS, AL</v>
      </c>
      <c r="C565" t="n">
        <f t="shared" si="90"/>
        <v>1935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AN565/SUM(AN1:AN$891)</f>
        <v>0</v>
      </c>
      <c r="M565" s="3"/>
      <c r="N565" s="2" t="s">
        <v>45</v>
      </c>
      <c r="O565" s="2" t="s">
        <v>150</v>
      </c>
      <c r="P565" s="2" t="n">
        <v>1935</v>
      </c>
      <c r="Q565" s="2" t="n">
        <v>53581230.917117298</v>
      </c>
      <c r="R565" s="2" t="n">
        <v>23899927.071338899</v>
      </c>
      <c r="S565" s="2" t="n">
        <v>15677138.9111498</v>
      </c>
      <c r="T565" s="2" t="n">
        <v>28617720.516077999</v>
      </c>
      <c r="U565" s="2" t="n">
        <v>14708864.967742199</v>
      </c>
      <c r="V565" s="2" t="n">
        <v>22355912.732476201</v>
      </c>
      <c r="W565" s="2" t="n">
        <v>19891427.144332401</v>
      </c>
      <c r="X565" s="2" t="n">
        <v>15607357.8588327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t="str">
        <f t="shared" si="88"/>
        <v>Ordnance and Missiles</v>
      </c>
      <c r="B566" t="str">
        <f t="shared" si="89"/>
        <v>AMRAAM</v>
      </c>
      <c r="C566" t="n">
        <f t="shared" si="90"/>
        <v>81</v>
      </c>
      <c r="D566" s="2" t="n">
        <f t="shared" si="91"/>
        <v>646707.39216560998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n">
        <f t="shared" si="96"/>
        <v>-1</v>
      </c>
      <c r="J566" s="3" t="e">
        <f t="shared" si="97"/>
        <v>#DIV/0!</v>
      </c>
      <c r="K566" s="3" t="n">
        <f t="shared" si="98"/>
        <v>0</v>
      </c>
      <c r="L566" s="3" t="n">
        <f>AN566/SUM(AN1:AN$891)</f>
        <v>0</v>
      </c>
      <c r="M566" s="3"/>
      <c r="N566" s="2" t="s">
        <v>45</v>
      </c>
      <c r="O566" s="2" t="s">
        <v>151</v>
      </c>
      <c r="P566" s="2" t="n">
        <v>81</v>
      </c>
      <c r="Q566" s="2"/>
      <c r="R566" s="2"/>
      <c r="S566" s="2"/>
      <c r="T566" s="2"/>
      <c r="U566" s="2" t="n">
        <v>570168.67643717502</v>
      </c>
      <c r="V566" s="2" t="n">
        <v>538203.13637363096</v>
      </c>
      <c r="W566" s="2"/>
      <c r="X566" s="2" t="n">
        <v>5986639.2597408397</v>
      </c>
      <c r="Y566" s="2" t="n">
        <v>3838324.2703523901</v>
      </c>
      <c r="Z566" s="2" t="n">
        <v>3093872.9977118401</v>
      </c>
      <c r="AA566" s="2" t="n">
        <v>3390996.45516469</v>
      </c>
      <c r="AB566" s="2" t="n">
        <v>3823532.19079404</v>
      </c>
      <c r="AC566" s="2" t="n">
        <v>2584287.8028095802</v>
      </c>
      <c r="AD566" s="2" t="n">
        <v>890797.38347906899</v>
      </c>
      <c r="AE566" s="2" t="n">
        <v>700195.74350533902</v>
      </c>
      <c r="AF566" s="2" t="n">
        <v>646707.39216560998</v>
      </c>
      <c r="AG566" s="2" t="n">
        <v>789232.27552260202</v>
      </c>
      <c r="AH566" s="2" t="n">
        <v>1286994.1917531099</v>
      </c>
      <c r="AI566" s="2" t="n">
        <v>967862.63202979101</v>
      </c>
      <c r="AJ566" s="2" t="n">
        <v>955614.48248535104</v>
      </c>
      <c r="AK566" s="2" t="n">
        <v>986409.80658754602</v>
      </c>
      <c r="AL566" s="2"/>
      <c r="AM566" s="2"/>
      <c r="AN566" s="2"/>
    </row>
    <row r="567">
      <c r="A567" t="str">
        <f t="shared" si="88"/>
        <v>Ordnance and Missiles</v>
      </c>
      <c r="B567" t="str">
        <f t="shared" si="89"/>
        <v>AMRAAM (NAVY)</v>
      </c>
      <c r="C567" t="n">
        <f t="shared" si="90"/>
        <v>80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AN567/SUM(AN1:AN$891)</f>
        <v>0</v>
      </c>
      <c r="M567" s="3"/>
      <c r="N567" s="2" t="s">
        <v>45</v>
      </c>
      <c r="O567" s="2" t="s">
        <v>152</v>
      </c>
      <c r="P567" s="2" t="n">
        <v>80</v>
      </c>
      <c r="Q567" s="2"/>
      <c r="R567" s="2"/>
      <c r="S567" s="2"/>
      <c r="T567" s="2"/>
      <c r="U567" s="2"/>
      <c r="V567" s="2"/>
      <c r="W567" s="2"/>
      <c r="X567" s="2" t="n">
        <v>27216.338878342998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>
      <c r="A568" t="str">
        <f t="shared" si="88"/>
        <v>Ordnance and Missiles</v>
      </c>
      <c r="B568" t="str">
        <f t="shared" si="89"/>
        <v>AN/PVS-4 SIGHT</v>
      </c>
      <c r="C568" t="n">
        <f t="shared" si="90"/>
        <v>1141</v>
      </c>
      <c r="D568" s="2" t="n">
        <f t="shared" si="91"/>
        <v>0</v>
      </c>
      <c r="E568" s="2" t="n">
        <f t="shared" si="92"/>
        <v>0</v>
      </c>
      <c r="F568" s="2" t="n">
        <f t="shared" si="93"/>
        <v>0</v>
      </c>
      <c r="G568" s="2" t="n">
        <f t="shared" si="94"/>
        <v>0</v>
      </c>
      <c r="H568" s="3" t="e">
        <f t="shared" si="95"/>
        <v>#DIV/0!</v>
      </c>
      <c r="I568" s="3" t="e">
        <f t="shared" si="96"/>
        <v>#DIV/0!</v>
      </c>
      <c r="J568" s="3" t="e">
        <f t="shared" si="97"/>
        <v>#DIV/0!</v>
      </c>
      <c r="K568" s="3" t="n">
        <f t="shared" si="98"/>
        <v>0</v>
      </c>
      <c r="L568" s="3" t="n">
        <f>AN568/SUM(AN1:AN$891)</f>
        <v>0</v>
      </c>
      <c r="M568" s="3"/>
      <c r="N568" s="2" t="s">
        <v>45</v>
      </c>
      <c r="O568" s="2" t="s">
        <v>187</v>
      </c>
      <c r="P568" s="2" t="n">
        <v>1141</v>
      </c>
      <c r="Q568" s="2"/>
      <c r="R568" s="2"/>
      <c r="S568" s="2" t="n">
        <v>61652.7438646058</v>
      </c>
      <c r="T568" s="2" t="n">
        <v>209418.05479500801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>
      <c r="A569" t="str">
        <f t="shared" si="88"/>
        <v>Ordnance and Missiles</v>
      </c>
      <c r="B569" t="str">
        <f t="shared" si="89"/>
        <v>AN/SLQ-13</v>
      </c>
      <c r="C569" t="n">
        <f t="shared" si="90"/>
        <v>939</v>
      </c>
      <c r="D569" s="2" t="n">
        <f t="shared" si="91"/>
        <v>0</v>
      </c>
      <c r="E569" s="2" t="n">
        <f t="shared" si="92"/>
        <v>0</v>
      </c>
      <c r="F569" s="2" t="n">
        <f t="shared" si="93"/>
        <v>0</v>
      </c>
      <c r="G569" s="2" t="n">
        <f t="shared" si="94"/>
        <v>0</v>
      </c>
      <c r="H569" s="3" t="e">
        <f t="shared" si="95"/>
        <v>#DIV/0!</v>
      </c>
      <c r="I569" s="3" t="e">
        <f t="shared" si="96"/>
        <v>#DIV/0!</v>
      </c>
      <c r="J569" s="3" t="e">
        <f t="shared" si="97"/>
        <v>#DIV/0!</v>
      </c>
      <c r="K569" s="3" t="n">
        <f t="shared" si="98"/>
        <v>0</v>
      </c>
      <c r="L569" s="3" t="n">
        <f>AN569/SUM(AN1:AN$891)</f>
        <v>0</v>
      </c>
      <c r="M569" s="3"/>
      <c r="N569" s="2" t="s">
        <v>45</v>
      </c>
      <c r="O569" s="2" t="s">
        <v>188</v>
      </c>
      <c r="P569" s="2" t="n">
        <v>939</v>
      </c>
      <c r="Q569" s="2" t="n">
        <v>29124133.582937799</v>
      </c>
      <c r="R569" s="2" t="n">
        <v>18897092.408017699</v>
      </c>
      <c r="S569" s="2" t="n">
        <v>10138902.4361433</v>
      </c>
      <c r="T569" s="2" t="n">
        <v>12125257.828874899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>
      <c r="A570" t="str">
        <f t="shared" si="88"/>
        <v>Ordnance and Missiles</v>
      </c>
      <c r="B570" t="str">
        <f t="shared" si="89"/>
        <v>ATACMS-APAM</v>
      </c>
      <c r="C570" t="n">
        <f t="shared" si="90"/>
        <v>623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6232.1186112303803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AN570/SUM(AN1:AN$891)</f>
        <v>7.0909874677914796E-8</v>
      </c>
      <c r="M570" s="3"/>
      <c r="N570" s="2" t="s">
        <v>45</v>
      </c>
      <c r="O570" s="2" t="s">
        <v>258</v>
      </c>
      <c r="P570" s="2" t="n">
        <v>623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 t="n">
        <v>6232.1186112303803</v>
      </c>
    </row>
    <row r="571">
      <c r="A571" t="str">
        <f t="shared" si="88"/>
        <v>Ordnance and Missiles</v>
      </c>
      <c r="B571" t="str">
        <f t="shared" si="89"/>
        <v>BGM-109 TOMAHAWK</v>
      </c>
      <c r="C571" t="n">
        <f t="shared" si="90"/>
        <v>865</v>
      </c>
      <c r="D571" s="2" t="n">
        <f t="shared" si="91"/>
        <v>0</v>
      </c>
      <c r="E571" s="2" t="n">
        <f t="shared" si="92"/>
        <v>0</v>
      </c>
      <c r="F571" s="2" t="n">
        <f t="shared" si="93"/>
        <v>0</v>
      </c>
      <c r="G571" s="2" t="n">
        <f t="shared" si="94"/>
        <v>0</v>
      </c>
      <c r="H571" s="3" t="e">
        <f t="shared" si="95"/>
        <v>#DIV/0!</v>
      </c>
      <c r="I571" s="3" t="e">
        <f t="shared" si="96"/>
        <v>#DIV/0!</v>
      </c>
      <c r="J571" s="3" t="e">
        <f t="shared" si="97"/>
        <v>#DIV/0!</v>
      </c>
      <c r="K571" s="3" t="n">
        <f t="shared" si="98"/>
        <v>0</v>
      </c>
      <c r="L571" s="3" t="n">
        <f>AN571/SUM(AN1:AN$891)</f>
        <v>0</v>
      </c>
      <c r="M571" s="3"/>
      <c r="N571" s="2" t="s">
        <v>45</v>
      </c>
      <c r="O571" s="2" t="s">
        <v>286</v>
      </c>
      <c r="P571" s="2" t="n">
        <v>865</v>
      </c>
      <c r="Q571" s="2" t="n">
        <v>111221778.386563</v>
      </c>
      <c r="R571" s="2" t="n">
        <v>159496218.03641701</v>
      </c>
      <c r="S571" s="2" t="n">
        <v>551077968.17658401</v>
      </c>
      <c r="T571" s="2" t="n">
        <v>189891582.74248901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t="str">
        <f t="shared" si="88"/>
        <v>Ordnance and Missiles</v>
      </c>
      <c r="B572" t="str">
        <f t="shared" si="89"/>
        <v>C-3</v>
      </c>
      <c r="C572" t="n">
        <f t="shared" si="90"/>
        <v>715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0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AN572/SUM(AN1:AN$891)</f>
        <v>0</v>
      </c>
      <c r="M572" s="3"/>
      <c r="N572" s="2" t="s">
        <v>45</v>
      </c>
      <c r="O572" s="2" t="s">
        <v>314</v>
      </c>
      <c r="P572" s="2" t="n">
        <v>715</v>
      </c>
      <c r="Q572" s="2"/>
      <c r="R572" s="2"/>
      <c r="S572" s="2" t="n">
        <v>19966208.48827</v>
      </c>
      <c r="T572" s="2" t="n">
        <v>305788.63881970401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>
      <c r="A573" t="str">
        <f t="shared" si="88"/>
        <v>Ordnance and Missiles</v>
      </c>
      <c r="B573" t="str">
        <f t="shared" si="89"/>
        <v>CALIBER .50 AMMO ALL TYPE</v>
      </c>
      <c r="C573" t="n">
        <f t="shared" si="90"/>
        <v>363</v>
      </c>
      <c r="D573" s="2" t="n">
        <f t="shared" si="91"/>
        <v>0</v>
      </c>
      <c r="E573" s="2" t="n">
        <f t="shared" si="92"/>
        <v>0</v>
      </c>
      <c r="F573" s="2" t="n">
        <f t="shared" si="93"/>
        <v>0</v>
      </c>
      <c r="G573" s="2" t="n">
        <f t="shared" si="94"/>
        <v>0</v>
      </c>
      <c r="H573" s="3" t="e">
        <f t="shared" si="95"/>
        <v>#DIV/0!</v>
      </c>
      <c r="I573" s="3" t="e">
        <f t="shared" si="96"/>
        <v>#DIV/0!</v>
      </c>
      <c r="J573" s="3" t="e">
        <f t="shared" si="97"/>
        <v>#DIV/0!</v>
      </c>
      <c r="K573" s="3" t="n">
        <f t="shared" si="98"/>
        <v>0</v>
      </c>
      <c r="L573" s="3" t="n">
        <f>AN573/SUM(AN1:AN$891)</f>
        <v>0</v>
      </c>
      <c r="M573" s="3"/>
      <c r="N573" s="2" t="s">
        <v>45</v>
      </c>
      <c r="O573" s="2" t="s">
        <v>326</v>
      </c>
      <c r="P573" s="2" t="n">
        <v>363</v>
      </c>
      <c r="Q573" s="2" t="n">
        <v>7028425.7164958902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>
      <c r="A574" t="str">
        <f t="shared" si="88"/>
        <v>Ordnance and Missiles</v>
      </c>
      <c r="B574" t="str">
        <f t="shared" si="89"/>
        <v>CNA</v>
      </c>
      <c r="C574" t="n">
        <f t="shared" si="90"/>
        <v>1915</v>
      </c>
      <c r="D574" s="2" t="n">
        <f t="shared" si="91"/>
        <v>0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e">
        <f t="shared" si="96"/>
        <v>#DIV/0!</v>
      </c>
      <c r="J574" s="3" t="e">
        <f t="shared" si="97"/>
        <v>#DIV/0!</v>
      </c>
      <c r="K574" s="3" t="n">
        <f t="shared" si="98"/>
        <v>0</v>
      </c>
      <c r="L574" s="3" t="n">
        <f>AN574/SUM(AN1:AN$891)</f>
        <v>0</v>
      </c>
      <c r="M574" s="3"/>
      <c r="N574" s="2" t="s">
        <v>45</v>
      </c>
      <c r="O574" s="2" t="s">
        <v>355</v>
      </c>
      <c r="P574" s="2" t="n">
        <v>1915</v>
      </c>
      <c r="Q574" s="2"/>
      <c r="R574" s="2"/>
      <c r="S574" s="2" t="n">
        <v>29527126.544960499</v>
      </c>
      <c r="T574" s="2" t="n">
        <v>155273826.49544999</v>
      </c>
      <c r="U574" s="2" t="n">
        <v>383085381.68533599</v>
      </c>
      <c r="V574" s="2" t="n">
        <v>227591734.212347</v>
      </c>
      <c r="W574" s="2" t="n">
        <v>36121490.222930796</v>
      </c>
      <c r="X574" s="2" t="n">
        <v>17265565.016039599</v>
      </c>
      <c r="Y574" s="2" t="n">
        <v>243608.63226941801</v>
      </c>
      <c r="Z574" s="2"/>
      <c r="AA574" s="2"/>
      <c r="AB574" s="2" t="n">
        <v>-456385.72441567801</v>
      </c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>
      <c r="A575" t="str">
        <f t="shared" si="88"/>
        <v>Ordnance and Missiles</v>
      </c>
      <c r="B575" t="str">
        <f t="shared" si="89"/>
        <v>CNG</v>
      </c>
      <c r="C575" t="n">
        <f t="shared" si="90"/>
        <v>1917</v>
      </c>
      <c r="D575" s="2" t="n">
        <f t="shared" si="91"/>
        <v>0</v>
      </c>
      <c r="E575" s="2" t="n">
        <f t="shared" si="92"/>
        <v>0</v>
      </c>
      <c r="F575" s="2" t="n">
        <f t="shared" si="93"/>
        <v>0</v>
      </c>
      <c r="G575" s="2" t="n">
        <f t="shared" si="94"/>
        <v>0</v>
      </c>
      <c r="H575" s="3" t="e">
        <f t="shared" si="95"/>
        <v>#DIV/0!</v>
      </c>
      <c r="I575" s="3" t="e">
        <f t="shared" si="96"/>
        <v>#DIV/0!</v>
      </c>
      <c r="J575" s="3" t="e">
        <f t="shared" si="97"/>
        <v>#DIV/0!</v>
      </c>
      <c r="K575" s="3" t="n">
        <f t="shared" si="98"/>
        <v>0</v>
      </c>
      <c r="L575" s="3" t="n">
        <f>AN575/SUM(AN1:AN$891)</f>
        <v>0</v>
      </c>
      <c r="M575" s="3"/>
      <c r="N575" s="2" t="s">
        <v>45</v>
      </c>
      <c r="O575" s="2" t="s">
        <v>356</v>
      </c>
      <c r="P575" s="2" t="n">
        <v>1917</v>
      </c>
      <c r="Q575" s="2"/>
      <c r="R575" s="2" t="n">
        <v>-946486.283880439</v>
      </c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>
      <c r="A576" t="str">
        <f t="shared" si="88"/>
        <v>Ordnance and Missiles</v>
      </c>
      <c r="B576" t="str">
        <f t="shared" si="89"/>
        <v>CNU</v>
      </c>
      <c r="C576" t="n">
        <f t="shared" si="90"/>
        <v>2070</v>
      </c>
      <c r="D576" s="2" t="n">
        <f t="shared" si="91"/>
        <v>0</v>
      </c>
      <c r="E576" s="2" t="n">
        <f t="shared" si="92"/>
        <v>0</v>
      </c>
      <c r="F576" s="2" t="n">
        <f t="shared" si="93"/>
        <v>0</v>
      </c>
      <c r="G576" s="2" t="n">
        <f t="shared" si="94"/>
        <v>0</v>
      </c>
      <c r="H576" s="3" t="e">
        <f t="shared" si="95"/>
        <v>#DIV/0!</v>
      </c>
      <c r="I576" s="3" t="e">
        <f t="shared" si="96"/>
        <v>#DIV/0!</v>
      </c>
      <c r="J576" s="3" t="e">
        <f t="shared" si="97"/>
        <v>#DIV/0!</v>
      </c>
      <c r="K576" s="3" t="n">
        <f t="shared" si="98"/>
        <v>0</v>
      </c>
      <c r="L576" s="3" t="n">
        <f>AN576/SUM(AN1:AN$891)</f>
        <v>0</v>
      </c>
      <c r="M576" s="3"/>
      <c r="N576" s="2" t="s">
        <v>45</v>
      </c>
      <c r="O576" s="2" t="s">
        <v>358</v>
      </c>
      <c r="P576" s="2" t="n">
        <v>2070</v>
      </c>
      <c r="Q576" s="2"/>
      <c r="R576" s="2"/>
      <c r="S576" s="2" t="n">
        <v>2068684.0544994301</v>
      </c>
      <c r="T576" s="2" t="n">
        <v>137090.59203057701</v>
      </c>
      <c r="U576" s="2" t="n">
        <v>74284.717674564105</v>
      </c>
      <c r="V576" s="2" t="n">
        <v>2401609.1102396101</v>
      </c>
      <c r="W576" s="2"/>
      <c r="X576" s="2"/>
      <c r="Y576" s="2"/>
      <c r="Z576" s="2" t="n">
        <v>-32990.1498683522</v>
      </c>
      <c r="AA576" s="2"/>
      <c r="AB576" s="2"/>
      <c r="AC576" s="2"/>
      <c r="AD576" s="2" t="n">
        <v>-71384.415368441798</v>
      </c>
      <c r="AE576" s="2"/>
      <c r="AF576" s="2"/>
      <c r="AG576" s="2" t="n">
        <v>-978.12850233147299</v>
      </c>
      <c r="AH576" s="2"/>
      <c r="AI576" s="2"/>
      <c r="AJ576" s="2"/>
      <c r="AK576" s="2"/>
      <c r="AL576" s="2"/>
      <c r="AM576" s="2"/>
      <c r="AN576" s="2"/>
    </row>
    <row r="577">
      <c r="A577" t="str">
        <f t="shared" ref="A577:A640" si="99">N577</f>
        <v>Ordnance and Missiles</v>
      </c>
      <c r="B577" t="str">
        <f t="shared" ref="B577:B640" si="100">O577</f>
        <v>CNZ</v>
      </c>
      <c r="C577" t="n">
        <f t="shared" ref="C577:C640" si="101">P577</f>
        <v>2072</v>
      </c>
      <c r="D577" s="2" t="n">
        <f t="shared" ref="D577:D640" si="102">AF577</f>
        <v>0</v>
      </c>
      <c r="E577" s="2" t="n">
        <f t="shared" ref="E577:E640" si="103">AL577</f>
        <v>0</v>
      </c>
      <c r="F577" s="2" t="n">
        <f t="shared" ref="F577:F640" si="104">AM577</f>
        <v>0</v>
      </c>
      <c r="G577" s="2" t="n">
        <f t="shared" ref="G577:G640" si="105">AN577</f>
        <v>0</v>
      </c>
      <c r="H577" s="3" t="e">
        <f t="shared" si="95"/>
        <v>#DIV/0!</v>
      </c>
      <c r="I577" s="3" t="e">
        <f t="shared" si="96"/>
        <v>#DIV/0!</v>
      </c>
      <c r="J577" s="3" t="e">
        <f t="shared" si="97"/>
        <v>#DIV/0!</v>
      </c>
      <c r="K577" s="3" t="n">
        <f t="shared" si="98"/>
        <v>0</v>
      </c>
      <c r="L577" s="3" t="n">
        <f>AN577/SUM(AN1:AN$891)</f>
        <v>0</v>
      </c>
      <c r="M577" s="3"/>
      <c r="N577" s="2" t="s">
        <v>45</v>
      </c>
      <c r="O577" s="2" t="s">
        <v>360</v>
      </c>
      <c r="P577" s="2" t="n">
        <v>2072</v>
      </c>
      <c r="Q577" s="2" t="n">
        <v>-4362471.1343767596</v>
      </c>
      <c r="R577" s="2"/>
      <c r="S577" s="2" t="n">
        <v>-1475317.5483973699</v>
      </c>
      <c r="T577" s="2"/>
      <c r="U577" s="2"/>
      <c r="V577" s="2" t="n">
        <v>-180755.674790463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>
      <c r="A578" t="str">
        <f t="shared" si="99"/>
        <v>Ordnance and Missiles</v>
      </c>
      <c r="B578" t="str">
        <f t="shared" si="100"/>
        <v>DPPS</v>
      </c>
      <c r="C578" t="n">
        <f t="shared" si="101"/>
        <v>1950</v>
      </c>
      <c r="D578" s="2" t="n">
        <f t="shared" si="102"/>
        <v>0</v>
      </c>
      <c r="E578" s="2" t="n">
        <f t="shared" si="103"/>
        <v>0</v>
      </c>
      <c r="F578" s="2" t="n">
        <f t="shared" si="104"/>
        <v>0</v>
      </c>
      <c r="G578" s="2" t="n">
        <f t="shared" si="105"/>
        <v>0</v>
      </c>
      <c r="H578" s="3" t="e">
        <f t="shared" ref="H578:H641" si="106">AM578/AL578-1</f>
        <v>#DIV/0!</v>
      </c>
      <c r="I578" s="3" t="e">
        <f t="shared" ref="I578:I641" si="107">AM578/AF578-1</f>
        <v>#DIV/0!</v>
      </c>
      <c r="J578" s="3" t="e">
        <f t="shared" ref="J578:J641" si="108">AN578/AM578</f>
        <v>#DIV/0!</v>
      </c>
      <c r="K578" s="3" t="n">
        <f t="shared" ref="K578:K641" si="109">AM578/SUM(AM$1:AM$891)</f>
        <v>0</v>
      </c>
      <c r="L578" s="3" t="n">
        <f>AN578/SUM(AN1:AN$891)</f>
        <v>0</v>
      </c>
      <c r="M578" s="3"/>
      <c r="N578" s="2" t="s">
        <v>45</v>
      </c>
      <c r="O578" s="2" t="s">
        <v>401</v>
      </c>
      <c r="P578" s="2" t="n">
        <v>1950</v>
      </c>
      <c r="Q578" s="2"/>
      <c r="R578" s="2"/>
      <c r="S578" s="2"/>
      <c r="T578" s="2"/>
      <c r="U578" s="2"/>
      <c r="V578" s="2" t="n">
        <v>89437.296354187303</v>
      </c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t="str">
        <f t="shared" si="99"/>
        <v>Ordnance and Missiles</v>
      </c>
      <c r="B579" t="str">
        <f t="shared" si="100"/>
        <v>EBE</v>
      </c>
      <c r="C579" t="n">
        <f t="shared" si="101"/>
        <v>1933</v>
      </c>
      <c r="D579" s="2" t="n">
        <f t="shared" si="102"/>
        <v>0</v>
      </c>
      <c r="E579" s="2" t="n">
        <f t="shared" si="103"/>
        <v>0</v>
      </c>
      <c r="F579" s="2" t="n">
        <f t="shared" si="104"/>
        <v>0</v>
      </c>
      <c r="G579" s="2" t="n">
        <f t="shared" si="105"/>
        <v>0</v>
      </c>
      <c r="H579" s="3" t="e">
        <f t="shared" si="106"/>
        <v>#DIV/0!</v>
      </c>
      <c r="I579" s="3" t="e">
        <f t="shared" si="107"/>
        <v>#DIV/0!</v>
      </c>
      <c r="J579" s="3" t="e">
        <f t="shared" si="108"/>
        <v>#DIV/0!</v>
      </c>
      <c r="K579" s="3" t="n">
        <f t="shared" si="109"/>
        <v>0</v>
      </c>
      <c r="L579" s="3" t="n">
        <f>AN579/SUM(AN1:AN$891)</f>
        <v>0</v>
      </c>
      <c r="M579" s="3"/>
      <c r="N579" s="2" t="s">
        <v>45</v>
      </c>
      <c r="O579" s="2" t="s">
        <v>419</v>
      </c>
      <c r="P579" s="2" t="n">
        <v>1933</v>
      </c>
      <c r="Q579" s="2" t="n">
        <v>2819686.44916452</v>
      </c>
      <c r="R579" s="2" t="n">
        <v>195238.03568457699</v>
      </c>
      <c r="S579" s="2" t="n">
        <v>-228959.965716229</v>
      </c>
      <c r="T579" s="2" t="n">
        <v>-170148.740884689</v>
      </c>
      <c r="U579" s="2" t="n">
        <v>66292.491241535798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 t="n">
        <v>-1208751.37720379</v>
      </c>
      <c r="AI579" s="2"/>
      <c r="AJ579" s="2"/>
      <c r="AK579" s="2"/>
      <c r="AL579" s="2"/>
      <c r="AM579" s="2"/>
      <c r="AN579" s="2"/>
    </row>
    <row r="580">
      <c r="A580" t="str">
        <f t="shared" si="99"/>
        <v>Ordnance and Missiles</v>
      </c>
      <c r="B580" t="str">
        <f t="shared" si="100"/>
        <v>EBJ</v>
      </c>
      <c r="C580" t="n">
        <f t="shared" si="101"/>
        <v>2077</v>
      </c>
      <c r="D580" s="2" t="n">
        <f t="shared" si="102"/>
        <v>0</v>
      </c>
      <c r="E580" s="2" t="n">
        <f t="shared" si="103"/>
        <v>0</v>
      </c>
      <c r="F580" s="2" t="n">
        <f t="shared" si="104"/>
        <v>0</v>
      </c>
      <c r="G580" s="2" t="n">
        <f t="shared" si="105"/>
        <v>0</v>
      </c>
      <c r="H580" s="3" t="e">
        <f t="shared" si="106"/>
        <v>#DIV/0!</v>
      </c>
      <c r="I580" s="3" t="e">
        <f t="shared" si="107"/>
        <v>#DIV/0!</v>
      </c>
      <c r="J580" s="3" t="e">
        <f t="shared" si="108"/>
        <v>#DIV/0!</v>
      </c>
      <c r="K580" s="3" t="n">
        <f t="shared" si="109"/>
        <v>0</v>
      </c>
      <c r="L580" s="3" t="n">
        <f>AN580/SUM(AN1:AN$891)</f>
        <v>0</v>
      </c>
      <c r="M580" s="3"/>
      <c r="N580" s="2" t="s">
        <v>45</v>
      </c>
      <c r="O580" s="2" t="s">
        <v>420</v>
      </c>
      <c r="P580" s="2" t="n">
        <v>2077</v>
      </c>
      <c r="Q580" s="2" t="n">
        <v>150382775.33530599</v>
      </c>
      <c r="R580" s="2" t="n">
        <v>79245685.704136103</v>
      </c>
      <c r="S580" s="2" t="n">
        <v>32186069.620915301</v>
      </c>
      <c r="T580" s="2" t="n">
        <v>111551722.870518</v>
      </c>
      <c r="U580" s="2" t="n">
        <v>78112134.372932598</v>
      </c>
      <c r="V580" s="2" t="n">
        <v>68980579.239396796</v>
      </c>
      <c r="W580" s="2" t="n">
        <v>-81217.846141908201</v>
      </c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>
      <c r="A581" t="str">
        <f t="shared" si="99"/>
        <v>Ordnance and Missiles</v>
      </c>
      <c r="B581" t="str">
        <f t="shared" si="100"/>
        <v>EXCALIBUR</v>
      </c>
      <c r="C581" t="n">
        <f t="shared" si="101"/>
        <v>1360</v>
      </c>
      <c r="D581" s="2" t="n">
        <f t="shared" si="102"/>
        <v>0</v>
      </c>
      <c r="E581" s="2" t="n">
        <f t="shared" si="103"/>
        <v>0</v>
      </c>
      <c r="F581" s="2" t="n">
        <f t="shared" si="104"/>
        <v>0</v>
      </c>
      <c r="G581" s="2" t="n">
        <f t="shared" si="105"/>
        <v>0</v>
      </c>
      <c r="H581" s="3" t="e">
        <f t="shared" si="106"/>
        <v>#DIV/0!</v>
      </c>
      <c r="I581" s="3" t="e">
        <f t="shared" si="107"/>
        <v>#DIV/0!</v>
      </c>
      <c r="J581" s="3" t="e">
        <f t="shared" si="108"/>
        <v>#DIV/0!</v>
      </c>
      <c r="K581" s="3" t="n">
        <f t="shared" si="109"/>
        <v>0</v>
      </c>
      <c r="L581" s="3" t="n">
        <f>AN581/SUM(AN1:AN$891)</f>
        <v>0</v>
      </c>
      <c r="M581" s="3"/>
      <c r="N581" s="2" t="s">
        <v>45</v>
      </c>
      <c r="O581" s="2" t="s">
        <v>431</v>
      </c>
      <c r="P581" s="2" t="n">
        <v>1360</v>
      </c>
      <c r="Q581" s="2"/>
      <c r="R581" s="2"/>
      <c r="S581" s="2"/>
      <c r="T581" s="2"/>
      <c r="U581" s="2"/>
      <c r="V581" s="2"/>
      <c r="W581" s="2"/>
      <c r="X581" s="2"/>
      <c r="Y581" s="2" t="n">
        <v>511352.84810036898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>
      <c r="A582" t="str">
        <f t="shared" si="99"/>
        <v>Ordnance and Missiles</v>
      </c>
      <c r="B582" t="str">
        <f t="shared" si="100"/>
        <v>GAU-5 MACHINE GUN</v>
      </c>
      <c r="C582" t="n">
        <f t="shared" si="101"/>
        <v>1587</v>
      </c>
      <c r="D582" s="2" t="n">
        <f t="shared" si="102"/>
        <v>0</v>
      </c>
      <c r="E582" s="2" t="n">
        <f t="shared" si="103"/>
        <v>0</v>
      </c>
      <c r="F582" s="2" t="n">
        <f t="shared" si="104"/>
        <v>0</v>
      </c>
      <c r="G582" s="2" t="n">
        <f t="shared" si="105"/>
        <v>0</v>
      </c>
      <c r="H582" s="3" t="e">
        <f t="shared" si="106"/>
        <v>#DIV/0!</v>
      </c>
      <c r="I582" s="3" t="e">
        <f t="shared" si="107"/>
        <v>#DIV/0!</v>
      </c>
      <c r="J582" s="3" t="e">
        <f t="shared" si="108"/>
        <v>#DIV/0!</v>
      </c>
      <c r="K582" s="3" t="n">
        <f t="shared" si="109"/>
        <v>0</v>
      </c>
      <c r="L582" s="3" t="n">
        <f>AN582/SUM(AN1:AN$891)</f>
        <v>0</v>
      </c>
      <c r="M582" s="3"/>
      <c r="N582" s="2" t="s">
        <v>45</v>
      </c>
      <c r="O582" s="2" t="s">
        <v>468</v>
      </c>
      <c r="P582" s="2" t="n">
        <v>1587</v>
      </c>
      <c r="Q582" s="2"/>
      <c r="R582" s="2"/>
      <c r="S582" s="2"/>
      <c r="T582" s="2" t="n">
        <v>1239223.4305284999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>
      <c r="A583" t="str">
        <f t="shared" si="99"/>
        <v>Ordnance and Missiles</v>
      </c>
      <c r="B583" t="str">
        <f t="shared" si="100"/>
        <v>GMLRS</v>
      </c>
      <c r="C583" t="n">
        <f t="shared" si="101"/>
        <v>667</v>
      </c>
      <c r="D583" s="2" t="n">
        <f t="shared" si="102"/>
        <v>580698.14622883697</v>
      </c>
      <c r="E583" s="2" t="n">
        <f t="shared" si="103"/>
        <v>0</v>
      </c>
      <c r="F583" s="2" t="n">
        <f t="shared" si="104"/>
        <v>-1631.2</v>
      </c>
      <c r="G583" s="2" t="n">
        <f t="shared" si="105"/>
        <v>0</v>
      </c>
      <c r="H583" s="3" t="e">
        <f t="shared" si="106"/>
        <v>#DIV/0!</v>
      </c>
      <c r="I583" s="3" t="n">
        <f t="shared" si="107"/>
        <v>-1.0028090325595034</v>
      </c>
      <c r="J583" s="3" t="n">
        <f t="shared" si="108"/>
        <v>0</v>
      </c>
      <c r="K583" s="3" t="n">
        <f t="shared" si="109"/>
        <v>-1.316861519406401E-8</v>
      </c>
      <c r="L583" s="3" t="n">
        <f>AN583/SUM(AN1:AN$891)</f>
        <v>0</v>
      </c>
      <c r="M583" s="3"/>
      <c r="N583" s="2" t="s">
        <v>45</v>
      </c>
      <c r="O583" s="2" t="s">
        <v>485</v>
      </c>
      <c r="P583" s="2" t="n">
        <v>667</v>
      </c>
      <c r="Q583" s="2"/>
      <c r="R583" s="2"/>
      <c r="S583" s="2"/>
      <c r="T583" s="2"/>
      <c r="U583" s="2" t="n">
        <v>4515718.0081313103</v>
      </c>
      <c r="V583" s="2" t="n">
        <v>721827.35306517396</v>
      </c>
      <c r="W583" s="2"/>
      <c r="X583" s="2"/>
      <c r="Y583" s="2"/>
      <c r="Z583" s="2" t="n">
        <v>12067548.735916199</v>
      </c>
      <c r="AA583" s="2" t="n">
        <v>4515918.2675943105</v>
      </c>
      <c r="AB583" s="2" t="n">
        <v>-1282382.89147029</v>
      </c>
      <c r="AC583" s="2"/>
      <c r="AD583" s="2"/>
      <c r="AE583" s="2"/>
      <c r="AF583" s="2" t="n">
        <v>580698.14622883697</v>
      </c>
      <c r="AG583" s="2" t="n">
        <v>0</v>
      </c>
      <c r="AH583" s="2" t="n">
        <v>501244.058672268</v>
      </c>
      <c r="AI583" s="2" t="n">
        <v>648856.95132954698</v>
      </c>
      <c r="AJ583" s="2"/>
      <c r="AK583" s="2" t="n">
        <v>0</v>
      </c>
      <c r="AL583" s="2"/>
      <c r="AM583" s="2" t="n">
        <v>-1631.2</v>
      </c>
      <c r="AN583" s="2"/>
    </row>
    <row r="584">
      <c r="A584" t="str">
        <f t="shared" si="99"/>
        <v>Ordnance and Missiles</v>
      </c>
      <c r="B584" t="str">
        <f t="shared" si="100"/>
        <v>GUIDED MSL LAUNCH MK-13</v>
      </c>
      <c r="C584" t="n">
        <f t="shared" si="101"/>
        <v>828</v>
      </c>
      <c r="D584" s="2" t="n">
        <f t="shared" si="102"/>
        <v>0</v>
      </c>
      <c r="E584" s="2" t="n">
        <f t="shared" si="103"/>
        <v>0</v>
      </c>
      <c r="F584" s="2" t="n">
        <f t="shared" si="104"/>
        <v>0</v>
      </c>
      <c r="G584" s="2" t="n">
        <f t="shared" si="105"/>
        <v>0</v>
      </c>
      <c r="H584" s="3" t="e">
        <f t="shared" si="106"/>
        <v>#DIV/0!</v>
      </c>
      <c r="I584" s="3" t="e">
        <f t="shared" si="107"/>
        <v>#DIV/0!</v>
      </c>
      <c r="J584" s="3" t="e">
        <f t="shared" si="108"/>
        <v>#DIV/0!</v>
      </c>
      <c r="K584" s="3" t="n">
        <f t="shared" si="109"/>
        <v>0</v>
      </c>
      <c r="L584" s="3" t="n">
        <f>AN584/SUM(AN1:AN$891)</f>
        <v>0</v>
      </c>
      <c r="M584" s="3"/>
      <c r="N584" s="2" t="s">
        <v>45</v>
      </c>
      <c r="O584" s="2" t="s">
        <v>493</v>
      </c>
      <c r="P584" s="2" t="n">
        <v>828</v>
      </c>
      <c r="Q584" s="2"/>
      <c r="R584" s="2"/>
      <c r="S584" s="2" t="n">
        <v>2800735.06904836</v>
      </c>
      <c r="T584" s="2" t="n">
        <v>3350129.6280509299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>
      <c r="A585" t="str">
        <f t="shared" si="99"/>
        <v>Ordnance and Missiles</v>
      </c>
      <c r="B585" t="str">
        <f t="shared" si="100"/>
        <v>GUIDED MSL LAUNCH MK-41</v>
      </c>
      <c r="C585" t="n">
        <f t="shared" si="101"/>
        <v>822</v>
      </c>
      <c r="D585" s="2" t="n">
        <f t="shared" si="102"/>
        <v>0</v>
      </c>
      <c r="E585" s="2" t="n">
        <f t="shared" si="103"/>
        <v>0</v>
      </c>
      <c r="F585" s="2" t="n">
        <f t="shared" si="104"/>
        <v>0</v>
      </c>
      <c r="G585" s="2" t="n">
        <f t="shared" si="105"/>
        <v>0</v>
      </c>
      <c r="H585" s="3" t="e">
        <f t="shared" si="106"/>
        <v>#DIV/0!</v>
      </c>
      <c r="I585" s="3" t="e">
        <f t="shared" si="107"/>
        <v>#DIV/0!</v>
      </c>
      <c r="J585" s="3" t="e">
        <f t="shared" si="108"/>
        <v>#DIV/0!</v>
      </c>
      <c r="K585" s="3" t="n">
        <f t="shared" si="109"/>
        <v>0</v>
      </c>
      <c r="L585" s="3" t="n">
        <f>AN585/SUM(AN1:AN$891)</f>
        <v>0</v>
      </c>
      <c r="M585" s="3"/>
      <c r="N585" s="2" t="s">
        <v>45</v>
      </c>
      <c r="O585" s="2" t="s">
        <v>494</v>
      </c>
      <c r="P585" s="2" t="n">
        <v>822</v>
      </c>
      <c r="Q585" s="2" t="n">
        <v>37139004.503798999</v>
      </c>
      <c r="R585" s="2" t="n">
        <v>82459396.274763703</v>
      </c>
      <c r="S585" s="2" t="n">
        <v>283770182.13247001</v>
      </c>
      <c r="T585" s="2" t="n">
        <v>41389559.713000998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t="str">
        <f t="shared" si="99"/>
        <v>Ordnance and Missiles</v>
      </c>
      <c r="B586" t="str">
        <f t="shared" si="100"/>
        <v>GUIDED MSL LAUNCH MK-73</v>
      </c>
      <c r="C586" t="n">
        <f t="shared" si="101"/>
        <v>829</v>
      </c>
      <c r="D586" s="2" t="n">
        <f t="shared" si="102"/>
        <v>0</v>
      </c>
      <c r="E586" s="2" t="n">
        <f t="shared" si="103"/>
        <v>0</v>
      </c>
      <c r="F586" s="2" t="n">
        <f t="shared" si="104"/>
        <v>0</v>
      </c>
      <c r="G586" s="2" t="n">
        <f t="shared" si="105"/>
        <v>0</v>
      </c>
      <c r="H586" s="3" t="e">
        <f t="shared" si="106"/>
        <v>#DIV/0!</v>
      </c>
      <c r="I586" s="3" t="e">
        <f t="shared" si="107"/>
        <v>#DIV/0!</v>
      </c>
      <c r="J586" s="3" t="e">
        <f t="shared" si="108"/>
        <v>#DIV/0!</v>
      </c>
      <c r="K586" s="3" t="n">
        <f t="shared" si="109"/>
        <v>0</v>
      </c>
      <c r="L586" s="3" t="n">
        <f>AN586/SUM(AN1:AN$891)</f>
        <v>0</v>
      </c>
      <c r="M586" s="3"/>
      <c r="N586" s="2" t="s">
        <v>45</v>
      </c>
      <c r="O586" s="2" t="s">
        <v>495</v>
      </c>
      <c r="P586" s="2" t="n">
        <v>829</v>
      </c>
      <c r="Q586" s="2" t="n">
        <v>6118310.8311417196</v>
      </c>
      <c r="R586" s="2" t="n">
        <v>14905501.042642999</v>
      </c>
      <c r="S586" s="2" t="n">
        <v>6210523.1521528503</v>
      </c>
      <c r="T586" s="2" t="n">
        <v>91859807.689895302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>
      <c r="A587" t="str">
        <f t="shared" si="99"/>
        <v>Ordnance and Missiles</v>
      </c>
      <c r="B587" t="str">
        <f t="shared" si="100"/>
        <v>HARM (AIR FORCE)</v>
      </c>
      <c r="C587" t="n">
        <f t="shared" si="101"/>
        <v>30</v>
      </c>
      <c r="D587" s="2" t="n">
        <f t="shared" si="102"/>
        <v>-163045.04960497699</v>
      </c>
      <c r="E587" s="2" t="n">
        <f t="shared" si="103"/>
        <v>0</v>
      </c>
      <c r="F587" s="2" t="n">
        <f t="shared" si="104"/>
        <v>0</v>
      </c>
      <c r="G587" s="2" t="n">
        <f t="shared" si="105"/>
        <v>0</v>
      </c>
      <c r="H587" s="3" t="e">
        <f t="shared" si="106"/>
        <v>#DIV/0!</v>
      </c>
      <c r="I587" s="3" t="n">
        <f t="shared" si="107"/>
        <v>-1</v>
      </c>
      <c r="J587" s="3" t="e">
        <f t="shared" si="108"/>
        <v>#DIV/0!</v>
      </c>
      <c r="K587" s="3" t="n">
        <f t="shared" si="109"/>
        <v>0</v>
      </c>
      <c r="L587" s="3" t="n">
        <f>AN587/SUM(AN1:AN$891)</f>
        <v>0</v>
      </c>
      <c r="M587" s="3"/>
      <c r="N587" s="2" t="s">
        <v>45</v>
      </c>
      <c r="O587" s="2" t="s">
        <v>504</v>
      </c>
      <c r="P587" s="2" t="n">
        <v>30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2476183.2500077998</v>
      </c>
      <c r="AB587" s="2" t="n">
        <v>1189866.6601480599</v>
      </c>
      <c r="AC587" s="2" t="n">
        <v>2877657.2823009398</v>
      </c>
      <c r="AD587" s="2" t="n">
        <v>0</v>
      </c>
      <c r="AE587" s="2"/>
      <c r="AF587" s="2" t="n">
        <v>-163045.04960497699</v>
      </c>
      <c r="AG587" s="2"/>
      <c r="AH587" s="2"/>
      <c r="AI587" s="2"/>
      <c r="AJ587" s="2"/>
      <c r="AK587" s="2"/>
      <c r="AL587" s="2"/>
      <c r="AM587" s="2"/>
      <c r="AN587" s="2"/>
    </row>
    <row r="588">
      <c r="A588" t="str">
        <f t="shared" si="99"/>
        <v>Ordnance and Missiles</v>
      </c>
      <c r="B588" t="str">
        <f t="shared" si="100"/>
        <v>HARM (NAVY)</v>
      </c>
      <c r="C588" t="n">
        <f t="shared" si="101"/>
        <v>29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AN588/SUM(AN1:AN$891)</f>
        <v>0</v>
      </c>
      <c r="M588" s="3"/>
      <c r="N588" s="2" t="s">
        <v>45</v>
      </c>
      <c r="O588" s="2" t="s">
        <v>505</v>
      </c>
      <c r="P588" s="2" t="n">
        <v>29</v>
      </c>
      <c r="Q588" s="2"/>
      <c r="R588" s="2"/>
      <c r="S588" s="2"/>
      <c r="T588" s="2"/>
      <c r="U588" s="2"/>
      <c r="V588" s="2"/>
      <c r="W588" s="2"/>
      <c r="X588" s="2"/>
      <c r="Y588" s="2"/>
      <c r="Z588" s="2" t="n">
        <v>1374675.7921063299</v>
      </c>
      <c r="AA588" s="2" t="n">
        <v>2701365.9520866498</v>
      </c>
      <c r="AB588" s="2" t="n">
        <v>396256.31346431997</v>
      </c>
      <c r="AC588" s="2" t="n">
        <v>34255.478593464097</v>
      </c>
      <c r="AD588" s="2" t="n">
        <v>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>
      <c r="A589" t="str">
        <f t="shared" si="99"/>
        <v>Ordnance and Missiles</v>
      </c>
      <c r="B589" t="str">
        <f t="shared" si="100"/>
        <v>HARPOON</v>
      </c>
      <c r="C589" t="n">
        <f t="shared" si="101"/>
        <v>31</v>
      </c>
      <c r="D589" s="2" t="n">
        <f t="shared" si="102"/>
        <v>0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e">
        <f t="shared" si="107"/>
        <v>#DIV/0!</v>
      </c>
      <c r="J589" s="3" t="e">
        <f t="shared" si="108"/>
        <v>#DIV/0!</v>
      </c>
      <c r="K589" s="3" t="n">
        <f t="shared" si="109"/>
        <v>0</v>
      </c>
      <c r="L589" s="3" t="n">
        <f>AN589/SUM(AN1:AN$891)</f>
        <v>0</v>
      </c>
      <c r="M589" s="3"/>
      <c r="N589" s="2" t="s">
        <v>45</v>
      </c>
      <c r="O589" s="2" t="s">
        <v>506</v>
      </c>
      <c r="P589" s="2" t="n">
        <v>31</v>
      </c>
      <c r="Q589" s="2"/>
      <c r="R589" s="2"/>
      <c r="S589" s="2"/>
      <c r="T589" s="2"/>
      <c r="U589" s="2"/>
      <c r="V589" s="2"/>
      <c r="W589" s="2" t="n">
        <v>24589287.246616501</v>
      </c>
      <c r="X589" s="2" t="n">
        <v>99562.672625752995</v>
      </c>
      <c r="Y589" s="2" t="n">
        <v>2253905.8645137101</v>
      </c>
      <c r="Z589" s="2" t="n">
        <v>8097149.9102219902</v>
      </c>
      <c r="AA589" s="2" t="n">
        <v>92477272.440634102</v>
      </c>
      <c r="AB589" s="2" t="n">
        <v>170750322.12207901</v>
      </c>
      <c r="AC589" s="2" t="n">
        <v>12124430.523761701</v>
      </c>
      <c r="AD589" s="2" t="n">
        <v>-250053.956175784</v>
      </c>
      <c r="AE589" s="2" t="n">
        <v>0</v>
      </c>
      <c r="AF589" s="2" t="n">
        <v>0</v>
      </c>
      <c r="AG589" s="2"/>
      <c r="AH589" s="2"/>
      <c r="AI589" s="2"/>
      <c r="AJ589" s="2" t="n">
        <v>0</v>
      </c>
      <c r="AK589" s="2"/>
      <c r="AL589" s="2"/>
      <c r="AM589" s="2"/>
      <c r="AN589" s="2"/>
    </row>
    <row r="590">
      <c r="A590" t="str">
        <f t="shared" si="99"/>
        <v>Ordnance and Missiles</v>
      </c>
      <c r="B590" t="str">
        <f t="shared" si="100"/>
        <v>HAWK IMPROVED</v>
      </c>
      <c r="C590" t="n">
        <f t="shared" si="101"/>
        <v>1312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AN590/SUM(AN1:AN$891)</f>
        <v>0</v>
      </c>
      <c r="M590" s="3"/>
      <c r="N590" s="2" t="s">
        <v>45</v>
      </c>
      <c r="O590" s="2" t="s">
        <v>507</v>
      </c>
      <c r="P590" s="2" t="n">
        <v>1312</v>
      </c>
      <c r="Q590" s="2"/>
      <c r="R590" s="2"/>
      <c r="S590" s="2"/>
      <c r="T590" s="2"/>
      <c r="U590" s="2"/>
      <c r="V590" s="2"/>
      <c r="W590" s="2"/>
      <c r="X590" s="2"/>
      <c r="Y590" s="2" t="n">
        <v>3861582.7295361701</v>
      </c>
      <c r="Z590" s="2" t="n">
        <v>0</v>
      </c>
      <c r="AA590" s="2" t="n">
        <v>0</v>
      </c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t="str">
        <f t="shared" si="99"/>
        <v>Ordnance and Missiles</v>
      </c>
      <c r="B591" t="str">
        <f t="shared" si="100"/>
        <v>HIMARS</v>
      </c>
      <c r="C591" t="n">
        <f t="shared" si="101"/>
        <v>1361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AN591/SUM(AN1:AN$891)</f>
        <v>0</v>
      </c>
      <c r="M591" s="3"/>
      <c r="N591" s="2" t="s">
        <v>45</v>
      </c>
      <c r="O591" s="2" t="s">
        <v>511</v>
      </c>
      <c r="P591" s="2" t="n">
        <v>1361</v>
      </c>
      <c r="Q591" s="2"/>
      <c r="R591" s="2"/>
      <c r="S591" s="2"/>
      <c r="T591" s="2"/>
      <c r="U591" s="2"/>
      <c r="V591" s="2" t="n">
        <v>1915041.1717401501</v>
      </c>
      <c r="W591" s="2" t="n">
        <v>900070.23879617802</v>
      </c>
      <c r="X591" s="2" t="n">
        <v>326596.06654011703</v>
      </c>
      <c r="Y591" s="2" t="n">
        <v>0</v>
      </c>
      <c r="Z591" s="2" t="n">
        <v>2003776.83639989</v>
      </c>
      <c r="AA591" s="2" t="n">
        <v>0</v>
      </c>
      <c r="AB591" s="2"/>
      <c r="AC591" s="2" t="n">
        <v>-678292.19390808197</v>
      </c>
      <c r="AD591" s="2"/>
      <c r="AE591" s="2" t="n">
        <v>-34627.741274995104</v>
      </c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t="str">
        <f t="shared" si="99"/>
        <v>Ordnance and Missiles</v>
      </c>
      <c r="B592" t="str">
        <f t="shared" si="100"/>
        <v>ILS-S</v>
      </c>
      <c r="C592" t="n">
        <f t="shared" si="101"/>
        <v>1973</v>
      </c>
      <c r="D592" s="2" t="n">
        <f t="shared" si="102"/>
        <v>11608188.0643203</v>
      </c>
      <c r="E592" s="2" t="n">
        <f t="shared" si="103"/>
        <v>-294396.461125981</v>
      </c>
      <c r="F592" s="2" t="n">
        <f t="shared" si="104"/>
        <v>0</v>
      </c>
      <c r="G592" s="2" t="n">
        <f t="shared" si="105"/>
        <v>-215693.24723976501</v>
      </c>
      <c r="H592" s="3" t="n">
        <f t="shared" si="106"/>
        <v>-1</v>
      </c>
      <c r="I592" s="3" t="n">
        <f t="shared" si="107"/>
        <v>-1</v>
      </c>
      <c r="J592" s="3" t="e">
        <f t="shared" si="108"/>
        <v>#DIV/0!</v>
      </c>
      <c r="K592" s="3" t="n">
        <f t="shared" si="109"/>
        <v>0</v>
      </c>
      <c r="L592" s="3" t="n">
        <f>AN592/SUM(AN1:AN$891)</f>
        <v>-2.4541864628639736E-6</v>
      </c>
      <c r="M592" s="3"/>
      <c r="N592" s="2" t="s">
        <v>45</v>
      </c>
      <c r="O592" s="2" t="s">
        <v>523</v>
      </c>
      <c r="P592" s="2" t="n">
        <v>1973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 t="n">
        <v>6091346.1765377698</v>
      </c>
      <c r="AD592" s="2" t="n">
        <v>31036803.257045701</v>
      </c>
      <c r="AE592" s="2" t="n">
        <v>51968025.669338301</v>
      </c>
      <c r="AF592" s="2" t="n">
        <v>11608188.0643203</v>
      </c>
      <c r="AG592" s="2" t="n">
        <v>17464745.583618499</v>
      </c>
      <c r="AH592" s="2" t="n">
        <v>12406070.4802547</v>
      </c>
      <c r="AI592" s="2" t="n">
        <v>-2605473.5040568002</v>
      </c>
      <c r="AJ592" s="2" t="n">
        <v>0</v>
      </c>
      <c r="AK592" s="2"/>
      <c r="AL592" s="2" t="n">
        <v>-294396.461125981</v>
      </c>
      <c r="AM592" s="2"/>
      <c r="AN592" s="2" t="n">
        <v>-215693.24723976501</v>
      </c>
    </row>
    <row r="593">
      <c r="A593" t="str">
        <f t="shared" si="99"/>
        <v>Ordnance and Missiles</v>
      </c>
      <c r="B593" t="str">
        <f t="shared" si="100"/>
        <v>JASSM</v>
      </c>
      <c r="C593" t="n">
        <f t="shared" si="101"/>
        <v>1832</v>
      </c>
      <c r="D593" s="2" t="n">
        <f t="shared" si="102"/>
        <v>0</v>
      </c>
      <c r="E593" s="2" t="n">
        <f t="shared" si="103"/>
        <v>0</v>
      </c>
      <c r="F593" s="2" t="n">
        <f t="shared" si="104"/>
        <v>0</v>
      </c>
      <c r="G593" s="2" t="n">
        <f t="shared" si="105"/>
        <v>0</v>
      </c>
      <c r="H593" s="3" t="e">
        <f t="shared" si="106"/>
        <v>#DIV/0!</v>
      </c>
      <c r="I593" s="3" t="e">
        <f t="shared" si="107"/>
        <v>#DIV/0!</v>
      </c>
      <c r="J593" s="3" t="e">
        <f t="shared" si="108"/>
        <v>#DIV/0!</v>
      </c>
      <c r="K593" s="3" t="n">
        <f t="shared" si="109"/>
        <v>0</v>
      </c>
      <c r="L593" s="3" t="n">
        <f>AN593/SUM(AN1:AN$891)</f>
        <v>0</v>
      </c>
      <c r="M593" s="3"/>
      <c r="N593" s="2" t="s">
        <v>45</v>
      </c>
      <c r="O593" s="2" t="s">
        <v>534</v>
      </c>
      <c r="P593" s="2" t="n">
        <v>1832</v>
      </c>
      <c r="Q593" s="2"/>
      <c r="R593" s="2"/>
      <c r="S593" s="2"/>
      <c r="T593" s="2"/>
      <c r="U593" s="2" t="n">
        <v>2090342.8007673901</v>
      </c>
      <c r="V593" s="2"/>
      <c r="W593" s="2"/>
      <c r="X593" s="2" t="n">
        <v>5340845.8883846803</v>
      </c>
      <c r="Y593" s="2" t="n">
        <v>7539353.78136071</v>
      </c>
      <c r="Z593" s="2" t="n">
        <v>7705698.0084082698</v>
      </c>
      <c r="AA593" s="2" t="n">
        <v>9003387.9788030498</v>
      </c>
      <c r="AB593" s="2" t="n">
        <v>8892077.7716595698</v>
      </c>
      <c r="AC593" s="2" t="n">
        <v>2209314.66027846</v>
      </c>
      <c r="AD593" s="2"/>
      <c r="AE593" s="2"/>
      <c r="AF593" s="2"/>
      <c r="AG593" s="2"/>
      <c r="AH593" s="2"/>
      <c r="AI593" s="2"/>
      <c r="AJ593" s="2" t="n">
        <v>-25759.438230346601</v>
      </c>
      <c r="AK593" s="2"/>
      <c r="AL593" s="2"/>
      <c r="AM593" s="2"/>
      <c r="AN593" s="2"/>
    </row>
    <row r="594">
      <c r="A594" t="str">
        <f t="shared" si="99"/>
        <v>Ordnance and Missiles</v>
      </c>
      <c r="B594" t="str">
        <f t="shared" si="100"/>
        <v>JAVELIN</v>
      </c>
      <c r="C594" t="n">
        <f t="shared" si="101"/>
        <v>685</v>
      </c>
      <c r="D594" s="2" t="n">
        <f t="shared" si="102"/>
        <v>929922.83471623098</v>
      </c>
      <c r="E594" s="2" t="n">
        <f t="shared" si="103"/>
        <v>0</v>
      </c>
      <c r="F594" s="2" t="n">
        <f t="shared" si="104"/>
        <v>-4454.4902000000002</v>
      </c>
      <c r="G594" s="2" t="n">
        <f t="shared" si="105"/>
        <v>0</v>
      </c>
      <c r="H594" s="3" t="e">
        <f t="shared" si="106"/>
        <v>#DIV/0!</v>
      </c>
      <c r="I594" s="3" t="n">
        <f t="shared" si="107"/>
        <v>-1.0047901718655605</v>
      </c>
      <c r="J594" s="3" t="n">
        <f t="shared" si="108"/>
        <v>0</v>
      </c>
      <c r="K594" s="3" t="n">
        <f t="shared" si="109"/>
        <v>-3.5960928966116499E-8</v>
      </c>
      <c r="L594" s="3" t="n">
        <f>AN594/SUM(AN1:AN$891)</f>
        <v>0</v>
      </c>
      <c r="M594" s="3"/>
      <c r="N594" s="2" t="s">
        <v>45</v>
      </c>
      <c r="O594" s="2" t="s">
        <v>535</v>
      </c>
      <c r="P594" s="2" t="n">
        <v>685</v>
      </c>
      <c r="Q594" s="2"/>
      <c r="R594" s="2"/>
      <c r="S594" s="2"/>
      <c r="T594" s="2"/>
      <c r="U594" s="2" t="n">
        <v>231712.092426016</v>
      </c>
      <c r="V594" s="2" t="n">
        <v>992658.41958993406</v>
      </c>
      <c r="W594" s="2" t="n">
        <v>20812371.535443898</v>
      </c>
      <c r="X594" s="2"/>
      <c r="Y594" s="2"/>
      <c r="Z594" s="2" t="n">
        <v>719655.04686420399</v>
      </c>
      <c r="AA594" s="2" t="n">
        <v>0</v>
      </c>
      <c r="AB594" s="2" t="n">
        <v>0</v>
      </c>
      <c r="AC594" s="2" t="n">
        <v>483069142.73477399</v>
      </c>
      <c r="AD594" s="2" t="n">
        <v>379618410.87892997</v>
      </c>
      <c r="AE594" s="2" t="n">
        <v>16819229.244100299</v>
      </c>
      <c r="AF594" s="2" t="n">
        <v>929922.83471623098</v>
      </c>
      <c r="AG594" s="2" t="n">
        <v>-118512.906261886</v>
      </c>
      <c r="AH594" s="2"/>
      <c r="AI594" s="2"/>
      <c r="AJ594" s="2"/>
      <c r="AK594" s="2"/>
      <c r="AL594" s="2"/>
      <c r="AM594" s="2" t="n">
        <v>-4454.4902000000002</v>
      </c>
      <c r="AN594" s="2"/>
    </row>
    <row r="595">
      <c r="A595" t="str">
        <f t="shared" si="99"/>
        <v>Ordnance and Missiles</v>
      </c>
      <c r="B595" t="str">
        <f t="shared" si="100"/>
        <v>JDAM</v>
      </c>
      <c r="C595" t="n">
        <f t="shared" si="101"/>
        <v>1808</v>
      </c>
      <c r="D595" s="2" t="n">
        <f t="shared" si="102"/>
        <v>41415.003455896302</v>
      </c>
      <c r="E595" s="2" t="n">
        <f t="shared" si="103"/>
        <v>0</v>
      </c>
      <c r="F595" s="2" t="n">
        <f t="shared" si="104"/>
        <v>0</v>
      </c>
      <c r="G595" s="2" t="n">
        <f t="shared" si="105"/>
        <v>0</v>
      </c>
      <c r="H595" s="3" t="e">
        <f t="shared" si="106"/>
        <v>#DIV/0!</v>
      </c>
      <c r="I595" s="3" t="n">
        <f t="shared" si="107"/>
        <v>-1</v>
      </c>
      <c r="J595" s="3" t="e">
        <f t="shared" si="108"/>
        <v>#DIV/0!</v>
      </c>
      <c r="K595" s="3" t="n">
        <f t="shared" si="109"/>
        <v>0</v>
      </c>
      <c r="L595" s="3" t="n">
        <f>AN595/SUM(AN1:AN$891)</f>
        <v>0</v>
      </c>
      <c r="M595" s="3"/>
      <c r="N595" s="2" t="s">
        <v>45</v>
      </c>
      <c r="O595" s="2" t="s">
        <v>538</v>
      </c>
      <c r="P595" s="2" t="n">
        <v>1808</v>
      </c>
      <c r="Q595" s="2"/>
      <c r="R595" s="2"/>
      <c r="S595" s="2"/>
      <c r="T595" s="2"/>
      <c r="U595" s="2" t="n">
        <v>63590949.134528697</v>
      </c>
      <c r="V595" s="2" t="n">
        <v>197729736.616041</v>
      </c>
      <c r="W595" s="2" t="n">
        <v>104460260.37813599</v>
      </c>
      <c r="X595" s="2" t="n">
        <v>-27365327.921447799</v>
      </c>
      <c r="Y595" s="2" t="n">
        <v>-2077804.4879924301</v>
      </c>
      <c r="Z595" s="2" t="n">
        <v>-1609896.2616423899</v>
      </c>
      <c r="AA595" s="2" t="n">
        <v>-728016.80683286604</v>
      </c>
      <c r="AB595" s="2" t="n">
        <v>0</v>
      </c>
      <c r="AC595" s="2" t="n">
        <v>-262624.49634989101</v>
      </c>
      <c r="AD595" s="2" t="n">
        <v>-42165.848142896502</v>
      </c>
      <c r="AE595" s="2" t="n">
        <v>-368812.33148294297</v>
      </c>
      <c r="AF595" s="2" t="n">
        <v>41415.003455896302</v>
      </c>
      <c r="AG595" s="2"/>
      <c r="AH595" s="2"/>
      <c r="AI595" s="2"/>
      <c r="AJ595" s="2"/>
      <c r="AK595" s="2"/>
      <c r="AL595" s="2"/>
      <c r="AM595" s="2"/>
      <c r="AN595" s="2"/>
    </row>
    <row r="596">
      <c r="A596" t="str">
        <f t="shared" si="99"/>
        <v>Ordnance and Missiles</v>
      </c>
      <c r="B596" t="str">
        <f t="shared" si="100"/>
        <v>JOINT COMMON MISSILE</v>
      </c>
      <c r="C596" t="n">
        <f t="shared" si="101"/>
        <v>1364</v>
      </c>
      <c r="D596" s="2" t="n">
        <f t="shared" si="102"/>
        <v>-58218.809399942002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n">
        <f t="shared" si="107"/>
        <v>-1</v>
      </c>
      <c r="J596" s="3" t="e">
        <f t="shared" si="108"/>
        <v>#DIV/0!</v>
      </c>
      <c r="K596" s="3" t="n">
        <f t="shared" si="109"/>
        <v>0</v>
      </c>
      <c r="L596" s="3" t="n">
        <f>AN596/SUM(AN1:AN$891)</f>
        <v>0</v>
      </c>
      <c r="M596" s="3"/>
      <c r="N596" s="2" t="s">
        <v>45</v>
      </c>
      <c r="O596" s="2" t="s">
        <v>541</v>
      </c>
      <c r="P596" s="2" t="n">
        <v>1364</v>
      </c>
      <c r="Q596" s="2"/>
      <c r="R596" s="2"/>
      <c r="S596" s="2"/>
      <c r="T596" s="2"/>
      <c r="U596" s="2" t="n">
        <v>19310547.3812369</v>
      </c>
      <c r="V596" s="2" t="n">
        <v>55510576.327703997</v>
      </c>
      <c r="W596" s="2" t="n">
        <v>42756250.754774302</v>
      </c>
      <c r="X596" s="2" t="n">
        <v>10068149.766984001</v>
      </c>
      <c r="Y596" s="2" t="n">
        <v>29629125.5126874</v>
      </c>
      <c r="Z596" s="2" t="n">
        <v>20059827.722560599</v>
      </c>
      <c r="AA596" s="2" t="n">
        <v>37361822.141138397</v>
      </c>
      <c r="AB596" s="2" t="n">
        <v>23336593.5881925</v>
      </c>
      <c r="AC596" s="2" t="n">
        <v>9543079.4871318396</v>
      </c>
      <c r="AD596" s="2" t="n">
        <v>0</v>
      </c>
      <c r="AE596" s="2"/>
      <c r="AF596" s="2" t="n">
        <v>-58218.809399942002</v>
      </c>
      <c r="AG596" s="2" t="n">
        <v>0</v>
      </c>
      <c r="AH596" s="2"/>
      <c r="AI596" s="2"/>
      <c r="AJ596" s="2"/>
      <c r="AK596" s="2"/>
      <c r="AL596" s="2"/>
      <c r="AM596" s="2"/>
      <c r="AN596" s="2"/>
    </row>
    <row r="597">
      <c r="A597" t="str">
        <f t="shared" si="99"/>
        <v>Ordnance and Missiles</v>
      </c>
      <c r="B597" t="str">
        <f t="shared" si="100"/>
        <v>JSOW</v>
      </c>
      <c r="C597" t="n">
        <f t="shared" si="101"/>
        <v>1862</v>
      </c>
      <c r="D597" s="2" t="n">
        <f t="shared" si="102"/>
        <v>253461252.72422099</v>
      </c>
      <c r="E597" s="2" t="n">
        <f t="shared" si="103"/>
        <v>1275083.11989497</v>
      </c>
      <c r="F597" s="2" t="n">
        <f t="shared" si="104"/>
        <v>-166381.51560000001</v>
      </c>
      <c r="G597" s="2" t="n">
        <f t="shared" si="105"/>
        <v>-1121334.7935426999</v>
      </c>
      <c r="H597" s="3" t="n">
        <f t="shared" si="106"/>
        <v>-1.130486799647779</v>
      </c>
      <c r="I597" s="3" t="n">
        <f t="shared" si="107"/>
        <v>-1.0006564376756277</v>
      </c>
      <c r="J597" s="3" t="n">
        <f t="shared" si="108"/>
        <v>6.7395394824898434</v>
      </c>
      <c r="K597" s="3" t="n">
        <f t="shared" si="109"/>
        <v>-1.3431916100671642E-6</v>
      </c>
      <c r="L597" s="3" t="n">
        <f>AN597/SUM(AN1:AN$891)</f>
        <v>-1.2758696462999482E-5</v>
      </c>
      <c r="M597" s="3"/>
      <c r="N597" s="2" t="s">
        <v>45</v>
      </c>
      <c r="O597" s="2" t="s">
        <v>547</v>
      </c>
      <c r="P597" s="2" t="n">
        <v>1862</v>
      </c>
      <c r="Q597" s="2"/>
      <c r="R597" s="2" t="n">
        <v>1450843.58492609</v>
      </c>
      <c r="S597" s="2" t="n">
        <v>748049.66863692296</v>
      </c>
      <c r="T597" s="2"/>
      <c r="U597" s="2" t="n">
        <v>17638907.699304599</v>
      </c>
      <c r="V597" s="2" t="n">
        <v>32800534.373986602</v>
      </c>
      <c r="W597" s="2" t="n">
        <v>31380341.675059799</v>
      </c>
      <c r="X597" s="2" t="n">
        <v>236285652.49463299</v>
      </c>
      <c r="Y597" s="2" t="n">
        <v>225016569.62771699</v>
      </c>
      <c r="Z597" s="2" t="n">
        <v>254993558.491133</v>
      </c>
      <c r="AA597" s="2" t="n">
        <v>180352165.3689</v>
      </c>
      <c r="AB597" s="2" t="n">
        <v>179063258.947393</v>
      </c>
      <c r="AC597" s="2" t="n">
        <v>149950062.261933</v>
      </c>
      <c r="AD597" s="2" t="n">
        <v>144424795.49505299</v>
      </c>
      <c r="AE597" s="2" t="n">
        <v>141217369.64137101</v>
      </c>
      <c r="AF597" s="2" t="n">
        <v>253461252.72422099</v>
      </c>
      <c r="AG597" s="2" t="n">
        <v>69462803.659865096</v>
      </c>
      <c r="AH597" s="2" t="n">
        <v>36884999.210094601</v>
      </c>
      <c r="AI597" s="2" t="n">
        <v>283034750.08933997</v>
      </c>
      <c r="AJ597" s="2" t="n">
        <v>27177172.9430659</v>
      </c>
      <c r="AK597" s="2" t="n">
        <v>196070777.54073799</v>
      </c>
      <c r="AL597" s="2" t="n">
        <v>1275083.11989497</v>
      </c>
      <c r="AM597" s="2" t="n">
        <v>-166381.51560000001</v>
      </c>
      <c r="AN597" s="2" t="n">
        <v>-1121334.7935426999</v>
      </c>
    </row>
    <row r="598">
      <c r="A598" t="str">
        <f t="shared" si="99"/>
        <v>Ordnance and Missiles</v>
      </c>
      <c r="B598" t="str">
        <f t="shared" si="100"/>
        <v>JSOW-AGM-154</v>
      </c>
      <c r="C598" t="n">
        <f t="shared" si="101"/>
        <v>873</v>
      </c>
      <c r="D598" s="2" t="n">
        <f t="shared" si="102"/>
        <v>0</v>
      </c>
      <c r="E598" s="2" t="n">
        <f t="shared" si="103"/>
        <v>0</v>
      </c>
      <c r="F598" s="2" t="n">
        <f t="shared" si="104"/>
        <v>0</v>
      </c>
      <c r="G598" s="2" t="n">
        <f t="shared" si="105"/>
        <v>0</v>
      </c>
      <c r="H598" s="3" t="e">
        <f t="shared" si="106"/>
        <v>#DIV/0!</v>
      </c>
      <c r="I598" s="3" t="e">
        <f t="shared" si="107"/>
        <v>#DIV/0!</v>
      </c>
      <c r="J598" s="3" t="e">
        <f t="shared" si="108"/>
        <v>#DIV/0!</v>
      </c>
      <c r="K598" s="3" t="n">
        <f t="shared" si="109"/>
        <v>0</v>
      </c>
      <c r="L598" s="3" t="n">
        <f>AN598/SUM(AN1:AN$891)</f>
        <v>0</v>
      </c>
      <c r="M598" s="3"/>
      <c r="N598" s="2" t="s">
        <v>45</v>
      </c>
      <c r="O598" s="2" t="s">
        <v>548</v>
      </c>
      <c r="P598" s="2" t="n">
        <v>873</v>
      </c>
      <c r="Q598" s="2" t="n">
        <v>9440335.8314297199</v>
      </c>
      <c r="R598" s="2" t="n">
        <v>19351088.751375198</v>
      </c>
      <c r="S598" s="2" t="n">
        <v>37490982.296194099</v>
      </c>
      <c r="T598" s="2" t="n">
        <v>31386583.534824401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>
      <c r="A599" t="str">
        <f t="shared" si="99"/>
        <v>Ordnance and Missiles</v>
      </c>
      <c r="B599" t="str">
        <f t="shared" si="100"/>
        <v>LONGBOW HELLFIRE</v>
      </c>
      <c r="C599" t="n">
        <f t="shared" si="101"/>
        <v>1824</v>
      </c>
      <c r="D599" s="2" t="n">
        <f t="shared" si="102"/>
        <v>779632.39052692405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n">
        <f t="shared" si="107"/>
        <v>-1</v>
      </c>
      <c r="J599" s="3" t="e">
        <f t="shared" si="108"/>
        <v>#DIV/0!</v>
      </c>
      <c r="K599" s="3" t="n">
        <f t="shared" si="109"/>
        <v>0</v>
      </c>
      <c r="L599" s="3" t="n">
        <f>AN599/SUM(AN1:AN$891)</f>
        <v>0</v>
      </c>
      <c r="M599" s="3"/>
      <c r="N599" s="2" t="s">
        <v>45</v>
      </c>
      <c r="O599" s="2" t="s">
        <v>574</v>
      </c>
      <c r="P599" s="2" t="n">
        <v>1824</v>
      </c>
      <c r="Q599" s="2"/>
      <c r="R599" s="2"/>
      <c r="S599" s="2"/>
      <c r="T599" s="2"/>
      <c r="U599" s="2" t="n">
        <v>4109081.3216105099</v>
      </c>
      <c r="V599" s="2" t="n">
        <v>2270027.2020493601</v>
      </c>
      <c r="W599" s="2" t="n">
        <v>24212105.4354412</v>
      </c>
      <c r="X599" s="2"/>
      <c r="Y599" s="2" t="n">
        <v>3182117.9304096699</v>
      </c>
      <c r="Z599" s="2" t="n">
        <v>7943864.4571558703</v>
      </c>
      <c r="AA599" s="2"/>
      <c r="AB599" s="2"/>
      <c r="AC599" s="2" t="n">
        <v>-3774.5629802098101</v>
      </c>
      <c r="AD599" s="2"/>
      <c r="AE599" s="2" t="n">
        <v>1273828.0518052699</v>
      </c>
      <c r="AF599" s="2" t="n">
        <v>779632.39052692405</v>
      </c>
      <c r="AG599" s="2" t="n">
        <v>0</v>
      </c>
      <c r="AH599" s="2"/>
      <c r="AI599" s="2"/>
      <c r="AJ599" s="2"/>
      <c r="AK599" s="2"/>
      <c r="AL599" s="2"/>
      <c r="AM599" s="2"/>
      <c r="AN599" s="2"/>
    </row>
    <row r="600">
      <c r="A600" t="str">
        <f t="shared" si="99"/>
        <v>Ordnance and Missiles</v>
      </c>
      <c r="B600" t="str">
        <f t="shared" si="100"/>
        <v>M16 5.56 MM RIFLE</v>
      </c>
      <c r="C600" t="n">
        <f t="shared" si="101"/>
        <v>338</v>
      </c>
      <c r="D600" s="2" t="n">
        <f t="shared" si="102"/>
        <v>0</v>
      </c>
      <c r="E600" s="2" t="n">
        <f t="shared" si="103"/>
        <v>0</v>
      </c>
      <c r="F600" s="2" t="n">
        <f t="shared" si="104"/>
        <v>0</v>
      </c>
      <c r="G600" s="2" t="n">
        <f t="shared" si="105"/>
        <v>0</v>
      </c>
      <c r="H600" s="3" t="e">
        <f t="shared" si="106"/>
        <v>#DIV/0!</v>
      </c>
      <c r="I600" s="3" t="e">
        <f t="shared" si="107"/>
        <v>#DIV/0!</v>
      </c>
      <c r="J600" s="3" t="e">
        <f t="shared" si="108"/>
        <v>#DIV/0!</v>
      </c>
      <c r="K600" s="3" t="n">
        <f t="shared" si="109"/>
        <v>0</v>
      </c>
      <c r="L600" s="3" t="n">
        <f>AN600/SUM(AN1:AN$891)</f>
        <v>0</v>
      </c>
      <c r="M600" s="3"/>
      <c r="N600" s="2" t="s">
        <v>45</v>
      </c>
      <c r="O600" s="2" t="s">
        <v>583</v>
      </c>
      <c r="P600" s="2" t="n">
        <v>338</v>
      </c>
      <c r="Q600" s="2"/>
      <c r="R600" s="2"/>
      <c r="S600" s="2" t="n">
        <v>239360.17794950999</v>
      </c>
      <c r="T600" s="2" t="n">
        <v>579058.56755612395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t="str">
        <f t="shared" si="99"/>
        <v>Ordnance and Missiles</v>
      </c>
      <c r="B601" t="str">
        <f t="shared" si="100"/>
        <v>MGM-71 TOW</v>
      </c>
      <c r="C601" t="n">
        <f t="shared" si="101"/>
        <v>149</v>
      </c>
      <c r="D601" s="2" t="n">
        <f t="shared" si="102"/>
        <v>0</v>
      </c>
      <c r="E601" s="2" t="n">
        <f t="shared" si="103"/>
        <v>0</v>
      </c>
      <c r="F601" s="2" t="n">
        <f t="shared" si="104"/>
        <v>0</v>
      </c>
      <c r="G601" s="2" t="n">
        <f t="shared" si="105"/>
        <v>0</v>
      </c>
      <c r="H601" s="3" t="e">
        <f t="shared" si="106"/>
        <v>#DIV/0!</v>
      </c>
      <c r="I601" s="3" t="e">
        <f t="shared" si="107"/>
        <v>#DIV/0!</v>
      </c>
      <c r="J601" s="3" t="e">
        <f t="shared" si="108"/>
        <v>#DIV/0!</v>
      </c>
      <c r="K601" s="3" t="n">
        <f t="shared" si="109"/>
        <v>0</v>
      </c>
      <c r="L601" s="3" t="n">
        <f>AN601/SUM(AN1:AN$891)</f>
        <v>0</v>
      </c>
      <c r="M601" s="3"/>
      <c r="N601" s="2" t="s">
        <v>45</v>
      </c>
      <c r="O601" s="2" t="s">
        <v>591</v>
      </c>
      <c r="P601" s="2" t="n">
        <v>149</v>
      </c>
      <c r="Q601" s="2" t="n">
        <v>1321440.97850421</v>
      </c>
      <c r="R601" s="2" t="n">
        <v>1012740.32375207</v>
      </c>
      <c r="S601" s="2"/>
      <c r="T601" s="2" t="n">
        <v>53334.341748590297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>
      <c r="A602" t="str">
        <f t="shared" si="99"/>
        <v>Ordnance and Missiles</v>
      </c>
      <c r="B602" t="str">
        <f t="shared" si="100"/>
        <v>MINUTEMAN III GRP</v>
      </c>
      <c r="C602" t="n">
        <f t="shared" si="101"/>
        <v>1311</v>
      </c>
      <c r="D602" s="2" t="n">
        <f t="shared" si="102"/>
        <v>1199447.5670755799</v>
      </c>
      <c r="E602" s="2" t="n">
        <f t="shared" si="103"/>
        <v>0</v>
      </c>
      <c r="F602" s="2" t="n">
        <f t="shared" si="104"/>
        <v>0</v>
      </c>
      <c r="G602" s="2" t="n">
        <f t="shared" si="105"/>
        <v>0</v>
      </c>
      <c r="H602" s="3" t="e">
        <f t="shared" si="106"/>
        <v>#DIV/0!</v>
      </c>
      <c r="I602" s="3" t="n">
        <f t="shared" si="107"/>
        <v>-1</v>
      </c>
      <c r="J602" s="3" t="e">
        <f t="shared" si="108"/>
        <v>#DIV/0!</v>
      </c>
      <c r="K602" s="3" t="n">
        <f t="shared" si="109"/>
        <v>0</v>
      </c>
      <c r="L602" s="3" t="n">
        <f>AN602/SUM(AN1:AN$891)</f>
        <v>0</v>
      </c>
      <c r="M602" s="3"/>
      <c r="N602" s="2" t="s">
        <v>45</v>
      </c>
      <c r="O602" s="2" t="s">
        <v>601</v>
      </c>
      <c r="P602" s="2" t="n">
        <v>1311</v>
      </c>
      <c r="Q602" s="2"/>
      <c r="R602" s="2"/>
      <c r="S602" s="2"/>
      <c r="T602" s="2"/>
      <c r="U602" s="2" t="n">
        <v>-1326087.8215233099</v>
      </c>
      <c r="V602" s="2"/>
      <c r="W602" s="2"/>
      <c r="X602" s="2"/>
      <c r="Y602" s="2"/>
      <c r="Z602" s="2"/>
      <c r="AA602" s="2"/>
      <c r="AB602" s="2"/>
      <c r="AC602" s="2" t="n">
        <v>298076722.993527</v>
      </c>
      <c r="AD602" s="2" t="n">
        <v>0</v>
      </c>
      <c r="AE602" s="2" t="n">
        <v>2233498.3626976898</v>
      </c>
      <c r="AF602" s="2" t="n">
        <v>1199447.5670755799</v>
      </c>
      <c r="AG602" s="2" t="n">
        <v>-47583.601008536301</v>
      </c>
      <c r="AH602" s="2"/>
      <c r="AI602" s="2" t="n">
        <v>0</v>
      </c>
      <c r="AJ602" s="2" t="n">
        <v>0</v>
      </c>
      <c r="AK602" s="2"/>
      <c r="AL602" s="2" t="n">
        <v>0</v>
      </c>
      <c r="AM602" s="2" t="n">
        <v>0</v>
      </c>
      <c r="AN602" s="2"/>
    </row>
    <row r="603">
      <c r="A603" t="str">
        <f t="shared" si="99"/>
        <v>Ordnance and Missiles</v>
      </c>
      <c r="B603" t="str">
        <f t="shared" si="100"/>
        <v>MINUTEMAN III PRP</v>
      </c>
      <c r="C603" t="n">
        <f t="shared" si="101"/>
        <v>657</v>
      </c>
      <c r="D603" s="2" t="n">
        <f t="shared" si="102"/>
        <v>0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e">
        <f t="shared" si="107"/>
        <v>#DIV/0!</v>
      </c>
      <c r="J603" s="3" t="e">
        <f t="shared" si="108"/>
        <v>#DIV/0!</v>
      </c>
      <c r="K603" s="3" t="n">
        <f t="shared" si="109"/>
        <v>0</v>
      </c>
      <c r="L603" s="3" t="n">
        <f>AN603/SUM(AN1:AN$891)</f>
        <v>0</v>
      </c>
      <c r="M603" s="3"/>
      <c r="N603" s="2" t="s">
        <v>45</v>
      </c>
      <c r="O603" s="2" t="s">
        <v>602</v>
      </c>
      <c r="P603" s="2" t="n">
        <v>657</v>
      </c>
      <c r="Q603" s="2"/>
      <c r="R603" s="2"/>
      <c r="S603" s="2"/>
      <c r="T603" s="2"/>
      <c r="U603" s="2" t="n">
        <v>38890.147048487699</v>
      </c>
      <c r="V603" s="2"/>
      <c r="W603" s="2" t="n">
        <v>245599.15231088101</v>
      </c>
      <c r="X603" s="2" t="n">
        <v>98354.405438556103</v>
      </c>
      <c r="Y603" s="2"/>
      <c r="Z603" s="2"/>
      <c r="AA603" s="2"/>
      <c r="AB603" s="2"/>
      <c r="AC603" s="2"/>
      <c r="AD603" s="2"/>
      <c r="AE603" s="2"/>
      <c r="AF603" s="2" t="n">
        <v>0</v>
      </c>
      <c r="AG603" s="2"/>
      <c r="AH603" s="2"/>
      <c r="AI603" s="2"/>
      <c r="AJ603" s="2"/>
      <c r="AK603" s="2"/>
      <c r="AL603" s="2"/>
      <c r="AM603" s="2"/>
      <c r="AN603" s="2"/>
    </row>
    <row r="604">
      <c r="A604" t="str">
        <f t="shared" si="99"/>
        <v>Ordnance and Missiles</v>
      </c>
      <c r="B604" t="str">
        <f t="shared" si="100"/>
        <v>MISSION DISTRIBUTION SYS</v>
      </c>
      <c r="C604" t="n">
        <f t="shared" si="101"/>
        <v>1028</v>
      </c>
      <c r="D604" s="2" t="n">
        <f t="shared" si="102"/>
        <v>0</v>
      </c>
      <c r="E604" s="2" t="n">
        <f t="shared" si="103"/>
        <v>0</v>
      </c>
      <c r="F604" s="2" t="n">
        <f t="shared" si="104"/>
        <v>0</v>
      </c>
      <c r="G604" s="2" t="n">
        <f t="shared" si="105"/>
        <v>0</v>
      </c>
      <c r="H604" s="3" t="e">
        <f t="shared" si="106"/>
        <v>#DIV/0!</v>
      </c>
      <c r="I604" s="3" t="e">
        <f t="shared" si="107"/>
        <v>#DIV/0!</v>
      </c>
      <c r="J604" s="3" t="e">
        <f t="shared" si="108"/>
        <v>#DIV/0!</v>
      </c>
      <c r="K604" s="3" t="n">
        <f t="shared" si="109"/>
        <v>0</v>
      </c>
      <c r="L604" s="3" t="n">
        <f>AN604/SUM(AN1:AN$891)</f>
        <v>0</v>
      </c>
      <c r="M604" s="3"/>
      <c r="N604" s="2" t="s">
        <v>45</v>
      </c>
      <c r="O604" s="2" t="s">
        <v>605</v>
      </c>
      <c r="P604" s="2" t="n">
        <v>1028</v>
      </c>
      <c r="Q604" s="2"/>
      <c r="R604" s="2" t="n">
        <v>1296462.20716235</v>
      </c>
      <c r="S604" s="2" t="n">
        <v>0</v>
      </c>
      <c r="T604" s="2" t="n">
        <v>598868.46591988602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t="str">
        <f t="shared" si="99"/>
        <v>Ordnance and Missiles</v>
      </c>
      <c r="B605" t="str">
        <f t="shared" si="100"/>
        <v>MK 48 ADCAP</v>
      </c>
      <c r="C605" t="n">
        <f t="shared" si="101"/>
        <v>36</v>
      </c>
      <c r="D605" s="2" t="n">
        <f t="shared" si="102"/>
        <v>25934073.870981801</v>
      </c>
      <c r="E605" s="2" t="n">
        <f t="shared" si="103"/>
        <v>0</v>
      </c>
      <c r="F605" s="2" t="n">
        <f t="shared" si="104"/>
        <v>0</v>
      </c>
      <c r="G605" s="2" t="n">
        <f t="shared" si="105"/>
        <v>0</v>
      </c>
      <c r="H605" s="3" t="e">
        <f t="shared" si="106"/>
        <v>#DIV/0!</v>
      </c>
      <c r="I605" s="3" t="n">
        <f t="shared" si="107"/>
        <v>-1</v>
      </c>
      <c r="J605" s="3" t="e">
        <f t="shared" si="108"/>
        <v>#DIV/0!</v>
      </c>
      <c r="K605" s="3" t="n">
        <f t="shared" si="109"/>
        <v>0</v>
      </c>
      <c r="L605" s="3" t="n">
        <f>AN605/SUM(AN1:AN$891)</f>
        <v>0</v>
      </c>
      <c r="M605" s="3"/>
      <c r="N605" s="2" t="s">
        <v>45</v>
      </c>
      <c r="O605" s="2" t="s">
        <v>606</v>
      </c>
      <c r="P605" s="2" t="n">
        <v>36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 t="n">
        <v>24856.326605653299</v>
      </c>
      <c r="AB605" s="2" t="n">
        <v>64992775.612626001</v>
      </c>
      <c r="AC605" s="2" t="n">
        <v>28288449.253602602</v>
      </c>
      <c r="AD605" s="2" t="n">
        <v>48700880.558630198</v>
      </c>
      <c r="AE605" s="2" t="n">
        <v>44195372.509250499</v>
      </c>
      <c r="AF605" s="2" t="n">
        <v>25934073.870981801</v>
      </c>
      <c r="AG605" s="2" t="n">
        <v>881368.43927063898</v>
      </c>
      <c r="AH605" s="2" t="n">
        <v>6599693.8630595598</v>
      </c>
      <c r="AI605" s="2" t="n">
        <v>1828926.5638303</v>
      </c>
      <c r="AJ605" s="2" t="n">
        <v>0</v>
      </c>
      <c r="AK605" s="2" t="n">
        <v>0</v>
      </c>
      <c r="AL605" s="2" t="n">
        <v>0</v>
      </c>
      <c r="AM605" s="2"/>
      <c r="AN605" s="2"/>
    </row>
    <row r="606">
      <c r="A606" t="str">
        <f t="shared" si="99"/>
        <v>Ordnance and Missiles</v>
      </c>
      <c r="B606" t="str">
        <f t="shared" si="100"/>
        <v>MK 48 TORPEDO</v>
      </c>
      <c r="C606" t="n">
        <f t="shared" si="101"/>
        <v>37</v>
      </c>
      <c r="D606" s="2" t="n">
        <f t="shared" si="102"/>
        <v>16438980.088911301</v>
      </c>
      <c r="E606" s="2" t="n">
        <f t="shared" si="103"/>
        <v>0</v>
      </c>
      <c r="F606" s="2" t="n">
        <f t="shared" si="104"/>
        <v>0</v>
      </c>
      <c r="G606" s="2" t="n">
        <f t="shared" si="105"/>
        <v>0</v>
      </c>
      <c r="H606" s="3" t="e">
        <f t="shared" si="106"/>
        <v>#DIV/0!</v>
      </c>
      <c r="I606" s="3" t="n">
        <f t="shared" si="107"/>
        <v>-1</v>
      </c>
      <c r="J606" s="3" t="e">
        <f t="shared" si="108"/>
        <v>#DIV/0!</v>
      </c>
      <c r="K606" s="3" t="n">
        <f t="shared" si="109"/>
        <v>0</v>
      </c>
      <c r="L606" s="3" t="n">
        <f>AN606/SUM(AN1:AN$891)</f>
        <v>0</v>
      </c>
      <c r="M606" s="3"/>
      <c r="N606" s="2" t="s">
        <v>45</v>
      </c>
      <c r="O606" s="2" t="s">
        <v>607</v>
      </c>
      <c r="P606" s="2" t="n">
        <v>37</v>
      </c>
      <c r="Q606" s="2"/>
      <c r="R606" s="2"/>
      <c r="S606" s="2"/>
      <c r="T606" s="2"/>
      <c r="U606" s="2"/>
      <c r="V606" s="2" t="n">
        <v>0</v>
      </c>
      <c r="W606" s="2" t="n">
        <v>412960.75138559501</v>
      </c>
      <c r="X606" s="2" t="n">
        <v>276360.701138395</v>
      </c>
      <c r="Y606" s="2" t="n">
        <v>77912.105821521007</v>
      </c>
      <c r="Z606" s="2" t="n">
        <v>111744.235634083</v>
      </c>
      <c r="AA606" s="2"/>
      <c r="AB606" s="2"/>
      <c r="AC606" s="2"/>
      <c r="AD606" s="2" t="n">
        <v>9824594.1027716808</v>
      </c>
      <c r="AE606" s="2" t="n">
        <v>15585808.6716878</v>
      </c>
      <c r="AF606" s="2" t="n">
        <v>16438980.088911301</v>
      </c>
      <c r="AG606" s="2" t="n">
        <v>16708023.390965801</v>
      </c>
      <c r="AH606" s="2" t="n">
        <v>18381186.339886799</v>
      </c>
      <c r="AI606" s="2" t="n">
        <v>4041796.81731429</v>
      </c>
      <c r="AJ606" s="2" t="n">
        <v>244779.93847293599</v>
      </c>
      <c r="AK606" s="2" t="n">
        <v>-83216.9388595614</v>
      </c>
      <c r="AL606" s="2"/>
      <c r="AM606" s="2"/>
      <c r="AN606" s="2"/>
    </row>
    <row r="607">
      <c r="A607" t="str">
        <f t="shared" si="99"/>
        <v>Ordnance and Missiles</v>
      </c>
      <c r="B607" t="str">
        <f t="shared" si="100"/>
        <v>MK-104 PRACTICE</v>
      </c>
      <c r="C607" t="n">
        <f t="shared" si="101"/>
        <v>906</v>
      </c>
      <c r="D607" s="2" t="n">
        <f t="shared" si="102"/>
        <v>0</v>
      </c>
      <c r="E607" s="2" t="n">
        <f t="shared" si="103"/>
        <v>0</v>
      </c>
      <c r="F607" s="2" t="n">
        <f t="shared" si="104"/>
        <v>0</v>
      </c>
      <c r="G607" s="2" t="n">
        <f t="shared" si="105"/>
        <v>0</v>
      </c>
      <c r="H607" s="3" t="e">
        <f t="shared" si="106"/>
        <v>#DIV/0!</v>
      </c>
      <c r="I607" s="3" t="e">
        <f t="shared" si="107"/>
        <v>#DIV/0!</v>
      </c>
      <c r="J607" s="3" t="e">
        <f t="shared" si="108"/>
        <v>#DIV/0!</v>
      </c>
      <c r="K607" s="3" t="n">
        <f t="shared" si="109"/>
        <v>0</v>
      </c>
      <c r="L607" s="3" t="n">
        <f>AN607/SUM(AN1:AN$891)</f>
        <v>0</v>
      </c>
      <c r="M607" s="3"/>
      <c r="N607" s="2" t="s">
        <v>45</v>
      </c>
      <c r="O607" s="2" t="s">
        <v>608</v>
      </c>
      <c r="P607" s="2" t="n">
        <v>906</v>
      </c>
      <c r="Q607" s="2"/>
      <c r="R607" s="2"/>
      <c r="S607" s="2" t="n">
        <v>9040814.2670760509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t="str">
        <f t="shared" si="99"/>
        <v>Ordnance and Missiles</v>
      </c>
      <c r="B608" t="str">
        <f t="shared" si="100"/>
        <v>MK15 CLOSE IN WPN SYS</v>
      </c>
      <c r="C608" t="n">
        <f t="shared" si="101"/>
        <v>894</v>
      </c>
      <c r="D608" s="2" t="n">
        <f t="shared" si="102"/>
        <v>0</v>
      </c>
      <c r="E608" s="2" t="n">
        <f t="shared" si="103"/>
        <v>0</v>
      </c>
      <c r="F608" s="2" t="n">
        <f t="shared" si="104"/>
        <v>0</v>
      </c>
      <c r="G608" s="2" t="n">
        <f t="shared" si="105"/>
        <v>0</v>
      </c>
      <c r="H608" s="3" t="e">
        <f t="shared" si="106"/>
        <v>#DIV/0!</v>
      </c>
      <c r="I608" s="3" t="e">
        <f t="shared" si="107"/>
        <v>#DIV/0!</v>
      </c>
      <c r="J608" s="3" t="e">
        <f t="shared" si="108"/>
        <v>#DIV/0!</v>
      </c>
      <c r="K608" s="3" t="n">
        <f t="shared" si="109"/>
        <v>0</v>
      </c>
      <c r="L608" s="3" t="n">
        <f>AN608/SUM(AN1:AN$891)</f>
        <v>0</v>
      </c>
      <c r="M608" s="3"/>
      <c r="N608" s="2" t="s">
        <v>45</v>
      </c>
      <c r="O608" s="2" t="s">
        <v>614</v>
      </c>
      <c r="P608" s="2" t="n">
        <v>894</v>
      </c>
      <c r="Q608" s="2" t="n">
        <v>63444663.4351096</v>
      </c>
      <c r="R608" s="2" t="n">
        <v>3505537.5315822</v>
      </c>
      <c r="S608" s="2" t="n">
        <v>90252869.381206304</v>
      </c>
      <c r="T608" s="2" t="n">
        <v>310277090.92288601</v>
      </c>
      <c r="U608" s="2" t="n">
        <v>514667.84772525402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 t="n">
        <v>0</v>
      </c>
      <c r="AK608" s="2"/>
      <c r="AL608" s="2"/>
      <c r="AM608" s="2"/>
      <c r="AN608" s="2"/>
    </row>
    <row r="609">
      <c r="A609" t="str">
        <f t="shared" si="99"/>
        <v>Ordnance and Missiles</v>
      </c>
      <c r="B609" t="str">
        <f t="shared" si="100"/>
        <v>MK45 MOD-O 5.54 GUN MOUNT</v>
      </c>
      <c r="C609" t="n">
        <f t="shared" si="101"/>
        <v>895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AN609/SUM(AN1:AN$891)</f>
        <v>0</v>
      </c>
      <c r="M609" s="3"/>
      <c r="N609" s="2" t="s">
        <v>45</v>
      </c>
      <c r="O609" s="2" t="s">
        <v>617</v>
      </c>
      <c r="P609" s="2" t="n">
        <v>895</v>
      </c>
      <c r="Q609" s="2" t="n">
        <v>61200446.710581198</v>
      </c>
      <c r="R609" s="2" t="n">
        <v>-14967224.5681691</v>
      </c>
      <c r="S609" s="2" t="n">
        <v>25113527.743028902</v>
      </c>
      <c r="T609" s="2" t="n">
        <v>16584187.0881423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t="str">
        <f t="shared" si="99"/>
        <v>Ordnance and Missiles</v>
      </c>
      <c r="B610" t="str">
        <f t="shared" si="100"/>
        <v>MK46 TORPEDO LT WT ASW</v>
      </c>
      <c r="C610" t="n">
        <f t="shared" si="101"/>
        <v>922</v>
      </c>
      <c r="D610" s="2" t="n">
        <f t="shared" si="102"/>
        <v>0</v>
      </c>
      <c r="E610" s="2" t="n">
        <f t="shared" si="103"/>
        <v>0</v>
      </c>
      <c r="F610" s="2" t="n">
        <f t="shared" si="104"/>
        <v>0</v>
      </c>
      <c r="G610" s="2" t="n">
        <f t="shared" si="105"/>
        <v>0</v>
      </c>
      <c r="H610" s="3" t="e">
        <f t="shared" si="106"/>
        <v>#DIV/0!</v>
      </c>
      <c r="I610" s="3" t="e">
        <f t="shared" si="107"/>
        <v>#DIV/0!</v>
      </c>
      <c r="J610" s="3" t="e">
        <f t="shared" si="108"/>
        <v>#DIV/0!</v>
      </c>
      <c r="K610" s="3" t="n">
        <f t="shared" si="109"/>
        <v>0</v>
      </c>
      <c r="L610" s="3" t="n">
        <f>AN610/SUM(AN1:AN$891)</f>
        <v>0</v>
      </c>
      <c r="M610" s="3"/>
      <c r="N610" s="2" t="s">
        <v>45</v>
      </c>
      <c r="O610" s="2" t="s">
        <v>618</v>
      </c>
      <c r="P610" s="2" t="n">
        <v>922</v>
      </c>
      <c r="Q610" s="2" t="n">
        <v>1426043.3419262699</v>
      </c>
      <c r="R610" s="2" t="n">
        <v>4348205.3124609301</v>
      </c>
      <c r="S610" s="2" t="n">
        <v>2984367.06781446</v>
      </c>
      <c r="T610" s="2" t="n">
        <v>33766157.669309497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t="str">
        <f t="shared" si="99"/>
        <v>Ordnance and Missiles</v>
      </c>
      <c r="B611" t="str">
        <f t="shared" si="100"/>
        <v>MK48 TORPEDO (ADCAP)</v>
      </c>
      <c r="C611" t="n">
        <f t="shared" si="101"/>
        <v>923</v>
      </c>
      <c r="D611" s="2" t="n">
        <f t="shared" si="102"/>
        <v>0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e">
        <f t="shared" si="107"/>
        <v>#DIV/0!</v>
      </c>
      <c r="J611" s="3" t="e">
        <f t="shared" si="108"/>
        <v>#DIV/0!</v>
      </c>
      <c r="K611" s="3" t="n">
        <f t="shared" si="109"/>
        <v>0</v>
      </c>
      <c r="L611" s="3" t="n">
        <f>AN611/SUM(AN1:AN$891)</f>
        <v>0</v>
      </c>
      <c r="M611" s="3"/>
      <c r="N611" s="2" t="s">
        <v>45</v>
      </c>
      <c r="O611" s="2" t="s">
        <v>619</v>
      </c>
      <c r="P611" s="2" t="n">
        <v>923</v>
      </c>
      <c r="Q611" s="2" t="n">
        <v>52340949.674742997</v>
      </c>
      <c r="R611" s="2" t="n">
        <v>10331374.1866512</v>
      </c>
      <c r="S611" s="2" t="n">
        <v>56054637.450519502</v>
      </c>
      <c r="T611" s="2" t="n">
        <v>85646215.159219399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>
      <c r="A612" t="str">
        <f t="shared" si="99"/>
        <v>Ordnance and Missiles</v>
      </c>
      <c r="B612" t="str">
        <f t="shared" si="100"/>
        <v>MK50 TORPEDO</v>
      </c>
      <c r="C612" t="n">
        <f t="shared" si="101"/>
        <v>924</v>
      </c>
      <c r="D612" s="2" t="n">
        <f t="shared" si="102"/>
        <v>0</v>
      </c>
      <c r="E612" s="2" t="n">
        <f t="shared" si="103"/>
        <v>0</v>
      </c>
      <c r="F612" s="2" t="n">
        <f t="shared" si="104"/>
        <v>0</v>
      </c>
      <c r="G612" s="2" t="n">
        <f t="shared" si="105"/>
        <v>0</v>
      </c>
      <c r="H612" s="3" t="e">
        <f t="shared" si="106"/>
        <v>#DIV/0!</v>
      </c>
      <c r="I612" s="3" t="e">
        <f t="shared" si="107"/>
        <v>#DIV/0!</v>
      </c>
      <c r="J612" s="3" t="e">
        <f t="shared" si="108"/>
        <v>#DIV/0!</v>
      </c>
      <c r="K612" s="3" t="n">
        <f t="shared" si="109"/>
        <v>0</v>
      </c>
      <c r="L612" s="3" t="n">
        <f>AN612/SUM(AN1:AN$891)</f>
        <v>0</v>
      </c>
      <c r="M612" s="3"/>
      <c r="N612" s="2" t="s">
        <v>45</v>
      </c>
      <c r="O612" s="2" t="s">
        <v>620</v>
      </c>
      <c r="P612" s="2" t="n">
        <v>924</v>
      </c>
      <c r="Q612" s="2"/>
      <c r="R612" s="2"/>
      <c r="S612" s="2" t="n">
        <v>41430.022690678998</v>
      </c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t="str">
        <f t="shared" si="99"/>
        <v>Ordnance and Missiles</v>
      </c>
      <c r="B613" t="str">
        <f t="shared" si="100"/>
        <v>MK75 76MM GUN MOUNT</v>
      </c>
      <c r="C613" t="n">
        <f t="shared" si="101"/>
        <v>903</v>
      </c>
      <c r="D613" s="2" t="n">
        <f t="shared" si="102"/>
        <v>0</v>
      </c>
      <c r="E613" s="2" t="n">
        <f t="shared" si="103"/>
        <v>0</v>
      </c>
      <c r="F613" s="2" t="n">
        <f t="shared" si="104"/>
        <v>0</v>
      </c>
      <c r="G613" s="2" t="n">
        <f t="shared" si="105"/>
        <v>0</v>
      </c>
      <c r="H613" s="3" t="e">
        <f t="shared" si="106"/>
        <v>#DIV/0!</v>
      </c>
      <c r="I613" s="3" t="e">
        <f t="shared" si="107"/>
        <v>#DIV/0!</v>
      </c>
      <c r="J613" s="3" t="e">
        <f t="shared" si="108"/>
        <v>#DIV/0!</v>
      </c>
      <c r="K613" s="3" t="n">
        <f t="shared" si="109"/>
        <v>0</v>
      </c>
      <c r="L613" s="3" t="n">
        <f>AN613/SUM(AN1:AN$891)</f>
        <v>0</v>
      </c>
      <c r="M613" s="3"/>
      <c r="N613" s="2" t="s">
        <v>45</v>
      </c>
      <c r="O613" s="2" t="s">
        <v>622</v>
      </c>
      <c r="P613" s="2" t="n">
        <v>903</v>
      </c>
      <c r="Q613" s="2" t="n">
        <v>1947601.00199176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t="str">
        <f t="shared" si="99"/>
        <v>Ordnance and Missiles</v>
      </c>
      <c r="B614" t="str">
        <f t="shared" si="100"/>
        <v>MK75 MOD3 RANGE FINDER</v>
      </c>
      <c r="C614" t="n">
        <f t="shared" si="101"/>
        <v>948</v>
      </c>
      <c r="D614" s="2" t="n">
        <f t="shared" si="102"/>
        <v>0</v>
      </c>
      <c r="E614" s="2" t="n">
        <f t="shared" si="103"/>
        <v>0</v>
      </c>
      <c r="F614" s="2" t="n">
        <f t="shared" si="104"/>
        <v>0</v>
      </c>
      <c r="G614" s="2" t="n">
        <f t="shared" si="105"/>
        <v>0</v>
      </c>
      <c r="H614" s="3" t="e">
        <f t="shared" si="106"/>
        <v>#DIV/0!</v>
      </c>
      <c r="I614" s="3" t="e">
        <f t="shared" si="107"/>
        <v>#DIV/0!</v>
      </c>
      <c r="J614" s="3" t="e">
        <f t="shared" si="108"/>
        <v>#DIV/0!</v>
      </c>
      <c r="K614" s="3" t="n">
        <f t="shared" si="109"/>
        <v>0</v>
      </c>
      <c r="L614" s="3" t="n">
        <f>AN614/SUM(AN1:AN$891)</f>
        <v>0</v>
      </c>
      <c r="M614" s="3"/>
      <c r="N614" s="2" t="s">
        <v>45</v>
      </c>
      <c r="O614" s="2" t="s">
        <v>623</v>
      </c>
      <c r="P614" s="2" t="n">
        <v>948</v>
      </c>
      <c r="Q614" s="2" t="n">
        <v>289668.08332261699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t="str">
        <f t="shared" si="99"/>
        <v>Ordnance and Missiles</v>
      </c>
      <c r="B615" t="str">
        <f t="shared" si="100"/>
        <v>MLRS</v>
      </c>
      <c r="C615" t="n">
        <f t="shared" si="101"/>
        <v>28</v>
      </c>
      <c r="D615" s="2" t="n">
        <f t="shared" si="102"/>
        <v>0</v>
      </c>
      <c r="E615" s="2" t="n">
        <f t="shared" si="103"/>
        <v>0</v>
      </c>
      <c r="F615" s="2" t="n">
        <f t="shared" si="104"/>
        <v>0</v>
      </c>
      <c r="G615" s="2" t="n">
        <f t="shared" si="105"/>
        <v>0</v>
      </c>
      <c r="H615" s="3" t="e">
        <f t="shared" si="106"/>
        <v>#DIV/0!</v>
      </c>
      <c r="I615" s="3" t="e">
        <f t="shared" si="107"/>
        <v>#DIV/0!</v>
      </c>
      <c r="J615" s="3" t="e">
        <f t="shared" si="108"/>
        <v>#DIV/0!</v>
      </c>
      <c r="K615" s="3" t="n">
        <f t="shared" si="109"/>
        <v>0</v>
      </c>
      <c r="L615" s="3" t="n">
        <f>AN615/SUM(AN1:AN$891)</f>
        <v>0</v>
      </c>
      <c r="M615" s="3"/>
      <c r="N615" s="2" t="s">
        <v>45</v>
      </c>
      <c r="O615" s="2" t="s">
        <v>626</v>
      </c>
      <c r="P615" s="2" t="n">
        <v>28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 t="n">
        <v>597366.75658408296</v>
      </c>
      <c r="AE615" s="2" t="n">
        <v>0</v>
      </c>
      <c r="AF615" s="2"/>
      <c r="AG615" s="2"/>
      <c r="AH615" s="2"/>
      <c r="AI615" s="2"/>
      <c r="AJ615" s="2"/>
      <c r="AK615" s="2"/>
      <c r="AL615" s="2"/>
      <c r="AM615" s="2"/>
      <c r="AN615" s="2"/>
    </row>
    <row r="616">
      <c r="A616" t="str">
        <f t="shared" si="99"/>
        <v>Ordnance and Missiles</v>
      </c>
      <c r="B616" t="str">
        <f t="shared" si="100"/>
        <v>MX-MISSILE</v>
      </c>
      <c r="C616" t="n">
        <f t="shared" si="101"/>
        <v>1538</v>
      </c>
      <c r="D616" s="2" t="n">
        <f t="shared" si="102"/>
        <v>0</v>
      </c>
      <c r="E616" s="2" t="n">
        <f t="shared" si="103"/>
        <v>0</v>
      </c>
      <c r="F616" s="2" t="n">
        <f t="shared" si="104"/>
        <v>0</v>
      </c>
      <c r="G616" s="2" t="n">
        <f t="shared" si="105"/>
        <v>0</v>
      </c>
      <c r="H616" s="3" t="e">
        <f t="shared" si="106"/>
        <v>#DIV/0!</v>
      </c>
      <c r="I616" s="3" t="e">
        <f t="shared" si="107"/>
        <v>#DIV/0!</v>
      </c>
      <c r="J616" s="3" t="e">
        <f t="shared" si="108"/>
        <v>#DIV/0!</v>
      </c>
      <c r="K616" s="3" t="n">
        <f t="shared" si="109"/>
        <v>0</v>
      </c>
      <c r="L616" s="3" t="n">
        <f>AN616/SUM(AN1:AN$891)</f>
        <v>0</v>
      </c>
      <c r="M616" s="3"/>
      <c r="N616" s="2" t="s">
        <v>45</v>
      </c>
      <c r="O616" s="2" t="s">
        <v>638</v>
      </c>
      <c r="P616" s="2" t="n">
        <v>1538</v>
      </c>
      <c r="Q616" s="2" t="n">
        <v>44432.576368652197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t="str">
        <f t="shared" si="99"/>
        <v>Ordnance and Missiles</v>
      </c>
      <c r="B617" t="str">
        <f t="shared" si="100"/>
        <v>NAVY ERP</v>
      </c>
      <c r="C617" t="n">
        <f t="shared" si="101"/>
        <v>1987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AN617/SUM(AN1:AN$891)</f>
        <v>0</v>
      </c>
      <c r="M617" s="3"/>
      <c r="N617" s="2" t="s">
        <v>45</v>
      </c>
      <c r="O617" s="2" t="s">
        <v>644</v>
      </c>
      <c r="P617" s="2" t="n">
        <v>1987</v>
      </c>
      <c r="Q617" s="2"/>
      <c r="R617" s="2"/>
      <c r="S617" s="2"/>
      <c r="T617" s="2"/>
      <c r="U617" s="2"/>
      <c r="V617" s="2"/>
      <c r="W617" s="2"/>
      <c r="X617" s="2"/>
      <c r="Y617" s="2"/>
      <c r="Z617" s="2" t="n">
        <v>700913.92005161499</v>
      </c>
      <c r="AA617" s="2" t="n">
        <v>3178552.2116500698</v>
      </c>
      <c r="AB617" s="2" t="n">
        <v>2632133.2033781898</v>
      </c>
      <c r="AC617" s="2" t="n">
        <v>3088420.65641073</v>
      </c>
      <c r="AD617" s="2" t="n">
        <v>2929483.2600155398</v>
      </c>
      <c r="AE617" s="2" t="n">
        <v>2138140.9638340101</v>
      </c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t="str">
        <f t="shared" si="99"/>
        <v>Ordnance and Missiles</v>
      </c>
      <c r="B618" t="str">
        <f t="shared" si="100"/>
        <v>NSIPS</v>
      </c>
      <c r="C618" t="n">
        <f t="shared" si="101"/>
        <v>1965</v>
      </c>
      <c r="D618" s="2" t="n">
        <f t="shared" si="102"/>
        <v>0</v>
      </c>
      <c r="E618" s="2" t="n">
        <f t="shared" si="103"/>
        <v>0</v>
      </c>
      <c r="F618" s="2" t="n">
        <f t="shared" si="104"/>
        <v>0</v>
      </c>
      <c r="G618" s="2" t="n">
        <f t="shared" si="105"/>
        <v>0</v>
      </c>
      <c r="H618" s="3" t="e">
        <f t="shared" si="106"/>
        <v>#DIV/0!</v>
      </c>
      <c r="I618" s="3" t="e">
        <f t="shared" si="107"/>
        <v>#DIV/0!</v>
      </c>
      <c r="J618" s="3" t="e">
        <f t="shared" si="108"/>
        <v>#DIV/0!</v>
      </c>
      <c r="K618" s="3" t="n">
        <f t="shared" si="109"/>
        <v>0</v>
      </c>
      <c r="L618" s="3" t="n">
        <f>AN618/SUM(AN1:AN$891)</f>
        <v>0</v>
      </c>
      <c r="M618" s="3"/>
      <c r="N618" s="2" t="s">
        <v>45</v>
      </c>
      <c r="O618" s="2" t="s">
        <v>652</v>
      </c>
      <c r="P618" s="2" t="n">
        <v>1965</v>
      </c>
      <c r="Q618" s="2"/>
      <c r="R618" s="2"/>
      <c r="S618" s="2"/>
      <c r="T618" s="2"/>
      <c r="U618" s="2" t="n">
        <v>1443756.3612983199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t="str">
        <f t="shared" si="99"/>
        <v>Ordnance and Missiles</v>
      </c>
      <c r="B619" t="str">
        <f t="shared" si="100"/>
        <v>Other UAS</v>
      </c>
      <c r="C619" t="n">
        <f t="shared" si="101"/>
        <v>2258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AN619/SUM(AN1:AN$891)</f>
        <v>0</v>
      </c>
      <c r="M619" s="3"/>
      <c r="N619" s="2" t="s">
        <v>45</v>
      </c>
      <c r="O619" s="2" t="s">
        <v>663</v>
      </c>
      <c r="P619" s="2" t="n">
        <v>2258</v>
      </c>
      <c r="Q619" s="2"/>
      <c r="R619" s="2"/>
      <c r="S619" s="2"/>
      <c r="T619" s="2"/>
      <c r="U619" s="2"/>
      <c r="V619" s="2"/>
      <c r="W619" s="2" t="n">
        <v>761090.04879315605</v>
      </c>
      <c r="X619" s="2" t="n">
        <v>52462001.173633903</v>
      </c>
      <c r="Y619" s="2" t="n">
        <v>14583419.154555</v>
      </c>
      <c r="Z619" s="2" t="n">
        <v>3991808.1340706199</v>
      </c>
      <c r="AA619" s="2" t="n">
        <v>3688770.44421907</v>
      </c>
      <c r="AB619" s="2" t="n">
        <v>51295.315658811603</v>
      </c>
      <c r="AC619" s="2"/>
      <c r="AD619" s="2" t="n">
        <v>-8515.1335737456502</v>
      </c>
      <c r="AE619" s="2" t="n">
        <v>-556929.51359416195</v>
      </c>
      <c r="AF619" s="2"/>
      <c r="AG619" s="2"/>
      <c r="AH619" s="2"/>
      <c r="AI619" s="2"/>
      <c r="AJ619" s="2"/>
      <c r="AK619" s="2"/>
      <c r="AL619" s="2"/>
      <c r="AM619" s="2"/>
      <c r="AN619" s="2"/>
    </row>
    <row r="620">
      <c r="A620" t="str">
        <f t="shared" si="99"/>
        <v>Ordnance and Missiles</v>
      </c>
      <c r="B620" t="str">
        <f t="shared" si="100"/>
        <v>PEACEKEEPER MISSILE</v>
      </c>
      <c r="C620" t="n">
        <f t="shared" si="101"/>
        <v>1547</v>
      </c>
      <c r="D620" s="2" t="n">
        <f t="shared" si="102"/>
        <v>0</v>
      </c>
      <c r="E620" s="2" t="n">
        <f t="shared" si="103"/>
        <v>0</v>
      </c>
      <c r="F620" s="2" t="n">
        <f t="shared" si="104"/>
        <v>0</v>
      </c>
      <c r="G620" s="2" t="n">
        <f t="shared" si="105"/>
        <v>0</v>
      </c>
      <c r="H620" s="3" t="e">
        <f t="shared" si="106"/>
        <v>#DIV/0!</v>
      </c>
      <c r="I620" s="3" t="e">
        <f t="shared" si="107"/>
        <v>#DIV/0!</v>
      </c>
      <c r="J620" s="3" t="e">
        <f t="shared" si="108"/>
        <v>#DIV/0!</v>
      </c>
      <c r="K620" s="3" t="n">
        <f t="shared" si="109"/>
        <v>0</v>
      </c>
      <c r="L620" s="3" t="n">
        <f>AN620/SUM(AN1:AN$891)</f>
        <v>0</v>
      </c>
      <c r="M620" s="3"/>
      <c r="N620" s="2" t="s">
        <v>45</v>
      </c>
      <c r="O620" s="2" t="s">
        <v>672</v>
      </c>
      <c r="P620" s="2" t="n">
        <v>1547</v>
      </c>
      <c r="Q620" s="2" t="n">
        <v>42623031.420763001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t="str">
        <f t="shared" si="99"/>
        <v>Ordnance and Missiles</v>
      </c>
      <c r="B621" t="str">
        <f t="shared" si="100"/>
        <v>RIM-24 TARTER</v>
      </c>
      <c r="C621" t="n">
        <f t="shared" si="101"/>
        <v>845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AN621/SUM(AN1:AN$891)</f>
        <v>0</v>
      </c>
      <c r="M621" s="3"/>
      <c r="N621" s="2" t="s">
        <v>45</v>
      </c>
      <c r="O621" s="2" t="s">
        <v>692</v>
      </c>
      <c r="P621" s="2" t="n">
        <v>845</v>
      </c>
      <c r="Q621" s="2" t="n">
        <v>1366334.03793705</v>
      </c>
      <c r="R621" s="2" t="n">
        <v>187998.99309003199</v>
      </c>
      <c r="S621" s="2" t="n">
        <v>218753.874213</v>
      </c>
      <c r="T621" s="2" t="n">
        <v>73496.246767893201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t="str">
        <f t="shared" si="99"/>
        <v>Ordnance and Missiles</v>
      </c>
      <c r="B622" t="str">
        <f t="shared" si="100"/>
        <v>RIM-66 STANDARD MISSILE (</v>
      </c>
      <c r="C622" t="n">
        <f t="shared" si="101"/>
        <v>1914</v>
      </c>
      <c r="D622" s="2" t="n">
        <f t="shared" si="102"/>
        <v>0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e">
        <f t="shared" si="107"/>
        <v>#DIV/0!</v>
      </c>
      <c r="J622" s="3" t="e">
        <f t="shared" si="108"/>
        <v>#DIV/0!</v>
      </c>
      <c r="K622" s="3" t="n">
        <f t="shared" si="109"/>
        <v>0</v>
      </c>
      <c r="L622" s="3" t="n">
        <f>AN622/SUM(AN1:AN$891)</f>
        <v>0</v>
      </c>
      <c r="M622" s="3"/>
      <c r="N622" s="2" t="s">
        <v>45</v>
      </c>
      <c r="O622" s="2" t="s">
        <v>693</v>
      </c>
      <c r="P622" s="2" t="n">
        <v>1914</v>
      </c>
      <c r="Q622" s="2" t="n">
        <v>84262315.906343699</v>
      </c>
      <c r="R622" s="2" t="n">
        <v>197253207.51897299</v>
      </c>
      <c r="S622" s="2" t="n">
        <v>83860023.380490899</v>
      </c>
      <c r="T622" s="2" t="n">
        <v>54662764.579935901</v>
      </c>
      <c r="U622" s="2" t="n">
        <v>83150918.537078902</v>
      </c>
      <c r="V622" s="2" t="n">
        <v>42112415.448807098</v>
      </c>
      <c r="W622" s="2" t="n">
        <v>39096880.429241396</v>
      </c>
      <c r="X622" s="2" t="n">
        <v>-2654661.2819394199</v>
      </c>
      <c r="Y622" s="2" t="n">
        <v>1133661.92998574</v>
      </c>
      <c r="Z622" s="2"/>
      <c r="AA622" s="2"/>
      <c r="AB622" s="2"/>
      <c r="AC622" s="2"/>
      <c r="AD622" s="2" t="n">
        <v>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>
      <c r="A623" t="str">
        <f t="shared" si="99"/>
        <v>Ordnance and Missiles</v>
      </c>
      <c r="B623" t="str">
        <f t="shared" si="100"/>
        <v>RIM-66 STANDARD MISSILE(M</v>
      </c>
      <c r="C623" t="n">
        <f t="shared" si="101"/>
        <v>841</v>
      </c>
      <c r="D623" s="2" t="n">
        <f t="shared" si="102"/>
        <v>0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e">
        <f t="shared" si="107"/>
        <v>#DIV/0!</v>
      </c>
      <c r="J623" s="3" t="e">
        <f t="shared" si="108"/>
        <v>#DIV/0!</v>
      </c>
      <c r="K623" s="3" t="n">
        <f t="shared" si="109"/>
        <v>0</v>
      </c>
      <c r="L623" s="3" t="n">
        <f>AN623/SUM(AN1:AN$891)</f>
        <v>0</v>
      </c>
      <c r="M623" s="3"/>
      <c r="N623" s="2" t="s">
        <v>45</v>
      </c>
      <c r="O623" s="2" t="s">
        <v>694</v>
      </c>
      <c r="P623" s="2" t="n">
        <v>841</v>
      </c>
      <c r="Q623" s="2" t="n">
        <v>488659748.207537</v>
      </c>
      <c r="R623" s="2" t="n">
        <v>365281608.19024098</v>
      </c>
      <c r="S623" s="2" t="n">
        <v>142834395.01351199</v>
      </c>
      <c r="T623" s="2" t="n">
        <v>32288493.159044798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t="str">
        <f t="shared" si="99"/>
        <v>Ordnance and Missiles</v>
      </c>
      <c r="B624" t="str">
        <f t="shared" si="100"/>
        <v>RIM-67 STANDARD MISSILE(E</v>
      </c>
      <c r="C624" t="n">
        <f t="shared" si="101"/>
        <v>842</v>
      </c>
      <c r="D624" s="2" t="n">
        <f t="shared" si="102"/>
        <v>0</v>
      </c>
      <c r="E624" s="2" t="n">
        <f t="shared" si="103"/>
        <v>0</v>
      </c>
      <c r="F624" s="2" t="n">
        <f t="shared" si="104"/>
        <v>0</v>
      </c>
      <c r="G624" s="2" t="n">
        <f t="shared" si="105"/>
        <v>0</v>
      </c>
      <c r="H624" s="3" t="e">
        <f t="shared" si="106"/>
        <v>#DIV/0!</v>
      </c>
      <c r="I624" s="3" t="e">
        <f t="shared" si="107"/>
        <v>#DIV/0!</v>
      </c>
      <c r="J624" s="3" t="e">
        <f t="shared" si="108"/>
        <v>#DIV/0!</v>
      </c>
      <c r="K624" s="3" t="n">
        <f t="shared" si="109"/>
        <v>0</v>
      </c>
      <c r="L624" s="3" t="n">
        <f>AN624/SUM(AN1:AN$891)</f>
        <v>0</v>
      </c>
      <c r="M624" s="3"/>
      <c r="N624" s="2" t="s">
        <v>45</v>
      </c>
      <c r="O624" s="2" t="s">
        <v>695</v>
      </c>
      <c r="P624" s="2" t="n">
        <v>842</v>
      </c>
      <c r="Q624" s="2" t="n">
        <v>81009773.761115998</v>
      </c>
      <c r="R624" s="2" t="n">
        <v>6155389.9409280196</v>
      </c>
      <c r="S624" s="2" t="n">
        <v>164561738.20124501</v>
      </c>
      <c r="T624" s="2" t="n">
        <v>107980289.24865399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>
      <c r="A625" t="str">
        <f t="shared" si="99"/>
        <v>Ordnance and Missiles</v>
      </c>
      <c r="B625" t="str">
        <f t="shared" si="100"/>
        <v>SADARM</v>
      </c>
      <c r="C625" t="n">
        <f t="shared" si="101"/>
        <v>1855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AN625/SUM(AN1:AN$891)</f>
        <v>0</v>
      </c>
      <c r="M625" s="3"/>
      <c r="N625" s="2" t="s">
        <v>45</v>
      </c>
      <c r="O625" s="2" t="s">
        <v>705</v>
      </c>
      <c r="P625" s="2" t="n">
        <v>1855</v>
      </c>
      <c r="Q625" s="2"/>
      <c r="R625" s="2"/>
      <c r="S625" s="2"/>
      <c r="T625" s="2"/>
      <c r="U625" s="2"/>
      <c r="V625" s="2"/>
      <c r="W625" s="2"/>
      <c r="X625" s="2"/>
      <c r="Y625" s="2"/>
      <c r="Z625" s="2" t="n">
        <v>653008.46987920103</v>
      </c>
      <c r="AA625" s="2" t="n">
        <v>310049.96871262201</v>
      </c>
      <c r="AB625" s="2" t="n">
        <v>359882.19394696999</v>
      </c>
      <c r="AC625" s="2"/>
      <c r="AD625" s="2"/>
      <c r="AE625" s="2"/>
      <c r="AF625" s="2"/>
      <c r="AG625" s="2"/>
      <c r="AH625" s="2" t="n">
        <v>0</v>
      </c>
      <c r="AI625" s="2"/>
      <c r="AJ625" s="2"/>
      <c r="AK625" s="2"/>
      <c r="AL625" s="2"/>
      <c r="AM625" s="2"/>
      <c r="AN625" s="2"/>
    </row>
    <row r="626">
      <c r="A626" t="str">
        <f t="shared" si="99"/>
        <v>Ordnance and Missiles</v>
      </c>
      <c r="B626" t="str">
        <f t="shared" si="100"/>
        <v>SCY</v>
      </c>
      <c r="C626" t="n">
        <f t="shared" si="101"/>
        <v>2008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AN626/SUM(AN1:AN$891)</f>
        <v>0</v>
      </c>
      <c r="M626" s="3"/>
      <c r="N626" s="2" t="s">
        <v>45</v>
      </c>
      <c r="O626" s="2" t="s">
        <v>716</v>
      </c>
      <c r="P626" s="2" t="n">
        <v>2008</v>
      </c>
      <c r="Q626" s="2"/>
      <c r="R626" s="2"/>
      <c r="S626" s="2"/>
      <c r="T626" s="2" t="n">
        <v>-1282857.01743219</v>
      </c>
      <c r="U626" s="2" t="n">
        <v>-24915278.755485501</v>
      </c>
      <c r="V626" s="2" t="n">
        <v>-2200591.7416486102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>
      <c r="A627" t="str">
        <f t="shared" si="99"/>
        <v>Ordnance and Missiles</v>
      </c>
      <c r="B627" t="str">
        <f t="shared" si="100"/>
        <v>SDB</v>
      </c>
      <c r="C627" t="n">
        <f t="shared" si="101"/>
        <v>1351</v>
      </c>
      <c r="D627" s="2" t="n">
        <f t="shared" si="102"/>
        <v>0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e">
        <f t="shared" si="107"/>
        <v>#DIV/0!</v>
      </c>
      <c r="J627" s="3" t="e">
        <f t="shared" si="108"/>
        <v>#DIV/0!</v>
      </c>
      <c r="K627" s="3" t="n">
        <f t="shared" si="109"/>
        <v>0</v>
      </c>
      <c r="L627" s="3" t="n">
        <f>AN627/SUM(AN1:AN$891)</f>
        <v>0</v>
      </c>
      <c r="M627" s="3"/>
      <c r="N627" s="2" t="s">
        <v>45</v>
      </c>
      <c r="O627" s="2" t="s">
        <v>717</v>
      </c>
      <c r="P627" s="2" t="n">
        <v>1351</v>
      </c>
      <c r="Q627" s="2"/>
      <c r="R627" s="2"/>
      <c r="S627" s="2"/>
      <c r="T627" s="2"/>
      <c r="U627" s="2"/>
      <c r="V627" s="2"/>
      <c r="W627" s="2"/>
      <c r="X627" s="2" t="n">
        <v>8269243.6634946996</v>
      </c>
      <c r="Y627" s="2" t="n">
        <v>-63230.244118737399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t="str">
        <f t="shared" si="99"/>
        <v>Ordnance and Missiles</v>
      </c>
      <c r="B628" t="str">
        <f t="shared" si="100"/>
        <v>SIDEWINDER (AIM-9L) (AF)</v>
      </c>
      <c r="C628" t="n">
        <f t="shared" si="101"/>
        <v>42</v>
      </c>
      <c r="D628" s="2" t="n">
        <f t="shared" si="102"/>
        <v>-7177.6382950330699</v>
      </c>
      <c r="E628" s="2" t="n">
        <f t="shared" si="103"/>
        <v>0</v>
      </c>
      <c r="F628" s="2" t="n">
        <f t="shared" si="104"/>
        <v>0</v>
      </c>
      <c r="G628" s="2" t="n">
        <f t="shared" si="105"/>
        <v>0</v>
      </c>
      <c r="H628" s="3" t="e">
        <f t="shared" si="106"/>
        <v>#DIV/0!</v>
      </c>
      <c r="I628" s="3" t="n">
        <f t="shared" si="107"/>
        <v>-1</v>
      </c>
      <c r="J628" s="3" t="e">
        <f t="shared" si="108"/>
        <v>#DIV/0!</v>
      </c>
      <c r="K628" s="3" t="n">
        <f t="shared" si="109"/>
        <v>0</v>
      </c>
      <c r="L628" s="3" t="n">
        <f>AN628/SUM(AN1:AN$891)</f>
        <v>0</v>
      </c>
      <c r="M628" s="3"/>
      <c r="N628" s="2" t="s">
        <v>45</v>
      </c>
      <c r="O628" s="2" t="s">
        <v>734</v>
      </c>
      <c r="P628" s="2" t="n">
        <v>42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 t="n">
        <v>72578.8644477497</v>
      </c>
      <c r="AE628" s="2"/>
      <c r="AF628" s="2" t="n">
        <v>-7177.6382950330699</v>
      </c>
      <c r="AG628" s="2"/>
      <c r="AH628" s="2"/>
      <c r="AI628" s="2"/>
      <c r="AJ628" s="2"/>
      <c r="AK628" s="2"/>
      <c r="AL628" s="2"/>
      <c r="AM628" s="2"/>
      <c r="AN628" s="2"/>
    </row>
    <row r="629">
      <c r="A629" t="str">
        <f t="shared" si="99"/>
        <v>Ordnance and Missiles</v>
      </c>
      <c r="B629" t="str">
        <f t="shared" si="100"/>
        <v>SIDEWINDER (AIM-9L) (N)</v>
      </c>
      <c r="C629" t="n">
        <f t="shared" si="101"/>
        <v>41</v>
      </c>
      <c r="D629" s="2" t="n">
        <f t="shared" si="102"/>
        <v>0</v>
      </c>
      <c r="E629" s="2" t="n">
        <f t="shared" si="103"/>
        <v>0</v>
      </c>
      <c r="F629" s="2" t="n">
        <f t="shared" si="104"/>
        <v>0</v>
      </c>
      <c r="G629" s="2" t="n">
        <f t="shared" si="105"/>
        <v>0</v>
      </c>
      <c r="H629" s="3" t="e">
        <f t="shared" si="106"/>
        <v>#DIV/0!</v>
      </c>
      <c r="I629" s="3" t="e">
        <f t="shared" si="107"/>
        <v>#DIV/0!</v>
      </c>
      <c r="J629" s="3" t="e">
        <f t="shared" si="108"/>
        <v>#DIV/0!</v>
      </c>
      <c r="K629" s="3" t="n">
        <f t="shared" si="109"/>
        <v>0</v>
      </c>
      <c r="L629" s="3" t="n">
        <f>AN629/SUM(AN1:AN$891)</f>
        <v>0</v>
      </c>
      <c r="M629" s="3"/>
      <c r="N629" s="2" t="s">
        <v>45</v>
      </c>
      <c r="O629" s="2" t="s">
        <v>735</v>
      </c>
      <c r="P629" s="2" t="n">
        <v>41</v>
      </c>
      <c r="Q629" s="2"/>
      <c r="R629" s="2"/>
      <c r="S629" s="2"/>
      <c r="T629" s="2"/>
      <c r="U629" s="2"/>
      <c r="V629" s="2"/>
      <c r="W629" s="2"/>
      <c r="X629" s="2" t="n">
        <v>465286.702166498</v>
      </c>
      <c r="Y629" s="2"/>
      <c r="Z629" s="2"/>
      <c r="AA629" s="2" t="n">
        <v>33385.971314540599</v>
      </c>
      <c r="AB629" s="2" t="n">
        <v>0</v>
      </c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>
      <c r="A630" t="str">
        <f t="shared" si="99"/>
        <v>Ordnance and Missiles</v>
      </c>
      <c r="B630" t="str">
        <f t="shared" si="100"/>
        <v>SMALL ICBM</v>
      </c>
      <c r="C630" t="n">
        <f t="shared" si="101"/>
        <v>673</v>
      </c>
      <c r="D630" s="2" t="n">
        <f t="shared" si="102"/>
        <v>0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e">
        <f t="shared" si="107"/>
        <v>#DIV/0!</v>
      </c>
      <c r="J630" s="3" t="e">
        <f t="shared" si="108"/>
        <v>#DIV/0!</v>
      </c>
      <c r="K630" s="3" t="n">
        <f t="shared" si="109"/>
        <v>0</v>
      </c>
      <c r="L630" s="3" t="n">
        <f>AN630/SUM(AN1:AN$891)</f>
        <v>0</v>
      </c>
      <c r="M630" s="3"/>
      <c r="N630" s="2" t="s">
        <v>45</v>
      </c>
      <c r="O630" s="2" t="s">
        <v>742</v>
      </c>
      <c r="P630" s="2" t="n">
        <v>673</v>
      </c>
      <c r="Q630" s="2"/>
      <c r="R630" s="2"/>
      <c r="S630" s="2"/>
      <c r="T630" s="2"/>
      <c r="U630" s="2"/>
      <c r="V630" s="2"/>
      <c r="W630" s="2"/>
      <c r="X630" s="2" t="n">
        <v>8379.9107406418207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t="str">
        <f t="shared" si="99"/>
        <v>Ordnance and Missiles</v>
      </c>
      <c r="B631" t="str">
        <f t="shared" si="100"/>
        <v>SPARROW (AIM-7E) (AF)</v>
      </c>
      <c r="C631" t="n">
        <f t="shared" si="101"/>
        <v>1798</v>
      </c>
      <c r="D631" s="2" t="n">
        <f t="shared" si="102"/>
        <v>0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e">
        <f t="shared" si="107"/>
        <v>#DIV/0!</v>
      </c>
      <c r="J631" s="3" t="e">
        <f t="shared" si="108"/>
        <v>#DIV/0!</v>
      </c>
      <c r="K631" s="3" t="n">
        <f t="shared" si="109"/>
        <v>0</v>
      </c>
      <c r="L631" s="3" t="n">
        <f>AN631/SUM(AN1:AN$891)</f>
        <v>0</v>
      </c>
      <c r="M631" s="3"/>
      <c r="N631" s="2" t="s">
        <v>45</v>
      </c>
      <c r="O631" s="2" t="s">
        <v>744</v>
      </c>
      <c r="P631" s="2" t="n">
        <v>1798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 t="n">
        <v>14839.7348200942</v>
      </c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>
      <c r="A632" t="str">
        <f t="shared" si="99"/>
        <v>Ordnance and Missiles</v>
      </c>
      <c r="B632" t="str">
        <f t="shared" si="100"/>
        <v>SPARROW (AIM-7F) (N)</v>
      </c>
      <c r="C632" t="n">
        <f t="shared" si="101"/>
        <v>60</v>
      </c>
      <c r="D632" s="2" t="n">
        <f t="shared" si="102"/>
        <v>-9475921.2484180406</v>
      </c>
      <c r="E632" s="2" t="n">
        <f t="shared" si="103"/>
        <v>0</v>
      </c>
      <c r="F632" s="2" t="n">
        <f t="shared" si="104"/>
        <v>0</v>
      </c>
      <c r="G632" s="2" t="n">
        <f t="shared" si="105"/>
        <v>0</v>
      </c>
      <c r="H632" s="3" t="e">
        <f t="shared" si="106"/>
        <v>#DIV/0!</v>
      </c>
      <c r="I632" s="3" t="n">
        <f t="shared" si="107"/>
        <v>-1</v>
      </c>
      <c r="J632" s="3" t="e">
        <f t="shared" si="108"/>
        <v>#DIV/0!</v>
      </c>
      <c r="K632" s="3" t="n">
        <f t="shared" si="109"/>
        <v>0</v>
      </c>
      <c r="L632" s="3" t="n">
        <f>AN632/SUM(AN1:AN$891)</f>
        <v>0</v>
      </c>
      <c r="M632" s="3"/>
      <c r="N632" s="2" t="s">
        <v>45</v>
      </c>
      <c r="O632" s="2" t="s">
        <v>745</v>
      </c>
      <c r="P632" s="2" t="n">
        <v>60</v>
      </c>
      <c r="Q632" s="2"/>
      <c r="R632" s="2"/>
      <c r="S632" s="2"/>
      <c r="T632" s="2"/>
      <c r="U632" s="2"/>
      <c r="V632" s="2"/>
      <c r="W632" s="2"/>
      <c r="X632" s="2" t="n">
        <v>227722091.66665399</v>
      </c>
      <c r="Y632" s="2" t="n">
        <v>304424189.634152</v>
      </c>
      <c r="Z632" s="2" t="n">
        <v>344022937.61309397</v>
      </c>
      <c r="AA632" s="2" t="n">
        <v>323989248.84334099</v>
      </c>
      <c r="AB632" s="2" t="n">
        <v>178883993.23403999</v>
      </c>
      <c r="AC632" s="2" t="n">
        <v>178416873.42315799</v>
      </c>
      <c r="AD632" s="2" t="n">
        <v>99873174.775397599</v>
      </c>
      <c r="AE632" s="2" t="n">
        <v>48540407.606778599</v>
      </c>
      <c r="AF632" s="2" t="n">
        <v>-9475921.2484180406</v>
      </c>
      <c r="AG632" s="2" t="n">
        <v>0</v>
      </c>
      <c r="AH632" s="2" t="n">
        <v>-1179714.65108142</v>
      </c>
      <c r="AI632" s="2" t="n">
        <v>248799.014736835</v>
      </c>
      <c r="AJ632" s="2" t="n">
        <v>-936952.42164907604</v>
      </c>
      <c r="AK632" s="2"/>
      <c r="AL632" s="2" t="n">
        <v>0</v>
      </c>
      <c r="AM632" s="2"/>
      <c r="AN632" s="2" t="n">
        <v>0</v>
      </c>
    </row>
    <row r="633">
      <c r="A633" t="str">
        <f t="shared" si="99"/>
        <v>Ordnance and Missiles</v>
      </c>
      <c r="B633" t="str">
        <f t="shared" si="100"/>
        <v>SPARROW (AIM-7M) (AF)</v>
      </c>
      <c r="C633" t="n">
        <f t="shared" si="101"/>
        <v>61</v>
      </c>
      <c r="D633" s="2" t="n">
        <f t="shared" si="102"/>
        <v>0</v>
      </c>
      <c r="E633" s="2" t="n">
        <f t="shared" si="103"/>
        <v>0</v>
      </c>
      <c r="F633" s="2" t="n">
        <f t="shared" si="104"/>
        <v>0</v>
      </c>
      <c r="G633" s="2" t="n">
        <f t="shared" si="105"/>
        <v>0</v>
      </c>
      <c r="H633" s="3" t="e">
        <f t="shared" si="106"/>
        <v>#DIV/0!</v>
      </c>
      <c r="I633" s="3" t="e">
        <f t="shared" si="107"/>
        <v>#DIV/0!</v>
      </c>
      <c r="J633" s="3" t="e">
        <f t="shared" si="108"/>
        <v>#DIV/0!</v>
      </c>
      <c r="K633" s="3" t="n">
        <f t="shared" si="109"/>
        <v>0</v>
      </c>
      <c r="L633" s="3" t="n">
        <f>AN633/SUM(AN1:AN$891)</f>
        <v>0</v>
      </c>
      <c r="M633" s="3"/>
      <c r="N633" s="2" t="s">
        <v>45</v>
      </c>
      <c r="O633" s="2" t="s">
        <v>746</v>
      </c>
      <c r="P633" s="2" t="n">
        <v>61</v>
      </c>
      <c r="Q633" s="2"/>
      <c r="R633" s="2"/>
      <c r="S633" s="2"/>
      <c r="T633" s="2"/>
      <c r="U633" s="2"/>
      <c r="V633" s="2"/>
      <c r="W633" s="2"/>
      <c r="X633" s="2"/>
      <c r="Y633" s="2"/>
      <c r="Z633" s="2" t="n">
        <v>180635.58619517001</v>
      </c>
      <c r="AA633" s="2" t="n">
        <v>186243.48804634501</v>
      </c>
      <c r="AB633" s="2" t="n">
        <v>97495.824243915602</v>
      </c>
      <c r="AC633" s="2" t="n">
        <v>140866.65562445301</v>
      </c>
      <c r="AD633" s="2" t="n">
        <v>35009.702453256497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>
      <c r="A634" t="str">
        <f t="shared" si="99"/>
        <v>Ordnance and Missiles</v>
      </c>
      <c r="B634" t="str">
        <f t="shared" si="100"/>
        <v>SPARROW (AIM-7M) (N)</v>
      </c>
      <c r="C634" t="n">
        <f t="shared" si="101"/>
        <v>43</v>
      </c>
      <c r="D634" s="2" t="n">
        <f t="shared" si="102"/>
        <v>0</v>
      </c>
      <c r="E634" s="2" t="n">
        <f t="shared" si="103"/>
        <v>0</v>
      </c>
      <c r="F634" s="2" t="n">
        <f t="shared" si="104"/>
        <v>0</v>
      </c>
      <c r="G634" s="2" t="n">
        <f t="shared" si="105"/>
        <v>0</v>
      </c>
      <c r="H634" s="3" t="e">
        <f t="shared" si="106"/>
        <v>#DIV/0!</v>
      </c>
      <c r="I634" s="3" t="e">
        <f t="shared" si="107"/>
        <v>#DIV/0!</v>
      </c>
      <c r="J634" s="3" t="e">
        <f t="shared" si="108"/>
        <v>#DIV/0!</v>
      </c>
      <c r="K634" s="3" t="n">
        <f t="shared" si="109"/>
        <v>0</v>
      </c>
      <c r="L634" s="3" t="n">
        <f>AN634/SUM(AN1:AN$891)</f>
        <v>0</v>
      </c>
      <c r="M634" s="3"/>
      <c r="N634" s="2" t="s">
        <v>45</v>
      </c>
      <c r="O634" s="2" t="s">
        <v>747</v>
      </c>
      <c r="P634" s="2" t="n">
        <v>43</v>
      </c>
      <c r="Q634" s="2"/>
      <c r="R634" s="2"/>
      <c r="S634" s="2"/>
      <c r="T634" s="2"/>
      <c r="U634" s="2"/>
      <c r="V634" s="2"/>
      <c r="W634" s="2"/>
      <c r="X634" s="2" t="n">
        <v>15968016.534296</v>
      </c>
      <c r="Y634" s="2" t="n">
        <v>4534899.6599238198</v>
      </c>
      <c r="Z634" s="2" t="n">
        <v>14480912.798597701</v>
      </c>
      <c r="AA634" s="2" t="n">
        <v>11522074.320843</v>
      </c>
      <c r="AB634" s="2" t="n">
        <v>9004469.4775501993</v>
      </c>
      <c r="AC634" s="2" t="n">
        <v>12873014.1676438</v>
      </c>
      <c r="AD634" s="2" t="n">
        <v>7044061.4353443496</v>
      </c>
      <c r="AE634" s="2" t="n">
        <v>848025.72271900298</v>
      </c>
      <c r="AF634" s="2"/>
      <c r="AG634" s="2" t="n">
        <v>-25705.209546853901</v>
      </c>
      <c r="AH634" s="2"/>
      <c r="AI634" s="2" t="n">
        <v>0</v>
      </c>
      <c r="AJ634" s="2"/>
      <c r="AK634" s="2"/>
      <c r="AL634" s="2"/>
      <c r="AM634" s="2"/>
      <c r="AN634" s="2"/>
    </row>
    <row r="635">
      <c r="A635" t="str">
        <f t="shared" si="99"/>
        <v>Ordnance and Missiles</v>
      </c>
      <c r="B635" t="str">
        <f t="shared" si="100"/>
        <v>STANDARD MISSILE 2</v>
      </c>
      <c r="C635" t="n">
        <f t="shared" si="101"/>
        <v>868</v>
      </c>
      <c r="D635" s="2" t="n">
        <f t="shared" si="102"/>
        <v>0</v>
      </c>
      <c r="E635" s="2" t="n">
        <f t="shared" si="103"/>
        <v>0</v>
      </c>
      <c r="F635" s="2" t="n">
        <f t="shared" si="104"/>
        <v>0</v>
      </c>
      <c r="G635" s="2" t="n">
        <f t="shared" si="105"/>
        <v>0</v>
      </c>
      <c r="H635" s="3" t="e">
        <f t="shared" si="106"/>
        <v>#DIV/0!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AN635/SUM(AN1:AN$891)</f>
        <v>0</v>
      </c>
      <c r="M635" s="3"/>
      <c r="N635" s="2" t="s">
        <v>45</v>
      </c>
      <c r="O635" s="2" t="s">
        <v>757</v>
      </c>
      <c r="P635" s="2" t="n">
        <v>868</v>
      </c>
      <c r="Q635" s="2"/>
      <c r="R635" s="2"/>
      <c r="S635" s="2" t="n">
        <v>256209639.90283099</v>
      </c>
      <c r="T635" s="2" t="n">
        <v>298734647.92306501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t="str">
        <f t="shared" si="99"/>
        <v>Ordnance and Missiles</v>
      </c>
      <c r="B636" t="str">
        <f t="shared" si="100"/>
        <v>STANDARD MISSILE 2 (SM 2)</v>
      </c>
      <c r="C636" t="n">
        <f t="shared" si="101"/>
        <v>645</v>
      </c>
      <c r="D636" s="2" t="n">
        <f t="shared" si="102"/>
        <v>108046519.57450899</v>
      </c>
      <c r="E636" s="2" t="n">
        <f t="shared" si="103"/>
        <v>0</v>
      </c>
      <c r="F636" s="2" t="n">
        <f t="shared" si="104"/>
        <v>0</v>
      </c>
      <c r="G636" s="2" t="n">
        <f t="shared" si="105"/>
        <v>0</v>
      </c>
      <c r="H636" s="3" t="e">
        <f t="shared" si="106"/>
        <v>#DIV/0!</v>
      </c>
      <c r="I636" s="3" t="n">
        <f t="shared" si="107"/>
        <v>-1</v>
      </c>
      <c r="J636" s="3" t="e">
        <f t="shared" si="108"/>
        <v>#DIV/0!</v>
      </c>
      <c r="K636" s="3" t="n">
        <f t="shared" si="109"/>
        <v>0</v>
      </c>
      <c r="L636" s="3" t="n">
        <f>AN636/SUM(AN1:AN$891)</f>
        <v>0</v>
      </c>
      <c r="M636" s="3"/>
      <c r="N636" s="2" t="s">
        <v>45</v>
      </c>
      <c r="O636" s="2" t="s">
        <v>758</v>
      </c>
      <c r="P636" s="2" t="n">
        <v>645</v>
      </c>
      <c r="Q636" s="2" t="n">
        <v>2985117.81750029</v>
      </c>
      <c r="R636" s="2" t="n">
        <v>3023526.7716989601</v>
      </c>
      <c r="S636" s="2" t="n">
        <v>-20674.634233488599</v>
      </c>
      <c r="T636" s="2" t="n">
        <v>30174652.0488878</v>
      </c>
      <c r="U636" s="2" t="n">
        <v>223673563.736444</v>
      </c>
      <c r="V636" s="2" t="n">
        <v>610217680.13226497</v>
      </c>
      <c r="W636" s="2" t="n">
        <v>1260055588.9734001</v>
      </c>
      <c r="X636" s="2" t="n">
        <v>445392074.76745802</v>
      </c>
      <c r="Y636" s="2" t="n">
        <v>671765936.91918004</v>
      </c>
      <c r="Z636" s="2" t="n">
        <v>236835547.10091901</v>
      </c>
      <c r="AA636" s="2" t="n">
        <v>749981827.25992</v>
      </c>
      <c r="AB636" s="2" t="n">
        <v>223941293.58483899</v>
      </c>
      <c r="AC636" s="2" t="n">
        <v>140770036.37347001</v>
      </c>
      <c r="AD636" s="2" t="n">
        <v>286184695.329023</v>
      </c>
      <c r="AE636" s="2" t="n">
        <v>131889348.863649</v>
      </c>
      <c r="AF636" s="2" t="n">
        <v>108046519.57450899</v>
      </c>
      <c r="AG636" s="2" t="n">
        <v>124870743.868986</v>
      </c>
      <c r="AH636" s="2" t="n">
        <v>59201406.378760897</v>
      </c>
      <c r="AI636" s="2" t="n">
        <v>-8221004.0188558903</v>
      </c>
      <c r="AJ636" s="2" t="n">
        <v>0</v>
      </c>
      <c r="AK636" s="2"/>
      <c r="AL636" s="2"/>
      <c r="AM636" s="2" t="n">
        <v>0</v>
      </c>
      <c r="AN636" s="2"/>
    </row>
    <row r="637">
      <c r="A637" t="str">
        <f t="shared" si="99"/>
        <v>Ordnance and Missiles</v>
      </c>
      <c r="B637" t="str">
        <f t="shared" si="100"/>
        <v>STRATEGIC DEFENSE INITIAT</v>
      </c>
      <c r="C637" t="n">
        <f t="shared" si="101"/>
        <v>821</v>
      </c>
      <c r="D637" s="2" t="n">
        <f t="shared" si="102"/>
        <v>0</v>
      </c>
      <c r="E637" s="2" t="n">
        <f t="shared" si="103"/>
        <v>0</v>
      </c>
      <c r="F637" s="2" t="n">
        <f t="shared" si="104"/>
        <v>0</v>
      </c>
      <c r="G637" s="2" t="n">
        <f t="shared" si="105"/>
        <v>0</v>
      </c>
      <c r="H637" s="3" t="e">
        <f t="shared" si="106"/>
        <v>#DIV/0!</v>
      </c>
      <c r="I637" s="3" t="e">
        <f t="shared" si="107"/>
        <v>#DIV/0!</v>
      </c>
      <c r="J637" s="3" t="e">
        <f t="shared" si="108"/>
        <v>#DIV/0!</v>
      </c>
      <c r="K637" s="3" t="n">
        <f t="shared" si="109"/>
        <v>0</v>
      </c>
      <c r="L637" s="3" t="n">
        <f>AN637/SUM(AN1:AN$891)</f>
        <v>0</v>
      </c>
      <c r="M637" s="3"/>
      <c r="N637" s="2" t="s">
        <v>45</v>
      </c>
      <c r="O637" s="2" t="s">
        <v>761</v>
      </c>
      <c r="P637" s="2" t="n">
        <v>821</v>
      </c>
      <c r="Q637" s="2" t="n">
        <v>11127162.8505789</v>
      </c>
      <c r="R637" s="2" t="n">
        <v>1331696.73655694</v>
      </c>
      <c r="S637" s="2" t="n">
        <v>1163326.71105734</v>
      </c>
      <c r="T637" s="2" t="n">
        <v>14328085.0024818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>
      <c r="A638" t="str">
        <f t="shared" si="99"/>
        <v>Ordnance and Missiles</v>
      </c>
      <c r="B638" t="str">
        <f t="shared" si="100"/>
        <v>T-28 TROJAN</v>
      </c>
      <c r="C638" t="n">
        <f t="shared" si="101"/>
        <v>784</v>
      </c>
      <c r="D638" s="2" t="n">
        <f t="shared" si="102"/>
        <v>0</v>
      </c>
      <c r="E638" s="2" t="n">
        <f t="shared" si="103"/>
        <v>0</v>
      </c>
      <c r="F638" s="2" t="n">
        <f t="shared" si="104"/>
        <v>0</v>
      </c>
      <c r="G638" s="2" t="n">
        <f t="shared" si="105"/>
        <v>0</v>
      </c>
      <c r="H638" s="3" t="e">
        <f t="shared" si="106"/>
        <v>#DIV/0!</v>
      </c>
      <c r="I638" s="3" t="e">
        <f t="shared" si="107"/>
        <v>#DIV/0!</v>
      </c>
      <c r="J638" s="3" t="e">
        <f t="shared" si="108"/>
        <v>#DIV/0!</v>
      </c>
      <c r="K638" s="3" t="n">
        <f t="shared" si="109"/>
        <v>0</v>
      </c>
      <c r="L638" s="3" t="n">
        <f>AN638/SUM(AN1:AN$891)</f>
        <v>0</v>
      </c>
      <c r="M638" s="3"/>
      <c r="N638" s="2" t="s">
        <v>45</v>
      </c>
      <c r="O638" s="2" t="s">
        <v>781</v>
      </c>
      <c r="P638" s="2" t="n">
        <v>784</v>
      </c>
      <c r="Q638" s="2" t="n">
        <v>271198.67312370602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>
      <c r="A639" t="str">
        <f t="shared" si="99"/>
        <v>Ordnance and Missiles</v>
      </c>
      <c r="B639" t="str">
        <f t="shared" si="100"/>
        <v>TACTICAL TOMAHAWK</v>
      </c>
      <c r="C639" t="n">
        <f t="shared" si="101"/>
        <v>694</v>
      </c>
      <c r="D639" s="2" t="n">
        <f t="shared" si="102"/>
        <v>364247831.19693202</v>
      </c>
      <c r="E639" s="2" t="n">
        <f t="shared" si="103"/>
        <v>516924104.85786599</v>
      </c>
      <c r="F639" s="2" t="n">
        <f t="shared" si="104"/>
        <v>580490664.49419999</v>
      </c>
      <c r="G639" s="2" t="n">
        <f t="shared" si="105"/>
        <v>267669547.200596</v>
      </c>
      <c r="H639" s="3" t="n">
        <f t="shared" si="106"/>
        <v>0.12297077857070016</v>
      </c>
      <c r="I639" s="3" t="n">
        <f t="shared" si="107"/>
        <v>0.59366951502960474</v>
      </c>
      <c r="J639" s="3" t="n">
        <f t="shared" si="108"/>
        <v>0.4611091333119457</v>
      </c>
      <c r="K639" s="3" t="n">
        <f t="shared" si="109"/>
        <v>4.6862789262326109E-3</v>
      </c>
      <c r="L639" s="3" t="n">
        <f>AN639/SUM(AN1:AN$891)</f>
        <v>3.0455797187308731E-3</v>
      </c>
      <c r="M639" s="3"/>
      <c r="N639" s="2" t="s">
        <v>45</v>
      </c>
      <c r="O639" s="2" t="s">
        <v>796</v>
      </c>
      <c r="P639" s="2" t="n">
        <v>694</v>
      </c>
      <c r="Q639" s="2"/>
      <c r="R639" s="2"/>
      <c r="S639" s="2"/>
      <c r="T639" s="2"/>
      <c r="U639" s="2" t="n">
        <v>714473571.02509296</v>
      </c>
      <c r="V639" s="2" t="n">
        <v>450252036.34245402</v>
      </c>
      <c r="W639" s="2" t="n">
        <v>618059774.10685802</v>
      </c>
      <c r="X639" s="2" t="n">
        <v>498354274.25580299</v>
      </c>
      <c r="Y639" s="2" t="n">
        <v>618234576.50504196</v>
      </c>
      <c r="Z639" s="2" t="n">
        <v>353591398.38901901</v>
      </c>
      <c r="AA639" s="2" t="n">
        <v>438755809.65934002</v>
      </c>
      <c r="AB639" s="2" t="n">
        <v>367980605.42350399</v>
      </c>
      <c r="AC639" s="2" t="n">
        <v>51954850.822465703</v>
      </c>
      <c r="AD639" s="2" t="n">
        <v>49677849.096902497</v>
      </c>
      <c r="AE639" s="2" t="n">
        <v>352624873.56500602</v>
      </c>
      <c r="AF639" s="2" t="n">
        <v>364247831.19693202</v>
      </c>
      <c r="AG639" s="2" t="n">
        <v>57668613.089846097</v>
      </c>
      <c r="AH639" s="2" t="n">
        <v>425259527.10822499</v>
      </c>
      <c r="AI639" s="2" t="n">
        <v>616527536.85879302</v>
      </c>
      <c r="AJ639" s="2" t="n">
        <v>270597013.76694101</v>
      </c>
      <c r="AK639" s="2" t="n">
        <v>575299997.96991205</v>
      </c>
      <c r="AL639" s="2" t="n">
        <v>516924104.85786599</v>
      </c>
      <c r="AM639" s="2" t="n">
        <v>580490664.49419999</v>
      </c>
      <c r="AN639" s="2" t="n">
        <v>267669547.200596</v>
      </c>
    </row>
    <row r="640">
      <c r="A640" t="str">
        <f t="shared" si="99"/>
        <v>Ordnance and Missiles</v>
      </c>
      <c r="B640" t="str">
        <f t="shared" si="100"/>
        <v>TOMAHAWK</v>
      </c>
      <c r="C640" t="n">
        <f t="shared" si="101"/>
        <v>50</v>
      </c>
      <c r="D640" s="2" t="n">
        <f t="shared" si="102"/>
        <v>104888.775443006</v>
      </c>
      <c r="E640" s="2" t="n">
        <f t="shared" si="103"/>
        <v>0</v>
      </c>
      <c r="F640" s="2" t="n">
        <f t="shared" si="104"/>
        <v>0</v>
      </c>
      <c r="G640" s="2" t="n">
        <f t="shared" si="105"/>
        <v>0</v>
      </c>
      <c r="H640" s="3" t="e">
        <f t="shared" si="106"/>
        <v>#DIV/0!</v>
      </c>
      <c r="I640" s="3" t="n">
        <f t="shared" si="107"/>
        <v>-1</v>
      </c>
      <c r="J640" s="3" t="e">
        <f t="shared" si="108"/>
        <v>#DIV/0!</v>
      </c>
      <c r="K640" s="3" t="n">
        <f t="shared" si="109"/>
        <v>0</v>
      </c>
      <c r="L640" s="3" t="n">
        <f>AN640/SUM(AN1:AN$891)</f>
        <v>0</v>
      </c>
      <c r="M640" s="3"/>
      <c r="N640" s="2" t="s">
        <v>45</v>
      </c>
      <c r="O640" s="2" t="s">
        <v>810</v>
      </c>
      <c r="P640" s="2" t="n">
        <v>50</v>
      </c>
      <c r="Q640" s="2"/>
      <c r="R640" s="2"/>
      <c r="S640" s="2"/>
      <c r="T640" s="2"/>
      <c r="U640" s="2"/>
      <c r="V640" s="2"/>
      <c r="W640" s="2"/>
      <c r="X640" s="2" t="n">
        <v>4203314.9993369598</v>
      </c>
      <c r="Y640" s="2"/>
      <c r="Z640" s="2" t="n">
        <v>-298153.09805621498</v>
      </c>
      <c r="AA640" s="2"/>
      <c r="AB640" s="2" t="n">
        <v>48351018.720673002</v>
      </c>
      <c r="AC640" s="2" t="n">
        <v>36645865.646446601</v>
      </c>
      <c r="AD640" s="2" t="n">
        <v>693217.45064209006</v>
      </c>
      <c r="AE640" s="2" t="n">
        <v>-173795.908112106</v>
      </c>
      <c r="AF640" s="2" t="n">
        <v>104888.775443006</v>
      </c>
      <c r="AG640" s="2" t="n">
        <v>357822.910548407</v>
      </c>
      <c r="AH640" s="2" t="n">
        <v>537864.07026268996</v>
      </c>
      <c r="AI640" s="2" t="n">
        <v>224509.74664798999</v>
      </c>
      <c r="AJ640" s="2" t="n">
        <v>0</v>
      </c>
      <c r="AK640" s="2" t="n">
        <v>-1290.98685788374</v>
      </c>
      <c r="AL640" s="2"/>
      <c r="AM640" s="2"/>
      <c r="AN640" s="2"/>
    </row>
    <row r="641">
      <c r="A641" t="str">
        <f t="shared" ref="A641:A704" si="110">N641</f>
        <v>Ordnance and Missiles</v>
      </c>
      <c r="B641" t="str">
        <f t="shared" ref="B641:B704" si="111">O641</f>
        <v>TOMAHAWK STRIKE COOR MDLE (TSCM)</v>
      </c>
      <c r="C641" t="n">
        <f t="shared" ref="C641:C704" si="112">P641</f>
        <v>2199</v>
      </c>
      <c r="D641" s="2" t="n">
        <f t="shared" ref="D641:D704" si="113">AF641</f>
        <v>0</v>
      </c>
      <c r="E641" s="2" t="n">
        <f t="shared" ref="E641:E704" si="114">AL641</f>
        <v>0</v>
      </c>
      <c r="F641" s="2" t="n">
        <f t="shared" ref="F641:F704" si="115">AM641</f>
        <v>0</v>
      </c>
      <c r="G641" s="2" t="n">
        <f t="shared" ref="G641:G704" si="116">AN641</f>
        <v>0</v>
      </c>
      <c r="H641" s="3" t="e">
        <f t="shared" si="106"/>
        <v>#DIV/0!</v>
      </c>
      <c r="I641" s="3" t="e">
        <f t="shared" si="107"/>
        <v>#DIV/0!</v>
      </c>
      <c r="J641" s="3" t="e">
        <f t="shared" si="108"/>
        <v>#DIV/0!</v>
      </c>
      <c r="K641" s="3" t="n">
        <f t="shared" si="109"/>
        <v>0</v>
      </c>
      <c r="L641" s="3" t="n">
        <f>AN641/SUM(AN1:AN$891)</f>
        <v>0</v>
      </c>
      <c r="M641" s="3"/>
      <c r="N641" s="2" t="s">
        <v>45</v>
      </c>
      <c r="O641" s="2" t="s">
        <v>811</v>
      </c>
      <c r="P641" s="2" t="n">
        <v>2199</v>
      </c>
      <c r="Q641" s="2" t="n">
        <v>3063637.4507289198</v>
      </c>
      <c r="R641" s="2" t="n">
        <v>3883786.5776407602</v>
      </c>
      <c r="S641" s="2" t="n">
        <v>4016488.3539123801</v>
      </c>
      <c r="T641" s="2" t="n">
        <v>472389.88405894302</v>
      </c>
      <c r="U641" s="2" t="n">
        <v>1710601.22798856</v>
      </c>
      <c r="V641" s="2" t="n">
        <v>1725783.81438528</v>
      </c>
      <c r="W641" s="2" t="n">
        <v>520106.13940207701</v>
      </c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t="str">
        <f t="shared" si="110"/>
        <v>Ordnance and Missiles</v>
      </c>
      <c r="B642" t="str">
        <f t="shared" si="111"/>
        <v>TOMHWK STRIKE COOR MDLE (</v>
      </c>
      <c r="C642" t="n">
        <f t="shared" si="112"/>
        <v>878</v>
      </c>
      <c r="D642" s="2" t="n">
        <f t="shared" si="113"/>
        <v>0</v>
      </c>
      <c r="E642" s="2" t="n">
        <f t="shared" si="114"/>
        <v>0</v>
      </c>
      <c r="F642" s="2" t="n">
        <f t="shared" si="115"/>
        <v>0</v>
      </c>
      <c r="G642" s="2" t="n">
        <f t="shared" si="116"/>
        <v>0</v>
      </c>
      <c r="H642" s="3" t="e">
        <f t="shared" ref="H642:H705" si="117">AM642/AL642-1</f>
        <v>#DIV/0!</v>
      </c>
      <c r="I642" s="3" t="e">
        <f t="shared" ref="I642:I705" si="118">AM642/AF642-1</f>
        <v>#DIV/0!</v>
      </c>
      <c r="J642" s="3" t="e">
        <f t="shared" ref="J642:J705" si="119">AN642/AM642</f>
        <v>#DIV/0!</v>
      </c>
      <c r="K642" s="3" t="n">
        <f t="shared" ref="K642:K705" si="120">AM642/SUM(AM$1:AM$891)</f>
        <v>0</v>
      </c>
      <c r="L642" s="3" t="n">
        <f>AN642/SUM(AN1:AN$891)</f>
        <v>0</v>
      </c>
      <c r="M642" s="3"/>
      <c r="N642" s="2" t="s">
        <v>45</v>
      </c>
      <c r="O642" s="2" t="s">
        <v>812</v>
      </c>
      <c r="P642" s="2" t="n">
        <v>878</v>
      </c>
      <c r="Q642" s="2" t="n">
        <v>55319.365443996903</v>
      </c>
      <c r="R642" s="2"/>
      <c r="S642" s="2"/>
      <c r="T642" s="2" t="n">
        <v>429975.36782379303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>
      <c r="A643" t="str">
        <f t="shared" si="110"/>
        <v>Ordnance and Missiles</v>
      </c>
      <c r="B643" t="str">
        <f t="shared" si="111"/>
        <v>TRIDENT II MISSILE</v>
      </c>
      <c r="C643" t="n">
        <f t="shared" si="112"/>
        <v>74</v>
      </c>
      <c r="D643" s="2" t="n">
        <f t="shared" si="113"/>
        <v>2705746724.26156</v>
      </c>
      <c r="E643" s="2" t="n">
        <f t="shared" si="114"/>
        <v>3121799187.8347998</v>
      </c>
      <c r="F643" s="2" t="n">
        <f t="shared" si="115"/>
        <v>2520802573.8585</v>
      </c>
      <c r="G643" s="2" t="n">
        <f t="shared" si="116"/>
        <v>2110003095.0560901</v>
      </c>
      <c r="H643" s="3" t="n">
        <f t="shared" si="117"/>
        <v>-0.19251610299544464</v>
      </c>
      <c r="I643" s="3" t="n">
        <f t="shared" si="118"/>
        <v>-6.8352351217771168E-2</v>
      </c>
      <c r="J643" s="3" t="n">
        <f t="shared" si="119"/>
        <v>0.83703623478390288</v>
      </c>
      <c r="K643" s="3" t="n">
        <f t="shared" si="120"/>
        <v>2.0350342738688514E-2</v>
      </c>
      <c r="L643" s="3" t="n">
        <f>AN643/SUM(AN1:AN$891)</f>
        <v>2.4007895929776091E-2</v>
      </c>
      <c r="M643" s="3"/>
      <c r="N643" s="2" t="s">
        <v>45</v>
      </c>
      <c r="O643" s="2" t="s">
        <v>816</v>
      </c>
      <c r="P643" s="2" t="n">
        <v>74</v>
      </c>
      <c r="Q643" s="2" t="n">
        <v>24592083.5011875</v>
      </c>
      <c r="R643" s="2" t="n">
        <v>832541950.385921</v>
      </c>
      <c r="S643" s="2" t="n">
        <v>157376550.39315799</v>
      </c>
      <c r="T643" s="2" t="n">
        <v>5727571.9127044501</v>
      </c>
      <c r="U643" s="2" t="n">
        <v>1007861961.9183</v>
      </c>
      <c r="V643" s="2" t="n">
        <v>1944212114.9270999</v>
      </c>
      <c r="W643" s="2" t="n">
        <v>2210146296.2797899</v>
      </c>
      <c r="X643" s="2" t="n">
        <v>2429139040.9836602</v>
      </c>
      <c r="Y643" s="2" t="n">
        <v>2380948916.0689602</v>
      </c>
      <c r="Z643" s="2" t="n">
        <v>2404469629.4980402</v>
      </c>
      <c r="AA643" s="2" t="n">
        <v>2277892984.5935502</v>
      </c>
      <c r="AB643" s="2" t="n">
        <v>2157374684.9227901</v>
      </c>
      <c r="AC643" s="2" t="n">
        <v>2374285561.0146699</v>
      </c>
      <c r="AD643" s="2" t="n">
        <v>2385524646.4279699</v>
      </c>
      <c r="AE643" s="2" t="n">
        <v>2799408625.6498399</v>
      </c>
      <c r="AF643" s="2" t="n">
        <v>2705746724.26156</v>
      </c>
      <c r="AG643" s="2" t="n">
        <v>2761337502.5851002</v>
      </c>
      <c r="AH643" s="2" t="n">
        <v>2719792682.0443101</v>
      </c>
      <c r="AI643" s="2" t="n">
        <v>2411433696.3153701</v>
      </c>
      <c r="AJ643" s="2" t="n">
        <v>4156956660.0848498</v>
      </c>
      <c r="AK643" s="2" t="n">
        <v>1711415539.2460899</v>
      </c>
      <c r="AL643" s="2" t="n">
        <v>3121799187.8347998</v>
      </c>
      <c r="AM643" s="2" t="n">
        <v>2520802573.8585</v>
      </c>
      <c r="AN643" s="2" t="n">
        <v>2110003095.0560901</v>
      </c>
    </row>
    <row r="644">
      <c r="A644" t="str">
        <f t="shared" si="110"/>
        <v>Ordnance and Missiles</v>
      </c>
      <c r="B644" t="str">
        <f t="shared" si="111"/>
        <v>TRIDENT II SUB</v>
      </c>
      <c r="C644" t="n">
        <f t="shared" si="112"/>
        <v>73</v>
      </c>
      <c r="D644" s="2" t="n">
        <f t="shared" si="113"/>
        <v>3338256.8896772</v>
      </c>
      <c r="E644" s="2" t="n">
        <f t="shared" si="114"/>
        <v>96235.883543186603</v>
      </c>
      <c r="F644" s="2" t="n">
        <f t="shared" si="115"/>
        <v>0</v>
      </c>
      <c r="G644" s="2" t="n">
        <f t="shared" si="116"/>
        <v>0</v>
      </c>
      <c r="H644" s="3" t="n">
        <f t="shared" si="117"/>
        <v>-1</v>
      </c>
      <c r="I644" s="3" t="n">
        <f t="shared" si="118"/>
        <v>-1</v>
      </c>
      <c r="J644" s="3" t="e">
        <f t="shared" si="119"/>
        <v>#DIV/0!</v>
      </c>
      <c r="K644" s="3" t="n">
        <f t="shared" si="120"/>
        <v>0</v>
      </c>
      <c r="L644" s="3" t="n">
        <f>AN644/SUM(AN1:AN$891)</f>
        <v>0</v>
      </c>
      <c r="M644" s="3"/>
      <c r="N644" s="2" t="s">
        <v>45</v>
      </c>
      <c r="O644" s="2" t="s">
        <v>817</v>
      </c>
      <c r="P644" s="2" t="n">
        <v>73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 t="n">
        <v>84162670.230498701</v>
      </c>
      <c r="AB644" s="2" t="n">
        <v>96229518.458517402</v>
      </c>
      <c r="AC644" s="2" t="n">
        <v>117650146.55305199</v>
      </c>
      <c r="AD644" s="2" t="n">
        <v>76135896.606926501</v>
      </c>
      <c r="AE644" s="2" t="n">
        <v>14515447.625646301</v>
      </c>
      <c r="AF644" s="2" t="n">
        <v>3338256.8896772</v>
      </c>
      <c r="AG644" s="2" t="n">
        <v>4804754.1118369596</v>
      </c>
      <c r="AH644" s="2" t="n">
        <v>-914470.35182499897</v>
      </c>
      <c r="AI644" s="2" t="n">
        <v>1028236.49209566</v>
      </c>
      <c r="AJ644" s="2" t="n">
        <v>-1108701.4286889499</v>
      </c>
      <c r="AK644" s="2"/>
      <c r="AL644" s="2" t="n">
        <v>96235.883543186603</v>
      </c>
      <c r="AM644" s="2"/>
      <c r="AN644" s="2" t="n">
        <v>0</v>
      </c>
    </row>
    <row r="645">
      <c r="A645" t="str">
        <f t="shared" si="110"/>
        <v>Ordnance and Missiles</v>
      </c>
      <c r="B645" t="str">
        <f t="shared" si="111"/>
        <v>UGM-96 TRIDENT</v>
      </c>
      <c r="C645" t="n">
        <f t="shared" si="112"/>
        <v>1918</v>
      </c>
      <c r="D645" s="2" t="n">
        <f t="shared" si="113"/>
        <v>-120763.97939587</v>
      </c>
      <c r="E645" s="2" t="n">
        <f t="shared" si="114"/>
        <v>0</v>
      </c>
      <c r="F645" s="2" t="n">
        <f t="shared" si="115"/>
        <v>0</v>
      </c>
      <c r="G645" s="2" t="n">
        <f t="shared" si="116"/>
        <v>0</v>
      </c>
      <c r="H645" s="3" t="e">
        <f t="shared" si="117"/>
        <v>#DIV/0!</v>
      </c>
      <c r="I645" s="3" t="n">
        <f t="shared" si="118"/>
        <v>-1</v>
      </c>
      <c r="J645" s="3" t="e">
        <f t="shared" si="119"/>
        <v>#DIV/0!</v>
      </c>
      <c r="K645" s="3" t="n">
        <f t="shared" si="120"/>
        <v>0</v>
      </c>
      <c r="L645" s="3" t="n">
        <f>AN645/SUM(AN1:AN$891)</f>
        <v>0</v>
      </c>
      <c r="M645" s="3"/>
      <c r="N645" s="2" t="s">
        <v>45</v>
      </c>
      <c r="O645" s="2" t="s">
        <v>826</v>
      </c>
      <c r="P645" s="2" t="n">
        <v>1918</v>
      </c>
      <c r="Q645" s="2" t="n">
        <v>1637970564.2098601</v>
      </c>
      <c r="R645" s="2" t="n">
        <v>769893079.92454505</v>
      </c>
      <c r="S645" s="2" t="n">
        <v>766763618.27231801</v>
      </c>
      <c r="T645" s="2" t="n">
        <v>2298003990.2986798</v>
      </c>
      <c r="U645" s="2" t="n">
        <v>29656619.115671199</v>
      </c>
      <c r="V645" s="2" t="n">
        <v>7126458.5349965598</v>
      </c>
      <c r="W645" s="2" t="n">
        <v>5788652.7031450504</v>
      </c>
      <c r="X645" s="2" t="n">
        <v>7582043.35416904</v>
      </c>
      <c r="Y645" s="2" t="n">
        <v>198884.620114719</v>
      </c>
      <c r="Z645" s="2" t="n">
        <v>-973408.68162159505</v>
      </c>
      <c r="AA645" s="2" t="n">
        <v>-6430.5805177941002</v>
      </c>
      <c r="AB645" s="2"/>
      <c r="AC645" s="2"/>
      <c r="AD645" s="2" t="n">
        <v>-1406316.44177881</v>
      </c>
      <c r="AE645" s="2" t="n">
        <v>-14337.5793863994</v>
      </c>
      <c r="AF645" s="2" t="n">
        <v>-120763.97939587</v>
      </c>
      <c r="AG645" s="2" t="n">
        <v>-29093.8032466443</v>
      </c>
      <c r="AH645" s="2" t="n">
        <v>0</v>
      </c>
      <c r="AI645" s="2" t="n">
        <v>-430150.067873678</v>
      </c>
      <c r="AJ645" s="2" t="n">
        <v>-2649792.7634477802</v>
      </c>
      <c r="AK645" s="2"/>
      <c r="AL645" s="2"/>
      <c r="AM645" s="2"/>
      <c r="AN645" s="2"/>
    </row>
    <row r="646">
      <c r="A646" t="str">
        <f t="shared" si="110"/>
        <v>Ordnance and Missiles</v>
      </c>
      <c r="B646" t="n">
        <f t="shared" si="111"/>
        <v>0</v>
      </c>
      <c r="C646" t="n">
        <f t="shared" si="112"/>
        <v>0</v>
      </c>
      <c r="D646" s="2" t="n">
        <f t="shared" si="113"/>
        <v>3143778331.4424701</v>
      </c>
      <c r="E646" s="2" t="n">
        <f t="shared" si="114"/>
        <v>4061382685.67589</v>
      </c>
      <c r="F646" s="2" t="n">
        <f t="shared" si="115"/>
        <v>4015419280.4334998</v>
      </c>
      <c r="G646" s="2" t="n">
        <f t="shared" si="116"/>
        <v>3146444819.93717</v>
      </c>
      <c r="H646" s="3" t="n">
        <f t="shared" si="117"/>
        <v>-1.1317181560973943E-2</v>
      </c>
      <c r="I646" s="3" t="n">
        <f t="shared" si="118"/>
        <v>0.27725903581474576</v>
      </c>
      <c r="J646" s="3" t="n">
        <f t="shared" si="119"/>
        <v>0.7835906041666173</v>
      </c>
      <c r="K646" s="3" t="n">
        <f t="shared" si="120"/>
        <v>3.2416326230293134E-2</v>
      </c>
      <c r="L646" s="3" t="n">
        <f>AN646/SUM(AN1:AN$891)</f>
        <v>3.5800667763393301E-2</v>
      </c>
      <c r="M646" s="3"/>
      <c r="N646" s="2" t="s">
        <v>45</v>
      </c>
      <c r="O646" s="2"/>
      <c r="P646" s="2"/>
      <c r="Q646" s="2" t="n">
        <v>2071170280.50544</v>
      </c>
      <c r="R646" s="2" t="n">
        <v>1718506044.68859</v>
      </c>
      <c r="S646" s="2" t="n">
        <v>2261452312.7887802</v>
      </c>
      <c r="T646" s="2" t="n">
        <v>3305524460.94981</v>
      </c>
      <c r="U646" s="2" t="n">
        <v>3759839001.0944099</v>
      </c>
      <c r="V646" s="2" t="n">
        <v>2630596081.5428901</v>
      </c>
      <c r="W646" s="2" t="n">
        <v>3173373842.00804</v>
      </c>
      <c r="X646" s="2" t="n">
        <v>3395303863.4449</v>
      </c>
      <c r="Y646" s="2" t="n">
        <v>2874269368.3561201</v>
      </c>
      <c r="Z646" s="2" t="n">
        <v>2748581399.4822202</v>
      </c>
      <c r="AA646" s="2" t="n">
        <v>1975959499.9125299</v>
      </c>
      <c r="AB646" s="2" t="n">
        <v>2442051242.8926201</v>
      </c>
      <c r="AC646" s="2" t="n">
        <v>2337079010.8620601</v>
      </c>
      <c r="AD646" s="2" t="n">
        <v>2467383284.03227</v>
      </c>
      <c r="AE646" s="2" t="n">
        <v>2719359111.14505</v>
      </c>
      <c r="AF646" s="2" t="n">
        <v>3143778331.4424701</v>
      </c>
      <c r="AG646" s="2" t="n">
        <v>3405036786.5250602</v>
      </c>
      <c r="AH646" s="2" t="n">
        <v>3980010495.4797702</v>
      </c>
      <c r="AI646" s="2" t="n">
        <v>4917223409.2735205</v>
      </c>
      <c r="AJ646" s="2" t="n">
        <v>4536693326.1971903</v>
      </c>
      <c r="AK646" s="2" t="n">
        <v>7255948592.0562897</v>
      </c>
      <c r="AL646" s="2" t="n">
        <v>4061382685.67589</v>
      </c>
      <c r="AM646" s="2" t="n">
        <v>4015419280.4334998</v>
      </c>
      <c r="AN646" s="2" t="n">
        <v>3146444819.93717</v>
      </c>
    </row>
    <row r="647">
      <c r="A647" t="str">
        <f t="shared" si="110"/>
        <v>Other Products</v>
      </c>
      <c r="B647" t="str">
        <f t="shared" si="111"/>
        <v>BSM ENERGY</v>
      </c>
      <c r="C647" t="n">
        <f t="shared" si="112"/>
        <v>1962</v>
      </c>
      <c r="D647" s="2" t="n">
        <f t="shared" si="113"/>
        <v>0</v>
      </c>
      <c r="E647" s="2" t="n">
        <f t="shared" si="114"/>
        <v>0</v>
      </c>
      <c r="F647" s="2" t="n">
        <f t="shared" si="115"/>
        <v>0</v>
      </c>
      <c r="G647" s="2" t="n">
        <f t="shared" si="116"/>
        <v>0</v>
      </c>
      <c r="H647" s="3" t="e">
        <f t="shared" si="117"/>
        <v>#DIV/0!</v>
      </c>
      <c r="I647" s="3" t="e">
        <f t="shared" si="118"/>
        <v>#DIV/0!</v>
      </c>
      <c r="J647" s="3" t="e">
        <f t="shared" si="119"/>
        <v>#DIV/0!</v>
      </c>
      <c r="K647" s="3" t="n">
        <f t="shared" si="120"/>
        <v>0</v>
      </c>
      <c r="L647" s="3" t="n">
        <f>AN647/SUM(AN1:AN$891)</f>
        <v>0</v>
      </c>
      <c r="M647" s="3"/>
      <c r="N647" s="2" t="s">
        <v>46</v>
      </c>
      <c r="O647" s="2" t="s">
        <v>300</v>
      </c>
      <c r="P647" s="2" t="n">
        <v>1962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 t="n">
        <v>23975.950336915401</v>
      </c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>
      <c r="A648" t="str">
        <f t="shared" si="110"/>
        <v>Other Products</v>
      </c>
      <c r="B648" t="str">
        <f t="shared" si="111"/>
        <v>C-11 GULFSTREAM II</v>
      </c>
      <c r="C648" t="n">
        <f t="shared" si="112"/>
        <v>717</v>
      </c>
      <c r="D648" s="2" t="n">
        <f t="shared" si="113"/>
        <v>0</v>
      </c>
      <c r="E648" s="2" t="n">
        <f t="shared" si="114"/>
        <v>0</v>
      </c>
      <c r="F648" s="2" t="n">
        <f t="shared" si="115"/>
        <v>0</v>
      </c>
      <c r="G648" s="2" t="n">
        <f t="shared" si="116"/>
        <v>0</v>
      </c>
      <c r="H648" s="3" t="e">
        <f t="shared" si="117"/>
        <v>#DIV/0!</v>
      </c>
      <c r="I648" s="3" t="e">
        <f t="shared" si="118"/>
        <v>#DIV/0!</v>
      </c>
      <c r="J648" s="3" t="e">
        <f t="shared" si="119"/>
        <v>#DIV/0!</v>
      </c>
      <c r="K648" s="3" t="n">
        <f t="shared" si="120"/>
        <v>0</v>
      </c>
      <c r="L648" s="3" t="n">
        <f>AN648/SUM(AN1:AN$891)</f>
        <v>0</v>
      </c>
      <c r="M648" s="3"/>
      <c r="N648" s="2" t="s">
        <v>46</v>
      </c>
      <c r="O648" s="2" t="s">
        <v>303</v>
      </c>
      <c r="P648" s="2" t="n">
        <v>717</v>
      </c>
      <c r="Q648" s="2"/>
      <c r="R648" s="2"/>
      <c r="S648" s="2"/>
      <c r="T648" s="2" t="n">
        <v>-413396.006731659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>
      <c r="A649" t="str">
        <f t="shared" si="110"/>
        <v>Other Products</v>
      </c>
      <c r="B649" t="str">
        <f t="shared" si="111"/>
        <v>DADS</v>
      </c>
      <c r="C649" t="n">
        <f t="shared" si="112"/>
        <v>1994</v>
      </c>
      <c r="D649" s="2" t="n">
        <f t="shared" si="113"/>
        <v>0</v>
      </c>
      <c r="E649" s="2" t="n">
        <f t="shared" si="114"/>
        <v>0</v>
      </c>
      <c r="F649" s="2" t="n">
        <f t="shared" si="115"/>
        <v>0</v>
      </c>
      <c r="G649" s="2" t="n">
        <f t="shared" si="116"/>
        <v>0</v>
      </c>
      <c r="H649" s="3" t="e">
        <f t="shared" si="117"/>
        <v>#DIV/0!</v>
      </c>
      <c r="I649" s="3" t="e">
        <f t="shared" si="118"/>
        <v>#DIV/0!</v>
      </c>
      <c r="J649" s="3" t="e">
        <f t="shared" si="119"/>
        <v>#DIV/0!</v>
      </c>
      <c r="K649" s="3" t="n">
        <f t="shared" si="120"/>
        <v>0</v>
      </c>
      <c r="L649" s="3" t="n">
        <f>AN649/SUM(AN1:AN$891)</f>
        <v>0</v>
      </c>
      <c r="M649" s="3"/>
      <c r="N649" s="2" t="s">
        <v>46</v>
      </c>
      <c r="O649" s="2" t="s">
        <v>378</v>
      </c>
      <c r="P649" s="2" t="n">
        <v>1994</v>
      </c>
      <c r="Q649" s="2"/>
      <c r="R649" s="2"/>
      <c r="S649" s="2"/>
      <c r="T649" s="2"/>
      <c r="U649" s="2"/>
      <c r="V649" s="2"/>
      <c r="W649" s="2"/>
      <c r="X649" s="2"/>
      <c r="Y649" s="2" t="n">
        <v>33099.4350544525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>
      <c r="A650" t="str">
        <f t="shared" si="110"/>
        <v>Other Products</v>
      </c>
      <c r="B650" t="str">
        <f t="shared" si="111"/>
        <v>DMLSS</v>
      </c>
      <c r="C650" t="n">
        <f t="shared" si="112"/>
        <v>1959</v>
      </c>
      <c r="D650" s="2" t="n">
        <f t="shared" si="113"/>
        <v>0</v>
      </c>
      <c r="E650" s="2" t="n">
        <f t="shared" si="114"/>
        <v>0</v>
      </c>
      <c r="F650" s="2" t="n">
        <f t="shared" si="115"/>
        <v>0</v>
      </c>
      <c r="G650" s="2" t="n">
        <f t="shared" si="116"/>
        <v>0</v>
      </c>
      <c r="H650" s="3" t="e">
        <f t="shared" si="117"/>
        <v>#DIV/0!</v>
      </c>
      <c r="I650" s="3" t="e">
        <f t="shared" si="118"/>
        <v>#DIV/0!</v>
      </c>
      <c r="J650" s="3" t="e">
        <f t="shared" si="119"/>
        <v>#DIV/0!</v>
      </c>
      <c r="K650" s="3" t="n">
        <f t="shared" si="120"/>
        <v>0</v>
      </c>
      <c r="L650" s="3" t="n">
        <f>AN650/SUM(AN1:AN$891)</f>
        <v>0</v>
      </c>
      <c r="M650" s="3"/>
      <c r="N650" s="2" t="s">
        <v>46</v>
      </c>
      <c r="O650" s="2" t="s">
        <v>398</v>
      </c>
      <c r="P650" s="2" t="n">
        <v>1959</v>
      </c>
      <c r="Q650" s="2"/>
      <c r="R650" s="2"/>
      <c r="S650" s="2"/>
      <c r="T650" s="2"/>
      <c r="U650" s="2" t="n">
        <v>2457781.43201866</v>
      </c>
      <c r="V650" s="2" t="n">
        <v>1901963.10375731</v>
      </c>
      <c r="W650" s="2" t="n">
        <v>3910686.4509729198</v>
      </c>
      <c r="X650" s="2"/>
      <c r="Y650" s="2" t="n">
        <v>6725.0645679847603</v>
      </c>
      <c r="Z650" s="2"/>
      <c r="AA650" s="2" t="n">
        <v>-1877.30677258486</v>
      </c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>
      <c r="A651" t="str">
        <f t="shared" si="110"/>
        <v>Other Products</v>
      </c>
      <c r="B651" t="str">
        <f t="shared" si="111"/>
        <v>DTS</v>
      </c>
      <c r="C651" t="n">
        <f t="shared" si="112"/>
        <v>1970</v>
      </c>
      <c r="D651" s="2" t="n">
        <f t="shared" si="113"/>
        <v>0</v>
      </c>
      <c r="E651" s="2" t="n">
        <f t="shared" si="114"/>
        <v>0</v>
      </c>
      <c r="F651" s="2" t="n">
        <f t="shared" si="115"/>
        <v>0</v>
      </c>
      <c r="G651" s="2" t="n">
        <f t="shared" si="116"/>
        <v>0</v>
      </c>
      <c r="H651" s="3" t="e">
        <f t="shared" si="117"/>
        <v>#DIV/0!</v>
      </c>
      <c r="I651" s="3" t="e">
        <f t="shared" si="118"/>
        <v>#DIV/0!</v>
      </c>
      <c r="J651" s="3" t="e">
        <f t="shared" si="119"/>
        <v>#DIV/0!</v>
      </c>
      <c r="K651" s="3" t="n">
        <f t="shared" si="120"/>
        <v>0</v>
      </c>
      <c r="L651" s="3" t="n">
        <f>AN651/SUM(AN1:AN$891)</f>
        <v>0</v>
      </c>
      <c r="M651" s="3"/>
      <c r="N651" s="2" t="s">
        <v>46</v>
      </c>
      <c r="O651" s="2" t="s">
        <v>404</v>
      </c>
      <c r="P651" s="2" t="n">
        <v>1970</v>
      </c>
      <c r="Q651" s="2"/>
      <c r="R651" s="2"/>
      <c r="S651" s="2"/>
      <c r="T651" s="2"/>
      <c r="U651" s="2"/>
      <c r="V651" s="2"/>
      <c r="W651" s="2" t="n">
        <v>17476.684791736501</v>
      </c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>
      <c r="A652" t="str">
        <f t="shared" si="110"/>
        <v>Other Products</v>
      </c>
      <c r="B652" t="str">
        <f t="shared" si="111"/>
        <v>LTH TRAINER</v>
      </c>
      <c r="C652" t="n">
        <f t="shared" si="112"/>
        <v>763</v>
      </c>
      <c r="D652" s="2" t="n">
        <f t="shared" si="113"/>
        <v>0</v>
      </c>
      <c r="E652" s="2" t="n">
        <f t="shared" si="114"/>
        <v>0</v>
      </c>
      <c r="F652" s="2" t="n">
        <f t="shared" si="115"/>
        <v>0</v>
      </c>
      <c r="G652" s="2" t="n">
        <f t="shared" si="116"/>
        <v>0</v>
      </c>
      <c r="H652" s="3" t="e">
        <f t="shared" si="117"/>
        <v>#DIV/0!</v>
      </c>
      <c r="I652" s="3" t="e">
        <f t="shared" si="118"/>
        <v>#DIV/0!</v>
      </c>
      <c r="J652" s="3" t="e">
        <f t="shared" si="119"/>
        <v>#DIV/0!</v>
      </c>
      <c r="K652" s="3" t="n">
        <f t="shared" si="120"/>
        <v>0</v>
      </c>
      <c r="L652" s="3" t="n">
        <f>AN652/SUM(AN1:AN$891)</f>
        <v>0</v>
      </c>
      <c r="M652" s="3"/>
      <c r="N652" s="2" t="s">
        <v>46</v>
      </c>
      <c r="O652" s="2" t="s">
        <v>578</v>
      </c>
      <c r="P652" s="2" t="n">
        <v>763</v>
      </c>
      <c r="Q652" s="2"/>
      <c r="R652" s="2" t="n">
        <v>528019.45814265998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>
      <c r="A653" t="str">
        <f t="shared" si="110"/>
        <v>Other Products</v>
      </c>
      <c r="B653" t="str">
        <f t="shared" si="111"/>
        <v>MOBILE ARRESTING BARRIERS</v>
      </c>
      <c r="C653" t="n">
        <f t="shared" si="112"/>
        <v>1777</v>
      </c>
      <c r="D653" s="2" t="n">
        <f t="shared" si="113"/>
        <v>0</v>
      </c>
      <c r="E653" s="2" t="n">
        <f t="shared" si="114"/>
        <v>0</v>
      </c>
      <c r="F653" s="2" t="n">
        <f t="shared" si="115"/>
        <v>0</v>
      </c>
      <c r="G653" s="2" t="n">
        <f t="shared" si="116"/>
        <v>0</v>
      </c>
      <c r="H653" s="3" t="e">
        <f t="shared" si="117"/>
        <v>#DIV/0!</v>
      </c>
      <c r="I653" s="3" t="e">
        <f t="shared" si="118"/>
        <v>#DIV/0!</v>
      </c>
      <c r="J653" s="3" t="e">
        <f t="shared" si="119"/>
        <v>#DIV/0!</v>
      </c>
      <c r="K653" s="3" t="n">
        <f t="shared" si="120"/>
        <v>0</v>
      </c>
      <c r="L653" s="3" t="n">
        <f>AN653/SUM(AN1:AN$891)</f>
        <v>0</v>
      </c>
      <c r="M653" s="3"/>
      <c r="N653" s="2" t="s">
        <v>46</v>
      </c>
      <c r="O653" s="2" t="s">
        <v>629</v>
      </c>
      <c r="P653" s="2" t="n">
        <v>1777</v>
      </c>
      <c r="Q653" s="2"/>
      <c r="R653" s="2"/>
      <c r="S653" s="2"/>
      <c r="T653" s="2" t="n">
        <v>532444.35286785604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t="str">
        <f t="shared" si="110"/>
        <v>Other Products</v>
      </c>
      <c r="B654" t="str">
        <f t="shared" si="111"/>
        <v>MQ-9 Reaper</v>
      </c>
      <c r="C654" t="n">
        <f t="shared" si="112"/>
        <v>1805</v>
      </c>
      <c r="D654" s="2" t="n">
        <f t="shared" si="113"/>
        <v>0</v>
      </c>
      <c r="E654" s="2" t="n">
        <f t="shared" si="114"/>
        <v>0</v>
      </c>
      <c r="F654" s="2" t="n">
        <f t="shared" si="115"/>
        <v>0</v>
      </c>
      <c r="G654" s="2" t="n">
        <f t="shared" si="116"/>
        <v>0</v>
      </c>
      <c r="H654" s="3" t="e">
        <f t="shared" si="117"/>
        <v>#DIV/0!</v>
      </c>
      <c r="I654" s="3" t="e">
        <f t="shared" si="118"/>
        <v>#DIV/0!</v>
      </c>
      <c r="J654" s="3" t="e">
        <f t="shared" si="119"/>
        <v>#DIV/0!</v>
      </c>
      <c r="K654" s="3" t="n">
        <f t="shared" si="120"/>
        <v>0</v>
      </c>
      <c r="L654" s="3" t="n">
        <f>AN654/SUM(AN1:AN$891)</f>
        <v>0</v>
      </c>
      <c r="M654" s="3"/>
      <c r="N654" s="2" t="s">
        <v>46</v>
      </c>
      <c r="O654" s="2" t="s">
        <v>634</v>
      </c>
      <c r="P654" s="2" t="n">
        <v>1805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 t="n">
        <v>479574.19521396299</v>
      </c>
      <c r="AL654" s="2"/>
      <c r="AM654" s="2"/>
      <c r="AN654" s="2"/>
    </row>
    <row r="655">
      <c r="A655" t="str">
        <f t="shared" si="110"/>
        <v>Other Products</v>
      </c>
      <c r="B655" t="str">
        <f t="shared" si="111"/>
        <v>NSIPS</v>
      </c>
      <c r="C655" t="n">
        <f t="shared" si="112"/>
        <v>1965</v>
      </c>
      <c r="D655" s="2" t="n">
        <f t="shared" si="113"/>
        <v>0</v>
      </c>
      <c r="E655" s="2" t="n">
        <f t="shared" si="114"/>
        <v>0</v>
      </c>
      <c r="F655" s="2" t="n">
        <f t="shared" si="115"/>
        <v>0</v>
      </c>
      <c r="G655" s="2" t="n">
        <f t="shared" si="116"/>
        <v>0</v>
      </c>
      <c r="H655" s="3" t="e">
        <f t="shared" si="117"/>
        <v>#DIV/0!</v>
      </c>
      <c r="I655" s="3" t="e">
        <f t="shared" si="118"/>
        <v>#DIV/0!</v>
      </c>
      <c r="J655" s="3" t="e">
        <f t="shared" si="119"/>
        <v>#DIV/0!</v>
      </c>
      <c r="K655" s="3" t="n">
        <f t="shared" si="120"/>
        <v>0</v>
      </c>
      <c r="L655" s="3" t="n">
        <f>AN655/SUM(AN1:AN$891)</f>
        <v>0</v>
      </c>
      <c r="M655" s="3"/>
      <c r="N655" s="2" t="s">
        <v>46</v>
      </c>
      <c r="O655" s="2" t="s">
        <v>652</v>
      </c>
      <c r="P655" s="2" t="n">
        <v>1965</v>
      </c>
      <c r="Q655" s="2"/>
      <c r="R655" s="2"/>
      <c r="S655" s="2"/>
      <c r="T655" s="2"/>
      <c r="U655" s="2"/>
      <c r="V655" s="2"/>
      <c r="W655" s="2" t="n">
        <v>10775.424775193</v>
      </c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t="str">
        <f t="shared" si="110"/>
        <v>Other Products</v>
      </c>
      <c r="B656" t="str">
        <f t="shared" si="111"/>
        <v>PKI</v>
      </c>
      <c r="C656" t="n">
        <f t="shared" si="112"/>
        <v>1979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AN656/SUM(AN1:AN$891)</f>
        <v>0</v>
      </c>
      <c r="M656" s="3"/>
      <c r="N656" s="2" t="s">
        <v>46</v>
      </c>
      <c r="O656" s="2" t="s">
        <v>676</v>
      </c>
      <c r="P656" s="2" t="n">
        <v>1979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n">
        <v>11946.4212670092</v>
      </c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t="str">
        <f t="shared" si="110"/>
        <v>Other Products</v>
      </c>
      <c r="B657" t="str">
        <f t="shared" si="111"/>
        <v>SPS</v>
      </c>
      <c r="C657" t="n">
        <f t="shared" si="112"/>
        <v>1961</v>
      </c>
      <c r="D657" s="2" t="n">
        <f t="shared" si="113"/>
        <v>0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e">
        <f t="shared" si="118"/>
        <v>#DIV/0!</v>
      </c>
      <c r="J657" s="3" t="e">
        <f t="shared" si="119"/>
        <v>#DIV/0!</v>
      </c>
      <c r="K657" s="3" t="n">
        <f t="shared" si="120"/>
        <v>0</v>
      </c>
      <c r="L657" s="3" t="n">
        <f>AN657/SUM(AN1:AN$891)</f>
        <v>0</v>
      </c>
      <c r="M657" s="3"/>
      <c r="N657" s="2" t="s">
        <v>46</v>
      </c>
      <c r="O657" s="2" t="s">
        <v>748</v>
      </c>
      <c r="P657" s="2" t="n">
        <v>1961</v>
      </c>
      <c r="Q657" s="2"/>
      <c r="R657" s="2"/>
      <c r="S657" s="2"/>
      <c r="T657" s="2"/>
      <c r="U657" s="2"/>
      <c r="V657" s="2"/>
      <c r="W657" s="2"/>
      <c r="X657" s="2"/>
      <c r="Y657" s="2" t="n">
        <v>15212.375986093601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t="str">
        <f t="shared" si="110"/>
        <v>Other Products</v>
      </c>
      <c r="B658" t="str">
        <f t="shared" si="111"/>
        <v>STATUS OF FORCES AGREEMENT</v>
      </c>
      <c r="C658" t="n">
        <f t="shared" si="112"/>
        <v>2202</v>
      </c>
      <c r="D658" s="2" t="n">
        <f t="shared" si="113"/>
        <v>0</v>
      </c>
      <c r="E658" s="2" t="n">
        <f t="shared" si="114"/>
        <v>0</v>
      </c>
      <c r="F658" s="2" t="n">
        <f t="shared" si="115"/>
        <v>0</v>
      </c>
      <c r="G658" s="2" t="n">
        <f t="shared" si="116"/>
        <v>0</v>
      </c>
      <c r="H658" s="3" t="e">
        <f t="shared" si="117"/>
        <v>#DIV/0!</v>
      </c>
      <c r="I658" s="3" t="e">
        <f t="shared" si="118"/>
        <v>#DIV/0!</v>
      </c>
      <c r="J658" s="3" t="e">
        <f t="shared" si="119"/>
        <v>#DIV/0!</v>
      </c>
      <c r="K658" s="3" t="n">
        <f t="shared" si="120"/>
        <v>0</v>
      </c>
      <c r="L658" s="3" t="n">
        <f>AN658/SUM(AN1:AN$891)</f>
        <v>0</v>
      </c>
      <c r="M658" s="3"/>
      <c r="N658" s="2" t="s">
        <v>46</v>
      </c>
      <c r="O658" s="2" t="s">
        <v>759</v>
      </c>
      <c r="P658" s="2" t="n">
        <v>2202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 t="n">
        <v>58133.606858131701</v>
      </c>
      <c r="AK658" s="2"/>
      <c r="AL658" s="2"/>
      <c r="AM658" s="2"/>
      <c r="AN658" s="2"/>
    </row>
    <row r="659">
      <c r="A659" t="str">
        <f t="shared" si="110"/>
        <v>Other Products</v>
      </c>
      <c r="B659" t="str">
        <f t="shared" si="111"/>
        <v>TMIP</v>
      </c>
      <c r="C659" t="n">
        <f t="shared" si="112"/>
        <v>1952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AN659/SUM(AN1:AN$891)</f>
        <v>0</v>
      </c>
      <c r="M659" s="3"/>
      <c r="N659" s="2" t="s">
        <v>46</v>
      </c>
      <c r="O659" s="2" t="s">
        <v>809</v>
      </c>
      <c r="P659" s="2" t="n">
        <v>1952</v>
      </c>
      <c r="Q659" s="2"/>
      <c r="R659" s="2"/>
      <c r="S659" s="2"/>
      <c r="T659" s="2"/>
      <c r="U659" s="2"/>
      <c r="V659" s="2"/>
      <c r="W659" s="2"/>
      <c r="X659" s="2"/>
      <c r="Y659" s="2" t="n">
        <v>382878.12104431301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>
      <c r="A660" t="str">
        <f t="shared" si="110"/>
        <v>Other Products</v>
      </c>
      <c r="B660" t="str">
        <f t="shared" si="111"/>
        <v>TRACKWOLF HF SYSTEM</v>
      </c>
      <c r="C660" t="n">
        <f t="shared" si="112"/>
        <v>482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AN660/SUM(AN1:AN$891)</f>
        <v>0</v>
      </c>
      <c r="M660" s="3"/>
      <c r="N660" s="2" t="s">
        <v>46</v>
      </c>
      <c r="O660" s="2" t="s">
        <v>814</v>
      </c>
      <c r="P660" s="2" t="n">
        <v>482</v>
      </c>
      <c r="Q660" s="2" t="n">
        <v>7028425.7164958902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>
      <c r="A661" t="str">
        <f t="shared" si="110"/>
        <v>Other Products</v>
      </c>
      <c r="B661" t="str">
        <f t="shared" si="111"/>
        <v>ZBL</v>
      </c>
      <c r="C661" t="n">
        <f t="shared" si="112"/>
        <v>2015</v>
      </c>
      <c r="D661" s="2" t="n">
        <f t="shared" si="113"/>
        <v>4252.2094279975599</v>
      </c>
      <c r="E661" s="2" t="n">
        <f t="shared" si="114"/>
        <v>0</v>
      </c>
      <c r="F661" s="2" t="n">
        <f t="shared" si="115"/>
        <v>0</v>
      </c>
      <c r="G661" s="2" t="n">
        <f t="shared" si="116"/>
        <v>0</v>
      </c>
      <c r="H661" s="3" t="e">
        <f t="shared" si="117"/>
        <v>#DIV/0!</v>
      </c>
      <c r="I661" s="3" t="n">
        <f t="shared" si="118"/>
        <v>-1</v>
      </c>
      <c r="J661" s="3" t="e">
        <f t="shared" si="119"/>
        <v>#DIV/0!</v>
      </c>
      <c r="K661" s="3" t="n">
        <f t="shared" si="120"/>
        <v>0</v>
      </c>
      <c r="L661" s="3" t="n">
        <f>AN661/SUM(AN1:AN$891)</f>
        <v>0</v>
      </c>
      <c r="M661" s="3"/>
      <c r="N661" s="2" t="s">
        <v>46</v>
      </c>
      <c r="O661" s="2" t="s">
        <v>848</v>
      </c>
      <c r="P661" s="2" t="n">
        <v>2015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 t="n">
        <v>4252.2094279975599</v>
      </c>
      <c r="AG661" s="2" t="n">
        <v>77704.020446939801</v>
      </c>
      <c r="AH661" s="2" t="n">
        <v>118341.88659633099</v>
      </c>
      <c r="AI661" s="2"/>
      <c r="AJ661" s="2"/>
      <c r="AK661" s="2"/>
      <c r="AL661" s="2"/>
      <c r="AM661" s="2"/>
      <c r="AN661" s="2"/>
    </row>
    <row r="662">
      <c r="A662" t="str">
        <f t="shared" si="110"/>
        <v>Other Products</v>
      </c>
      <c r="B662" t="n">
        <f t="shared" si="111"/>
        <v>0</v>
      </c>
      <c r="C662" t="n">
        <f t="shared" si="112"/>
        <v>0</v>
      </c>
      <c r="D662" s="2" t="n">
        <f t="shared" si="113"/>
        <v>875432198.49680805</v>
      </c>
      <c r="E662" s="2" t="n">
        <f t="shared" si="114"/>
        <v>1045340892.47379</v>
      </c>
      <c r="F662" s="2" t="n">
        <f t="shared" si="115"/>
        <v>891394362.9641</v>
      </c>
      <c r="G662" s="2" t="n">
        <f t="shared" si="116"/>
        <v>541676897.81090701</v>
      </c>
      <c r="H662" s="3" t="n">
        <f t="shared" si="117"/>
        <v>-0.14726921200353782</v>
      </c>
      <c r="I662" s="3" t="n">
        <f t="shared" si="118"/>
        <v>1.8233467417237303E-2</v>
      </c>
      <c r="J662" s="3" t="n">
        <f t="shared" si="119"/>
        <v>0.60767368553880174</v>
      </c>
      <c r="K662" s="3" t="n">
        <f t="shared" si="120"/>
        <v>7.1961925895243101E-3</v>
      </c>
      <c r="L662" s="3" t="n">
        <f>AN662/SUM(AN1:AN$891)</f>
        <v>6.1632718078370946E-3</v>
      </c>
      <c r="M662" s="3"/>
      <c r="N662" s="2" t="s">
        <v>46</v>
      </c>
      <c r="O662" s="2"/>
      <c r="P662" s="2"/>
      <c r="Q662" s="2" t="n">
        <v>598213939.68838406</v>
      </c>
      <c r="R662" s="2" t="n">
        <v>750484403.79270399</v>
      </c>
      <c r="S662" s="2" t="n">
        <v>780994793.68729997</v>
      </c>
      <c r="T662" s="2" t="n">
        <v>1276584896.1150301</v>
      </c>
      <c r="U662" s="2" t="n">
        <v>1804540148.6157</v>
      </c>
      <c r="V662" s="2" t="n">
        <v>2354154828.05233</v>
      </c>
      <c r="W662" s="2" t="n">
        <v>2422603145.5655799</v>
      </c>
      <c r="X662" s="2" t="n">
        <v>2595488253.6600199</v>
      </c>
      <c r="Y662" s="2" t="n">
        <v>1579912008.6512001</v>
      </c>
      <c r="Z662" s="2" t="n">
        <v>2098362894.80954</v>
      </c>
      <c r="AA662" s="2" t="n">
        <v>1957763357.37462</v>
      </c>
      <c r="AB662" s="2" t="n">
        <v>1991293619.97405</v>
      </c>
      <c r="AC662" s="2" t="n">
        <v>1576744337.1277499</v>
      </c>
      <c r="AD662" s="2" t="n">
        <v>1401330638.91429</v>
      </c>
      <c r="AE662" s="2" t="n">
        <v>1215691352.95261</v>
      </c>
      <c r="AF662" s="2" t="n">
        <v>875432198.49680805</v>
      </c>
      <c r="AG662" s="2" t="n">
        <v>947410280.76925004</v>
      </c>
      <c r="AH662" s="2" t="n">
        <v>804367344.25698102</v>
      </c>
      <c r="AI662" s="2" t="n">
        <v>1057515901.7862</v>
      </c>
      <c r="AJ662" s="2" t="n">
        <v>965009272.07817698</v>
      </c>
      <c r="AK662" s="2" t="n">
        <v>900499076.24432003</v>
      </c>
      <c r="AL662" s="2" t="n">
        <v>1045340892.47379</v>
      </c>
      <c r="AM662" s="2" t="n">
        <v>891394362.9641</v>
      </c>
      <c r="AN662" s="2" t="n">
        <v>541676897.81090701</v>
      </c>
    </row>
    <row r="663">
      <c r="A663" t="str">
        <f t="shared" si="110"/>
        <v>Other R&amp;D and Knowledge Based</v>
      </c>
      <c r="B663" t="str">
        <f t="shared" si="111"/>
        <v>442</v>
      </c>
      <c r="C663" t="n">
        <f t="shared" si="112"/>
        <v>2042</v>
      </c>
      <c r="D663" s="2" t="n">
        <f t="shared" si="113"/>
        <v>0</v>
      </c>
      <c r="E663" s="2" t="n">
        <f t="shared" si="114"/>
        <v>10615540.7932276</v>
      </c>
      <c r="F663" s="2" t="n">
        <f t="shared" si="115"/>
        <v>51705694</v>
      </c>
      <c r="G663" s="2" t="n">
        <f t="shared" si="116"/>
        <v>20921439.643930901</v>
      </c>
      <c r="H663" s="3" t="n">
        <f t="shared" si="117"/>
        <v>3.8707545858602606</v>
      </c>
      <c r="I663" s="3" t="e">
        <f t="shared" si="118"/>
        <v>#DIV/0!</v>
      </c>
      <c r="J663" s="3" t="n">
        <f t="shared" si="119"/>
        <v>0.4046254488708903</v>
      </c>
      <c r="K663" s="3" t="n">
        <f t="shared" si="120"/>
        <v>4.1741808952183929E-4</v>
      </c>
      <c r="L663" s="3" t="n">
        <f>AN663/SUM(AN1:AN$891)</f>
        <v>2.3804692365118676E-4</v>
      </c>
      <c r="M663" s="3"/>
      <c r="N663" s="2" t="s">
        <v>47</v>
      </c>
      <c r="O663" s="2" t="s">
        <v>78</v>
      </c>
      <c r="P663" s="2" t="n">
        <v>2042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 t="n">
        <v>10615540.7932276</v>
      </c>
      <c r="AM663" s="2" t="n">
        <v>51705694</v>
      </c>
      <c r="AN663" s="2" t="n">
        <v>20921439.643930901</v>
      </c>
    </row>
    <row r="664">
      <c r="A664" t="str">
        <f t="shared" si="110"/>
        <v>Other R&amp;D and Knowledge Based</v>
      </c>
      <c r="B664" t="str">
        <f t="shared" si="111"/>
        <v>443</v>
      </c>
      <c r="C664" t="n">
        <f t="shared" si="112"/>
        <v>2043</v>
      </c>
      <c r="D664" s="2" t="n">
        <f t="shared" si="113"/>
        <v>21504970.995294798</v>
      </c>
      <c r="E664" s="2" t="n">
        <f t="shared" si="114"/>
        <v>-54533.667341139102</v>
      </c>
      <c r="F664" s="2" t="n">
        <f t="shared" si="115"/>
        <v>0</v>
      </c>
      <c r="G664" s="2" t="n">
        <f t="shared" si="116"/>
        <v>0</v>
      </c>
      <c r="H664" s="3" t="n">
        <f t="shared" si="117"/>
        <v>-1</v>
      </c>
      <c r="I664" s="3" t="n">
        <f t="shared" si="118"/>
        <v>-1</v>
      </c>
      <c r="J664" s="3" t="e">
        <f t="shared" si="119"/>
        <v>#DIV/0!</v>
      </c>
      <c r="K664" s="3" t="n">
        <f t="shared" si="120"/>
        <v>0</v>
      </c>
      <c r="L664" s="3" t="n">
        <f>AN664/SUM(AN1:AN$891)</f>
        <v>0</v>
      </c>
      <c r="M664" s="3"/>
      <c r="N664" s="2" t="s">
        <v>47</v>
      </c>
      <c r="O664" s="2" t="s">
        <v>79</v>
      </c>
      <c r="P664" s="2" t="n">
        <v>2043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 t="n">
        <v>21504970.995294798</v>
      </c>
      <c r="AG664" s="2" t="n">
        <v>35222346.224028997</v>
      </c>
      <c r="AH664" s="2" t="n">
        <v>63652528.6905296</v>
      </c>
      <c r="AI664" s="2" t="n">
        <v>-78004.946872516201</v>
      </c>
      <c r="AJ664" s="2"/>
      <c r="AK664" s="2" t="n">
        <v>62008.975371736997</v>
      </c>
      <c r="AL664" s="2" t="n">
        <v>-54533.667341139102</v>
      </c>
      <c r="AM664" s="2"/>
      <c r="AN664" s="2"/>
    </row>
    <row r="665">
      <c r="A665" t="str">
        <f t="shared" si="110"/>
        <v>Other R&amp;D and Knowledge Based</v>
      </c>
      <c r="B665" t="str">
        <f t="shared" si="111"/>
        <v>&lt;60 KW</v>
      </c>
      <c r="C665" t="n">
        <f t="shared" si="112"/>
        <v>568</v>
      </c>
      <c r="D665" s="2" t="n">
        <f t="shared" si="113"/>
        <v>0</v>
      </c>
      <c r="E665" s="2" t="n">
        <f t="shared" si="114"/>
        <v>0</v>
      </c>
      <c r="F665" s="2" t="n">
        <f t="shared" si="115"/>
        <v>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e">
        <f t="shared" si="119"/>
        <v>#DIV/0!</v>
      </c>
      <c r="K665" s="3" t="n">
        <f t="shared" si="120"/>
        <v>0</v>
      </c>
      <c r="L665" s="3" t="n">
        <f>AN665/SUM(AN1:AN$891)</f>
        <v>0</v>
      </c>
      <c r="M665" s="3"/>
      <c r="N665" s="2" t="s">
        <v>47</v>
      </c>
      <c r="O665" s="2" t="s">
        <v>90</v>
      </c>
      <c r="P665" s="2" t="n">
        <v>568</v>
      </c>
      <c r="Q665" s="2"/>
      <c r="R665" s="2"/>
      <c r="S665" s="2"/>
      <c r="T665" s="2" t="n">
        <v>400149.28007964499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>
      <c r="A666" t="str">
        <f t="shared" si="110"/>
        <v>Other R&amp;D and Knowledge Based</v>
      </c>
      <c r="B666" t="str">
        <f t="shared" si="111"/>
        <v>AN/MLQ-34 COUNTERMEASURES</v>
      </c>
      <c r="C666" t="n">
        <f t="shared" si="112"/>
        <v>2038</v>
      </c>
      <c r="D666" s="2" t="n">
        <f t="shared" si="113"/>
        <v>0</v>
      </c>
      <c r="E666" s="2" t="n">
        <f t="shared" si="114"/>
        <v>555864.47808816703</v>
      </c>
      <c r="F666" s="2" t="n">
        <f t="shared" si="115"/>
        <v>0</v>
      </c>
      <c r="G666" s="2" t="n">
        <f t="shared" si="116"/>
        <v>0</v>
      </c>
      <c r="H666" s="3" t="n">
        <f t="shared" si="117"/>
        <v>-1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AN666/SUM(AN1:AN$891)</f>
        <v>0</v>
      </c>
      <c r="M666" s="3"/>
      <c r="N666" s="2" t="s">
        <v>47</v>
      </c>
      <c r="O666" s="2" t="s">
        <v>186</v>
      </c>
      <c r="P666" s="2" t="n">
        <v>2038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 t="n">
        <v>1129517.64950508</v>
      </c>
      <c r="AL666" s="2" t="n">
        <v>555864.47808816703</v>
      </c>
      <c r="AM666" s="2"/>
      <c r="AN666" s="2"/>
    </row>
    <row r="667">
      <c r="A667" t="str">
        <f t="shared" si="110"/>
        <v>Other R&amp;D and Knowledge Based</v>
      </c>
      <c r="B667" t="str">
        <f t="shared" si="111"/>
        <v>APC</v>
      </c>
      <c r="C667" t="n">
        <f t="shared" si="112"/>
        <v>2057</v>
      </c>
      <c r="D667" s="2" t="n">
        <f t="shared" si="113"/>
        <v>0</v>
      </c>
      <c r="E667" s="2" t="n">
        <f t="shared" si="114"/>
        <v>0</v>
      </c>
      <c r="F667" s="2" t="n">
        <f t="shared" si="115"/>
        <v>0</v>
      </c>
      <c r="G667" s="2" t="n">
        <f t="shared" si="116"/>
        <v>0</v>
      </c>
      <c r="H667" s="3" t="e">
        <f t="shared" si="117"/>
        <v>#DIV/0!</v>
      </c>
      <c r="I667" s="3" t="e">
        <f t="shared" si="118"/>
        <v>#DIV/0!</v>
      </c>
      <c r="J667" s="3" t="e">
        <f t="shared" si="119"/>
        <v>#DIV/0!</v>
      </c>
      <c r="K667" s="3" t="n">
        <f t="shared" si="120"/>
        <v>0</v>
      </c>
      <c r="L667" s="3" t="n">
        <f>AN667/SUM(AN1:AN$891)</f>
        <v>0</v>
      </c>
      <c r="M667" s="3"/>
      <c r="N667" s="2" t="s">
        <v>47</v>
      </c>
      <c r="O667" s="2" t="s">
        <v>249</v>
      </c>
      <c r="P667" s="2" t="n">
        <v>2057</v>
      </c>
      <c r="Q667" s="2"/>
      <c r="R667" s="2"/>
      <c r="S667" s="2" t="n">
        <v>6618015.17681525</v>
      </c>
      <c r="T667" s="2" t="n">
        <v>105773673.81294399</v>
      </c>
      <c r="U667" s="2" t="n">
        <v>18654000.780182902</v>
      </c>
      <c r="V667" s="2" t="n">
        <v>714609.07953452202</v>
      </c>
      <c r="W667" s="2"/>
      <c r="X667" s="2"/>
      <c r="Y667" s="2"/>
      <c r="Z667" s="2"/>
      <c r="AA667" s="2" t="n">
        <v>-118601.226520784</v>
      </c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t="str">
        <f t="shared" si="110"/>
        <v>Other R&amp;D and Knowledge Based</v>
      </c>
      <c r="B668" t="str">
        <f t="shared" si="111"/>
        <v>ATR</v>
      </c>
      <c r="C668" t="n">
        <f t="shared" si="112"/>
        <v>1909</v>
      </c>
      <c r="D668" s="2" t="n">
        <f t="shared" si="113"/>
        <v>0</v>
      </c>
      <c r="E668" s="2" t="n">
        <f t="shared" si="114"/>
        <v>0</v>
      </c>
      <c r="F668" s="2" t="n">
        <f t="shared" si="115"/>
        <v>0</v>
      </c>
      <c r="G668" s="2" t="n">
        <f t="shared" si="116"/>
        <v>0</v>
      </c>
      <c r="H668" s="3" t="e">
        <f t="shared" si="117"/>
        <v>#DIV/0!</v>
      </c>
      <c r="I668" s="3" t="e">
        <f t="shared" si="118"/>
        <v>#DIV/0!</v>
      </c>
      <c r="J668" s="3" t="e">
        <f t="shared" si="119"/>
        <v>#DIV/0!</v>
      </c>
      <c r="K668" s="3" t="n">
        <f t="shared" si="120"/>
        <v>0</v>
      </c>
      <c r="L668" s="3" t="n">
        <f>AN668/SUM(AN1:AN$891)</f>
        <v>0</v>
      </c>
      <c r="M668" s="3"/>
      <c r="N668" s="2" t="s">
        <v>47</v>
      </c>
      <c r="O668" s="2" t="s">
        <v>262</v>
      </c>
      <c r="P668" s="2" t="n">
        <v>1909</v>
      </c>
      <c r="Q668" s="2" t="n">
        <v>-3762813.93089558</v>
      </c>
      <c r="R668" s="2" t="n">
        <v>-1331737.7509625701</v>
      </c>
      <c r="S668" s="2" t="n">
        <v>935348.21975225105</v>
      </c>
      <c r="T668" s="2" t="n">
        <v>-1143305.4264895001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>
      <c r="A669" t="str">
        <f t="shared" si="110"/>
        <v>Other R&amp;D and Knowledge Based</v>
      </c>
      <c r="B669" t="str">
        <f t="shared" si="111"/>
        <v>Advanced Pilot Training (APT)</v>
      </c>
      <c r="C669" t="n">
        <f t="shared" si="112"/>
        <v>2232</v>
      </c>
      <c r="D669" s="2" t="n">
        <f t="shared" si="113"/>
        <v>0</v>
      </c>
      <c r="E669" s="2" t="n">
        <f t="shared" si="114"/>
        <v>0</v>
      </c>
      <c r="F669" s="2" t="n">
        <f t="shared" si="115"/>
        <v>0</v>
      </c>
      <c r="G669" s="2" t="n">
        <f t="shared" si="116"/>
        <v>0</v>
      </c>
      <c r="H669" s="3" t="e">
        <f t="shared" si="117"/>
        <v>#DIV/0!</v>
      </c>
      <c r="I669" s="3" t="e">
        <f t="shared" si="118"/>
        <v>#DIV/0!</v>
      </c>
      <c r="J669" s="3" t="e">
        <f t="shared" si="119"/>
        <v>#DIV/0!</v>
      </c>
      <c r="K669" s="3" t="n">
        <f t="shared" si="120"/>
        <v>0</v>
      </c>
      <c r="L669" s="3" t="n">
        <f>AN669/SUM(AN1:AN$891)</f>
        <v>0</v>
      </c>
      <c r="M669" s="3"/>
      <c r="N669" s="2" t="s">
        <v>47</v>
      </c>
      <c r="O669" s="2" t="s">
        <v>273</v>
      </c>
      <c r="P669" s="2" t="n">
        <v>2232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 t="n">
        <v>125281.229575127</v>
      </c>
      <c r="AL669" s="2"/>
      <c r="AM669" s="2"/>
      <c r="AN669" s="2"/>
    </row>
    <row r="670">
      <c r="A670" t="str">
        <f t="shared" si="110"/>
        <v>Other R&amp;D and Knowledge Based</v>
      </c>
      <c r="B670" t="str">
        <f t="shared" si="111"/>
        <v>BSM</v>
      </c>
      <c r="C670" t="n">
        <f t="shared" si="112"/>
        <v>1972</v>
      </c>
      <c r="D670" s="2" t="n">
        <f t="shared" si="113"/>
        <v>0</v>
      </c>
      <c r="E670" s="2" t="n">
        <f t="shared" si="114"/>
        <v>0</v>
      </c>
      <c r="F670" s="2" t="n">
        <f t="shared" si="115"/>
        <v>0</v>
      </c>
      <c r="G670" s="2" t="n">
        <f t="shared" si="116"/>
        <v>0</v>
      </c>
      <c r="H670" s="3" t="e">
        <f t="shared" si="117"/>
        <v>#DIV/0!</v>
      </c>
      <c r="I670" s="3" t="e">
        <f t="shared" si="118"/>
        <v>#DIV/0!</v>
      </c>
      <c r="J670" s="3" t="e">
        <f t="shared" si="119"/>
        <v>#DIV/0!</v>
      </c>
      <c r="K670" s="3" t="n">
        <f t="shared" si="120"/>
        <v>0</v>
      </c>
      <c r="L670" s="3" t="n">
        <f>AN670/SUM(AN1:AN$891)</f>
        <v>0</v>
      </c>
      <c r="M670" s="3"/>
      <c r="N670" s="2" t="s">
        <v>47</v>
      </c>
      <c r="O670" s="2" t="s">
        <v>299</v>
      </c>
      <c r="P670" s="2" t="n">
        <v>1972</v>
      </c>
      <c r="Q670" s="2"/>
      <c r="R670" s="2"/>
      <c r="S670" s="2"/>
      <c r="T670" s="2"/>
      <c r="U670" s="2" t="n">
        <v>123097.839324714</v>
      </c>
      <c r="V670" s="2"/>
      <c r="W670" s="2" t="n">
        <v>40194.976886210497</v>
      </c>
      <c r="X670" s="2" t="n">
        <v>1758729.34403713</v>
      </c>
      <c r="Y670" s="2" t="n">
        <v>2878295.6427189601</v>
      </c>
      <c r="Z670" s="2" t="n">
        <v>2912065.6013933499</v>
      </c>
      <c r="AA670" s="2" t="n">
        <v>2769010.48260237</v>
      </c>
      <c r="AB670" s="2"/>
      <c r="AC670" s="2"/>
      <c r="AD670" s="2" t="n">
        <v>-29156.6843109111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>
      <c r="A671" t="str">
        <f t="shared" si="110"/>
        <v>Other R&amp;D and Knowledge Based</v>
      </c>
      <c r="B671" t="str">
        <f t="shared" si="111"/>
        <v>CANES</v>
      </c>
      <c r="C671" t="n">
        <f t="shared" si="112"/>
        <v>2035</v>
      </c>
      <c r="D671" s="2" t="n">
        <f t="shared" si="113"/>
        <v>0</v>
      </c>
      <c r="E671" s="2" t="n">
        <f t="shared" si="114"/>
        <v>14182.1535224617</v>
      </c>
      <c r="F671" s="2" t="n">
        <f t="shared" si="115"/>
        <v>0</v>
      </c>
      <c r="G671" s="2" t="n">
        <f t="shared" si="116"/>
        <v>0</v>
      </c>
      <c r="H671" s="3" t="n">
        <f t="shared" si="117"/>
        <v>-1</v>
      </c>
      <c r="I671" s="3" t="e">
        <f t="shared" si="118"/>
        <v>#DIV/0!</v>
      </c>
      <c r="J671" s="3" t="e">
        <f t="shared" si="119"/>
        <v>#DIV/0!</v>
      </c>
      <c r="K671" s="3" t="n">
        <f t="shared" si="120"/>
        <v>0</v>
      </c>
      <c r="L671" s="3" t="n">
        <f>AN671/SUM(AN1:AN$891)</f>
        <v>0</v>
      </c>
      <c r="M671" s="3"/>
      <c r="N671" s="2" t="s">
        <v>47</v>
      </c>
      <c r="O671" s="2" t="s">
        <v>327</v>
      </c>
      <c r="P671" s="2" t="n">
        <v>2035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 t="n">
        <v>14534.051356088499</v>
      </c>
      <c r="AK671" s="2" t="n">
        <v>10338.3291262317</v>
      </c>
      <c r="AL671" s="2" t="n">
        <v>14182.1535224617</v>
      </c>
      <c r="AM671" s="2"/>
      <c r="AN671" s="2"/>
    </row>
    <row r="672">
      <c r="A672" t="str">
        <f t="shared" si="110"/>
        <v>Other R&amp;D and Knowledge Based</v>
      </c>
      <c r="B672" t="str">
        <f t="shared" si="111"/>
        <v>CNS</v>
      </c>
      <c r="C672" t="n">
        <f t="shared" si="112"/>
        <v>2069</v>
      </c>
      <c r="D672" s="2" t="n">
        <f t="shared" si="113"/>
        <v>0</v>
      </c>
      <c r="E672" s="2" t="n">
        <f t="shared" si="114"/>
        <v>0</v>
      </c>
      <c r="F672" s="2" t="n">
        <f t="shared" si="115"/>
        <v>0</v>
      </c>
      <c r="G672" s="2" t="n">
        <f t="shared" si="116"/>
        <v>0</v>
      </c>
      <c r="H672" s="3" t="e">
        <f t="shared" si="117"/>
        <v>#DIV/0!</v>
      </c>
      <c r="I672" s="3" t="e">
        <f t="shared" si="118"/>
        <v>#DIV/0!</v>
      </c>
      <c r="J672" s="3" t="e">
        <f t="shared" si="119"/>
        <v>#DIV/0!</v>
      </c>
      <c r="K672" s="3" t="n">
        <f t="shared" si="120"/>
        <v>0</v>
      </c>
      <c r="L672" s="3" t="n">
        <f>AN672/SUM(AN1:AN$891)</f>
        <v>0</v>
      </c>
      <c r="M672" s="3"/>
      <c r="N672" s="2" t="s">
        <v>47</v>
      </c>
      <c r="O672" s="2" t="s">
        <v>357</v>
      </c>
      <c r="P672" s="2" t="n">
        <v>2069</v>
      </c>
      <c r="Q672" s="2"/>
      <c r="R672" s="2"/>
      <c r="S672" s="2"/>
      <c r="T672" s="2" t="n">
        <v>3247806.93148709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t="str">
        <f t="shared" si="110"/>
        <v>Other R&amp;D and Knowledge Based</v>
      </c>
      <c r="B673" t="str">
        <f t="shared" si="111"/>
        <v>CNY</v>
      </c>
      <c r="C673" t="n">
        <f t="shared" si="112"/>
        <v>2071</v>
      </c>
      <c r="D673" s="2" t="n">
        <f t="shared" si="113"/>
        <v>0</v>
      </c>
      <c r="E673" s="2" t="n">
        <f t="shared" si="114"/>
        <v>0</v>
      </c>
      <c r="F673" s="2" t="n">
        <f t="shared" si="115"/>
        <v>0</v>
      </c>
      <c r="G673" s="2" t="n">
        <f t="shared" si="116"/>
        <v>0</v>
      </c>
      <c r="H673" s="3" t="e">
        <f t="shared" si="117"/>
        <v>#DIV/0!</v>
      </c>
      <c r="I673" s="3" t="e">
        <f t="shared" si="118"/>
        <v>#DIV/0!</v>
      </c>
      <c r="J673" s="3" t="e">
        <f t="shared" si="119"/>
        <v>#DIV/0!</v>
      </c>
      <c r="K673" s="3" t="n">
        <f t="shared" si="120"/>
        <v>0</v>
      </c>
      <c r="L673" s="3" t="n">
        <f>AN673/SUM(AN1:AN$891)</f>
        <v>0</v>
      </c>
      <c r="M673" s="3"/>
      <c r="N673" s="2" t="s">
        <v>47</v>
      </c>
      <c r="O673" s="2" t="s">
        <v>359</v>
      </c>
      <c r="P673" s="2" t="n">
        <v>2071</v>
      </c>
      <c r="Q673" s="2" t="n">
        <v>6047827.8391806399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>
      <c r="A674" t="str">
        <f t="shared" si="110"/>
        <v>Other R&amp;D and Knowledge Based</v>
      </c>
      <c r="B674" t="str">
        <f t="shared" si="111"/>
        <v>Convergence</v>
      </c>
      <c r="C674" t="n">
        <f t="shared" si="112"/>
        <v>2256</v>
      </c>
      <c r="D674" s="2" t="n">
        <f t="shared" si="113"/>
        <v>0</v>
      </c>
      <c r="E674" s="2" t="n">
        <f t="shared" si="114"/>
        <v>534643.79746214801</v>
      </c>
      <c r="F674" s="2" t="n">
        <f t="shared" si="115"/>
        <v>0</v>
      </c>
      <c r="G674" s="2" t="n">
        <f t="shared" si="116"/>
        <v>0</v>
      </c>
      <c r="H674" s="3" t="n">
        <f t="shared" si="117"/>
        <v>-1</v>
      </c>
      <c r="I674" s="3" t="e">
        <f t="shared" si="118"/>
        <v>#DIV/0!</v>
      </c>
      <c r="J674" s="3" t="e">
        <f t="shared" si="119"/>
        <v>#DIV/0!</v>
      </c>
      <c r="K674" s="3" t="n">
        <f t="shared" si="120"/>
        <v>0</v>
      </c>
      <c r="L674" s="3" t="n">
        <f>AN674/SUM(AN1:AN$891)</f>
        <v>0</v>
      </c>
      <c r="M674" s="3"/>
      <c r="N674" s="2" t="s">
        <v>47</v>
      </c>
      <c r="O674" s="2" t="s">
        <v>377</v>
      </c>
      <c r="P674" s="2" t="n">
        <v>2256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 t="n">
        <v>534643.79746214801</v>
      </c>
      <c r="AM674" s="2"/>
      <c r="AN674" s="2"/>
    </row>
    <row r="675">
      <c r="A675" t="str">
        <f t="shared" si="110"/>
        <v>Other R&amp;D and Knowledge Based</v>
      </c>
      <c r="B675" t="str">
        <f t="shared" si="111"/>
        <v>DCD/DCW</v>
      </c>
      <c r="C675" t="n">
        <f t="shared" si="112"/>
        <v>1977</v>
      </c>
      <c r="D675" s="2" t="n">
        <f t="shared" si="113"/>
        <v>0</v>
      </c>
      <c r="E675" s="2" t="n">
        <f t="shared" si="114"/>
        <v>0</v>
      </c>
      <c r="F675" s="2" t="n">
        <f t="shared" si="115"/>
        <v>0</v>
      </c>
      <c r="G675" s="2" t="n">
        <f t="shared" si="116"/>
        <v>0</v>
      </c>
      <c r="H675" s="3" t="e">
        <f t="shared" si="117"/>
        <v>#DIV/0!</v>
      </c>
      <c r="I675" s="3" t="e">
        <f t="shared" si="118"/>
        <v>#DIV/0!</v>
      </c>
      <c r="J675" s="3" t="e">
        <f t="shared" si="119"/>
        <v>#DIV/0!</v>
      </c>
      <c r="K675" s="3" t="n">
        <f t="shared" si="120"/>
        <v>0</v>
      </c>
      <c r="L675" s="3" t="n">
        <f>AN675/SUM(AN1:AN$891)</f>
        <v>0</v>
      </c>
      <c r="M675" s="3"/>
      <c r="N675" s="2" t="s">
        <v>47</v>
      </c>
      <c r="O675" s="2" t="s">
        <v>379</v>
      </c>
      <c r="P675" s="2" t="n">
        <v>1977</v>
      </c>
      <c r="Q675" s="2"/>
      <c r="R675" s="2"/>
      <c r="S675" s="2"/>
      <c r="T675" s="2"/>
      <c r="U675" s="2" t="n">
        <v>287705.27679573197</v>
      </c>
      <c r="V675" s="2" t="n">
        <v>335990.42168595298</v>
      </c>
      <c r="W675" s="2" t="n">
        <v>289886.469707924</v>
      </c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>
      <c r="A676" t="str">
        <f t="shared" si="110"/>
        <v>Other R&amp;D and Knowledge Based</v>
      </c>
      <c r="B676" t="str">
        <f t="shared" si="111"/>
        <v>DMLSS</v>
      </c>
      <c r="C676" t="n">
        <f t="shared" si="112"/>
        <v>1959</v>
      </c>
      <c r="D676" s="2" t="n">
        <f t="shared" si="113"/>
        <v>0</v>
      </c>
      <c r="E676" s="2" t="n">
        <f t="shared" si="114"/>
        <v>0</v>
      </c>
      <c r="F676" s="2" t="n">
        <f t="shared" si="115"/>
        <v>0</v>
      </c>
      <c r="G676" s="2" t="n">
        <f t="shared" si="116"/>
        <v>0</v>
      </c>
      <c r="H676" s="3" t="e">
        <f t="shared" si="117"/>
        <v>#DIV/0!</v>
      </c>
      <c r="I676" s="3" t="e">
        <f t="shared" si="118"/>
        <v>#DIV/0!</v>
      </c>
      <c r="J676" s="3" t="e">
        <f t="shared" si="119"/>
        <v>#DIV/0!</v>
      </c>
      <c r="K676" s="3" t="n">
        <f t="shared" si="120"/>
        <v>0</v>
      </c>
      <c r="L676" s="3" t="n">
        <f>AN676/SUM(AN1:AN$891)</f>
        <v>0</v>
      </c>
      <c r="M676" s="3"/>
      <c r="N676" s="2" t="s">
        <v>47</v>
      </c>
      <c r="O676" s="2" t="s">
        <v>398</v>
      </c>
      <c r="P676" s="2" t="n">
        <v>1959</v>
      </c>
      <c r="Q676" s="2"/>
      <c r="R676" s="2"/>
      <c r="S676" s="2"/>
      <c r="T676" s="2"/>
      <c r="U676" s="2"/>
      <c r="V676" s="2"/>
      <c r="W676" s="2" t="n">
        <v>668624.40489703696</v>
      </c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t="str">
        <f t="shared" si="110"/>
        <v>Other R&amp;D and Knowledge Based</v>
      </c>
      <c r="B677" t="str">
        <f t="shared" si="111"/>
        <v>DMS</v>
      </c>
      <c r="C677" t="n">
        <f t="shared" si="112"/>
        <v>1960</v>
      </c>
      <c r="D677" s="2" t="n">
        <f t="shared" si="113"/>
        <v>0</v>
      </c>
      <c r="E677" s="2" t="n">
        <f t="shared" si="114"/>
        <v>0</v>
      </c>
      <c r="F677" s="2" t="n">
        <f t="shared" si="115"/>
        <v>0</v>
      </c>
      <c r="G677" s="2" t="n">
        <f t="shared" si="116"/>
        <v>0</v>
      </c>
      <c r="H677" s="3" t="e">
        <f t="shared" si="117"/>
        <v>#DIV/0!</v>
      </c>
      <c r="I677" s="3" t="e">
        <f t="shared" si="118"/>
        <v>#DIV/0!</v>
      </c>
      <c r="J677" s="3" t="e">
        <f t="shared" si="119"/>
        <v>#DIV/0!</v>
      </c>
      <c r="K677" s="3" t="n">
        <f t="shared" si="120"/>
        <v>0</v>
      </c>
      <c r="L677" s="3" t="n">
        <f>AN677/SUM(AN1:AN$891)</f>
        <v>0</v>
      </c>
      <c r="M677" s="3"/>
      <c r="N677" s="2" t="s">
        <v>47</v>
      </c>
      <c r="O677" s="2" t="s">
        <v>399</v>
      </c>
      <c r="P677" s="2" t="n">
        <v>1960</v>
      </c>
      <c r="Q677" s="2"/>
      <c r="R677" s="2"/>
      <c r="S677" s="2"/>
      <c r="T677" s="2"/>
      <c r="U677" s="2"/>
      <c r="V677" s="2"/>
      <c r="W677" s="2"/>
      <c r="X677" s="2"/>
      <c r="Y677" s="2"/>
      <c r="Z677" s="2" t="n">
        <v>3888333.8692055298</v>
      </c>
      <c r="AA677" s="2" t="n">
        <v>4597182.8386264304</v>
      </c>
      <c r="AB677" s="2" t="n">
        <v>3383736.53368604</v>
      </c>
      <c r="AC677" s="2" t="n">
        <v>1660793.1370356299</v>
      </c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>
      <c r="A678" t="str">
        <f t="shared" si="110"/>
        <v>Other R&amp;D and Knowledge Based</v>
      </c>
      <c r="B678" t="str">
        <f t="shared" si="111"/>
        <v>DPPS</v>
      </c>
      <c r="C678" t="n">
        <f t="shared" si="112"/>
        <v>1950</v>
      </c>
      <c r="D678" s="2" t="n">
        <f t="shared" si="113"/>
        <v>0</v>
      </c>
      <c r="E678" s="2" t="n">
        <f t="shared" si="114"/>
        <v>0</v>
      </c>
      <c r="F678" s="2" t="n">
        <f t="shared" si="115"/>
        <v>0</v>
      </c>
      <c r="G678" s="2" t="n">
        <f t="shared" si="116"/>
        <v>0</v>
      </c>
      <c r="H678" s="3" t="e">
        <f t="shared" si="117"/>
        <v>#DIV/0!</v>
      </c>
      <c r="I678" s="3" t="e">
        <f t="shared" si="118"/>
        <v>#DIV/0!</v>
      </c>
      <c r="J678" s="3" t="e">
        <f t="shared" si="119"/>
        <v>#DIV/0!</v>
      </c>
      <c r="K678" s="3" t="n">
        <f t="shared" si="120"/>
        <v>0</v>
      </c>
      <c r="L678" s="3" t="n">
        <f>AN678/SUM(AN1:AN$891)</f>
        <v>0</v>
      </c>
      <c r="M678" s="3"/>
      <c r="N678" s="2" t="s">
        <v>47</v>
      </c>
      <c r="O678" s="2" t="s">
        <v>401</v>
      </c>
      <c r="P678" s="2" t="n">
        <v>1950</v>
      </c>
      <c r="Q678" s="2"/>
      <c r="R678" s="2"/>
      <c r="S678" s="2"/>
      <c r="T678" s="2"/>
      <c r="U678" s="2" t="n">
        <v>40139.629684583699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>
      <c r="A679" t="str">
        <f t="shared" si="110"/>
        <v>Other R&amp;D and Knowledge Based</v>
      </c>
      <c r="B679" t="str">
        <f t="shared" si="111"/>
        <v>EBE</v>
      </c>
      <c r="C679" t="n">
        <f t="shared" si="112"/>
        <v>1933</v>
      </c>
      <c r="D679" s="2" t="n">
        <f t="shared" si="113"/>
        <v>0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e">
        <f t="shared" si="118"/>
        <v>#DIV/0!</v>
      </c>
      <c r="J679" s="3" t="e">
        <f t="shared" si="119"/>
        <v>#DIV/0!</v>
      </c>
      <c r="K679" s="3" t="n">
        <f t="shared" si="120"/>
        <v>0</v>
      </c>
      <c r="L679" s="3" t="n">
        <f>AN679/SUM(AN1:AN$891)</f>
        <v>0</v>
      </c>
      <c r="M679" s="3"/>
      <c r="N679" s="2" t="s">
        <v>47</v>
      </c>
      <c r="O679" s="2" t="s">
        <v>419</v>
      </c>
      <c r="P679" s="2" t="n">
        <v>1933</v>
      </c>
      <c r="Q679" s="2"/>
      <c r="R679" s="2"/>
      <c r="S679" s="2" t="n">
        <v>48378422.032248102</v>
      </c>
      <c r="T679" s="2" t="n">
        <v>57651055.747504301</v>
      </c>
      <c r="U679" s="2" t="n">
        <v>47994241.967518702</v>
      </c>
      <c r="V679" s="2" t="n">
        <v>10394313.8841385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 t="n">
        <v>0</v>
      </c>
      <c r="AI679" s="2"/>
      <c r="AJ679" s="2"/>
      <c r="AK679" s="2"/>
      <c r="AL679" s="2"/>
      <c r="AM679" s="2"/>
      <c r="AN679" s="2"/>
    </row>
    <row r="680">
      <c r="A680" t="str">
        <f t="shared" si="110"/>
        <v>Other R&amp;D and Knowledge Based</v>
      </c>
      <c r="B680" t="str">
        <f t="shared" si="111"/>
        <v>JADC2</v>
      </c>
      <c r="C680" t="n">
        <f t="shared" si="112"/>
        <v>2254</v>
      </c>
      <c r="D680" s="2" t="n">
        <f t="shared" si="113"/>
        <v>0</v>
      </c>
      <c r="E680" s="2" t="n">
        <f t="shared" si="114"/>
        <v>2097990.9138270402</v>
      </c>
      <c r="F680" s="2" t="n">
        <f t="shared" si="115"/>
        <v>1851573.1523</v>
      </c>
      <c r="G680" s="2" t="n">
        <f t="shared" si="116"/>
        <v>0</v>
      </c>
      <c r="H680" s="3" t="n">
        <f t="shared" si="117"/>
        <v>-0.11745416050326851</v>
      </c>
      <c r="I680" s="3" t="e">
        <f t="shared" si="118"/>
        <v>#DIV/0!</v>
      </c>
      <c r="J680" s="3" t="n">
        <f t="shared" si="119"/>
        <v>0</v>
      </c>
      <c r="K680" s="3" t="n">
        <f t="shared" si="120"/>
        <v>1.4947679221615236E-5</v>
      </c>
      <c r="L680" s="3" t="n">
        <f>AN680/SUM(AN1:AN$891)</f>
        <v>0</v>
      </c>
      <c r="M680" s="3"/>
      <c r="N680" s="2" t="s">
        <v>47</v>
      </c>
      <c r="O680" s="2" t="s">
        <v>533</v>
      </c>
      <c r="P680" s="2" t="n">
        <v>2254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 t="n">
        <v>2097990.9138270402</v>
      </c>
      <c r="AM680" s="2" t="n">
        <v>1851573.1523</v>
      </c>
      <c r="AN680" s="2"/>
    </row>
    <row r="681">
      <c r="A681" t="str">
        <f t="shared" si="110"/>
        <v>Other R&amp;D and Knowledge Based</v>
      </c>
      <c r="B681" t="str">
        <f t="shared" si="111"/>
        <v>JCALS</v>
      </c>
      <c r="C681" t="n">
        <f t="shared" si="112"/>
        <v>1954</v>
      </c>
      <c r="D681" s="2" t="n">
        <f t="shared" si="113"/>
        <v>0</v>
      </c>
      <c r="E681" s="2" t="n">
        <f t="shared" si="114"/>
        <v>0</v>
      </c>
      <c r="F681" s="2" t="n">
        <f t="shared" si="115"/>
        <v>0</v>
      </c>
      <c r="G681" s="2" t="n">
        <f t="shared" si="116"/>
        <v>0</v>
      </c>
      <c r="H681" s="3" t="e">
        <f t="shared" si="117"/>
        <v>#DIV/0!</v>
      </c>
      <c r="I681" s="3" t="e">
        <f t="shared" si="118"/>
        <v>#DIV/0!</v>
      </c>
      <c r="J681" s="3" t="e">
        <f t="shared" si="119"/>
        <v>#DIV/0!</v>
      </c>
      <c r="K681" s="3" t="n">
        <f t="shared" si="120"/>
        <v>0</v>
      </c>
      <c r="L681" s="3" t="n">
        <f>AN681/SUM(AN1:AN$891)</f>
        <v>0</v>
      </c>
      <c r="M681" s="3"/>
      <c r="N681" s="2" t="s">
        <v>47</v>
      </c>
      <c r="O681" s="2" t="s">
        <v>536</v>
      </c>
      <c r="P681" s="2" t="n">
        <v>1954</v>
      </c>
      <c r="Q681" s="2"/>
      <c r="R681" s="2"/>
      <c r="S681" s="2"/>
      <c r="T681" s="2"/>
      <c r="U681" s="2"/>
      <c r="V681" s="2"/>
      <c r="W681" s="2"/>
      <c r="X681" s="2" t="n">
        <v>84030.446286884093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>
      <c r="A682" t="str">
        <f t="shared" si="110"/>
        <v>Other R&amp;D and Knowledge Based</v>
      </c>
      <c r="B682" t="str">
        <f t="shared" si="111"/>
        <v>KMI</v>
      </c>
      <c r="C682" t="n">
        <f t="shared" si="112"/>
        <v>2001</v>
      </c>
      <c r="D682" s="2" t="n">
        <f t="shared" si="113"/>
        <v>0</v>
      </c>
      <c r="E682" s="2" t="n">
        <f t="shared" si="114"/>
        <v>149371.44067307599</v>
      </c>
      <c r="F682" s="2" t="n">
        <f t="shared" si="115"/>
        <v>143883.23439999999</v>
      </c>
      <c r="G682" s="2" t="n">
        <f t="shared" si="116"/>
        <v>0</v>
      </c>
      <c r="H682" s="3" t="n">
        <f t="shared" si="117"/>
        <v>-3.6742005354878038E-2</v>
      </c>
      <c r="I682" s="3" t="e">
        <f t="shared" si="118"/>
        <v>#DIV/0!</v>
      </c>
      <c r="J682" s="3" t="n">
        <f t="shared" si="119"/>
        <v>0</v>
      </c>
      <c r="K682" s="3" t="n">
        <f t="shared" si="120"/>
        <v>1.1615638466717221E-6</v>
      </c>
      <c r="L682" s="3" t="n">
        <f>AN682/SUM(AN1:AN$891)</f>
        <v>0</v>
      </c>
      <c r="M682" s="3"/>
      <c r="N682" s="2" t="s">
        <v>47</v>
      </c>
      <c r="O682" s="2" t="s">
        <v>558</v>
      </c>
      <c r="P682" s="2" t="n">
        <v>2001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 t="n">
        <v>147471.146123549</v>
      </c>
      <c r="AK682" s="2" t="n">
        <v>149895.56618684001</v>
      </c>
      <c r="AL682" s="2" t="n">
        <v>149371.44067307599</v>
      </c>
      <c r="AM682" s="2" t="n">
        <v>143883.23439999999</v>
      </c>
      <c r="AN682" s="2"/>
    </row>
    <row r="683">
      <c r="A683" t="str">
        <f t="shared" si="110"/>
        <v>Other R&amp;D and Knowledge Based</v>
      </c>
      <c r="B683" t="str">
        <f t="shared" si="111"/>
        <v>M89</v>
      </c>
      <c r="C683" t="n">
        <f t="shared" si="112"/>
        <v>2098</v>
      </c>
      <c r="D683" s="2" t="n">
        <f t="shared" si="113"/>
        <v>4183383.74723406</v>
      </c>
      <c r="E683" s="2" t="n">
        <f t="shared" si="114"/>
        <v>0</v>
      </c>
      <c r="F683" s="2" t="n">
        <f t="shared" si="115"/>
        <v>0</v>
      </c>
      <c r="G683" s="2" t="n">
        <f t="shared" si="116"/>
        <v>0</v>
      </c>
      <c r="H683" s="3" t="e">
        <f t="shared" si="117"/>
        <v>#DIV/0!</v>
      </c>
      <c r="I683" s="3" t="n">
        <f t="shared" si="118"/>
        <v>-1</v>
      </c>
      <c r="J683" s="3" t="e">
        <f t="shared" si="119"/>
        <v>#DIV/0!</v>
      </c>
      <c r="K683" s="3" t="n">
        <f t="shared" si="120"/>
        <v>0</v>
      </c>
      <c r="L683" s="3" t="n">
        <f>AN683/SUM(AN1:AN$891)</f>
        <v>0</v>
      </c>
      <c r="M683" s="3"/>
      <c r="N683" s="2" t="s">
        <v>47</v>
      </c>
      <c r="O683" s="2" t="s">
        <v>584</v>
      </c>
      <c r="P683" s="2" t="n">
        <v>2098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 t="n">
        <v>4183383.74723406</v>
      </c>
      <c r="AG683" s="2"/>
      <c r="AH683" s="2"/>
      <c r="AI683" s="2" t="n">
        <v>11419.1149788735</v>
      </c>
      <c r="AJ683" s="2" t="n">
        <v>166938.16822999201</v>
      </c>
      <c r="AK683" s="2"/>
      <c r="AL683" s="2"/>
      <c r="AM683" s="2" t="n">
        <v>0</v>
      </c>
      <c r="AN683" s="2"/>
    </row>
    <row r="684">
      <c r="A684" t="str">
        <f t="shared" si="110"/>
        <v>Other R&amp;D and Knowledge Based</v>
      </c>
      <c r="B684" t="str">
        <f t="shared" si="111"/>
        <v>MQ-9 Reaper</v>
      </c>
      <c r="C684" t="n">
        <f t="shared" si="112"/>
        <v>1805</v>
      </c>
      <c r="D684" s="2" t="n">
        <f t="shared" si="113"/>
        <v>0</v>
      </c>
      <c r="E684" s="2" t="n">
        <f t="shared" si="114"/>
        <v>0</v>
      </c>
      <c r="F684" s="2" t="n">
        <f t="shared" si="115"/>
        <v>756762</v>
      </c>
      <c r="G684" s="2" t="n">
        <f t="shared" si="116"/>
        <v>0</v>
      </c>
      <c r="H684" s="3" t="e">
        <f t="shared" si="117"/>
        <v>#DIV/0!</v>
      </c>
      <c r="I684" s="3" t="e">
        <f t="shared" si="118"/>
        <v>#DIV/0!</v>
      </c>
      <c r="J684" s="3" t="n">
        <f t="shared" si="119"/>
        <v>0</v>
      </c>
      <c r="K684" s="3" t="n">
        <f t="shared" si="120"/>
        <v>6.1093106740376825E-6</v>
      </c>
      <c r="L684" s="3" t="n">
        <f>AN684/SUM(AN1:AN$891)</f>
        <v>0</v>
      </c>
      <c r="M684" s="3"/>
      <c r="N684" s="2" t="s">
        <v>47</v>
      </c>
      <c r="O684" s="2" t="s">
        <v>634</v>
      </c>
      <c r="P684" s="2" t="n">
        <v>1805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 t="n">
        <v>756762</v>
      </c>
      <c r="AN684" s="2" t="n">
        <v>0</v>
      </c>
    </row>
    <row r="685">
      <c r="A685" t="str">
        <f t="shared" si="110"/>
        <v>Other R&amp;D and Knowledge Based</v>
      </c>
      <c r="B685" t="str">
        <f t="shared" si="111"/>
        <v>NAVY EPS</v>
      </c>
      <c r="C685" t="n">
        <f t="shared" si="112"/>
        <v>2194</v>
      </c>
      <c r="D685" s="2" t="n">
        <f t="shared" si="113"/>
        <v>0</v>
      </c>
      <c r="E685" s="2" t="n">
        <f t="shared" si="114"/>
        <v>1140648.27363261</v>
      </c>
      <c r="F685" s="2" t="n">
        <f t="shared" si="115"/>
        <v>746418.1875</v>
      </c>
      <c r="G685" s="2" t="n">
        <f t="shared" si="116"/>
        <v>0</v>
      </c>
      <c r="H685" s="3" t="n">
        <f t="shared" si="117"/>
        <v>-0.34561932476968538</v>
      </c>
      <c r="I685" s="3" t="e">
        <f t="shared" si="118"/>
        <v>#DIV/0!</v>
      </c>
      <c r="J685" s="3" t="n">
        <f t="shared" si="119"/>
        <v>0</v>
      </c>
      <c r="K685" s="3" t="n">
        <f t="shared" si="120"/>
        <v>6.0258054714555038E-6</v>
      </c>
      <c r="L685" s="3" t="n">
        <f>AN685/SUM(AN1:AN$891)</f>
        <v>0</v>
      </c>
      <c r="M685" s="3"/>
      <c r="N685" s="2" t="s">
        <v>47</v>
      </c>
      <c r="O685" s="2" t="s">
        <v>643</v>
      </c>
      <c r="P685" s="2" t="n">
        <v>2194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 t="n">
        <v>781515.09386211599</v>
      </c>
      <c r="AJ685" s="2" t="n">
        <v>781979.283159827</v>
      </c>
      <c r="AK685" s="2" t="n">
        <v>1152343.56724836</v>
      </c>
      <c r="AL685" s="2" t="n">
        <v>1140648.27363261</v>
      </c>
      <c r="AM685" s="2" t="n">
        <v>746418.1875</v>
      </c>
      <c r="AN685" s="2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2" t="n">
        <f t="shared" si="113"/>
        <v>0</v>
      </c>
      <c r="E686" s="2" t="n">
        <f t="shared" si="114"/>
        <v>0</v>
      </c>
      <c r="F686" s="2" t="n">
        <f t="shared" si="115"/>
        <v>0</v>
      </c>
      <c r="G686" s="2" t="n">
        <f t="shared" si="116"/>
        <v>0</v>
      </c>
      <c r="H686" s="3" t="e">
        <f t="shared" si="117"/>
        <v>#DIV/0!</v>
      </c>
      <c r="I686" s="3" t="e">
        <f t="shared" si="118"/>
        <v>#DIV/0!</v>
      </c>
      <c r="J686" s="3" t="e">
        <f t="shared" si="119"/>
        <v>#DIV/0!</v>
      </c>
      <c r="K686" s="3" t="n">
        <f t="shared" si="120"/>
        <v>0</v>
      </c>
      <c r="L686" s="3" t="n">
        <f>AN686/SUM(AN1:AN$891)</f>
        <v>0</v>
      </c>
      <c r="M686" s="3"/>
      <c r="N686" s="2" t="s">
        <v>47</v>
      </c>
      <c r="O686" s="2" t="s">
        <v>644</v>
      </c>
      <c r="P686" s="2" t="n">
        <v>1987</v>
      </c>
      <c r="Q686" s="2"/>
      <c r="R686" s="2"/>
      <c r="S686" s="2"/>
      <c r="T686" s="2"/>
      <c r="U686" s="2"/>
      <c r="V686" s="2"/>
      <c r="W686" s="2" t="n">
        <v>19288499.694769699</v>
      </c>
      <c r="X686" s="2" t="n">
        <v>57877972.306302898</v>
      </c>
      <c r="Y686" s="2" t="n">
        <v>5413393.6880484801</v>
      </c>
      <c r="Z686" s="2" t="n">
        <v>5731658.9053446297</v>
      </c>
      <c r="AA686" s="2" t="n">
        <v>5700505.4743331699</v>
      </c>
      <c r="AB686" s="2" t="n">
        <v>9215115.9859990496</v>
      </c>
      <c r="AC686" s="2" t="n">
        <v>9378810.5565446597</v>
      </c>
      <c r="AD686" s="2" t="n">
        <v>3041389.05061393</v>
      </c>
      <c r="AE686" s="2" t="n">
        <v>1232994.2180781299</v>
      </c>
      <c r="AF686" s="2"/>
      <c r="AG686" s="2"/>
      <c r="AH686" s="2"/>
      <c r="AI686" s="2" t="n">
        <v>-8846.1485727187101</v>
      </c>
      <c r="AJ686" s="2"/>
      <c r="AK686" s="2"/>
      <c r="AL686" s="2"/>
      <c r="AM686" s="2"/>
      <c r="AN686" s="2"/>
    </row>
    <row r="687">
      <c r="A687" t="str">
        <f t="shared" si="110"/>
        <v>Other R&amp;D and Knowledge Based</v>
      </c>
      <c r="B687" t="str">
        <f t="shared" si="111"/>
        <v>NCES</v>
      </c>
      <c r="C687" t="n">
        <f t="shared" si="112"/>
        <v>664</v>
      </c>
      <c r="D687" s="2" t="n">
        <f t="shared" si="113"/>
        <v>0</v>
      </c>
      <c r="E687" s="2" t="n">
        <f t="shared" si="114"/>
        <v>0</v>
      </c>
      <c r="F687" s="2" t="n">
        <f t="shared" si="115"/>
        <v>0</v>
      </c>
      <c r="G687" s="2" t="n">
        <f t="shared" si="116"/>
        <v>0</v>
      </c>
      <c r="H687" s="3" t="e">
        <f t="shared" si="117"/>
        <v>#DIV/0!</v>
      </c>
      <c r="I687" s="3" t="e">
        <f t="shared" si="118"/>
        <v>#DIV/0!</v>
      </c>
      <c r="J687" s="3" t="e">
        <f t="shared" si="119"/>
        <v>#DIV/0!</v>
      </c>
      <c r="K687" s="3" t="n">
        <f t="shared" si="120"/>
        <v>0</v>
      </c>
      <c r="L687" s="3" t="n">
        <f>AN687/SUM(AN1:AN$891)</f>
        <v>0</v>
      </c>
      <c r="M687" s="3"/>
      <c r="N687" s="2" t="s">
        <v>47</v>
      </c>
      <c r="O687" s="2" t="s">
        <v>645</v>
      </c>
      <c r="P687" s="2" t="n">
        <v>664</v>
      </c>
      <c r="Q687" s="2"/>
      <c r="R687" s="2"/>
      <c r="S687" s="2"/>
      <c r="T687" s="2"/>
      <c r="U687" s="2"/>
      <c r="V687" s="2"/>
      <c r="W687" s="2"/>
      <c r="X687" s="2" t="n">
        <v>192023.518139205</v>
      </c>
      <c r="Y687" s="2" t="n">
        <v>323922.895029896</v>
      </c>
      <c r="Z687" s="2" t="n">
        <v>59382.269763033997</v>
      </c>
      <c r="AA687" s="2" t="n">
        <v>276478.66090836597</v>
      </c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>
      <c r="A688" t="str">
        <f t="shared" si="110"/>
        <v>Other R&amp;D and Knowledge Based</v>
      </c>
      <c r="B688" t="str">
        <f t="shared" si="111"/>
        <v>NSIPS</v>
      </c>
      <c r="C688" t="n">
        <f t="shared" si="112"/>
        <v>1965</v>
      </c>
      <c r="D688" s="2" t="n">
        <f t="shared" si="113"/>
        <v>0</v>
      </c>
      <c r="E688" s="2" t="n">
        <f t="shared" si="114"/>
        <v>0</v>
      </c>
      <c r="F688" s="2" t="n">
        <f t="shared" si="115"/>
        <v>0</v>
      </c>
      <c r="G688" s="2" t="n">
        <f t="shared" si="116"/>
        <v>0</v>
      </c>
      <c r="H688" s="3" t="e">
        <f t="shared" si="117"/>
        <v>#DIV/0!</v>
      </c>
      <c r="I688" s="3" t="e">
        <f t="shared" si="118"/>
        <v>#DIV/0!</v>
      </c>
      <c r="J688" s="3" t="e">
        <f t="shared" si="119"/>
        <v>#DIV/0!</v>
      </c>
      <c r="K688" s="3" t="n">
        <f t="shared" si="120"/>
        <v>0</v>
      </c>
      <c r="L688" s="3" t="n">
        <f>AN688/SUM(AN1:AN$891)</f>
        <v>0</v>
      </c>
      <c r="M688" s="3"/>
      <c r="N688" s="2" t="s">
        <v>47</v>
      </c>
      <c r="O688" s="2" t="s">
        <v>652</v>
      </c>
      <c r="P688" s="2" t="n">
        <v>1965</v>
      </c>
      <c r="Q688" s="2"/>
      <c r="R688" s="2"/>
      <c r="S688" s="2"/>
      <c r="T688" s="2"/>
      <c r="U688" s="2"/>
      <c r="V688" s="2" t="n">
        <v>1432808.5283231901</v>
      </c>
      <c r="W688" s="2" t="n">
        <v>54990.039163503003</v>
      </c>
      <c r="X688" s="2"/>
      <c r="Y688" s="2"/>
      <c r="Z688" s="2" t="n">
        <v>6716.1611023190399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>
      <c r="A689" t="str">
        <f t="shared" si="110"/>
        <v>Other R&amp;D and Knowledge Based</v>
      </c>
      <c r="B689" t="str">
        <f t="shared" si="111"/>
        <v>Other UAS</v>
      </c>
      <c r="C689" t="n">
        <f t="shared" si="112"/>
        <v>2258</v>
      </c>
      <c r="D689" s="2" t="n">
        <f t="shared" si="113"/>
        <v>18612016.8514851</v>
      </c>
      <c r="E689" s="2" t="n">
        <f t="shared" si="114"/>
        <v>-6035.3694930127704</v>
      </c>
      <c r="F689" s="2" t="n">
        <f t="shared" si="115"/>
        <v>0</v>
      </c>
      <c r="G689" s="2" t="n">
        <f t="shared" si="116"/>
        <v>0</v>
      </c>
      <c r="H689" s="3" t="n">
        <f t="shared" si="117"/>
        <v>-1</v>
      </c>
      <c r="I689" s="3" t="n">
        <f t="shared" si="118"/>
        <v>-1</v>
      </c>
      <c r="J689" s="3" t="e">
        <f t="shared" si="119"/>
        <v>#DIV/0!</v>
      </c>
      <c r="K689" s="3" t="n">
        <f t="shared" si="120"/>
        <v>0</v>
      </c>
      <c r="L689" s="3" t="n">
        <f>AN689/SUM(AN1:AN$891)</f>
        <v>0</v>
      </c>
      <c r="M689" s="3"/>
      <c r="N689" s="2" t="s">
        <v>47</v>
      </c>
      <c r="O689" s="2" t="s">
        <v>663</v>
      </c>
      <c r="P689" s="2" t="n">
        <v>2258</v>
      </c>
      <c r="Q689" s="2"/>
      <c r="R689" s="2"/>
      <c r="S689" s="2"/>
      <c r="T689" s="2"/>
      <c r="U689" s="2"/>
      <c r="V689" s="2"/>
      <c r="W689" s="2" t="n">
        <v>1630037.8073122101</v>
      </c>
      <c r="X689" s="2" t="n">
        <v>466760.21176358301</v>
      </c>
      <c r="Y689" s="2" t="n">
        <v>4874761.36201692</v>
      </c>
      <c r="Z689" s="2" t="n">
        <v>6439159.1542916</v>
      </c>
      <c r="AA689" s="2" t="n">
        <v>6597004.0840919996</v>
      </c>
      <c r="AB689" s="2" t="n">
        <v>9800270.7778405398</v>
      </c>
      <c r="AC689" s="2" t="n">
        <v>25049548.504430398</v>
      </c>
      <c r="AD689" s="2" t="n">
        <v>17304968.311724499</v>
      </c>
      <c r="AE689" s="2" t="n">
        <v>16900907.660493001</v>
      </c>
      <c r="AF689" s="2" t="n">
        <v>18612016.8514851</v>
      </c>
      <c r="AG689" s="2" t="n">
        <v>23681729.066222802</v>
      </c>
      <c r="AH689" s="2" t="n">
        <v>14592915.2580203</v>
      </c>
      <c r="AI689" s="2" t="n">
        <v>2705381.4788936698</v>
      </c>
      <c r="AJ689" s="2" t="n">
        <v>-127310.15496709</v>
      </c>
      <c r="AK689" s="2" t="n">
        <v>0</v>
      </c>
      <c r="AL689" s="2" t="n">
        <v>-6035.3694930127704</v>
      </c>
      <c r="AM689" s="2"/>
      <c r="AN689" s="2"/>
    </row>
    <row r="690">
      <c r="A690" t="str">
        <f t="shared" si="110"/>
        <v>Other R&amp;D and Knowledge Based</v>
      </c>
      <c r="B690" t="str">
        <f t="shared" si="111"/>
        <v>PKI</v>
      </c>
      <c r="C690" t="n">
        <f t="shared" si="112"/>
        <v>1979</v>
      </c>
      <c r="D690" s="2" t="n">
        <f t="shared" si="113"/>
        <v>0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e">
        <f t="shared" si="118"/>
        <v>#DIV/0!</v>
      </c>
      <c r="J690" s="3" t="e">
        <f t="shared" si="119"/>
        <v>#DIV/0!</v>
      </c>
      <c r="K690" s="3" t="n">
        <f t="shared" si="120"/>
        <v>0</v>
      </c>
      <c r="L690" s="3" t="n">
        <f>AN690/SUM(AN1:AN$891)</f>
        <v>0</v>
      </c>
      <c r="M690" s="3"/>
      <c r="N690" s="2" t="s">
        <v>47</v>
      </c>
      <c r="O690" s="2" t="s">
        <v>676</v>
      </c>
      <c r="P690" s="2" t="n">
        <v>1979</v>
      </c>
      <c r="Q690" s="2"/>
      <c r="R690" s="2"/>
      <c r="S690" s="2"/>
      <c r="T690" s="2"/>
      <c r="U690" s="2"/>
      <c r="V690" s="2"/>
      <c r="W690" s="2"/>
      <c r="X690" s="2" t="n">
        <v>219841.16133663899</v>
      </c>
      <c r="Y690" s="2" t="n">
        <v>566531.697753374</v>
      </c>
      <c r="Z690" s="2" t="n">
        <v>539227.39151346602</v>
      </c>
      <c r="AA690" s="2" t="n">
        <v>464182.61918562499</v>
      </c>
      <c r="AB690" s="2" t="n">
        <v>473532.06531287398</v>
      </c>
      <c r="AC690" s="2" t="n">
        <v>113336.999978375</v>
      </c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>
      <c r="A691" t="str">
        <f t="shared" si="110"/>
        <v>Other R&amp;D and Knowledge Based</v>
      </c>
      <c r="B691" t="str">
        <f t="shared" si="111"/>
        <v>SCY</v>
      </c>
      <c r="C691" t="n">
        <f t="shared" si="112"/>
        <v>2008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AN691/SUM(AN1:AN$891)</f>
        <v>0</v>
      </c>
      <c r="M691" s="3"/>
      <c r="N691" s="2" t="s">
        <v>47</v>
      </c>
      <c r="O691" s="2" t="s">
        <v>716</v>
      </c>
      <c r="P691" s="2" t="n">
        <v>2008</v>
      </c>
      <c r="Q691" s="2" t="n">
        <v>44009255.095612697</v>
      </c>
      <c r="R691" s="2" t="n">
        <v>17312578.142696299</v>
      </c>
      <c r="S691" s="2" t="n">
        <v>72546799.2351401</v>
      </c>
      <c r="T691" s="2" t="n">
        <v>18579834.725469399</v>
      </c>
      <c r="U691" s="2" t="n">
        <v>7737916.5546408799</v>
      </c>
      <c r="V691" s="2"/>
      <c r="W691" s="2"/>
      <c r="X691" s="2" t="n">
        <v>0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>
      <c r="A692" t="str">
        <f t="shared" si="110"/>
        <v>Other R&amp;D and Knowledge Based</v>
      </c>
      <c r="B692" t="str">
        <f t="shared" si="111"/>
        <v>STATUS OF FORCES AGREEMENT</v>
      </c>
      <c r="C692" t="n">
        <f t="shared" si="112"/>
        <v>2202</v>
      </c>
      <c r="D692" s="2" t="n">
        <f t="shared" si="113"/>
        <v>0</v>
      </c>
      <c r="E692" s="2" t="n">
        <f t="shared" si="114"/>
        <v>1644896.9382977099</v>
      </c>
      <c r="F692" s="2" t="n">
        <f t="shared" si="115"/>
        <v>1339330.7793000001</v>
      </c>
      <c r="G692" s="2" t="n">
        <f t="shared" si="116"/>
        <v>979295.13887718797</v>
      </c>
      <c r="H692" s="3" t="n">
        <f t="shared" si="117"/>
        <v>-0.18576614247573331</v>
      </c>
      <c r="I692" s="3" t="e">
        <f t="shared" si="118"/>
        <v>#DIV/0!</v>
      </c>
      <c r="J692" s="3" t="n">
        <f t="shared" si="119"/>
        <v>0.73118243380400449</v>
      </c>
      <c r="K692" s="3" t="n">
        <f t="shared" si="120"/>
        <v>1.0812366141593655E-5</v>
      </c>
      <c r="L692" s="3" t="n">
        <f>AN692/SUM(AN1:AN$891)</f>
        <v>1.1142550375298936E-5</v>
      </c>
      <c r="M692" s="3"/>
      <c r="N692" s="2" t="s">
        <v>47</v>
      </c>
      <c r="O692" s="2" t="s">
        <v>759</v>
      </c>
      <c r="P692" s="2" t="n">
        <v>2202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 t="n">
        <v>3951.0137826902201</v>
      </c>
      <c r="AJ692" s="2" t="n">
        <v>973906.82576607296</v>
      </c>
      <c r="AK692" s="2" t="n">
        <v>1767852.89904709</v>
      </c>
      <c r="AL692" s="2" t="n">
        <v>1644896.9382977099</v>
      </c>
      <c r="AM692" s="2" t="n">
        <v>1339330.7793000001</v>
      </c>
      <c r="AN692" s="2" t="n">
        <v>979295.13887718797</v>
      </c>
    </row>
    <row r="693">
      <c r="A693" t="str">
        <f t="shared" si="110"/>
        <v>Other R&amp;D and Knowledge Based</v>
      </c>
      <c r="B693" t="str">
        <f t="shared" si="111"/>
        <v>TMIP</v>
      </c>
      <c r="C693" t="n">
        <f t="shared" si="112"/>
        <v>1952</v>
      </c>
      <c r="D693" s="2" t="n">
        <f t="shared" si="113"/>
        <v>0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AN693/SUM(AN1:AN$891)</f>
        <v>0</v>
      </c>
      <c r="M693" s="3"/>
      <c r="N693" s="2" t="s">
        <v>47</v>
      </c>
      <c r="O693" s="2" t="s">
        <v>809</v>
      </c>
      <c r="P693" s="2" t="n">
        <v>1952</v>
      </c>
      <c r="Q693" s="2"/>
      <c r="R693" s="2"/>
      <c r="S693" s="2"/>
      <c r="T693" s="2"/>
      <c r="U693" s="2"/>
      <c r="V693" s="2"/>
      <c r="W693" s="2"/>
      <c r="X693" s="2"/>
      <c r="Y693" s="2" t="n">
        <v>946061.77786144998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>
      <c r="A694" t="str">
        <f t="shared" si="110"/>
        <v>Other R&amp;D and Knowledge Based</v>
      </c>
      <c r="B694" t="str">
        <f t="shared" si="111"/>
        <v>X-22</v>
      </c>
      <c r="C694" t="n">
        <f t="shared" si="112"/>
        <v>800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AN694/SUM(AN1:AN$891)</f>
        <v>0</v>
      </c>
      <c r="M694" s="3"/>
      <c r="N694" s="2" t="s">
        <v>47</v>
      </c>
      <c r="O694" s="2" t="s">
        <v>845</v>
      </c>
      <c r="P694" s="2" t="n">
        <v>800</v>
      </c>
      <c r="Q694" s="2"/>
      <c r="R694" s="2"/>
      <c r="S694" s="2"/>
      <c r="T694" s="2" t="n">
        <v>-1199176.9590669801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t="str">
        <f t="shared" si="110"/>
        <v>Other R&amp;D and Knowledge Based</v>
      </c>
      <c r="B695" t="str">
        <f t="shared" si="111"/>
        <v>ZBL</v>
      </c>
      <c r="C695" t="n">
        <f t="shared" si="112"/>
        <v>2015</v>
      </c>
      <c r="D695" s="2" t="n">
        <f t="shared" si="113"/>
        <v>0</v>
      </c>
      <c r="E695" s="2" t="n">
        <f t="shared" si="114"/>
        <v>13313385.741171399</v>
      </c>
      <c r="F695" s="2" t="n">
        <f t="shared" si="115"/>
        <v>6877033.4731999999</v>
      </c>
      <c r="G695" s="2" t="n">
        <f t="shared" si="116"/>
        <v>1740689.1065864</v>
      </c>
      <c r="H695" s="3" t="n">
        <f t="shared" si="117"/>
        <v>-0.4834496943979546</v>
      </c>
      <c r="I695" s="3" t="e">
        <f t="shared" si="118"/>
        <v>#DIV/0!</v>
      </c>
      <c r="J695" s="3" t="n">
        <f t="shared" si="119"/>
        <v>0.25311627657040148</v>
      </c>
      <c r="K695" s="3" t="n">
        <f t="shared" si="120"/>
        <v>5.5518028129762326E-5</v>
      </c>
      <c r="L695" s="3" t="n">
        <f>AN695/SUM(AN1:AN$891)</f>
        <v>1.9805792235537126E-5</v>
      </c>
      <c r="M695" s="3"/>
      <c r="N695" s="2" t="s">
        <v>47</v>
      </c>
      <c r="O695" s="2" t="s">
        <v>848</v>
      </c>
      <c r="P695" s="2" t="n">
        <v>2015</v>
      </c>
      <c r="Q695" s="2"/>
      <c r="R695" s="2" t="n">
        <v>11897577.0973338</v>
      </c>
      <c r="S695" s="2"/>
      <c r="T695" s="2" t="n">
        <v>24253791.910171501</v>
      </c>
      <c r="U695" s="2" t="n">
        <v>831117.17506850802</v>
      </c>
      <c r="V695" s="2" t="n">
        <v>23204121.949480198</v>
      </c>
      <c r="W695" s="2" t="n">
        <v>1398134.78333892</v>
      </c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 t="n">
        <v>9321603.1745215096</v>
      </c>
      <c r="AI695" s="2" t="n">
        <v>11131014.133691</v>
      </c>
      <c r="AJ695" s="2" t="n">
        <v>14152558.466353999</v>
      </c>
      <c r="AK695" s="2" t="n">
        <v>7034720.4196060998</v>
      </c>
      <c r="AL695" s="2" t="n">
        <v>13313385.741171399</v>
      </c>
      <c r="AM695" s="2" t="n">
        <v>6877033.4731999999</v>
      </c>
      <c r="AN695" s="2" t="n">
        <v>1740689.1065864</v>
      </c>
    </row>
    <row r="696">
      <c r="A696" t="str">
        <f t="shared" si="110"/>
        <v>Other R&amp;D and Knowledge Based</v>
      </c>
      <c r="B696" t="n">
        <f t="shared" si="111"/>
        <v>0</v>
      </c>
      <c r="C696" t="n">
        <f t="shared" si="112"/>
        <v>0</v>
      </c>
      <c r="D696" s="2" t="n">
        <f t="shared" si="113"/>
        <v>10907686399.3764</v>
      </c>
      <c r="E696" s="2" t="n">
        <f t="shared" si="114"/>
        <v>14452438256.294901</v>
      </c>
      <c r="F696" s="2" t="n">
        <f t="shared" si="115"/>
        <v>14733048690.525299</v>
      </c>
      <c r="G696" s="2" t="n">
        <f t="shared" si="116"/>
        <v>8524403074.2607098</v>
      </c>
      <c r="H696" s="3" t="n">
        <f t="shared" si="117"/>
        <v>1.9416130984553748E-2</v>
      </c>
      <c r="I696" s="3" t="n">
        <f t="shared" si="118"/>
        <v>0.35070336193086726</v>
      </c>
      <c r="J696" s="3" t="n">
        <f t="shared" si="119"/>
        <v>0.57859057234655598</v>
      </c>
      <c r="K696" s="3" t="n">
        <f t="shared" si="120"/>
        <v>0.11893933842627287</v>
      </c>
      <c r="L696" s="3" t="n">
        <f>AN696/SUM(AN1:AN$891)</f>
        <v>9.6991792263164539E-2</v>
      </c>
      <c r="M696" s="3"/>
      <c r="N696" s="2" t="s">
        <v>47</v>
      </c>
      <c r="O696" s="2"/>
      <c r="P696" s="2"/>
      <c r="Q696" s="2" t="n">
        <v>7854693245.7900105</v>
      </c>
      <c r="R696" s="2" t="n">
        <v>7365469172.4060202</v>
      </c>
      <c r="S696" s="2" t="n">
        <v>8975773974.4652691</v>
      </c>
      <c r="T696" s="2" t="n">
        <v>8464835651.7498903</v>
      </c>
      <c r="U696" s="2" t="n">
        <v>8577799248.5366001</v>
      </c>
      <c r="V696" s="2" t="n">
        <v>10216043754.0625</v>
      </c>
      <c r="W696" s="2" t="n">
        <v>10153046684.198299</v>
      </c>
      <c r="X696" s="2" t="n">
        <v>11489173539.414499</v>
      </c>
      <c r="Y696" s="2" t="n">
        <v>11643513779.1042</v>
      </c>
      <c r="Z696" s="2" t="n">
        <v>13084713230.9482</v>
      </c>
      <c r="AA696" s="2" t="n">
        <v>13614645113.061899</v>
      </c>
      <c r="AB696" s="2" t="n">
        <v>13458999016.487301</v>
      </c>
      <c r="AC696" s="2" t="n">
        <v>12184783037.740499</v>
      </c>
      <c r="AD696" s="2" t="n">
        <v>10445528265.409201</v>
      </c>
      <c r="AE696" s="2" t="n">
        <v>11460157444.342899</v>
      </c>
      <c r="AF696" s="2" t="n">
        <v>10907686399.3764</v>
      </c>
      <c r="AG696" s="2" t="n">
        <v>11164910867.0123</v>
      </c>
      <c r="AH696" s="2" t="n">
        <v>10943377050.003799</v>
      </c>
      <c r="AI696" s="2" t="n">
        <v>11824975977.129</v>
      </c>
      <c r="AJ696" s="2" t="n">
        <v>12174098854.451401</v>
      </c>
      <c r="AK696" s="2" t="n">
        <v>12812457244.434</v>
      </c>
      <c r="AL696" s="2" t="n">
        <v>14452438256.294901</v>
      </c>
      <c r="AM696" s="2" t="n">
        <v>14733048690.525299</v>
      </c>
      <c r="AN696" s="2" t="n">
        <v>8524403074.2607098</v>
      </c>
    </row>
    <row r="697">
      <c r="A697" t="str">
        <f t="shared" si="110"/>
        <v>Other Services</v>
      </c>
      <c r="B697" t="str">
        <f t="shared" si="111"/>
        <v>ACC</v>
      </c>
      <c r="C697" t="n">
        <f t="shared" si="112"/>
        <v>1885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AN697/SUM(AN1:AN$891)</f>
        <v>0</v>
      </c>
      <c r="M697" s="3"/>
      <c r="N697" s="2" t="s">
        <v>48</v>
      </c>
      <c r="O697" s="2" t="s">
        <v>108</v>
      </c>
      <c r="P697" s="2" t="n">
        <v>1885</v>
      </c>
      <c r="Q697" s="2"/>
      <c r="R697" s="2"/>
      <c r="S697" s="2" t="n">
        <v>10714799.6295065</v>
      </c>
      <c r="T697" s="2" t="n">
        <v>8987074.3034178391</v>
      </c>
      <c r="U697" s="2" t="n">
        <v>2540986.5632273499</v>
      </c>
      <c r="V697" s="2" t="n">
        <v>7421131.5589930601</v>
      </c>
      <c r="W697" s="2" t="n">
        <v>733181.88038292795</v>
      </c>
      <c r="X697" s="2" t="n">
        <v>381028.74429680302</v>
      </c>
      <c r="Y697" s="2" t="n">
        <v>233277.760039115</v>
      </c>
      <c r="Z697" s="2" t="n">
        <v>15835.2719368091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>
      <c r="A698" t="str">
        <f t="shared" si="110"/>
        <v>Other Services</v>
      </c>
      <c r="B698" t="str">
        <f t="shared" si="111"/>
        <v>AN/MLQ-34 COUNTERMEASURES</v>
      </c>
      <c r="C698" t="n">
        <f t="shared" si="112"/>
        <v>2038</v>
      </c>
      <c r="D698" s="2" t="n">
        <f t="shared" si="113"/>
        <v>0</v>
      </c>
      <c r="E698" s="2" t="n">
        <f t="shared" si="114"/>
        <v>0</v>
      </c>
      <c r="F698" s="2" t="n">
        <f t="shared" si="115"/>
        <v>0</v>
      </c>
      <c r="G698" s="2" t="n">
        <f t="shared" si="116"/>
        <v>2733089.7034051302</v>
      </c>
      <c r="H698" s="3" t="e">
        <f t="shared" si="117"/>
        <v>#DIV/0!</v>
      </c>
      <c r="I698" s="3" t="e">
        <f t="shared" si="118"/>
        <v>#DIV/0!</v>
      </c>
      <c r="J698" s="3" t="e">
        <f t="shared" si="119"/>
        <v>#DIV/0!</v>
      </c>
      <c r="K698" s="3" t="n">
        <f t="shared" si="120"/>
        <v>0</v>
      </c>
      <c r="L698" s="3" t="n">
        <f>AN698/SUM(AN1:AN$891)</f>
        <v>3.1097458254841426E-5</v>
      </c>
      <c r="M698" s="3"/>
      <c r="N698" s="2" t="s">
        <v>48</v>
      </c>
      <c r="O698" s="2" t="s">
        <v>186</v>
      </c>
      <c r="P698" s="2" t="n">
        <v>2038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 t="n">
        <v>2733089.7034051302</v>
      </c>
    </row>
    <row r="699">
      <c r="A699" t="str">
        <f t="shared" si="110"/>
        <v>Other Services</v>
      </c>
      <c r="B699" t="str">
        <f t="shared" si="111"/>
        <v>DMLSS</v>
      </c>
      <c r="C699" t="n">
        <f t="shared" si="112"/>
        <v>1959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AN699/SUM(AN1:AN$891)</f>
        <v>0</v>
      </c>
      <c r="M699" s="3"/>
      <c r="N699" s="2" t="s">
        <v>48</v>
      </c>
      <c r="O699" s="2" t="s">
        <v>398</v>
      </c>
      <c r="P699" s="2" t="n">
        <v>1959</v>
      </c>
      <c r="Q699" s="2"/>
      <c r="R699" s="2"/>
      <c r="S699" s="2"/>
      <c r="T699" s="2"/>
      <c r="U699" s="2"/>
      <c r="V699" s="2"/>
      <c r="W699" s="2" t="n">
        <v>120396.182462881</v>
      </c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>
      <c r="A700" t="str">
        <f t="shared" si="110"/>
        <v>Other Services</v>
      </c>
      <c r="B700" t="str">
        <f t="shared" si="111"/>
        <v>DTS</v>
      </c>
      <c r="C700" t="n">
        <f t="shared" si="112"/>
        <v>1970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AN700/SUM(AN1:AN$891)</f>
        <v>0</v>
      </c>
      <c r="M700" s="3"/>
      <c r="N700" s="2" t="s">
        <v>48</v>
      </c>
      <c r="O700" s="2" t="s">
        <v>404</v>
      </c>
      <c r="P700" s="2" t="n">
        <v>1970</v>
      </c>
      <c r="Q700" s="2"/>
      <c r="R700" s="2"/>
      <c r="S700" s="2"/>
      <c r="T700" s="2"/>
      <c r="U700" s="2"/>
      <c r="V700" s="2"/>
      <c r="W700" s="2"/>
      <c r="X700" s="2" t="n">
        <v>294807.382730212</v>
      </c>
      <c r="Y700" s="2" t="n">
        <v>0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>
      <c r="A701" t="str">
        <f t="shared" si="110"/>
        <v>Other Services</v>
      </c>
      <c r="B701" t="str">
        <f t="shared" si="111"/>
        <v>ECSS</v>
      </c>
      <c r="C701" t="n">
        <f t="shared" si="112"/>
        <v>632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AN701/SUM(AN1:AN$891)</f>
        <v>0</v>
      </c>
      <c r="M701" s="3"/>
      <c r="N701" s="2" t="s">
        <v>48</v>
      </c>
      <c r="O701" s="2" t="s">
        <v>421</v>
      </c>
      <c r="P701" s="2" t="n">
        <v>632</v>
      </c>
      <c r="Q701" s="2"/>
      <c r="R701" s="2"/>
      <c r="S701" s="2"/>
      <c r="T701" s="2"/>
      <c r="U701" s="2"/>
      <c r="V701" s="2"/>
      <c r="W701" s="2"/>
      <c r="X701" s="2"/>
      <c r="Y701" s="2" t="n">
        <v>0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t="str">
        <f t="shared" si="110"/>
        <v>Other Services</v>
      </c>
      <c r="B702" t="str">
        <f t="shared" si="111"/>
        <v>JMPS</v>
      </c>
      <c r="C702" t="n">
        <f t="shared" si="112"/>
        <v>1988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AN702/SUM(AN1:AN$891)</f>
        <v>0</v>
      </c>
      <c r="M702" s="3"/>
      <c r="N702" s="2" t="s">
        <v>48</v>
      </c>
      <c r="O702" s="2" t="s">
        <v>540</v>
      </c>
      <c r="P702" s="2" t="n">
        <v>1988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n">
        <v>9301.4990613786595</v>
      </c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>
      <c r="A703" t="str">
        <f t="shared" si="110"/>
        <v>Other Services</v>
      </c>
      <c r="B703" t="str">
        <f t="shared" si="111"/>
        <v>NAVY ERP</v>
      </c>
      <c r="C703" t="n">
        <f t="shared" si="112"/>
        <v>1987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5821.98530807319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AN703/SUM(AN1:AN$891)</f>
        <v>6.6243323390571114E-8</v>
      </c>
      <c r="M703" s="3"/>
      <c r="N703" s="2" t="s">
        <v>48</v>
      </c>
      <c r="O703" s="2" t="s">
        <v>644</v>
      </c>
      <c r="P703" s="2" t="n">
        <v>1987</v>
      </c>
      <c r="Q703" s="2"/>
      <c r="R703" s="2"/>
      <c r="S703" s="2"/>
      <c r="T703" s="2"/>
      <c r="U703" s="2"/>
      <c r="V703" s="2"/>
      <c r="W703" s="2" t="n">
        <v>934516.08545329899</v>
      </c>
      <c r="X703" s="2" t="n">
        <v>2518365.2588790399</v>
      </c>
      <c r="Y703" s="2" t="n">
        <v>2612836.7912502298</v>
      </c>
      <c r="Z703" s="2" t="n">
        <v>2436162.9057453698</v>
      </c>
      <c r="AA703" s="2" t="n">
        <v>1290170.2693302201</v>
      </c>
      <c r="AB703" s="2" t="n">
        <v>350571.99900208501</v>
      </c>
      <c r="AC703" s="2" t="n">
        <v>26961.612994855699</v>
      </c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 t="n">
        <v>5821.98530807319</v>
      </c>
    </row>
    <row r="704">
      <c r="A704" t="str">
        <f t="shared" si="110"/>
        <v>Other Services</v>
      </c>
      <c r="B704" t="str">
        <f t="shared" si="111"/>
        <v>NEMAIS</v>
      </c>
      <c r="C704" t="n">
        <f t="shared" si="112"/>
        <v>2004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AN704/SUM(AN1:AN$891)</f>
        <v>0</v>
      </c>
      <c r="M704" s="3"/>
      <c r="N704" s="2" t="s">
        <v>48</v>
      </c>
      <c r="O704" s="2" t="s">
        <v>646</v>
      </c>
      <c r="P704" s="2" t="n">
        <v>2004</v>
      </c>
      <c r="Q704" s="2"/>
      <c r="R704" s="2"/>
      <c r="S704" s="2"/>
      <c r="T704" s="2"/>
      <c r="U704" s="2"/>
      <c r="V704" s="2"/>
      <c r="W704" s="2"/>
      <c r="X704" s="2"/>
      <c r="Y704" s="2"/>
      <c r="Z704" s="2" t="n">
        <v>55376.183096218498</v>
      </c>
      <c r="AA704" s="2" t="n">
        <v>34311.887403320899</v>
      </c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>
      <c r="A705" t="str">
        <f t="shared" ref="A705:A768" si="121">N705</f>
        <v>Other Services</v>
      </c>
      <c r="B705" t="str">
        <f t="shared" ref="B705:B768" si="122">O705</f>
        <v>NSIPS</v>
      </c>
      <c r="C705" t="n">
        <f t="shared" ref="C705:C768" si="123">P705</f>
        <v>1965</v>
      </c>
      <c r="D705" s="2" t="n">
        <f t="shared" ref="D705:D768" si="124">AF705</f>
        <v>0</v>
      </c>
      <c r="E705" s="2" t="n">
        <f t="shared" ref="E705:E768" si="125">AL705</f>
        <v>0</v>
      </c>
      <c r="F705" s="2" t="n">
        <f t="shared" ref="F705:F768" si="126">AM705</f>
        <v>0</v>
      </c>
      <c r="G705" s="2" t="n">
        <f t="shared" ref="G705:G768" si="127">AN705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AN705/SUM(AN1:AN$891)</f>
        <v>0</v>
      </c>
      <c r="M705" s="3"/>
      <c r="N705" s="2" t="s">
        <v>48</v>
      </c>
      <c r="O705" s="2" t="s">
        <v>652</v>
      </c>
      <c r="P705" s="2" t="n">
        <v>1965</v>
      </c>
      <c r="Q705" s="2"/>
      <c r="R705" s="2"/>
      <c r="S705" s="2"/>
      <c r="T705" s="2"/>
      <c r="U705" s="2" t="n">
        <v>1921186.65150925</v>
      </c>
      <c r="V705" s="2"/>
      <c r="W705" s="2" t="n">
        <v>7966.5719954651504</v>
      </c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>
      <c r="A706" t="str">
        <f t="shared" si="121"/>
        <v>Other Services</v>
      </c>
      <c r="B706" t="str">
        <f t="shared" si="122"/>
        <v>STATUS OF FORCES AGREEMENT</v>
      </c>
      <c r="C706" t="n">
        <f t="shared" si="123"/>
        <v>2202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9" si="128">AM706/AL706-1</f>
        <v>#DIV/0!</v>
      </c>
      <c r="I706" s="3" t="e">
        <f t="shared" ref="I706:I769" si="129">AM706/AF706-1</f>
        <v>#DIV/0!</v>
      </c>
      <c r="J706" s="3" t="e">
        <f t="shared" ref="J706:J769" si="130">AN706/AM706</f>
        <v>#DIV/0!</v>
      </c>
      <c r="K706" s="3" t="n">
        <f t="shared" ref="K706:K769" si="131">AM706/SUM(AM$1:AM$891)</f>
        <v>0</v>
      </c>
      <c r="L706" s="3" t="n">
        <f>AN706/SUM(AN1:AN$891)</f>
        <v>0</v>
      </c>
      <c r="M706" s="3"/>
      <c r="N706" s="2" t="s">
        <v>48</v>
      </c>
      <c r="O706" s="2" t="s">
        <v>759</v>
      </c>
      <c r="P706" s="2" t="n">
        <v>2202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 t="n">
        <v>7717.03790272268</v>
      </c>
      <c r="AJ706" s="2"/>
      <c r="AK706" s="2"/>
      <c r="AL706" s="2"/>
      <c r="AM706" s="2"/>
      <c r="AN706" s="2"/>
    </row>
    <row r="707">
      <c r="A707" t="str">
        <f t="shared" si="121"/>
        <v>Other Services</v>
      </c>
      <c r="B707" t="str">
        <f t="shared" si="122"/>
        <v>ZBL</v>
      </c>
      <c r="C707" t="n">
        <f t="shared" si="123"/>
        <v>2015</v>
      </c>
      <c r="D707" s="2" t="n">
        <f t="shared" si="124"/>
        <v>0</v>
      </c>
      <c r="E707" s="2" t="n">
        <f t="shared" si="125"/>
        <v>0</v>
      </c>
      <c r="F707" s="2" t="n">
        <f t="shared" si="126"/>
        <v>0</v>
      </c>
      <c r="G707" s="2" t="n">
        <f t="shared" si="127"/>
        <v>0</v>
      </c>
      <c r="H707" s="3" t="e">
        <f t="shared" si="128"/>
        <v>#DIV/0!</v>
      </c>
      <c r="I707" s="3" t="e">
        <f t="shared" si="129"/>
        <v>#DIV/0!</v>
      </c>
      <c r="J707" s="3" t="e">
        <f t="shared" si="130"/>
        <v>#DIV/0!</v>
      </c>
      <c r="K707" s="3" t="n">
        <f t="shared" si="131"/>
        <v>0</v>
      </c>
      <c r="L707" s="3" t="n">
        <f>AN707/SUM(AN1:AN$891)</f>
        <v>0</v>
      </c>
      <c r="M707" s="3"/>
      <c r="N707" s="2" t="s">
        <v>48</v>
      </c>
      <c r="O707" s="2" t="s">
        <v>848</v>
      </c>
      <c r="P707" s="2" t="n">
        <v>2015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 t="n">
        <v>13833.0160625836</v>
      </c>
      <c r="AI707" s="2" t="n">
        <v>534306.25997173495</v>
      </c>
      <c r="AJ707" s="2" t="n">
        <v>4081020.9809471001</v>
      </c>
      <c r="AK707" s="2" t="n">
        <v>916364.48204406304</v>
      </c>
      <c r="AL707" s="2"/>
      <c r="AM707" s="2"/>
      <c r="AN707" s="2"/>
    </row>
    <row r="708">
      <c r="A708" t="str">
        <f t="shared" si="121"/>
        <v>Other Services</v>
      </c>
      <c r="B708" t="n">
        <f t="shared" si="122"/>
        <v>0</v>
      </c>
      <c r="C708" t="n">
        <f t="shared" si="123"/>
        <v>0</v>
      </c>
      <c r="D708" s="2" t="n">
        <f t="shared" si="124"/>
        <v>2855301263.7318401</v>
      </c>
      <c r="E708" s="2" t="n">
        <f t="shared" si="125"/>
        <v>3328471754.6180501</v>
      </c>
      <c r="F708" s="2" t="n">
        <f t="shared" si="126"/>
        <v>3202328473.7041998</v>
      </c>
      <c r="G708" s="2" t="n">
        <f t="shared" si="127"/>
        <v>1991145920.4584501</v>
      </c>
      <c r="H708" s="3" t="n">
        <f t="shared" si="128"/>
        <v>-3.7898257883316688E-2</v>
      </c>
      <c r="I708" s="3" t="n">
        <f t="shared" si="129"/>
        <v>0.12153786165414981</v>
      </c>
      <c r="J708" s="3" t="n">
        <f t="shared" si="130"/>
        <v>0.6217806626673904</v>
      </c>
      <c r="K708" s="3" t="n">
        <f t="shared" si="131"/>
        <v>2.5852275254539561E-2</v>
      </c>
      <c r="L708" s="3" t="n">
        <f>AN708/SUM(AN1:AN$891)</f>
        <v>2.2655523184478523E-2</v>
      </c>
      <c r="M708" s="3"/>
      <c r="N708" s="2" t="s">
        <v>48</v>
      </c>
      <c r="O708" s="2"/>
      <c r="P708" s="2"/>
      <c r="Q708" s="2" t="n">
        <v>2807293938.63557</v>
      </c>
      <c r="R708" s="2" t="n">
        <v>2474799652.8313599</v>
      </c>
      <c r="S708" s="2" t="n">
        <v>2851500772.4348001</v>
      </c>
      <c r="T708" s="2" t="n">
        <v>3461863513.3625498</v>
      </c>
      <c r="U708" s="2" t="n">
        <v>3415994918.6191902</v>
      </c>
      <c r="V708" s="2" t="n">
        <v>3789835662.3068299</v>
      </c>
      <c r="W708" s="2" t="n">
        <v>4744074906.4578304</v>
      </c>
      <c r="X708" s="2" t="n">
        <v>4365756514.2583399</v>
      </c>
      <c r="Y708" s="2" t="n">
        <v>3675691759.9402099</v>
      </c>
      <c r="Z708" s="2" t="n">
        <v>3991653118.7379999</v>
      </c>
      <c r="AA708" s="2" t="n">
        <v>3742793081.7112699</v>
      </c>
      <c r="AB708" s="2" t="n">
        <v>3922891741.1317902</v>
      </c>
      <c r="AC708" s="2" t="n">
        <v>3532176350.9534898</v>
      </c>
      <c r="AD708" s="2" t="n">
        <v>3402889436.0163698</v>
      </c>
      <c r="AE708" s="2" t="n">
        <v>3157174762.1633</v>
      </c>
      <c r="AF708" s="2" t="n">
        <v>2855301263.7318401</v>
      </c>
      <c r="AG708" s="2" t="n">
        <v>3146431769.1452999</v>
      </c>
      <c r="AH708" s="2" t="n">
        <v>3504867884.0372601</v>
      </c>
      <c r="AI708" s="2" t="n">
        <v>3656111553.8179402</v>
      </c>
      <c r="AJ708" s="2" t="n">
        <v>3941414383.1479301</v>
      </c>
      <c r="AK708" s="2" t="n">
        <v>3431025134.6421499</v>
      </c>
      <c r="AL708" s="2" t="n">
        <v>3328471754.6180501</v>
      </c>
      <c r="AM708" s="2" t="n">
        <v>3202328473.7041998</v>
      </c>
      <c r="AN708" s="2" t="n">
        <v>1991145920.4584501</v>
      </c>
    </row>
    <row r="709">
      <c r="A709" t="str">
        <f t="shared" si="121"/>
        <v>Ships &amp; Submarines</v>
      </c>
      <c r="B709" t="str">
        <f t="shared" si="122"/>
        <v>125/250 AIR CONDITIONING</v>
      </c>
      <c r="C709" t="n">
        <f t="shared" si="123"/>
        <v>1162</v>
      </c>
      <c r="D709" s="2" t="n">
        <f t="shared" si="124"/>
        <v>0</v>
      </c>
      <c r="E709" s="2" t="n">
        <f t="shared" si="125"/>
        <v>0</v>
      </c>
      <c r="F709" s="2" t="n">
        <f t="shared" si="126"/>
        <v>0</v>
      </c>
      <c r="G709" s="2" t="n">
        <f t="shared" si="127"/>
        <v>0</v>
      </c>
      <c r="H709" s="3" t="e">
        <f t="shared" si="128"/>
        <v>#DIV/0!</v>
      </c>
      <c r="I709" s="3" t="e">
        <f t="shared" si="129"/>
        <v>#DIV/0!</v>
      </c>
      <c r="J709" s="3" t="e">
        <f t="shared" si="130"/>
        <v>#DIV/0!</v>
      </c>
      <c r="K709" s="3" t="n">
        <f t="shared" si="131"/>
        <v>0</v>
      </c>
      <c r="L709" s="3" t="n">
        <f>AN709/SUM(AN1:AN$891)</f>
        <v>0</v>
      </c>
      <c r="M709" s="3"/>
      <c r="N709" s="2" t="s">
        <v>49</v>
      </c>
      <c r="O709" s="2" t="s">
        <v>67</v>
      </c>
      <c r="P709" s="2" t="n">
        <v>1162</v>
      </c>
      <c r="Q709" s="2"/>
      <c r="R709" s="2"/>
      <c r="S709" s="2" t="n">
        <v>77263.156492490394</v>
      </c>
      <c r="T709" s="2" t="n">
        <v>129526.258532291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>
      <c r="A710" t="str">
        <f t="shared" si="121"/>
        <v>Ships &amp; Submarines</v>
      </c>
      <c r="B710" t="str">
        <f t="shared" si="122"/>
        <v>2500 LM GAS TURBINE</v>
      </c>
      <c r="C710" t="n">
        <f t="shared" si="123"/>
        <v>1148</v>
      </c>
      <c r="D710" s="2" t="n">
        <f t="shared" si="124"/>
        <v>0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e">
        <f t="shared" si="130"/>
        <v>#DIV/0!</v>
      </c>
      <c r="K710" s="3" t="n">
        <f t="shared" si="131"/>
        <v>0</v>
      </c>
      <c r="L710" s="3" t="n">
        <f>AN710/SUM(AN1:AN$891)</f>
        <v>0</v>
      </c>
      <c r="M710" s="3"/>
      <c r="N710" s="2" t="s">
        <v>49</v>
      </c>
      <c r="O710" s="2" t="s">
        <v>69</v>
      </c>
      <c r="P710" s="2" t="n">
        <v>1148</v>
      </c>
      <c r="Q710" s="2"/>
      <c r="R710" s="2" t="n">
        <v>10628477.808638399</v>
      </c>
      <c r="S710" s="2" t="n">
        <v>10811352.174702801</v>
      </c>
      <c r="T710" s="2" t="n">
        <v>11761683.716528101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t="str">
        <f t="shared" si="121"/>
        <v>Ships &amp; Submarines</v>
      </c>
      <c r="B711" t="str">
        <f t="shared" si="122"/>
        <v>2GID</v>
      </c>
      <c r="C711" t="n">
        <f t="shared" si="123"/>
        <v>1026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AN711/SUM(AN1:AN$891)</f>
        <v>0</v>
      </c>
      <c r="M711" s="3"/>
      <c r="N711" s="2" t="s">
        <v>49</v>
      </c>
      <c r="O711" s="2" t="s">
        <v>71</v>
      </c>
      <c r="P711" s="2" t="n">
        <v>1026</v>
      </c>
      <c r="Q711" s="2"/>
      <c r="R711" s="2" t="n">
        <v>346899.84285929898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>
      <c r="A712" t="str">
        <f t="shared" si="121"/>
        <v>Ships &amp; Submarines</v>
      </c>
      <c r="B712" t="str">
        <f t="shared" si="122"/>
        <v>2GNB</v>
      </c>
      <c r="C712" t="n">
        <f t="shared" si="123"/>
        <v>1048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AN712/SUM(AN1:AN$891)</f>
        <v>0</v>
      </c>
      <c r="M712" s="3"/>
      <c r="N712" s="2" t="s">
        <v>49</v>
      </c>
      <c r="O712" s="2" t="s">
        <v>72</v>
      </c>
      <c r="P712" s="2" t="n">
        <v>1048</v>
      </c>
      <c r="Q712" s="2"/>
      <c r="R712" s="2" t="n">
        <v>-46062.332482181402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t="str">
        <f t="shared" si="121"/>
        <v>Ships &amp; Submarines</v>
      </c>
      <c r="B713" t="str">
        <f t="shared" si="122"/>
        <v>375</v>
      </c>
      <c r="C713" t="n">
        <f t="shared" si="123"/>
        <v>1369</v>
      </c>
      <c r="D713" s="2" t="n">
        <f t="shared" si="124"/>
        <v>-539751.40518401098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n">
        <f t="shared" si="129"/>
        <v>-1</v>
      </c>
      <c r="J713" s="3" t="e">
        <f t="shared" si="130"/>
        <v>#DIV/0!</v>
      </c>
      <c r="K713" s="3" t="n">
        <f t="shared" si="131"/>
        <v>0</v>
      </c>
      <c r="L713" s="3" t="n">
        <f>AN713/SUM(AN1:AN$891)</f>
        <v>0</v>
      </c>
      <c r="M713" s="3"/>
      <c r="N713" s="2" t="s">
        <v>49</v>
      </c>
      <c r="O713" s="2" t="s">
        <v>73</v>
      </c>
      <c r="P713" s="2" t="n">
        <v>1369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 t="n">
        <v>2795742.9655665699</v>
      </c>
      <c r="AD713" s="2" t="n">
        <v>85744.442169482005</v>
      </c>
      <c r="AE713" s="2" t="n">
        <v>33969.556847113199</v>
      </c>
      <c r="AF713" s="2" t="n">
        <v>-539751.40518401098</v>
      </c>
      <c r="AG713" s="2" t="n">
        <v>-14275.0803025609</v>
      </c>
      <c r="AH713" s="2"/>
      <c r="AI713" s="2"/>
      <c r="AJ713" s="2"/>
      <c r="AK713" s="2"/>
      <c r="AL713" s="2"/>
      <c r="AM713" s="2"/>
      <c r="AN713" s="2"/>
    </row>
    <row r="714">
      <c r="A714" t="str">
        <f t="shared" si="121"/>
        <v>Ships &amp; Submarines</v>
      </c>
      <c r="B714" t="str">
        <f t="shared" si="122"/>
        <v>400 HZ POWER GENERATOR</v>
      </c>
      <c r="C714" t="n">
        <f t="shared" si="123"/>
        <v>1143</v>
      </c>
      <c r="D714" s="2" t="n">
        <f t="shared" si="124"/>
        <v>0</v>
      </c>
      <c r="E714" s="2" t="n">
        <f t="shared" si="125"/>
        <v>0</v>
      </c>
      <c r="F714" s="2" t="n">
        <f t="shared" si="126"/>
        <v>0</v>
      </c>
      <c r="G714" s="2" t="n">
        <f t="shared" si="127"/>
        <v>0</v>
      </c>
      <c r="H714" s="3" t="e">
        <f t="shared" si="128"/>
        <v>#DIV/0!</v>
      </c>
      <c r="I714" s="3" t="e">
        <f t="shared" si="129"/>
        <v>#DIV/0!</v>
      </c>
      <c r="J714" s="3" t="e">
        <f t="shared" si="130"/>
        <v>#DIV/0!</v>
      </c>
      <c r="K714" s="3" t="n">
        <f t="shared" si="131"/>
        <v>0</v>
      </c>
      <c r="L714" s="3" t="n">
        <f>AN714/SUM(AN1:AN$891)</f>
        <v>0</v>
      </c>
      <c r="M714" s="3"/>
      <c r="N714" s="2" t="s">
        <v>49</v>
      </c>
      <c r="O714" s="2" t="s">
        <v>74</v>
      </c>
      <c r="P714" s="2" t="n">
        <v>1143</v>
      </c>
      <c r="Q714" s="2"/>
      <c r="R714" s="2" t="n">
        <v>41621.7343336423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>
      <c r="A715" t="str">
        <f t="shared" si="121"/>
        <v>Ships &amp; Submarines</v>
      </c>
      <c r="B715" t="str">
        <f t="shared" si="122"/>
        <v>443</v>
      </c>
      <c r="C715" t="n">
        <f t="shared" si="123"/>
        <v>2043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AN715/SUM(AN1:AN$891)</f>
        <v>0</v>
      </c>
      <c r="M715" s="3"/>
      <c r="N715" s="2" t="s">
        <v>49</v>
      </c>
      <c r="O715" s="2" t="s">
        <v>79</v>
      </c>
      <c r="P715" s="2" t="n">
        <v>2043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 t="n">
        <v>10087360.694462299</v>
      </c>
      <c r="AJ715" s="2" t="n">
        <v>111997.50980256801</v>
      </c>
      <c r="AK715" s="2" t="n">
        <v>0</v>
      </c>
      <c r="AL715" s="2" t="n">
        <v>0</v>
      </c>
      <c r="AM715" s="2" t="n">
        <v>0</v>
      </c>
      <c r="AN715" s="2" t="n">
        <v>0</v>
      </c>
    </row>
    <row r="716">
      <c r="A716" t="str">
        <f t="shared" si="121"/>
        <v>Ships &amp; Submarines</v>
      </c>
      <c r="B716" t="str">
        <f t="shared" si="122"/>
        <v>AIRCRAFT CARRIER -CVA-64</v>
      </c>
      <c r="C716" t="n">
        <f t="shared" si="123"/>
        <v>1180</v>
      </c>
      <c r="D716" s="2" t="n">
        <f t="shared" si="124"/>
        <v>0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e">
        <f t="shared" si="129"/>
        <v>#DIV/0!</v>
      </c>
      <c r="J716" s="3" t="e">
        <f t="shared" si="130"/>
        <v>#DIV/0!</v>
      </c>
      <c r="K716" s="3" t="n">
        <f t="shared" si="131"/>
        <v>0</v>
      </c>
      <c r="L716" s="3" t="n">
        <f>AN716/SUM(AN1:AN$891)</f>
        <v>0</v>
      </c>
      <c r="M716" s="3"/>
      <c r="N716" s="2" t="s">
        <v>49</v>
      </c>
      <c r="O716" s="2" t="s">
        <v>140</v>
      </c>
      <c r="P716" s="2" t="n">
        <v>1180</v>
      </c>
      <c r="Q716" s="2" t="n">
        <v>15001677.047005201</v>
      </c>
      <c r="R716" s="2" t="n">
        <v>8826326.9097244292</v>
      </c>
      <c r="S716" s="2" t="n">
        <v>3237283.0845849798</v>
      </c>
      <c r="T716" s="2" t="n">
        <v>150194.07787903701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>
      <c r="A717" t="str">
        <f t="shared" si="121"/>
        <v>Ships &amp; Submarines</v>
      </c>
      <c r="B717" t="str">
        <f t="shared" si="122"/>
        <v>AIRCRAFT CARRIER -CVAN-69</v>
      </c>
      <c r="C717" t="n">
        <f t="shared" si="123"/>
        <v>1183</v>
      </c>
      <c r="D717" s="2" t="n">
        <f t="shared" si="124"/>
        <v>0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e">
        <f t="shared" si="130"/>
        <v>#DIV/0!</v>
      </c>
      <c r="K717" s="3" t="n">
        <f t="shared" si="131"/>
        <v>0</v>
      </c>
      <c r="L717" s="3" t="n">
        <f>AN717/SUM(AN1:AN$891)</f>
        <v>0</v>
      </c>
      <c r="M717" s="3"/>
      <c r="N717" s="2" t="s">
        <v>49</v>
      </c>
      <c r="O717" s="2" t="s">
        <v>141</v>
      </c>
      <c r="P717" s="2" t="n">
        <v>1183</v>
      </c>
      <c r="Q717" s="2" t="n">
        <v>82405.463998327294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>
      <c r="A718" t="str">
        <f t="shared" si="121"/>
        <v>Ships &amp; Submarines</v>
      </c>
      <c r="B718" t="str">
        <f t="shared" si="122"/>
        <v>AIRCRAFT CARRIER -CVN-71</v>
      </c>
      <c r="C718" t="n">
        <f t="shared" si="123"/>
        <v>1175</v>
      </c>
      <c r="D718" s="2" t="n">
        <f t="shared" si="124"/>
        <v>0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e">
        <f t="shared" si="129"/>
        <v>#DIV/0!</v>
      </c>
      <c r="J718" s="3" t="e">
        <f t="shared" si="130"/>
        <v>#DIV/0!</v>
      </c>
      <c r="K718" s="3" t="n">
        <f t="shared" si="131"/>
        <v>0</v>
      </c>
      <c r="L718" s="3" t="n">
        <f>AN718/SUM(AN1:AN$891)</f>
        <v>0</v>
      </c>
      <c r="M718" s="3"/>
      <c r="N718" s="2" t="s">
        <v>49</v>
      </c>
      <c r="O718" s="2" t="s">
        <v>142</v>
      </c>
      <c r="P718" s="2" t="n">
        <v>1175</v>
      </c>
      <c r="Q718" s="2" t="n">
        <v>1299281.2408716299</v>
      </c>
      <c r="R718" s="2" t="n">
        <v>1153228.8603455799</v>
      </c>
      <c r="S718" s="2" t="n">
        <v>1883787.9415392301</v>
      </c>
      <c r="T718" s="2" t="n">
        <v>3340505.06512282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t="str">
        <f t="shared" si="121"/>
        <v>Ships &amp; Submarines</v>
      </c>
      <c r="B719" t="str">
        <f t="shared" si="122"/>
        <v>AIRCRAFT CARRIER -CVN-72</v>
      </c>
      <c r="C719" t="n">
        <f t="shared" si="123"/>
        <v>1172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AN719/SUM(AN1:AN$891)</f>
        <v>0</v>
      </c>
      <c r="M719" s="3"/>
      <c r="N719" s="2" t="s">
        <v>49</v>
      </c>
      <c r="O719" s="2" t="s">
        <v>143</v>
      </c>
      <c r="P719" s="2" t="n">
        <v>1172</v>
      </c>
      <c r="Q719" s="2" t="n">
        <v>157984.46853638001</v>
      </c>
      <c r="R719" s="2" t="n">
        <v>4106023.13457302</v>
      </c>
      <c r="S719" s="2" t="n">
        <v>3878383.1017239802</v>
      </c>
      <c r="T719" s="2" t="n">
        <v>3295835.2681508702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>
      <c r="A720" t="str">
        <f t="shared" si="121"/>
        <v>Ships &amp; Submarines</v>
      </c>
      <c r="B720" t="str">
        <f t="shared" si="122"/>
        <v>AIRCRAFT CARRIER CVAN-65</v>
      </c>
      <c r="C720" t="n">
        <f t="shared" si="123"/>
        <v>1184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AN720/SUM(AN1:AN$891)</f>
        <v>0</v>
      </c>
      <c r="M720" s="3"/>
      <c r="N720" s="2" t="s">
        <v>49</v>
      </c>
      <c r="O720" s="2" t="s">
        <v>144</v>
      </c>
      <c r="P720" s="2" t="n">
        <v>1184</v>
      </c>
      <c r="Q720" s="2"/>
      <c r="R720" s="2" t="n">
        <v>78416.388619494304</v>
      </c>
      <c r="S720" s="2" t="n">
        <v>699303.62387203402</v>
      </c>
      <c r="T720" s="2" t="n">
        <v>2199532.6351252398</v>
      </c>
      <c r="U720" s="2"/>
      <c r="V720" s="2"/>
      <c r="W720" s="2"/>
      <c r="X720" s="2"/>
      <c r="Y720" s="2"/>
      <c r="Z720" s="2" t="n">
        <v>0</v>
      </c>
      <c r="AA720" s="2" t="n">
        <v>0</v>
      </c>
      <c r="AB720" s="2" t="n">
        <v>0</v>
      </c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>
      <c r="A721" t="str">
        <f t="shared" si="121"/>
        <v>Ships &amp; Submarines</v>
      </c>
      <c r="B721" t="str">
        <f t="shared" si="122"/>
        <v>AMMUNITION SHIP-AE</v>
      </c>
      <c r="C721" t="n">
        <f t="shared" si="123"/>
        <v>1251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AN721/SUM(AN1:AN$891)</f>
        <v>0</v>
      </c>
      <c r="M721" s="3"/>
      <c r="N721" s="2" t="s">
        <v>49</v>
      </c>
      <c r="O721" s="2" t="s">
        <v>149</v>
      </c>
      <c r="P721" s="2" t="n">
        <v>1251</v>
      </c>
      <c r="Q721" s="2" t="n">
        <v>21940796.516460199</v>
      </c>
      <c r="R721" s="2" t="n">
        <v>23164729.653040498</v>
      </c>
      <c r="S721" s="2" t="n">
        <v>27084135.7928426</v>
      </c>
      <c r="T721" s="2" t="n">
        <v>62727339.155541703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>
      <c r="A722" t="str">
        <f t="shared" si="121"/>
        <v>Ships &amp; Submarines</v>
      </c>
      <c r="B722" t="str">
        <f t="shared" si="122"/>
        <v>AN/BQN-17</v>
      </c>
      <c r="C722" t="n">
        <f t="shared" si="123"/>
        <v>1101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0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AN722/SUM(AN1:AN$891)</f>
        <v>0</v>
      </c>
      <c r="M722" s="3"/>
      <c r="N722" s="2" t="s">
        <v>49</v>
      </c>
      <c r="O722" s="2" t="s">
        <v>171</v>
      </c>
      <c r="P722" s="2" t="n">
        <v>1101</v>
      </c>
      <c r="Q722" s="2" t="n">
        <v>791707.72438689403</v>
      </c>
      <c r="R722" s="2" t="n">
        <v>740963.09724436095</v>
      </c>
      <c r="S722" s="2" t="n">
        <v>1785194.79922859</v>
      </c>
      <c r="T722" s="2" t="n">
        <v>2377626.6690921299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>
      <c r="A723" t="str">
        <f t="shared" si="121"/>
        <v>Ships &amp; Submarines</v>
      </c>
      <c r="B723" t="str">
        <f t="shared" si="122"/>
        <v>AN/SQQ-32 SONAR</v>
      </c>
      <c r="C723" t="n">
        <f t="shared" si="123"/>
        <v>1112</v>
      </c>
      <c r="D723" s="2" t="n">
        <f t="shared" si="124"/>
        <v>0</v>
      </c>
      <c r="E723" s="2" t="n">
        <f t="shared" si="125"/>
        <v>0</v>
      </c>
      <c r="F723" s="2" t="n">
        <f t="shared" si="126"/>
        <v>0</v>
      </c>
      <c r="G723" s="2" t="n">
        <f t="shared" si="127"/>
        <v>0</v>
      </c>
      <c r="H723" s="3" t="e">
        <f t="shared" si="128"/>
        <v>#DIV/0!</v>
      </c>
      <c r="I723" s="3" t="e">
        <f t="shared" si="129"/>
        <v>#DIV/0!</v>
      </c>
      <c r="J723" s="3" t="e">
        <f t="shared" si="130"/>
        <v>#DIV/0!</v>
      </c>
      <c r="K723" s="3" t="n">
        <f t="shared" si="131"/>
        <v>0</v>
      </c>
      <c r="L723" s="3" t="n">
        <f>AN723/SUM(AN1:AN$891)</f>
        <v>0</v>
      </c>
      <c r="M723" s="3"/>
      <c r="N723" s="2" t="s">
        <v>49</v>
      </c>
      <c r="O723" s="2" t="s">
        <v>201</v>
      </c>
      <c r="P723" s="2" t="n">
        <v>1112</v>
      </c>
      <c r="Q723" s="2" t="n">
        <v>190038.93699374999</v>
      </c>
      <c r="R723" s="2" t="n">
        <v>664893.99460889003</v>
      </c>
      <c r="S723" s="2" t="n">
        <v>117245.81501989999</v>
      </c>
      <c r="T723" s="2" t="n">
        <v>106629.063700453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t="str">
        <f t="shared" si="121"/>
        <v>Ships &amp; Submarines</v>
      </c>
      <c r="B724" t="str">
        <f t="shared" si="122"/>
        <v>AN/SQR-17 SONAR</v>
      </c>
      <c r="C724" t="n">
        <f t="shared" si="123"/>
        <v>1105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AN724/SUM(AN1:AN$891)</f>
        <v>0</v>
      </c>
      <c r="M724" s="3"/>
      <c r="N724" s="2" t="s">
        <v>49</v>
      </c>
      <c r="O724" s="2" t="s">
        <v>204</v>
      </c>
      <c r="P724" s="2" t="n">
        <v>1105</v>
      </c>
      <c r="Q724" s="2" t="n">
        <v>126026.943881995</v>
      </c>
      <c r="R724" s="2" t="n">
        <v>1823312.7547444201</v>
      </c>
      <c r="S724" s="2" t="n">
        <v>5925960.7974862903</v>
      </c>
      <c r="T724" s="2" t="n">
        <v>2820201.1322752698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>
      <c r="A725" t="str">
        <f t="shared" si="121"/>
        <v>Ships &amp; Submarines</v>
      </c>
      <c r="B725" t="str">
        <f t="shared" si="122"/>
        <v>AN/SQS-35</v>
      </c>
      <c r="C725" t="n">
        <f t="shared" si="123"/>
        <v>1102</v>
      </c>
      <c r="D725" s="2" t="n">
        <f t="shared" si="124"/>
        <v>0</v>
      </c>
      <c r="E725" s="2" t="n">
        <f t="shared" si="125"/>
        <v>0</v>
      </c>
      <c r="F725" s="2" t="n">
        <f t="shared" si="126"/>
        <v>0</v>
      </c>
      <c r="G725" s="2" t="n">
        <f t="shared" si="127"/>
        <v>0</v>
      </c>
      <c r="H725" s="3" t="e">
        <f t="shared" si="128"/>
        <v>#DIV/0!</v>
      </c>
      <c r="I725" s="3" t="e">
        <f t="shared" si="129"/>
        <v>#DIV/0!</v>
      </c>
      <c r="J725" s="3" t="e">
        <f t="shared" si="130"/>
        <v>#DIV/0!</v>
      </c>
      <c r="K725" s="3" t="n">
        <f t="shared" si="131"/>
        <v>0</v>
      </c>
      <c r="L725" s="3" t="n">
        <f>AN725/SUM(AN1:AN$891)</f>
        <v>0</v>
      </c>
      <c r="M725" s="3"/>
      <c r="N725" s="2" t="s">
        <v>49</v>
      </c>
      <c r="O725" s="2" t="s">
        <v>205</v>
      </c>
      <c r="P725" s="2" t="n">
        <v>1102</v>
      </c>
      <c r="Q725" s="2"/>
      <c r="R725" s="2"/>
      <c r="S725" s="2" t="n">
        <v>201885.559254377</v>
      </c>
      <c r="T725" s="2" t="n">
        <v>2594279.90830492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t="str">
        <f t="shared" si="121"/>
        <v>Ships &amp; Submarines</v>
      </c>
      <c r="B726" t="str">
        <f t="shared" si="122"/>
        <v>AN/TSQ-43 INTERPRETATION</v>
      </c>
      <c r="C726" t="n">
        <f t="shared" si="123"/>
        <v>444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AN726/SUM(AN1:AN$891)</f>
        <v>0</v>
      </c>
      <c r="M726" s="3"/>
      <c r="N726" s="2" t="s">
        <v>49</v>
      </c>
      <c r="O726" s="2" t="s">
        <v>218</v>
      </c>
      <c r="P726" s="2" t="n">
        <v>444</v>
      </c>
      <c r="Q726" s="2"/>
      <c r="R726" s="2"/>
      <c r="S726" s="2"/>
      <c r="T726" s="2" t="n">
        <v>438327.52574162203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t="str">
        <f t="shared" si="121"/>
        <v>Ships &amp; Submarines</v>
      </c>
      <c r="B727" t="str">
        <f t="shared" si="122"/>
        <v>AN/UYK-7 COMPUTER SYS</v>
      </c>
      <c r="C727" t="n">
        <f t="shared" si="123"/>
        <v>961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AN727/SUM(AN1:AN$891)</f>
        <v>0</v>
      </c>
      <c r="M727" s="3"/>
      <c r="N727" s="2" t="s">
        <v>49</v>
      </c>
      <c r="O727" s="2" t="s">
        <v>236</v>
      </c>
      <c r="P727" s="2" t="n">
        <v>961</v>
      </c>
      <c r="Q727" s="2" t="n">
        <v>421482.57224288501</v>
      </c>
      <c r="R727" s="2" t="n">
        <v>214954.92245494699</v>
      </c>
      <c r="S727" s="2" t="n">
        <v>876206.62165160198</v>
      </c>
      <c r="T727" s="2" t="n">
        <v>4192202.6923443899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>
      <c r="A728" t="str">
        <f t="shared" si="121"/>
        <v>Ships &amp; Submarines</v>
      </c>
      <c r="B728" t="str">
        <f t="shared" si="122"/>
        <v>AN/WSN-2</v>
      </c>
      <c r="C728" t="n">
        <f t="shared" si="123"/>
        <v>1080</v>
      </c>
      <c r="D728" s="2" t="n">
        <f t="shared" si="124"/>
        <v>0</v>
      </c>
      <c r="E728" s="2" t="n">
        <f t="shared" si="125"/>
        <v>0</v>
      </c>
      <c r="F728" s="2" t="n">
        <f t="shared" si="126"/>
        <v>0</v>
      </c>
      <c r="G728" s="2" t="n">
        <f t="shared" si="127"/>
        <v>0</v>
      </c>
      <c r="H728" s="3" t="e">
        <f t="shared" si="128"/>
        <v>#DIV/0!</v>
      </c>
      <c r="I728" s="3" t="e">
        <f t="shared" si="129"/>
        <v>#DIV/0!</v>
      </c>
      <c r="J728" s="3" t="e">
        <f t="shared" si="130"/>
        <v>#DIV/0!</v>
      </c>
      <c r="K728" s="3" t="n">
        <f t="shared" si="131"/>
        <v>0</v>
      </c>
      <c r="L728" s="3" t="n">
        <f>AN728/SUM(AN1:AN$891)</f>
        <v>0</v>
      </c>
      <c r="M728" s="3"/>
      <c r="N728" s="2" t="s">
        <v>49</v>
      </c>
      <c r="O728" s="2" t="s">
        <v>246</v>
      </c>
      <c r="P728" s="2" t="n">
        <v>1080</v>
      </c>
      <c r="Q728" s="2"/>
      <c r="R728" s="2"/>
      <c r="S728" s="2" t="n">
        <v>1133665.0635053499</v>
      </c>
      <c r="T728" s="2" t="n">
        <v>101621.730929428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>
      <c r="A729" t="str">
        <f t="shared" si="121"/>
        <v>Ships &amp; Submarines</v>
      </c>
      <c r="B729" t="str">
        <f t="shared" si="122"/>
        <v>ASDS</v>
      </c>
      <c r="C729" t="n">
        <f t="shared" si="123"/>
        <v>1375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AN729/SUM(AN1:AN$891)</f>
        <v>0</v>
      </c>
      <c r="M729" s="3"/>
      <c r="N729" s="2" t="s">
        <v>49</v>
      </c>
      <c r="O729" s="2" t="s">
        <v>254</v>
      </c>
      <c r="P729" s="2" t="n">
        <v>1375</v>
      </c>
      <c r="Q729" s="2"/>
      <c r="R729" s="2"/>
      <c r="S729" s="2"/>
      <c r="T729" s="2"/>
      <c r="U729" s="2"/>
      <c r="V729" s="2"/>
      <c r="W729" s="2"/>
      <c r="X729" s="2"/>
      <c r="Y729" s="2" t="n">
        <v>3685126.0997795002</v>
      </c>
      <c r="Z729" s="2" t="n">
        <v>2780729.1755554499</v>
      </c>
      <c r="AA729" s="2" t="n">
        <v>50910.989799242197</v>
      </c>
      <c r="AB729" s="2" t="n">
        <v>10901.536960388899</v>
      </c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t="str">
        <f t="shared" si="121"/>
        <v>Ships &amp; Submarines</v>
      </c>
      <c r="B730" t="str">
        <f t="shared" si="122"/>
        <v>ASSAULT SHIP AMPHIBIOUS-L</v>
      </c>
      <c r="C730" t="n">
        <f t="shared" si="123"/>
        <v>1215</v>
      </c>
      <c r="D730" s="2" t="n">
        <f t="shared" si="124"/>
        <v>0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AN730/SUM(AN1:AN$891)</f>
        <v>0</v>
      </c>
      <c r="M730" s="3"/>
      <c r="N730" s="2" t="s">
        <v>49</v>
      </c>
      <c r="O730" s="2" t="s">
        <v>256</v>
      </c>
      <c r="P730" s="2" t="n">
        <v>1215</v>
      </c>
      <c r="Q730" s="2" t="n">
        <v>207727096.47315699</v>
      </c>
      <c r="R730" s="2" t="n">
        <v>26652938.598242</v>
      </c>
      <c r="S730" s="2" t="n">
        <v>16461507.7918966</v>
      </c>
      <c r="T730" s="2" t="n">
        <v>20096902.647418</v>
      </c>
      <c r="U730" s="2"/>
      <c r="V730" s="2"/>
      <c r="W730" s="2"/>
      <c r="X730" s="2"/>
      <c r="Y730" s="2" t="n">
        <v>0</v>
      </c>
      <c r="Z730" s="2" t="n">
        <v>527842.39789363497</v>
      </c>
      <c r="AA730" s="2" t="n">
        <v>0</v>
      </c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>
      <c r="A731" t="str">
        <f t="shared" si="121"/>
        <v>Ships &amp; Submarines</v>
      </c>
      <c r="B731" t="str">
        <f t="shared" si="122"/>
        <v>Amphibious Ship Replacement (LX(R))</v>
      </c>
      <c r="C731" t="n">
        <f t="shared" si="123"/>
        <v>2234</v>
      </c>
      <c r="D731" s="2" t="n">
        <f t="shared" si="124"/>
        <v>0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e">
        <f t="shared" si="129"/>
        <v>#DIV/0!</v>
      </c>
      <c r="J731" s="3" t="e">
        <f t="shared" si="130"/>
        <v>#DIV/0!</v>
      </c>
      <c r="K731" s="3" t="n">
        <f t="shared" si="131"/>
        <v>0</v>
      </c>
      <c r="L731" s="3" t="n">
        <f>AN731/SUM(AN1:AN$891)</f>
        <v>0</v>
      </c>
      <c r="M731" s="3"/>
      <c r="N731" s="2" t="s">
        <v>49</v>
      </c>
      <c r="O731" s="2" t="s">
        <v>274</v>
      </c>
      <c r="P731" s="2" t="n">
        <v>2234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 t="n">
        <v>259873.42187038899</v>
      </c>
      <c r="AK731" s="2" t="n">
        <v>64532.217342571603</v>
      </c>
      <c r="AL731" s="2"/>
      <c r="AM731" s="2"/>
      <c r="AN731" s="2"/>
    </row>
    <row r="732">
      <c r="A732" t="str">
        <f t="shared" si="121"/>
        <v>Ships &amp; Submarines</v>
      </c>
      <c r="B732" t="str">
        <f t="shared" si="122"/>
        <v>BARGE SHIP WASTE</v>
      </c>
      <c r="C732" t="n">
        <f t="shared" si="123"/>
        <v>1252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AN732/SUM(AN1:AN$891)</f>
        <v>0</v>
      </c>
      <c r="M732" s="3"/>
      <c r="N732" s="2" t="s">
        <v>49</v>
      </c>
      <c r="O732" s="2" t="s">
        <v>281</v>
      </c>
      <c r="P732" s="2" t="n">
        <v>1252</v>
      </c>
      <c r="Q732" s="2" t="n">
        <v>620926.67385634198</v>
      </c>
      <c r="R732" s="2"/>
      <c r="S732" s="2"/>
      <c r="T732" s="2" t="n">
        <v>505329.17352287302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>
      <c r="A733" t="str">
        <f t="shared" si="121"/>
        <v>Ships &amp; Submarines</v>
      </c>
      <c r="B733" t="str">
        <f t="shared" si="122"/>
        <v>BATTLESHIP</v>
      </c>
      <c r="C733" t="n">
        <f t="shared" si="123"/>
        <v>1167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AN733/SUM(AN1:AN$891)</f>
        <v>0</v>
      </c>
      <c r="M733" s="3"/>
      <c r="N733" s="2" t="s">
        <v>49</v>
      </c>
      <c r="O733" s="2" t="s">
        <v>284</v>
      </c>
      <c r="P733" s="2" t="n">
        <v>1167</v>
      </c>
      <c r="Q733" s="2" t="n">
        <v>210046.522200042</v>
      </c>
      <c r="R733" s="2"/>
      <c r="S733" s="2" t="n">
        <v>341228.525217588</v>
      </c>
      <c r="T733" s="2" t="n">
        <v>3017277.6203896599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t="str">
        <f t="shared" si="121"/>
        <v>Ships &amp; Submarines</v>
      </c>
      <c r="B734" t="str">
        <f t="shared" si="122"/>
        <v>CARGO SHIP ATTACK-AKA</v>
      </c>
      <c r="C734" t="n">
        <f t="shared" si="123"/>
        <v>1221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AN734/SUM(AN1:AN$891)</f>
        <v>0</v>
      </c>
      <c r="M734" s="3"/>
      <c r="N734" s="2" t="s">
        <v>49</v>
      </c>
      <c r="O734" s="2" t="s">
        <v>329</v>
      </c>
      <c r="P734" s="2" t="n">
        <v>1221</v>
      </c>
      <c r="Q734" s="2" t="n">
        <v>-161573.004976917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>
      <c r="A735" t="str">
        <f t="shared" si="121"/>
        <v>Ships &amp; Submarines</v>
      </c>
      <c r="B735" t="str">
        <f t="shared" si="122"/>
        <v>CARGO SHIP LIGHT-AKL</v>
      </c>
      <c r="C735" t="n">
        <f t="shared" si="123"/>
        <v>1256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AN735/SUM(AN1:AN$891)</f>
        <v>0</v>
      </c>
      <c r="M735" s="3"/>
      <c r="N735" s="2" t="s">
        <v>49</v>
      </c>
      <c r="O735" s="2" t="s">
        <v>330</v>
      </c>
      <c r="P735" s="2" t="n">
        <v>1256</v>
      </c>
      <c r="Q735" s="2"/>
      <c r="R735" s="2"/>
      <c r="S735" s="2"/>
      <c r="T735" s="2" t="n">
        <v>1809588.5003796001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t="str">
        <f t="shared" si="121"/>
        <v>Ships &amp; Submarines</v>
      </c>
      <c r="B736" t="str">
        <f t="shared" si="122"/>
        <v>CARGO SHIP LKA117</v>
      </c>
      <c r="C736" t="n">
        <f t="shared" si="123"/>
        <v>1220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AN736/SUM(AN1:AN$891)</f>
        <v>0</v>
      </c>
      <c r="M736" s="3"/>
      <c r="N736" s="2" t="s">
        <v>49</v>
      </c>
      <c r="O736" s="2" t="s">
        <v>331</v>
      </c>
      <c r="P736" s="2" t="n">
        <v>1220</v>
      </c>
      <c r="Q736" s="2"/>
      <c r="R736" s="2"/>
      <c r="S736" s="2" t="n">
        <v>98479.775804285004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t="str">
        <f t="shared" si="121"/>
        <v>Ships &amp; Submarines</v>
      </c>
      <c r="B737" t="str">
        <f t="shared" si="122"/>
        <v>CARRIER ACFT NUCLEAR-CVAN</v>
      </c>
      <c r="C737" t="n">
        <f t="shared" si="123"/>
        <v>1185</v>
      </c>
      <c r="D737" s="2" t="n">
        <f t="shared" si="124"/>
        <v>0</v>
      </c>
      <c r="E737" s="2" t="n">
        <f t="shared" si="125"/>
        <v>0</v>
      </c>
      <c r="F737" s="2" t="n">
        <f t="shared" si="126"/>
        <v>0</v>
      </c>
      <c r="G737" s="2" t="n">
        <f t="shared" si="127"/>
        <v>0</v>
      </c>
      <c r="H737" s="3" t="e">
        <f t="shared" si="128"/>
        <v>#DIV/0!</v>
      </c>
      <c r="I737" s="3" t="e">
        <f t="shared" si="129"/>
        <v>#DIV/0!</v>
      </c>
      <c r="J737" s="3" t="e">
        <f t="shared" si="130"/>
        <v>#DIV/0!</v>
      </c>
      <c r="K737" s="3" t="n">
        <f t="shared" si="131"/>
        <v>0</v>
      </c>
      <c r="L737" s="3" t="n">
        <f>AN737/SUM(AN1:AN$891)</f>
        <v>0</v>
      </c>
      <c r="M737" s="3"/>
      <c r="N737" s="2" t="s">
        <v>49</v>
      </c>
      <c r="O737" s="2" t="s">
        <v>333</v>
      </c>
      <c r="P737" s="2" t="n">
        <v>1185</v>
      </c>
      <c r="Q737" s="2" t="n">
        <v>52316920.5374429</v>
      </c>
      <c r="R737" s="2" t="n">
        <v>8120256.02933532</v>
      </c>
      <c r="S737" s="2" t="n">
        <v>33422387.279438101</v>
      </c>
      <c r="T737" s="2" t="n">
        <v>25261529.0591277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>
      <c r="A738" t="str">
        <f t="shared" si="121"/>
        <v>Ships &amp; Submarines</v>
      </c>
      <c r="B738" t="str">
        <f t="shared" si="122"/>
        <v>CARRIER AIRCRAFT-CVA-59</v>
      </c>
      <c r="C738" t="n">
        <f t="shared" si="123"/>
        <v>1178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AN738/SUM(AN1:AN$891)</f>
        <v>0</v>
      </c>
      <c r="M738" s="3"/>
      <c r="N738" s="2" t="s">
        <v>49</v>
      </c>
      <c r="O738" s="2" t="s">
        <v>334</v>
      </c>
      <c r="P738" s="2" t="n">
        <v>1178</v>
      </c>
      <c r="Q738" s="2" t="n">
        <v>11557194.2505151</v>
      </c>
      <c r="R738" s="2" t="n">
        <v>162721.499401865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t="str">
        <f t="shared" si="121"/>
        <v>Ships &amp; Submarines</v>
      </c>
      <c r="B739" t="str">
        <f t="shared" si="122"/>
        <v>CARRIER AIRCRAFT-CVA-63</v>
      </c>
      <c r="C739" t="n">
        <f t="shared" si="123"/>
        <v>1179</v>
      </c>
      <c r="D739" s="2" t="n">
        <f t="shared" si="124"/>
        <v>0</v>
      </c>
      <c r="E739" s="2" t="n">
        <f t="shared" si="125"/>
        <v>0</v>
      </c>
      <c r="F739" s="2" t="n">
        <f t="shared" si="126"/>
        <v>0</v>
      </c>
      <c r="G739" s="2" t="n">
        <f t="shared" si="127"/>
        <v>0</v>
      </c>
      <c r="H739" s="3" t="e">
        <f t="shared" si="128"/>
        <v>#DIV/0!</v>
      </c>
      <c r="I739" s="3" t="e">
        <f t="shared" si="129"/>
        <v>#DIV/0!</v>
      </c>
      <c r="J739" s="3" t="e">
        <f t="shared" si="130"/>
        <v>#DIV/0!</v>
      </c>
      <c r="K739" s="3" t="n">
        <f t="shared" si="131"/>
        <v>0</v>
      </c>
      <c r="L739" s="3" t="n">
        <f>AN739/SUM(AN1:AN$891)</f>
        <v>0</v>
      </c>
      <c r="M739" s="3"/>
      <c r="N739" s="2" t="s">
        <v>49</v>
      </c>
      <c r="O739" s="2" t="s">
        <v>335</v>
      </c>
      <c r="P739" s="2" t="n">
        <v>1179</v>
      </c>
      <c r="Q739" s="2" t="n">
        <v>6858639.9556759996</v>
      </c>
      <c r="R739" s="2" t="n">
        <v>23628294.972727999</v>
      </c>
      <c r="S739" s="2" t="n">
        <v>18701668.781529199</v>
      </c>
      <c r="T739" s="2" t="n">
        <v>32201771.5193615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>
      <c r="A740" t="str">
        <f t="shared" si="121"/>
        <v>Ships &amp; Submarines</v>
      </c>
      <c r="B740" t="str">
        <f t="shared" si="122"/>
        <v>CARRIER AIRCRAFT-CVA-67</v>
      </c>
      <c r="C740" t="n">
        <f t="shared" si="123"/>
        <v>1181</v>
      </c>
      <c r="D740" s="2" t="n">
        <f t="shared" si="124"/>
        <v>0</v>
      </c>
      <c r="E740" s="2" t="n">
        <f t="shared" si="125"/>
        <v>0</v>
      </c>
      <c r="F740" s="2" t="n">
        <f t="shared" si="126"/>
        <v>0</v>
      </c>
      <c r="G740" s="2" t="n">
        <f t="shared" si="127"/>
        <v>0</v>
      </c>
      <c r="H740" s="3" t="e">
        <f t="shared" si="128"/>
        <v>#DIV/0!</v>
      </c>
      <c r="I740" s="3" t="e">
        <f t="shared" si="129"/>
        <v>#DIV/0!</v>
      </c>
      <c r="J740" s="3" t="e">
        <f t="shared" si="130"/>
        <v>#DIV/0!</v>
      </c>
      <c r="K740" s="3" t="n">
        <f t="shared" si="131"/>
        <v>0</v>
      </c>
      <c r="L740" s="3" t="n">
        <f>AN740/SUM(AN1:AN$891)</f>
        <v>0</v>
      </c>
      <c r="M740" s="3"/>
      <c r="N740" s="2" t="s">
        <v>49</v>
      </c>
      <c r="O740" s="2" t="s">
        <v>336</v>
      </c>
      <c r="P740" s="2" t="n">
        <v>1181</v>
      </c>
      <c r="Q740" s="2"/>
      <c r="R740" s="2"/>
      <c r="S740" s="2" t="n">
        <v>61526.953631532</v>
      </c>
      <c r="T740" s="2" t="n">
        <v>203432.41781248001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t="str">
        <f t="shared" si="121"/>
        <v>Ships &amp; Submarines</v>
      </c>
      <c r="B741" t="str">
        <f t="shared" si="122"/>
        <v>CARRIER AIRCRAFT-CVAN-68</v>
      </c>
      <c r="C741" t="n">
        <f t="shared" si="123"/>
        <v>1182</v>
      </c>
      <c r="D741" s="2" t="n">
        <f t="shared" si="124"/>
        <v>0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e">
        <f t="shared" si="129"/>
        <v>#DIV/0!</v>
      </c>
      <c r="J741" s="3" t="e">
        <f t="shared" si="130"/>
        <v>#DIV/0!</v>
      </c>
      <c r="K741" s="3" t="n">
        <f t="shared" si="131"/>
        <v>0</v>
      </c>
      <c r="L741" s="3" t="n">
        <f>AN741/SUM(AN1:AN$891)</f>
        <v>0</v>
      </c>
      <c r="M741" s="3"/>
      <c r="N741" s="2" t="s">
        <v>49</v>
      </c>
      <c r="O741" s="2" t="s">
        <v>337</v>
      </c>
      <c r="P741" s="2" t="n">
        <v>1182</v>
      </c>
      <c r="Q741" s="2"/>
      <c r="R741" s="2"/>
      <c r="S741" s="2"/>
      <c r="T741" s="2" t="n">
        <v>-76191.916783700493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>
      <c r="A742" t="str">
        <f t="shared" si="121"/>
        <v>Ships &amp; Submarines</v>
      </c>
      <c r="B742" t="str">
        <f t="shared" si="122"/>
        <v>CARRIER ANTI-SUB SUPT-CVS</v>
      </c>
      <c r="C742" t="n">
        <f t="shared" si="123"/>
        <v>1173</v>
      </c>
      <c r="D742" s="2" t="n">
        <f t="shared" si="124"/>
        <v>0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e">
        <f t="shared" si="129"/>
        <v>#DIV/0!</v>
      </c>
      <c r="J742" s="3" t="e">
        <f t="shared" si="130"/>
        <v>#DIV/0!</v>
      </c>
      <c r="K742" s="3" t="n">
        <f t="shared" si="131"/>
        <v>0</v>
      </c>
      <c r="L742" s="3" t="n">
        <f>AN742/SUM(AN1:AN$891)</f>
        <v>0</v>
      </c>
      <c r="M742" s="3"/>
      <c r="N742" s="2" t="s">
        <v>49</v>
      </c>
      <c r="O742" s="2" t="s">
        <v>338</v>
      </c>
      <c r="P742" s="2" t="n">
        <v>1173</v>
      </c>
      <c r="Q742" s="2"/>
      <c r="R742" s="2"/>
      <c r="S742" s="2"/>
      <c r="T742" s="2" t="n">
        <v>-18930.643644078202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>
      <c r="A743" t="str">
        <f t="shared" si="121"/>
        <v>Ships &amp; Submarines</v>
      </c>
      <c r="B743" t="str">
        <f t="shared" si="122"/>
        <v>CARRIER CVV</v>
      </c>
      <c r="C743" t="n">
        <f t="shared" si="123"/>
        <v>1174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AN743/SUM(AN1:AN$891)</f>
        <v>0</v>
      </c>
      <c r="M743" s="3"/>
      <c r="N743" s="2" t="s">
        <v>49</v>
      </c>
      <c r="O743" s="2" t="s">
        <v>339</v>
      </c>
      <c r="P743" s="2" t="n">
        <v>1174</v>
      </c>
      <c r="Q743" s="2"/>
      <c r="R743" s="2" t="n">
        <v>48117.785195341698</v>
      </c>
      <c r="S743" s="2" t="n">
        <v>1985266.49438136</v>
      </c>
      <c r="T743" s="2" t="n">
        <v>205893.41672459399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t="str">
        <f t="shared" si="121"/>
        <v>Ships &amp; Submarines</v>
      </c>
      <c r="B744" t="str">
        <f t="shared" si="122"/>
        <v>CG(X)</v>
      </c>
      <c r="C744" t="n">
        <f t="shared" si="123"/>
        <v>653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AN744/SUM(AN1:AN$891)</f>
        <v>0</v>
      </c>
      <c r="M744" s="3"/>
      <c r="N744" s="2" t="s">
        <v>49</v>
      </c>
      <c r="O744" s="2" t="s">
        <v>345</v>
      </c>
      <c r="P744" s="2" t="n">
        <v>653</v>
      </c>
      <c r="Q744" s="2"/>
      <c r="R744" s="2"/>
      <c r="S744" s="2"/>
      <c r="T744" s="2"/>
      <c r="U744" s="2"/>
      <c r="V744" s="2"/>
      <c r="W744" s="2" t="n">
        <v>4078.3591629996199</v>
      </c>
      <c r="X744" s="2"/>
      <c r="Y744" s="2"/>
      <c r="Z744" s="2" t="n">
        <v>1054437.76812225</v>
      </c>
      <c r="AA744" s="2"/>
      <c r="AB744" s="2"/>
      <c r="AC744" s="2"/>
      <c r="AD744" s="2" t="n">
        <v>-126140.233666794</v>
      </c>
      <c r="AE744" s="2" t="n">
        <v>-13216.5840104447</v>
      </c>
      <c r="AF744" s="2"/>
      <c r="AG744" s="2"/>
      <c r="AH744" s="2"/>
      <c r="AI744" s="2"/>
      <c r="AJ744" s="2"/>
      <c r="AK744" s="2"/>
      <c r="AL744" s="2"/>
      <c r="AM744" s="2"/>
      <c r="AN744" s="2"/>
    </row>
    <row r="745">
      <c r="A745" t="str">
        <f t="shared" si="121"/>
        <v>Ships &amp; Submarines</v>
      </c>
      <c r="B745" t="str">
        <f t="shared" si="122"/>
        <v>CG-47</v>
      </c>
      <c r="C745" t="n">
        <f t="shared" si="123"/>
        <v>55</v>
      </c>
      <c r="D745" s="2" t="n">
        <f t="shared" si="124"/>
        <v>5852350.5665130001</v>
      </c>
      <c r="E745" s="2" t="n">
        <f t="shared" si="125"/>
        <v>0</v>
      </c>
      <c r="F745" s="2" t="n">
        <f t="shared" si="126"/>
        <v>0</v>
      </c>
      <c r="G745" s="2" t="n">
        <f t="shared" si="127"/>
        <v>5834585.4988582404</v>
      </c>
      <c r="H745" s="3" t="e">
        <f t="shared" si="128"/>
        <v>#DIV/0!</v>
      </c>
      <c r="I745" s="3" t="n">
        <f t="shared" si="129"/>
        <v>-1</v>
      </c>
      <c r="J745" s="3" t="e">
        <f t="shared" si="130"/>
        <v>#DIV/0!</v>
      </c>
      <c r="K745" s="3" t="n">
        <f t="shared" si="131"/>
        <v>0</v>
      </c>
      <c r="L745" s="3" t="n">
        <f>AN745/SUM(AN1:AN$891)</f>
        <v>6.6386690037649319E-5</v>
      </c>
      <c r="M745" s="3"/>
      <c r="N745" s="2" t="s">
        <v>49</v>
      </c>
      <c r="O745" s="2" t="s">
        <v>346</v>
      </c>
      <c r="P745" s="2" t="n">
        <v>55</v>
      </c>
      <c r="Q745" s="2"/>
      <c r="R745" s="2"/>
      <c r="S745" s="2"/>
      <c r="T745" s="2"/>
      <c r="U745" s="2"/>
      <c r="V745" s="2"/>
      <c r="W745" s="2"/>
      <c r="X745" s="2"/>
      <c r="Y745" s="2"/>
      <c r="Z745" s="2" t="n">
        <v>234144.289675643</v>
      </c>
      <c r="AA745" s="2"/>
      <c r="AB745" s="2"/>
      <c r="AC745" s="2" t="n">
        <v>0</v>
      </c>
      <c r="AD745" s="2"/>
      <c r="AE745" s="2" t="n">
        <v>10433.506745899</v>
      </c>
      <c r="AF745" s="2" t="n">
        <v>5852350.5665130001</v>
      </c>
      <c r="AG745" s="2"/>
      <c r="AH745" s="2"/>
      <c r="AI745" s="2"/>
      <c r="AJ745" s="2"/>
      <c r="AK745" s="2"/>
      <c r="AL745" s="2"/>
      <c r="AM745" s="2"/>
      <c r="AN745" s="2" t="n">
        <v>5834585.4988582404</v>
      </c>
    </row>
    <row r="746">
      <c r="A746" t="str">
        <f t="shared" si="121"/>
        <v>Ships &amp; Submarines</v>
      </c>
      <c r="B746" t="str">
        <f t="shared" si="122"/>
        <v>CMND SHIP TACTICAL FLEET-</v>
      </c>
      <c r="C746" t="n">
        <f t="shared" si="123"/>
        <v>1249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AN746/SUM(AN1:AN$891)</f>
        <v>0</v>
      </c>
      <c r="M746" s="3"/>
      <c r="N746" s="2" t="s">
        <v>49</v>
      </c>
      <c r="O746" s="2" t="s">
        <v>354</v>
      </c>
      <c r="P746" s="2" t="n">
        <v>1249</v>
      </c>
      <c r="Q746" s="2" t="n">
        <v>31566390.3396664</v>
      </c>
      <c r="R746" s="2" t="n">
        <v>149841.39855539199</v>
      </c>
      <c r="S746" s="2" t="n">
        <v>1311447.0399505901</v>
      </c>
      <c r="T746" s="2" t="n">
        <v>865203.40639065404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>
      <c r="A747" t="str">
        <f t="shared" si="121"/>
        <v>Ships &amp; Submarines</v>
      </c>
      <c r="B747" t="str">
        <f t="shared" si="122"/>
        <v>CNZ</v>
      </c>
      <c r="C747" t="n">
        <f t="shared" si="123"/>
        <v>2072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AN747/SUM(AN1:AN$891)</f>
        <v>0</v>
      </c>
      <c r="M747" s="3"/>
      <c r="N747" s="2" t="s">
        <v>49</v>
      </c>
      <c r="O747" s="2" t="s">
        <v>360</v>
      </c>
      <c r="P747" s="2" t="n">
        <v>2072</v>
      </c>
      <c r="Q747" s="2" t="n">
        <v>130849723.58171099</v>
      </c>
      <c r="R747" s="2" t="n">
        <v>135822125.74736601</v>
      </c>
      <c r="S747" s="2"/>
      <c r="T747" s="2" t="n">
        <v>2599933.3485302702</v>
      </c>
      <c r="U747" s="2" t="n">
        <v>2811179.7458864702</v>
      </c>
      <c r="V747" s="2" t="n">
        <v>4948051.4352170499</v>
      </c>
      <c r="W747" s="2"/>
      <c r="X747" s="2"/>
      <c r="Y747" s="2"/>
      <c r="Z747" s="2" t="n">
        <v>0</v>
      </c>
      <c r="AA747" s="2" t="n">
        <v>0</v>
      </c>
      <c r="AB747" s="2" t="n">
        <v>29893.627583063899</v>
      </c>
      <c r="AC747" s="2"/>
      <c r="AD747" s="2" t="n">
        <v>0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t="str">
        <f t="shared" si="121"/>
        <v>Ships &amp; Submarines</v>
      </c>
      <c r="B748" t="str">
        <f t="shared" si="122"/>
        <v>COMMAND SHIP-CC</v>
      </c>
      <c r="C748" t="n">
        <f t="shared" si="123"/>
        <v>1248</v>
      </c>
      <c r="D748" s="2" t="n">
        <f t="shared" si="124"/>
        <v>0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e">
        <f t="shared" si="129"/>
        <v>#DIV/0!</v>
      </c>
      <c r="J748" s="3" t="e">
        <f t="shared" si="130"/>
        <v>#DIV/0!</v>
      </c>
      <c r="K748" s="3" t="n">
        <f t="shared" si="131"/>
        <v>0</v>
      </c>
      <c r="L748" s="3" t="n">
        <f>AN748/SUM(AN1:AN$891)</f>
        <v>0</v>
      </c>
      <c r="M748" s="3"/>
      <c r="N748" s="2" t="s">
        <v>49</v>
      </c>
      <c r="O748" s="2" t="s">
        <v>364</v>
      </c>
      <c r="P748" s="2" t="n">
        <v>1248</v>
      </c>
      <c r="Q748" s="2" t="n">
        <v>1915249.23920523</v>
      </c>
      <c r="R748" s="2" t="n">
        <v>1852598.61784482</v>
      </c>
      <c r="S748" s="2" t="n">
        <v>34502459.491790697</v>
      </c>
      <c r="T748" s="2" t="n">
        <v>47028329.946694098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>
      <c r="A749" t="str">
        <f t="shared" si="121"/>
        <v>Ships &amp; Submarines</v>
      </c>
      <c r="B749" t="str">
        <f t="shared" si="122"/>
        <v>CRANE RT SP 7 1/21</v>
      </c>
      <c r="C749" t="n">
        <f t="shared" si="123"/>
        <v>886</v>
      </c>
      <c r="D749" s="2" t="n">
        <f t="shared" si="124"/>
        <v>0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e">
        <f t="shared" si="129"/>
        <v>#DIV/0!</v>
      </c>
      <c r="J749" s="3" t="e">
        <f t="shared" si="130"/>
        <v>#DIV/0!</v>
      </c>
      <c r="K749" s="3" t="n">
        <f t="shared" si="131"/>
        <v>0</v>
      </c>
      <c r="L749" s="3" t="n">
        <f>AN749/SUM(AN1:AN$891)</f>
        <v>0</v>
      </c>
      <c r="M749" s="3"/>
      <c r="N749" s="2" t="s">
        <v>49</v>
      </c>
      <c r="O749" s="2" t="s">
        <v>369</v>
      </c>
      <c r="P749" s="2" t="n">
        <v>886</v>
      </c>
      <c r="Q749" s="2"/>
      <c r="R749" s="2" t="n">
        <v>1494280.9954476401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>
      <c r="A750" t="str">
        <f t="shared" si="121"/>
        <v>Ships &amp; Submarines</v>
      </c>
      <c r="B750" t="str">
        <f t="shared" si="122"/>
        <v>CRUISER GD MSL NUCLEAR-CG</v>
      </c>
      <c r="C750" t="n">
        <f t="shared" si="123"/>
        <v>1169</v>
      </c>
      <c r="D750" s="2" t="n">
        <f t="shared" si="124"/>
        <v>0</v>
      </c>
      <c r="E750" s="2" t="n">
        <f t="shared" si="125"/>
        <v>0</v>
      </c>
      <c r="F750" s="2" t="n">
        <f t="shared" si="126"/>
        <v>0</v>
      </c>
      <c r="G750" s="2" t="n">
        <f t="shared" si="127"/>
        <v>0</v>
      </c>
      <c r="H750" s="3" t="e">
        <f t="shared" si="128"/>
        <v>#DIV/0!</v>
      </c>
      <c r="I750" s="3" t="e">
        <f t="shared" si="129"/>
        <v>#DIV/0!</v>
      </c>
      <c r="J750" s="3" t="e">
        <f t="shared" si="130"/>
        <v>#DIV/0!</v>
      </c>
      <c r="K750" s="3" t="n">
        <f t="shared" si="131"/>
        <v>0</v>
      </c>
      <c r="L750" s="3" t="n">
        <f>AN750/SUM(AN1:AN$891)</f>
        <v>0</v>
      </c>
      <c r="M750" s="3"/>
      <c r="N750" s="2" t="s">
        <v>49</v>
      </c>
      <c r="O750" s="2" t="s">
        <v>370</v>
      </c>
      <c r="P750" s="2" t="n">
        <v>1169</v>
      </c>
      <c r="Q750" s="2"/>
      <c r="R750" s="2"/>
      <c r="S750" s="2" t="n">
        <v>241810.75804568999</v>
      </c>
      <c r="T750" s="2" t="n">
        <v>93149.189783080903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>
      <c r="A751" t="str">
        <f t="shared" si="121"/>
        <v>Ships &amp; Submarines</v>
      </c>
      <c r="B751" t="str">
        <f t="shared" si="122"/>
        <v>CRUISER GUIDED MISSILE-CG</v>
      </c>
      <c r="C751" t="n">
        <f t="shared" si="123"/>
        <v>1168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AN751/SUM(AN1:AN$891)</f>
        <v>0</v>
      </c>
      <c r="M751" s="3"/>
      <c r="N751" s="2" t="s">
        <v>49</v>
      </c>
      <c r="O751" s="2" t="s">
        <v>371</v>
      </c>
      <c r="P751" s="2" t="n">
        <v>1168</v>
      </c>
      <c r="Q751" s="2" t="n">
        <v>134445781.24563</v>
      </c>
      <c r="R751" s="2" t="n">
        <v>8503999.4282718096</v>
      </c>
      <c r="S751" s="2" t="n">
        <v>4203254.2377444403</v>
      </c>
      <c r="T751" s="2" t="n">
        <v>6711721.5680628102</v>
      </c>
      <c r="U751" s="2" t="n">
        <v>223129.33669949899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>
      <c r="A752" t="str">
        <f t="shared" si="121"/>
        <v>Ships &amp; Submarines</v>
      </c>
      <c r="B752" t="str">
        <f t="shared" si="122"/>
        <v>CVN 21</v>
      </c>
      <c r="C752" t="n">
        <f t="shared" si="123"/>
        <v>634</v>
      </c>
      <c r="D752" s="2" t="n">
        <f t="shared" si="124"/>
        <v>1684163685.76511</v>
      </c>
      <c r="E752" s="2" t="n">
        <f t="shared" si="125"/>
        <v>1591134485.7365501</v>
      </c>
      <c r="F752" s="2" t="n">
        <f t="shared" si="126"/>
        <v>1447916677.2671001</v>
      </c>
      <c r="G752" s="2" t="n">
        <f t="shared" si="127"/>
        <v>1828376969.5677299</v>
      </c>
      <c r="H752" s="3" t="n">
        <f t="shared" si="128"/>
        <v>-9.0009870160757122E-2</v>
      </c>
      <c r="I752" s="3" t="n">
        <f t="shared" si="129"/>
        <v>-0.1402755625802985</v>
      </c>
      <c r="J752" s="3" t="n">
        <f t="shared" si="130"/>
        <v>1.2627639409601508</v>
      </c>
      <c r="K752" s="3" t="n">
        <f t="shared" si="131"/>
        <v>1.168897594163696E-2</v>
      </c>
      <c r="L752" s="3" t="n">
        <f>AN752/SUM(AN1:AN$891)</f>
        <v>2.0803516406507724E-2</v>
      </c>
      <c r="M752" s="3"/>
      <c r="N752" s="2" t="s">
        <v>49</v>
      </c>
      <c r="O752" s="2" t="s">
        <v>373</v>
      </c>
      <c r="P752" s="2" t="n">
        <v>634</v>
      </c>
      <c r="Q752" s="2"/>
      <c r="R752" s="2"/>
      <c r="S752" s="2"/>
      <c r="T752" s="2"/>
      <c r="U752" s="2" t="n">
        <v>250352035.03906301</v>
      </c>
      <c r="V752" s="2" t="n">
        <v>879425635.56533897</v>
      </c>
      <c r="W752" s="2" t="n">
        <v>915100773.53554595</v>
      </c>
      <c r="X752" s="2" t="n">
        <v>1131912722.3030601</v>
      </c>
      <c r="Y752" s="2" t="n">
        <v>3401110953.6814599</v>
      </c>
      <c r="Z752" s="2" t="n">
        <v>3286946730.9721999</v>
      </c>
      <c r="AA752" s="2" t="n">
        <v>1003707970.21553</v>
      </c>
      <c r="AB752" s="2" t="n">
        <v>1048548654.93622</v>
      </c>
      <c r="AC752" s="2" t="n">
        <v>1268101880.8537099</v>
      </c>
      <c r="AD752" s="2" t="n">
        <v>791688234.22407198</v>
      </c>
      <c r="AE752" s="2" t="n">
        <v>1569815775.6565499</v>
      </c>
      <c r="AF752" s="2" t="n">
        <v>1684163685.76511</v>
      </c>
      <c r="AG752" s="2" t="n">
        <v>1387803760.64452</v>
      </c>
      <c r="AH752" s="2" t="n">
        <v>1441942889.6722</v>
      </c>
      <c r="AI752" s="2" t="n">
        <v>1706015807.44958</v>
      </c>
      <c r="AJ752" s="2" t="n">
        <v>2097814284.70783</v>
      </c>
      <c r="AK752" s="2" t="n">
        <v>2275243993.94029</v>
      </c>
      <c r="AL752" s="2" t="n">
        <v>1591134485.7365501</v>
      </c>
      <c r="AM752" s="2" t="n">
        <v>1447916677.2671001</v>
      </c>
      <c r="AN752" s="2" t="n">
        <v>1828376969.5677299</v>
      </c>
    </row>
    <row r="753">
      <c r="A753" t="str">
        <f t="shared" si="121"/>
        <v>Ships &amp; Submarines</v>
      </c>
      <c r="B753" t="str">
        <f t="shared" si="122"/>
        <v>CVN 68</v>
      </c>
      <c r="C753" t="n">
        <f t="shared" si="123"/>
        <v>57</v>
      </c>
      <c r="D753" s="2" t="n">
        <f t="shared" si="124"/>
        <v>354927976.01436901</v>
      </c>
      <c r="E753" s="2" t="n">
        <f t="shared" si="125"/>
        <v>-1927903.3137453501</v>
      </c>
      <c r="F753" s="2" t="n">
        <f t="shared" si="126"/>
        <v>-3755149.65</v>
      </c>
      <c r="G753" s="2" t="n">
        <f t="shared" si="127"/>
        <v>-3213.1656140053401</v>
      </c>
      <c r="H753" s="3" t="n">
        <f t="shared" si="128"/>
        <v>0.94778940584154436</v>
      </c>
      <c r="I753" s="3" t="n">
        <f t="shared" si="129"/>
        <v>-1.0105800328623518</v>
      </c>
      <c r="J753" s="3" t="n">
        <f t="shared" si="130"/>
        <v>8.5566912466600103E-4</v>
      </c>
      <c r="K753" s="3" t="n">
        <f t="shared" si="131"/>
        <v>-3.0315179461117059E-5</v>
      </c>
      <c r="L753" s="3" t="n">
        <f>AN753/SUM(AN1:AN$891)</f>
        <v>-3.6559825834816917E-8</v>
      </c>
      <c r="M753" s="3"/>
      <c r="N753" s="2" t="s">
        <v>49</v>
      </c>
      <c r="O753" s="2" t="s">
        <v>374</v>
      </c>
      <c r="P753" s="2" t="n">
        <v>57</v>
      </c>
      <c r="Q753" s="2"/>
      <c r="R753" s="2"/>
      <c r="S753" s="2"/>
      <c r="T753" s="2"/>
      <c r="U753" s="2" t="n">
        <v>17294603.834052298</v>
      </c>
      <c r="V753" s="2" t="n">
        <v>128409869.647609</v>
      </c>
      <c r="W753" s="2" t="n">
        <v>1648066786.88515</v>
      </c>
      <c r="X753" s="2" t="n">
        <v>1330354979.41822</v>
      </c>
      <c r="Y753" s="2" t="n">
        <v>403137302.234097</v>
      </c>
      <c r="Z753" s="2" t="n">
        <v>670517695.92655003</v>
      </c>
      <c r="AA753" s="2" t="n">
        <v>1853967424.7101901</v>
      </c>
      <c r="AB753" s="2" t="n">
        <v>1531474725.0847099</v>
      </c>
      <c r="AC753" s="2" t="n">
        <v>716056431.43361604</v>
      </c>
      <c r="AD753" s="2" t="n">
        <v>1661447316.2604799</v>
      </c>
      <c r="AE753" s="2" t="n">
        <v>1697940958.7143099</v>
      </c>
      <c r="AF753" s="2" t="n">
        <v>354927976.01436901</v>
      </c>
      <c r="AG753" s="2" t="n">
        <v>616344261.48826098</v>
      </c>
      <c r="AH753" s="2" t="n">
        <v>132911781.07197</v>
      </c>
      <c r="AI753" s="2" t="n">
        <v>-13998501.395545499</v>
      </c>
      <c r="AJ753" s="2" t="n">
        <v>-13772278.0304134</v>
      </c>
      <c r="AK753" s="2" t="n">
        <v>12458519.642185399</v>
      </c>
      <c r="AL753" s="2" t="n">
        <v>-1927903.3137453501</v>
      </c>
      <c r="AM753" s="2" t="n">
        <v>-3755149.65</v>
      </c>
      <c r="AN753" s="2" t="n">
        <v>-3213.1656140053401</v>
      </c>
    </row>
    <row r="754">
      <c r="A754" t="str">
        <f t="shared" si="121"/>
        <v>Ships &amp; Submarines</v>
      </c>
      <c r="B754" t="str">
        <f t="shared" si="122"/>
        <v>CVN-68</v>
      </c>
      <c r="C754" t="n">
        <f t="shared" si="123"/>
        <v>1801</v>
      </c>
      <c r="D754" s="2" t="n">
        <f t="shared" si="124"/>
        <v>-4442.7537884479398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n">
        <f t="shared" si="129"/>
        <v>-1</v>
      </c>
      <c r="J754" s="3" t="e">
        <f t="shared" si="130"/>
        <v>#DIV/0!</v>
      </c>
      <c r="K754" s="3" t="n">
        <f t="shared" si="131"/>
        <v>0</v>
      </c>
      <c r="L754" s="3" t="n">
        <f>AN754/SUM(AN1:AN$891)</f>
        <v>0</v>
      </c>
      <c r="M754" s="3"/>
      <c r="N754" s="2" t="s">
        <v>49</v>
      </c>
      <c r="O754" s="2" t="s">
        <v>375</v>
      </c>
      <c r="P754" s="2" t="n">
        <v>1801</v>
      </c>
      <c r="Q754" s="2"/>
      <c r="R754" s="2"/>
      <c r="S754" s="2"/>
      <c r="T754" s="2"/>
      <c r="U754" s="2"/>
      <c r="V754" s="2"/>
      <c r="W754" s="2" t="n">
        <v>2570771.39814702</v>
      </c>
      <c r="X754" s="2"/>
      <c r="Y754" s="2" t="n">
        <v>3629466.02623417</v>
      </c>
      <c r="Z754" s="2" t="n">
        <v>-1922642.81483054</v>
      </c>
      <c r="AA754" s="2" t="n">
        <v>0</v>
      </c>
      <c r="AB754" s="2" t="n">
        <v>0</v>
      </c>
      <c r="AC754" s="2"/>
      <c r="AD754" s="2"/>
      <c r="AE754" s="2"/>
      <c r="AF754" s="2" t="n">
        <v>-4442.7537884479398</v>
      </c>
      <c r="AG754" s="2" t="n">
        <v>-341.97144454809802</v>
      </c>
      <c r="AH754" s="2"/>
      <c r="AI754" s="2"/>
      <c r="AJ754" s="2"/>
      <c r="AK754" s="2"/>
      <c r="AL754" s="2"/>
      <c r="AM754" s="2"/>
      <c r="AN754" s="2"/>
    </row>
    <row r="755">
      <c r="A755" t="str">
        <f t="shared" si="121"/>
        <v>Ships &amp; Submarines</v>
      </c>
      <c r="B755" t="str">
        <f t="shared" si="122"/>
        <v>CVN-69</v>
      </c>
      <c r="C755" t="n">
        <f t="shared" si="123"/>
        <v>1802</v>
      </c>
      <c r="D755" s="2" t="n">
        <f t="shared" si="124"/>
        <v>0</v>
      </c>
      <c r="E755" s="2" t="n">
        <f t="shared" si="125"/>
        <v>0</v>
      </c>
      <c r="F755" s="2" t="n">
        <f t="shared" si="126"/>
        <v>-3.34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n">
        <f t="shared" si="130"/>
        <v>0</v>
      </c>
      <c r="K755" s="3" t="n">
        <f t="shared" si="131"/>
        <v>-2.6963692219331649E-11</v>
      </c>
      <c r="L755" s="3" t="n">
        <f>AN755/SUM(AN1:AN$891)</f>
        <v>0</v>
      </c>
      <c r="M755" s="3"/>
      <c r="N755" s="2" t="s">
        <v>49</v>
      </c>
      <c r="O755" s="2" t="s">
        <v>376</v>
      </c>
      <c r="P755" s="2" t="n">
        <v>1802</v>
      </c>
      <c r="Q755" s="2"/>
      <c r="R755" s="2"/>
      <c r="S755" s="2"/>
      <c r="T755" s="2"/>
      <c r="U755" s="2"/>
      <c r="V755" s="2" t="n">
        <v>12271.065002108</v>
      </c>
      <c r="W755" s="2" t="n">
        <v>2297914.21010016</v>
      </c>
      <c r="X755" s="2" t="n">
        <v>3361539.0042741299</v>
      </c>
      <c r="Y755" s="2" t="n">
        <v>7595202.1440502899</v>
      </c>
      <c r="Z755" s="2" t="n">
        <v>1102926.6903987499</v>
      </c>
      <c r="AA755" s="2" t="n">
        <v>1353421.75076696</v>
      </c>
      <c r="AB755" s="2" t="n">
        <v>4970699.4680923298</v>
      </c>
      <c r="AC755" s="2" t="n">
        <v>372536.82997892</v>
      </c>
      <c r="AD755" s="2" t="n">
        <v>0</v>
      </c>
      <c r="AE755" s="2" t="n">
        <v>-232422.134344866</v>
      </c>
      <c r="AF755" s="2" t="n">
        <v>0</v>
      </c>
      <c r="AG755" s="2" t="n">
        <v>-49846.201236492197</v>
      </c>
      <c r="AH755" s="2" t="n">
        <v>-152526.55854351501</v>
      </c>
      <c r="AI755" s="2"/>
      <c r="AJ755" s="2" t="n">
        <v>-267076.83055491903</v>
      </c>
      <c r="AK755" s="2" t="n">
        <v>0</v>
      </c>
      <c r="AL755" s="2"/>
      <c r="AM755" s="2" t="n">
        <v>-3.34</v>
      </c>
      <c r="AN755" s="2" t="n">
        <v>0</v>
      </c>
    </row>
    <row r="756">
      <c r="A756" t="str">
        <f t="shared" si="121"/>
        <v>Ships &amp; Submarines</v>
      </c>
      <c r="B756" t="str">
        <f t="shared" si="122"/>
        <v>DD(X)</v>
      </c>
      <c r="C756" t="n">
        <f t="shared" si="123"/>
        <v>86</v>
      </c>
      <c r="D756" s="2" t="n">
        <f t="shared" si="124"/>
        <v>300401984.96697801</v>
      </c>
      <c r="E756" s="2" t="n">
        <f t="shared" si="125"/>
        <v>254292141.38609001</v>
      </c>
      <c r="F756" s="2" t="n">
        <f t="shared" si="126"/>
        <v>153930228.31009999</v>
      </c>
      <c r="G756" s="2" t="n">
        <f t="shared" si="127"/>
        <v>85359735.630419105</v>
      </c>
      <c r="H756" s="3" t="n">
        <f t="shared" si="128"/>
        <v>-0.39467170526363704</v>
      </c>
      <c r="I756" s="3" t="n">
        <f t="shared" si="129"/>
        <v>-0.48758584825256424</v>
      </c>
      <c r="J756" s="3" t="n">
        <f t="shared" si="130"/>
        <v>0.55453523695461382</v>
      </c>
      <c r="K756" s="3" t="n">
        <f t="shared" si="131"/>
        <v>1.2426728441332299E-3</v>
      </c>
      <c r="L756" s="3" t="n">
        <f>AN756/SUM(AN1:AN$891)</f>
        <v>9.7123442823851666E-4</v>
      </c>
      <c r="M756" s="3"/>
      <c r="N756" s="2" t="s">
        <v>49</v>
      </c>
      <c r="O756" s="2" t="s">
        <v>383</v>
      </c>
      <c r="P756" s="2" t="n">
        <v>86</v>
      </c>
      <c r="Q756" s="2"/>
      <c r="R756" s="2"/>
      <c r="S756" s="2"/>
      <c r="T756" s="2"/>
      <c r="U756" s="2" t="n">
        <v>133575.64371597601</v>
      </c>
      <c r="V756" s="2" t="n">
        <v>267796458.13552299</v>
      </c>
      <c r="W756" s="2" t="n">
        <v>2073492269.8001699</v>
      </c>
      <c r="X756" s="2" t="n">
        <v>3272984279.5521302</v>
      </c>
      <c r="Y756" s="2" t="n">
        <v>3048455569.6778798</v>
      </c>
      <c r="Z756" s="2" t="n">
        <v>2253203060.8447099</v>
      </c>
      <c r="AA756" s="2" t="n">
        <v>613148099.891276</v>
      </c>
      <c r="AB756" s="2" t="n">
        <v>5501671384.7649202</v>
      </c>
      <c r="AC756" s="2" t="n">
        <v>645288994.00852299</v>
      </c>
      <c r="AD756" s="2" t="n">
        <v>869618203.712147</v>
      </c>
      <c r="AE756" s="2" t="n">
        <v>397591004.242616</v>
      </c>
      <c r="AF756" s="2" t="n">
        <v>300401984.96697801</v>
      </c>
      <c r="AG756" s="2" t="n">
        <v>832391057.95111096</v>
      </c>
      <c r="AH756" s="2" t="n">
        <v>360310762.84757</v>
      </c>
      <c r="AI756" s="2" t="n">
        <v>407476433.52123702</v>
      </c>
      <c r="AJ756" s="2" t="n">
        <v>448910875.28545898</v>
      </c>
      <c r="AK756" s="2" t="n">
        <v>325611722.153494</v>
      </c>
      <c r="AL756" s="2" t="n">
        <v>254292141.38609001</v>
      </c>
      <c r="AM756" s="2" t="n">
        <v>153930228.31009999</v>
      </c>
      <c r="AN756" s="2" t="n">
        <v>85359735.630419105</v>
      </c>
    </row>
    <row r="757">
      <c r="A757" t="str">
        <f t="shared" si="121"/>
        <v>Ships &amp; Submarines</v>
      </c>
      <c r="B757" t="str">
        <f t="shared" si="122"/>
        <v>DDG 51</v>
      </c>
      <c r="C757" t="n">
        <f t="shared" si="123"/>
        <v>76</v>
      </c>
      <c r="D757" s="2" t="n">
        <f t="shared" si="124"/>
        <v>1696626715.5988801</v>
      </c>
      <c r="E757" s="2" t="n">
        <f t="shared" si="125"/>
        <v>1853150503.53405</v>
      </c>
      <c r="F757" s="2" t="n">
        <f t="shared" si="126"/>
        <v>2245320071.1841002</v>
      </c>
      <c r="G757" s="2" t="n">
        <f t="shared" si="127"/>
        <v>307295974.92763197</v>
      </c>
      <c r="H757" s="3" t="n">
        <f t="shared" si="128"/>
        <v>0.21162316115294644</v>
      </c>
      <c r="I757" s="3" t="n">
        <f t="shared" si="129"/>
        <v>0.32340252015396365</v>
      </c>
      <c r="J757" s="3" t="n">
        <f t="shared" si="130"/>
        <v>0.13686065468856529</v>
      </c>
      <c r="K757" s="3" t="n">
        <f t="shared" si="131"/>
        <v>1.8126383033920931E-2</v>
      </c>
      <c r="L757" s="3" t="n">
        <f>AN757/SUM(AN1:AN$891)</f>
        <v>3.4964544852980678E-3</v>
      </c>
      <c r="M757" s="3"/>
      <c r="N757" s="2" t="s">
        <v>49</v>
      </c>
      <c r="O757" s="2" t="s">
        <v>384</v>
      </c>
      <c r="P757" s="2" t="n">
        <v>76</v>
      </c>
      <c r="Q757" s="2"/>
      <c r="R757" s="2" t="n">
        <v>32143399.840064</v>
      </c>
      <c r="S757" s="2" t="n">
        <v>1551037.0568444801</v>
      </c>
      <c r="T757" s="2"/>
      <c r="U757" s="2" t="n">
        <v>291086327.72218901</v>
      </c>
      <c r="V757" s="2" t="n">
        <v>391333668.18413401</v>
      </c>
      <c r="W757" s="2" t="n">
        <v>525957749.912485</v>
      </c>
      <c r="X757" s="2" t="n">
        <v>454902270.112104</v>
      </c>
      <c r="Y757" s="2" t="n">
        <v>435881750.275195</v>
      </c>
      <c r="Z757" s="2" t="n">
        <v>413334512.69978499</v>
      </c>
      <c r="AA757" s="2" t="n">
        <v>914322905.35889399</v>
      </c>
      <c r="AB757" s="2" t="n">
        <v>3098401005.1866002</v>
      </c>
      <c r="AC757" s="2" t="n">
        <v>1275566986.36625</v>
      </c>
      <c r="AD757" s="2" t="n">
        <v>2135916944.8008299</v>
      </c>
      <c r="AE757" s="2" t="n">
        <v>2028952724.1189699</v>
      </c>
      <c r="AF757" s="2" t="n">
        <v>1696626715.5988801</v>
      </c>
      <c r="AG757" s="2" t="n">
        <v>1911591876.3386099</v>
      </c>
      <c r="AH757" s="2" t="n">
        <v>2396749657.3920999</v>
      </c>
      <c r="AI757" s="2" t="n">
        <v>2373080519.81499</v>
      </c>
      <c r="AJ757" s="2" t="n">
        <v>3533040707.8331099</v>
      </c>
      <c r="AK757" s="2" t="n">
        <v>4228945827.49579</v>
      </c>
      <c r="AL757" s="2" t="n">
        <v>1853150503.53405</v>
      </c>
      <c r="AM757" s="2" t="n">
        <v>2245320071.1841002</v>
      </c>
      <c r="AN757" s="2" t="n">
        <v>307295974.92763197</v>
      </c>
    </row>
    <row r="758">
      <c r="A758" t="str">
        <f t="shared" si="121"/>
        <v>Ships &amp; Submarines</v>
      </c>
      <c r="B758" t="str">
        <f t="shared" si="122"/>
        <v>DESTROYER DD-963 CLASS</v>
      </c>
      <c r="C758" t="n">
        <f t="shared" si="123"/>
        <v>1187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AN758/SUM(AN1:AN$891)</f>
        <v>0</v>
      </c>
      <c r="M758" s="3"/>
      <c r="N758" s="2" t="s">
        <v>49</v>
      </c>
      <c r="O758" s="2" t="s">
        <v>388</v>
      </c>
      <c r="P758" s="2" t="n">
        <v>1187</v>
      </c>
      <c r="Q758" s="2" t="n">
        <v>1761887.3743412399</v>
      </c>
      <c r="R758" s="2" t="n">
        <v>571278.61374741502</v>
      </c>
      <c r="S758" s="2" t="n">
        <v>89638.741274783693</v>
      </c>
      <c r="T758" s="2" t="n">
        <v>259992.725317693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t="str">
        <f t="shared" si="121"/>
        <v>Ships &amp; Submarines</v>
      </c>
      <c r="B759" t="str">
        <f t="shared" si="122"/>
        <v>DESTROYER DD-993 CLASS</v>
      </c>
      <c r="C759" t="n">
        <f t="shared" si="123"/>
        <v>1194</v>
      </c>
      <c r="D759" s="2" t="n">
        <f t="shared" si="124"/>
        <v>0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e">
        <f t="shared" si="129"/>
        <v>#DIV/0!</v>
      </c>
      <c r="J759" s="3" t="e">
        <f t="shared" si="130"/>
        <v>#DIV/0!</v>
      </c>
      <c r="K759" s="3" t="n">
        <f t="shared" si="131"/>
        <v>0</v>
      </c>
      <c r="L759" s="3" t="n">
        <f>AN759/SUM(AN1:AN$891)</f>
        <v>0</v>
      </c>
      <c r="M759" s="3"/>
      <c r="N759" s="2" t="s">
        <v>49</v>
      </c>
      <c r="O759" s="2" t="s">
        <v>389</v>
      </c>
      <c r="P759" s="2" t="n">
        <v>1194</v>
      </c>
      <c r="Q759" s="2" t="n">
        <v>346362.435038967</v>
      </c>
      <c r="R759" s="2" t="n">
        <v>681036.31818047096</v>
      </c>
      <c r="S759" s="2" t="n">
        <v>335543.11727581703</v>
      </c>
      <c r="T759" s="2" t="n">
        <v>197743.92930540899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>
      <c r="A760" t="str">
        <f t="shared" si="121"/>
        <v>Ships &amp; Submarines</v>
      </c>
      <c r="B760" t="str">
        <f t="shared" si="122"/>
        <v>DESTROYER DD-997 CLASS</v>
      </c>
      <c r="C760" t="n">
        <f t="shared" si="123"/>
        <v>1200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AN760/SUM(AN1:AN$891)</f>
        <v>0</v>
      </c>
      <c r="M760" s="3"/>
      <c r="N760" s="2" t="s">
        <v>49</v>
      </c>
      <c r="O760" s="2" t="s">
        <v>390</v>
      </c>
      <c r="P760" s="2" t="n">
        <v>1200</v>
      </c>
      <c r="Q760" s="2" t="n">
        <v>141781.927597295</v>
      </c>
      <c r="R760" s="2"/>
      <c r="S760" s="2" t="n">
        <v>660333.49907257699</v>
      </c>
      <c r="T760" s="2" t="n">
        <v>1346768.3210686899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t="str">
        <f t="shared" si="121"/>
        <v>Ships &amp; Submarines</v>
      </c>
      <c r="B761" t="str">
        <f t="shared" si="122"/>
        <v>DESTROYER DDG-47 AEGIS</v>
      </c>
      <c r="C761" t="n">
        <f t="shared" si="123"/>
        <v>1186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AN761/SUM(AN1:AN$891)</f>
        <v>0</v>
      </c>
      <c r="M761" s="3"/>
      <c r="N761" s="2" t="s">
        <v>49</v>
      </c>
      <c r="O761" s="2" t="s">
        <v>391</v>
      </c>
      <c r="P761" s="2" t="n">
        <v>1186</v>
      </c>
      <c r="Q761" s="2" t="n">
        <v>48121525.584592499</v>
      </c>
      <c r="R761" s="2" t="n">
        <v>43096423.063013598</v>
      </c>
      <c r="S761" s="2" t="n">
        <v>28069842.035902102</v>
      </c>
      <c r="T761" s="2" t="n">
        <v>69174808.8701386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t="str">
        <f t="shared" si="121"/>
        <v>Ships &amp; Submarines</v>
      </c>
      <c r="B762" t="str">
        <f t="shared" si="122"/>
        <v>DESTROYER DDG-51</v>
      </c>
      <c r="C762" t="n">
        <f t="shared" si="123"/>
        <v>1203</v>
      </c>
      <c r="D762" s="2" t="n">
        <f t="shared" si="124"/>
        <v>0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AN762/SUM(AN1:AN$891)</f>
        <v>0</v>
      </c>
      <c r="M762" s="3"/>
      <c r="N762" s="2" t="s">
        <v>49</v>
      </c>
      <c r="O762" s="2" t="s">
        <v>392</v>
      </c>
      <c r="P762" s="2" t="n">
        <v>1203</v>
      </c>
      <c r="Q762" s="2" t="n">
        <v>169719449.642921</v>
      </c>
      <c r="R762" s="2" t="n">
        <v>135493915.853659</v>
      </c>
      <c r="S762" s="2" t="n">
        <v>74377980.458835199</v>
      </c>
      <c r="T762" s="2" t="n">
        <v>729554088.08704805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>
      <c r="A763" t="str">
        <f t="shared" si="121"/>
        <v>Ships &amp; Submarines</v>
      </c>
      <c r="B763" t="str">
        <f t="shared" si="122"/>
        <v>DESTROYER GD MSL DDG-2 CL</v>
      </c>
      <c r="C763" t="n">
        <f t="shared" si="123"/>
        <v>1191</v>
      </c>
      <c r="D763" s="2" t="n">
        <f t="shared" si="124"/>
        <v>0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e">
        <f t="shared" si="129"/>
        <v>#DIV/0!</v>
      </c>
      <c r="J763" s="3" t="e">
        <f t="shared" si="130"/>
        <v>#DIV/0!</v>
      </c>
      <c r="K763" s="3" t="n">
        <f t="shared" si="131"/>
        <v>0</v>
      </c>
      <c r="L763" s="3" t="n">
        <f>AN763/SUM(AN1:AN$891)</f>
        <v>0</v>
      </c>
      <c r="M763" s="3"/>
      <c r="N763" s="2" t="s">
        <v>49</v>
      </c>
      <c r="O763" s="2" t="s">
        <v>393</v>
      </c>
      <c r="P763" s="2" t="n">
        <v>1191</v>
      </c>
      <c r="Q763" s="2" t="n">
        <v>4667026.5543779498</v>
      </c>
      <c r="R763" s="2" t="n">
        <v>27773015.199017499</v>
      </c>
      <c r="S763" s="2" t="n">
        <v>23372441.832565699</v>
      </c>
      <c r="T763" s="2" t="n">
        <v>1345116.4803128201</v>
      </c>
      <c r="U763" s="2"/>
      <c r="V763" s="2"/>
      <c r="W763" s="2"/>
      <c r="X763" s="2"/>
      <c r="Y763" s="2"/>
      <c r="Z763" s="2"/>
      <c r="AA763" s="2"/>
      <c r="AB763" s="2" t="n">
        <v>0</v>
      </c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>
      <c r="A764" t="str">
        <f t="shared" si="121"/>
        <v>Ships &amp; Submarines</v>
      </c>
      <c r="B764" t="str">
        <f t="shared" si="122"/>
        <v>DESTROYER GD MSL MODULE-D</v>
      </c>
      <c r="C764" t="n">
        <f t="shared" si="123"/>
        <v>1193</v>
      </c>
      <c r="D764" s="2" t="n">
        <f t="shared" si="124"/>
        <v>0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e">
        <f t="shared" si="129"/>
        <v>#DIV/0!</v>
      </c>
      <c r="J764" s="3" t="e">
        <f t="shared" si="130"/>
        <v>#DIV/0!</v>
      </c>
      <c r="K764" s="3" t="n">
        <f t="shared" si="131"/>
        <v>0</v>
      </c>
      <c r="L764" s="3" t="n">
        <f>AN764/SUM(AN1:AN$891)</f>
        <v>0</v>
      </c>
      <c r="M764" s="3"/>
      <c r="N764" s="2" t="s">
        <v>49</v>
      </c>
      <c r="O764" s="2" t="s">
        <v>394</v>
      </c>
      <c r="P764" s="2" t="n">
        <v>1193</v>
      </c>
      <c r="Q764" s="2" t="n">
        <v>88029.820301573796</v>
      </c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>
      <c r="A765" t="str">
        <f t="shared" si="121"/>
        <v>Ships &amp; Submarines</v>
      </c>
      <c r="B765" t="str">
        <f t="shared" si="122"/>
        <v>DIMHRS</v>
      </c>
      <c r="C765" t="n">
        <f t="shared" si="123"/>
        <v>1967</v>
      </c>
      <c r="D765" s="2" t="n">
        <f t="shared" si="124"/>
        <v>0</v>
      </c>
      <c r="E765" s="2" t="n">
        <f t="shared" si="125"/>
        <v>0</v>
      </c>
      <c r="F765" s="2" t="n">
        <f t="shared" si="126"/>
        <v>0</v>
      </c>
      <c r="G765" s="2" t="n">
        <f t="shared" si="127"/>
        <v>0</v>
      </c>
      <c r="H765" s="3" t="e">
        <f t="shared" si="128"/>
        <v>#DIV/0!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AN765/SUM(AN1:AN$891)</f>
        <v>0</v>
      </c>
      <c r="M765" s="3"/>
      <c r="N765" s="2" t="s">
        <v>49</v>
      </c>
      <c r="O765" s="2" t="s">
        <v>396</v>
      </c>
      <c r="P765" s="2" t="n">
        <v>1967</v>
      </c>
      <c r="Q765" s="2"/>
      <c r="R765" s="2"/>
      <c r="S765" s="2"/>
      <c r="T765" s="2"/>
      <c r="U765" s="2" t="n">
        <v>50999.7162633181</v>
      </c>
      <c r="V765" s="2"/>
      <c r="W765" s="2" t="n">
        <v>279362.70919373201</v>
      </c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t="str">
        <f t="shared" si="121"/>
        <v>Ships &amp; Submarines</v>
      </c>
      <c r="B766" t="str">
        <f t="shared" si="122"/>
        <v>DMLSS</v>
      </c>
      <c r="C766" t="n">
        <f t="shared" si="123"/>
        <v>1959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AN766/SUM(AN1:AN$891)</f>
        <v>0</v>
      </c>
      <c r="M766" s="3"/>
      <c r="N766" s="2" t="s">
        <v>49</v>
      </c>
      <c r="O766" s="2" t="s">
        <v>398</v>
      </c>
      <c r="P766" s="2" t="n">
        <v>1959</v>
      </c>
      <c r="Q766" s="2"/>
      <c r="R766" s="2"/>
      <c r="S766" s="2"/>
      <c r="T766" s="2"/>
      <c r="U766" s="2"/>
      <c r="V766" s="2" t="n">
        <v>5292.4381526738598</v>
      </c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t="str">
        <f t="shared" si="121"/>
        <v>Ships &amp; Submarines</v>
      </c>
      <c r="B767" t="str">
        <f t="shared" si="122"/>
        <v>DOCK AMPHIB TRANSPORT-LPD</v>
      </c>
      <c r="C767" t="n">
        <f t="shared" si="123"/>
        <v>1222</v>
      </c>
      <c r="D767" s="2" t="n">
        <f t="shared" si="124"/>
        <v>0</v>
      </c>
      <c r="E767" s="2" t="n">
        <f t="shared" si="125"/>
        <v>0</v>
      </c>
      <c r="F767" s="2" t="n">
        <f t="shared" si="126"/>
        <v>0</v>
      </c>
      <c r="G767" s="2" t="n">
        <f t="shared" si="127"/>
        <v>0</v>
      </c>
      <c r="H767" s="3" t="e">
        <f t="shared" si="128"/>
        <v>#DIV/0!</v>
      </c>
      <c r="I767" s="3" t="e">
        <f t="shared" si="129"/>
        <v>#DIV/0!</v>
      </c>
      <c r="J767" s="3" t="e">
        <f t="shared" si="130"/>
        <v>#DIV/0!</v>
      </c>
      <c r="K767" s="3" t="n">
        <f t="shared" si="131"/>
        <v>0</v>
      </c>
      <c r="L767" s="3" t="n">
        <f>AN767/SUM(AN1:AN$891)</f>
        <v>0</v>
      </c>
      <c r="M767" s="3"/>
      <c r="N767" s="2" t="s">
        <v>49</v>
      </c>
      <c r="O767" s="2" t="s">
        <v>400</v>
      </c>
      <c r="P767" s="2" t="n">
        <v>1222</v>
      </c>
      <c r="Q767" s="2" t="n">
        <v>64102220.324924298</v>
      </c>
      <c r="R767" s="2" t="n">
        <v>186677307.023404</v>
      </c>
      <c r="S767" s="2" t="n">
        <v>154346962.513037</v>
      </c>
      <c r="T767" s="2" t="n">
        <v>24921181.290693302</v>
      </c>
      <c r="U767" s="2"/>
      <c r="V767" s="2"/>
      <c r="W767" s="2"/>
      <c r="X767" s="2"/>
      <c r="Y767" s="2"/>
      <c r="Z767" s="2"/>
      <c r="AA767" s="2"/>
      <c r="AB767" s="2" t="n">
        <v>0</v>
      </c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>
      <c r="A768" t="str">
        <f t="shared" si="121"/>
        <v>Ships &amp; Submarines</v>
      </c>
      <c r="B768" t="str">
        <f t="shared" si="122"/>
        <v>ECSS</v>
      </c>
      <c r="C768" t="n">
        <f t="shared" si="123"/>
        <v>632</v>
      </c>
      <c r="D768" s="2" t="n">
        <f t="shared" si="124"/>
        <v>0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e">
        <f t="shared" si="129"/>
        <v>#DIV/0!</v>
      </c>
      <c r="J768" s="3" t="e">
        <f t="shared" si="130"/>
        <v>#DIV/0!</v>
      </c>
      <c r="K768" s="3" t="n">
        <f t="shared" si="131"/>
        <v>0</v>
      </c>
      <c r="L768" s="3" t="n">
        <f>AN768/SUM(AN1:AN$891)</f>
        <v>0</v>
      </c>
      <c r="M768" s="3"/>
      <c r="N768" s="2" t="s">
        <v>49</v>
      </c>
      <c r="O768" s="2" t="s">
        <v>421</v>
      </c>
      <c r="P768" s="2" t="n">
        <v>632</v>
      </c>
      <c r="Q768" s="2"/>
      <c r="R768" s="2"/>
      <c r="S768" s="2"/>
      <c r="T768" s="2"/>
      <c r="U768" s="2"/>
      <c r="V768" s="2"/>
      <c r="W768" s="2" t="n">
        <v>15099.855660060301</v>
      </c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>
      <c r="A769" t="str">
        <f t="shared" ref="A769:A832" si="132">N769</f>
        <v>Ships &amp; Submarines</v>
      </c>
      <c r="B769" t="str">
        <f t="shared" ref="B769:B832" si="133">O769</f>
        <v>FFG(X) Guided Missile Frigate</v>
      </c>
      <c r="C769" t="n">
        <f t="shared" ref="C769:C832" si="134">P769</f>
        <v>2252</v>
      </c>
      <c r="D769" s="2" t="n">
        <f t="shared" ref="D769:D832" si="135">AF769</f>
        <v>0</v>
      </c>
      <c r="E769" s="2" t="n">
        <f t="shared" ref="E769:E832" si="136">AL769</f>
        <v>598150276.17303395</v>
      </c>
      <c r="F769" s="2" t="n">
        <f t="shared" ref="F769:F832" si="137">AM769</f>
        <v>631351536</v>
      </c>
      <c r="G769" s="2" t="n">
        <f t="shared" ref="G769:G832" si="138">AN769</f>
        <v>1643459.4660568601</v>
      </c>
      <c r="H769" s="3" t="n">
        <f t="shared" si="128"/>
        <v>5.5506552700080203E-2</v>
      </c>
      <c r="I769" s="3" t="e">
        <f t="shared" si="129"/>
        <v>#DIV/0!</v>
      </c>
      <c r="J769" s="3" t="n">
        <f t="shared" si="130"/>
        <v>2.6030814409182968E-3</v>
      </c>
      <c r="K769" s="3" t="n">
        <f t="shared" si="131"/>
        <v>5.0968767960797266E-3</v>
      </c>
      <c r="L769" s="3" t="n">
        <f>AN769/SUM(AN1:AN$891)</f>
        <v>1.8699500450187548E-5</v>
      </c>
      <c r="M769" s="3"/>
      <c r="N769" s="2" t="s">
        <v>49</v>
      </c>
      <c r="O769" s="2" t="s">
        <v>456</v>
      </c>
      <c r="P769" s="2" t="n">
        <v>2252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 t="n">
        <v>878787242.24190795</v>
      </c>
      <c r="AL769" s="2" t="n">
        <v>598150276.17303395</v>
      </c>
      <c r="AM769" s="2" t="n">
        <v>631351536</v>
      </c>
      <c r="AN769" s="2" t="n">
        <v>1643459.4660568601</v>
      </c>
    </row>
    <row r="770">
      <c r="A770" t="str">
        <f t="shared" si="132"/>
        <v>Ships &amp; Submarines</v>
      </c>
      <c r="B770" t="str">
        <f t="shared" si="133"/>
        <v>FFG-7</v>
      </c>
      <c r="C770" t="n">
        <f t="shared" si="134"/>
        <v>26</v>
      </c>
      <c r="D770" s="2" t="n">
        <f t="shared" si="135"/>
        <v>0</v>
      </c>
      <c r="E770" s="2" t="n">
        <f t="shared" si="136"/>
        <v>0</v>
      </c>
      <c r="F770" s="2" t="n">
        <f t="shared" si="137"/>
        <v>0</v>
      </c>
      <c r="G770" s="2" t="n">
        <f t="shared" si="138"/>
        <v>0</v>
      </c>
      <c r="H770" s="3" t="e">
        <f t="shared" ref="H770:H833" si="139">AM770/AL770-1</f>
        <v>#DIV/0!</v>
      </c>
      <c r="I770" s="3" t="e">
        <f t="shared" ref="I770:I833" si="140">AM770/AF770-1</f>
        <v>#DIV/0!</v>
      </c>
      <c r="J770" s="3" t="e">
        <f t="shared" ref="J770:J833" si="141">AN770/AM770</f>
        <v>#DIV/0!</v>
      </c>
      <c r="K770" s="3" t="n">
        <f t="shared" ref="K770:K833" si="142">AM770/SUM(AM$1:AM$891)</f>
        <v>0</v>
      </c>
      <c r="L770" s="3" t="n">
        <f>AN770/SUM(AN1:AN$891)</f>
        <v>0</v>
      </c>
      <c r="M770" s="3"/>
      <c r="N770" s="2" t="s">
        <v>49</v>
      </c>
      <c r="O770" s="2" t="s">
        <v>457</v>
      </c>
      <c r="P770" s="2" t="n">
        <v>26</v>
      </c>
      <c r="Q770" s="2"/>
      <c r="R770" s="2"/>
      <c r="S770" s="2"/>
      <c r="T770" s="2"/>
      <c r="U770" s="2"/>
      <c r="V770" s="2"/>
      <c r="W770" s="2" t="n">
        <v>531178.09989638103</v>
      </c>
      <c r="X770" s="2"/>
      <c r="Y770" s="2" t="n">
        <v>192620.779003726</v>
      </c>
      <c r="Z770" s="2" t="n">
        <v>-4668.3701275707799</v>
      </c>
      <c r="AA770" s="2" t="n">
        <v>135932.98497296299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>
      <c r="A771" t="str">
        <f t="shared" si="132"/>
        <v>Ships &amp; Submarines</v>
      </c>
      <c r="B771" t="str">
        <f t="shared" si="133"/>
        <v>FLOAT DRY DOCK AFDM-282</v>
      </c>
      <c r="C771" t="n">
        <f t="shared" si="134"/>
        <v>1259</v>
      </c>
      <c r="D771" s="2" t="n">
        <f t="shared" si="135"/>
        <v>0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39"/>
        <v>#DIV/0!</v>
      </c>
      <c r="I771" s="3" t="e">
        <f t="shared" si="140"/>
        <v>#DIV/0!</v>
      </c>
      <c r="J771" s="3" t="e">
        <f t="shared" si="141"/>
        <v>#DIV/0!</v>
      </c>
      <c r="K771" s="3" t="n">
        <f t="shared" si="142"/>
        <v>0</v>
      </c>
      <c r="L771" s="3" t="n">
        <f>AN771/SUM(AN1:AN$891)</f>
        <v>0</v>
      </c>
      <c r="M771" s="3"/>
      <c r="N771" s="2" t="s">
        <v>49</v>
      </c>
      <c r="O771" s="2" t="s">
        <v>459</v>
      </c>
      <c r="P771" s="2" t="n">
        <v>1259</v>
      </c>
      <c r="Q771" s="2"/>
      <c r="R771" s="2" t="n">
        <v>395034.98030317901</v>
      </c>
      <c r="S771" s="2"/>
      <c r="T771" s="2" t="n">
        <v>-67009.266972928905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>
      <c r="A772" t="str">
        <f t="shared" si="132"/>
        <v>Ships &amp; Submarines</v>
      </c>
      <c r="B772" t="str">
        <f t="shared" si="133"/>
        <v>FRIGATE FF-1049</v>
      </c>
      <c r="C772" t="n">
        <f t="shared" si="134"/>
        <v>1195</v>
      </c>
      <c r="D772" s="2" t="n">
        <f t="shared" si="135"/>
        <v>0</v>
      </c>
      <c r="E772" s="2" t="n">
        <f t="shared" si="136"/>
        <v>0</v>
      </c>
      <c r="F772" s="2" t="n">
        <f t="shared" si="137"/>
        <v>0</v>
      </c>
      <c r="G772" s="2" t="n">
        <f t="shared" si="138"/>
        <v>0</v>
      </c>
      <c r="H772" s="3" t="e">
        <f t="shared" si="139"/>
        <v>#DIV/0!</v>
      </c>
      <c r="I772" s="3" t="e">
        <f t="shared" si="140"/>
        <v>#DIV/0!</v>
      </c>
      <c r="J772" s="3" t="e">
        <f t="shared" si="141"/>
        <v>#DIV/0!</v>
      </c>
      <c r="K772" s="3" t="n">
        <f t="shared" si="142"/>
        <v>0</v>
      </c>
      <c r="L772" s="3" t="n">
        <f>AN772/SUM(AN1:AN$891)</f>
        <v>0</v>
      </c>
      <c r="M772" s="3"/>
      <c r="N772" s="2" t="s">
        <v>49</v>
      </c>
      <c r="O772" s="2" t="s">
        <v>463</v>
      </c>
      <c r="P772" s="2" t="n">
        <v>1195</v>
      </c>
      <c r="Q772" s="2"/>
      <c r="R772" s="2" t="n">
        <v>53328.192188103501</v>
      </c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>
      <c r="A773" t="str">
        <f t="shared" si="132"/>
        <v>Ships &amp; Submarines</v>
      </c>
      <c r="B773" t="str">
        <f t="shared" si="133"/>
        <v>FRIGATE FF-1052</v>
      </c>
      <c r="C773" t="n">
        <f t="shared" si="134"/>
        <v>1201</v>
      </c>
      <c r="D773" s="2" t="n">
        <f t="shared" si="135"/>
        <v>0</v>
      </c>
      <c r="E773" s="2" t="n">
        <f t="shared" si="136"/>
        <v>0</v>
      </c>
      <c r="F773" s="2" t="n">
        <f t="shared" si="137"/>
        <v>0</v>
      </c>
      <c r="G773" s="2" t="n">
        <f t="shared" si="138"/>
        <v>0</v>
      </c>
      <c r="H773" s="3" t="e">
        <f t="shared" si="139"/>
        <v>#DIV/0!</v>
      </c>
      <c r="I773" s="3" t="e">
        <f t="shared" si="140"/>
        <v>#DIV/0!</v>
      </c>
      <c r="J773" s="3" t="e">
        <f t="shared" si="141"/>
        <v>#DIV/0!</v>
      </c>
      <c r="K773" s="3" t="n">
        <f t="shared" si="142"/>
        <v>0</v>
      </c>
      <c r="L773" s="3" t="n">
        <f>AN773/SUM(AN1:AN$891)</f>
        <v>0</v>
      </c>
      <c r="M773" s="3"/>
      <c r="N773" s="2" t="s">
        <v>49</v>
      </c>
      <c r="O773" s="2" t="s">
        <v>464</v>
      </c>
      <c r="P773" s="2" t="n">
        <v>1201</v>
      </c>
      <c r="Q773" s="2" t="n">
        <v>175468.28340493201</v>
      </c>
      <c r="R773" s="2" t="n">
        <v>227748.26205873099</v>
      </c>
      <c r="S773" s="2" t="n">
        <v>419313.20063966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>
      <c r="A774" t="str">
        <f t="shared" si="132"/>
        <v>Ships &amp; Submarines</v>
      </c>
      <c r="B774" t="str">
        <f t="shared" si="133"/>
        <v>FRIGATE GD MSL-DLG</v>
      </c>
      <c r="C774" t="n">
        <f t="shared" si="134"/>
        <v>1199</v>
      </c>
      <c r="D774" s="2" t="n">
        <f t="shared" si="135"/>
        <v>0</v>
      </c>
      <c r="E774" s="2" t="n">
        <f t="shared" si="136"/>
        <v>0</v>
      </c>
      <c r="F774" s="2" t="n">
        <f t="shared" si="137"/>
        <v>0</v>
      </c>
      <c r="G774" s="2" t="n">
        <f t="shared" si="138"/>
        <v>0</v>
      </c>
      <c r="H774" s="3" t="e">
        <f t="shared" si="139"/>
        <v>#DIV/0!</v>
      </c>
      <c r="I774" s="3" t="e">
        <f t="shared" si="140"/>
        <v>#DIV/0!</v>
      </c>
      <c r="J774" s="3" t="e">
        <f t="shared" si="141"/>
        <v>#DIV/0!</v>
      </c>
      <c r="K774" s="3" t="n">
        <f t="shared" si="142"/>
        <v>0</v>
      </c>
      <c r="L774" s="3" t="n">
        <f>AN774/SUM(AN1:AN$891)</f>
        <v>0</v>
      </c>
      <c r="M774" s="3"/>
      <c r="N774" s="2" t="s">
        <v>49</v>
      </c>
      <c r="O774" s="2" t="s">
        <v>465</v>
      </c>
      <c r="P774" s="2" t="n">
        <v>1199</v>
      </c>
      <c r="Q774" s="2" t="n">
        <v>43972025.443805903</v>
      </c>
      <c r="R774" s="2" t="n">
        <v>35753776.502357401</v>
      </c>
      <c r="S774" s="2" t="n">
        <v>21555184.500595901</v>
      </c>
      <c r="T774" s="2" t="n">
        <v>1977862.9201114101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>
      <c r="A775" t="str">
        <f t="shared" si="132"/>
        <v>Ships &amp; Submarines</v>
      </c>
      <c r="B775" t="str">
        <f t="shared" si="133"/>
        <v>FUEL BARGE NON-SELF PROP</v>
      </c>
      <c r="C775" t="n">
        <f t="shared" si="134"/>
        <v>1304</v>
      </c>
      <c r="D775" s="2" t="n">
        <f t="shared" si="135"/>
        <v>0</v>
      </c>
      <c r="E775" s="2" t="n">
        <f t="shared" si="136"/>
        <v>0</v>
      </c>
      <c r="F775" s="2" t="n">
        <f t="shared" si="137"/>
        <v>0</v>
      </c>
      <c r="G775" s="2" t="n">
        <f t="shared" si="138"/>
        <v>0</v>
      </c>
      <c r="H775" s="3" t="e">
        <f t="shared" si="139"/>
        <v>#DIV/0!</v>
      </c>
      <c r="I775" s="3" t="e">
        <f t="shared" si="140"/>
        <v>#DIV/0!</v>
      </c>
      <c r="J775" s="3" t="e">
        <f t="shared" si="141"/>
        <v>#DIV/0!</v>
      </c>
      <c r="K775" s="3" t="n">
        <f t="shared" si="142"/>
        <v>0</v>
      </c>
      <c r="L775" s="3" t="n">
        <f>AN775/SUM(AN1:AN$891)</f>
        <v>0</v>
      </c>
      <c r="M775" s="3"/>
      <c r="N775" s="2" t="s">
        <v>49</v>
      </c>
      <c r="O775" s="2" t="s">
        <v>467</v>
      </c>
      <c r="P775" s="2" t="n">
        <v>1304</v>
      </c>
      <c r="Q775" s="2" t="n">
        <v>2208929.1802414199</v>
      </c>
      <c r="R775" s="2"/>
      <c r="S775" s="2" t="n">
        <v>124734.216302396</v>
      </c>
      <c r="T775" s="2" t="n">
        <v>222356.96610321599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>
      <c r="A776" t="str">
        <f t="shared" si="132"/>
        <v>Ships &amp; Submarines</v>
      </c>
      <c r="B776" t="str">
        <f t="shared" si="133"/>
        <v>GSS</v>
      </c>
      <c r="C776" t="n">
        <f t="shared" si="134"/>
        <v>2094</v>
      </c>
      <c r="D776" s="2" t="n">
        <f t="shared" si="135"/>
        <v>0</v>
      </c>
      <c r="E776" s="2" t="n">
        <f t="shared" si="136"/>
        <v>0</v>
      </c>
      <c r="F776" s="2" t="n">
        <f t="shared" si="137"/>
        <v>0</v>
      </c>
      <c r="G776" s="2" t="n">
        <f t="shared" si="138"/>
        <v>0</v>
      </c>
      <c r="H776" s="3" t="e">
        <f t="shared" si="139"/>
        <v>#DIV/0!</v>
      </c>
      <c r="I776" s="3" t="e">
        <f t="shared" si="140"/>
        <v>#DIV/0!</v>
      </c>
      <c r="J776" s="3" t="e">
        <f t="shared" si="141"/>
        <v>#DIV/0!</v>
      </c>
      <c r="K776" s="3" t="n">
        <f t="shared" si="142"/>
        <v>0</v>
      </c>
      <c r="L776" s="3" t="n">
        <f>AN776/SUM(AN1:AN$891)</f>
        <v>0</v>
      </c>
      <c r="M776" s="3"/>
      <c r="N776" s="2" t="s">
        <v>49</v>
      </c>
      <c r="O776" s="2" t="s">
        <v>491</v>
      </c>
      <c r="P776" s="2" t="n">
        <v>2094</v>
      </c>
      <c r="Q776" s="2"/>
      <c r="R776" s="2"/>
      <c r="S776" s="2" t="n">
        <v>9935484.0996043906</v>
      </c>
      <c r="T776" s="2"/>
      <c r="U776" s="2" t="n">
        <v>2883203.49498143</v>
      </c>
      <c r="V776" s="2" t="n">
        <v>8497477.1982426606</v>
      </c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>
      <c r="A777" t="str">
        <f t="shared" si="132"/>
        <v>Ships &amp; Submarines</v>
      </c>
      <c r="B777" t="str">
        <f t="shared" si="133"/>
        <v>GUPPY I SUBMARINE</v>
      </c>
      <c r="C777" t="n">
        <f t="shared" si="134"/>
        <v>1149</v>
      </c>
      <c r="D777" s="2" t="n">
        <f t="shared" si="135"/>
        <v>0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e">
        <f t="shared" si="140"/>
        <v>#DIV/0!</v>
      </c>
      <c r="J777" s="3" t="e">
        <f t="shared" si="141"/>
        <v>#DIV/0!</v>
      </c>
      <c r="K777" s="3" t="n">
        <f t="shared" si="142"/>
        <v>0</v>
      </c>
      <c r="L777" s="3" t="n">
        <f>AN777/SUM(AN1:AN$891)</f>
        <v>0</v>
      </c>
      <c r="M777" s="3"/>
      <c r="N777" s="2" t="s">
        <v>49</v>
      </c>
      <c r="O777" s="2" t="s">
        <v>496</v>
      </c>
      <c r="P777" s="2" t="n">
        <v>1149</v>
      </c>
      <c r="Q777" s="2" t="n">
        <v>1820850.2110474701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>
      <c r="A778" t="str">
        <f t="shared" si="132"/>
        <v>Ships &amp; Submarines</v>
      </c>
      <c r="B778" t="str">
        <f t="shared" si="133"/>
        <v>HOSPITAL SHIP-AH</v>
      </c>
      <c r="C778" t="n">
        <f t="shared" si="134"/>
        <v>1261</v>
      </c>
      <c r="D778" s="2" t="n">
        <f t="shared" si="135"/>
        <v>0</v>
      </c>
      <c r="E778" s="2" t="n">
        <f t="shared" si="136"/>
        <v>0</v>
      </c>
      <c r="F778" s="2" t="n">
        <f t="shared" si="137"/>
        <v>0</v>
      </c>
      <c r="G778" s="2" t="n">
        <f t="shared" si="138"/>
        <v>0</v>
      </c>
      <c r="H778" s="3" t="e">
        <f t="shared" si="139"/>
        <v>#DIV/0!</v>
      </c>
      <c r="I778" s="3" t="e">
        <f t="shared" si="140"/>
        <v>#DIV/0!</v>
      </c>
      <c r="J778" s="3" t="e">
        <f t="shared" si="141"/>
        <v>#DIV/0!</v>
      </c>
      <c r="K778" s="3" t="n">
        <f t="shared" si="142"/>
        <v>0</v>
      </c>
      <c r="L778" s="3" t="n">
        <f>AN778/SUM(AN1:AN$891)</f>
        <v>0</v>
      </c>
      <c r="M778" s="3"/>
      <c r="N778" s="2" t="s">
        <v>49</v>
      </c>
      <c r="O778" s="2" t="s">
        <v>514</v>
      </c>
      <c r="P778" s="2" t="n">
        <v>1261</v>
      </c>
      <c r="Q778" s="2" t="n">
        <v>243689.25329633601</v>
      </c>
      <c r="R778" s="2" t="n">
        <v>4755945.2936480604</v>
      </c>
      <c r="S778" s="2" t="n">
        <v>9054193.0677912608</v>
      </c>
      <c r="T778" s="2" t="n">
        <v>8008425.7044512602</v>
      </c>
      <c r="U778" s="2"/>
      <c r="V778" s="2"/>
      <c r="W778" s="2"/>
      <c r="X778" s="2"/>
      <c r="Y778" s="2" t="n">
        <v>66650.788582604204</v>
      </c>
      <c r="Z778" s="2" t="n">
        <v>-537913.79579619505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>
      <c r="A779" t="str">
        <f t="shared" si="132"/>
        <v>Ships &amp; Submarines</v>
      </c>
      <c r="B779" t="str">
        <f t="shared" si="133"/>
        <v>ICEBREAKER-AGB</v>
      </c>
      <c r="C779" t="n">
        <f t="shared" si="134"/>
        <v>1262</v>
      </c>
      <c r="D779" s="2" t="n">
        <f t="shared" si="135"/>
        <v>0</v>
      </c>
      <c r="E779" s="2" t="n">
        <f t="shared" si="136"/>
        <v>0</v>
      </c>
      <c r="F779" s="2" t="n">
        <f t="shared" si="137"/>
        <v>0</v>
      </c>
      <c r="G779" s="2" t="n">
        <f t="shared" si="138"/>
        <v>0</v>
      </c>
      <c r="H779" s="3" t="e">
        <f t="shared" si="139"/>
        <v>#DIV/0!</v>
      </c>
      <c r="I779" s="3" t="e">
        <f t="shared" si="140"/>
        <v>#DIV/0!</v>
      </c>
      <c r="J779" s="3" t="e">
        <f t="shared" si="141"/>
        <v>#DIV/0!</v>
      </c>
      <c r="K779" s="3" t="n">
        <f t="shared" si="142"/>
        <v>0</v>
      </c>
      <c r="L779" s="3" t="n">
        <f>AN779/SUM(AN1:AN$891)</f>
        <v>0</v>
      </c>
      <c r="M779" s="3"/>
      <c r="N779" s="2" t="s">
        <v>49</v>
      </c>
      <c r="O779" s="2" t="s">
        <v>520</v>
      </c>
      <c r="P779" s="2" t="n">
        <v>1262</v>
      </c>
      <c r="Q779" s="2"/>
      <c r="R779" s="2"/>
      <c r="S779" s="2"/>
      <c r="T779" s="2" t="n">
        <v>6145.6400077732796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>
      <c r="A780" t="str">
        <f t="shared" si="132"/>
        <v>Ships &amp; Submarines</v>
      </c>
      <c r="B780" t="str">
        <f t="shared" si="133"/>
        <v>J-65</v>
      </c>
      <c r="C780" t="n">
        <f t="shared" si="134"/>
        <v>804</v>
      </c>
      <c r="D780" s="2" t="n">
        <f t="shared" si="135"/>
        <v>0</v>
      </c>
      <c r="E780" s="2" t="n">
        <f t="shared" si="136"/>
        <v>0</v>
      </c>
      <c r="F780" s="2" t="n">
        <f t="shared" si="137"/>
        <v>0</v>
      </c>
      <c r="G780" s="2" t="n">
        <f t="shared" si="138"/>
        <v>0</v>
      </c>
      <c r="H780" s="3" t="e">
        <f t="shared" si="139"/>
        <v>#DIV/0!</v>
      </c>
      <c r="I780" s="3" t="e">
        <f t="shared" si="140"/>
        <v>#DIV/0!</v>
      </c>
      <c r="J780" s="3" t="e">
        <f t="shared" si="141"/>
        <v>#DIV/0!</v>
      </c>
      <c r="K780" s="3" t="n">
        <f t="shared" si="142"/>
        <v>0</v>
      </c>
      <c r="L780" s="3" t="n">
        <f>AN780/SUM(AN1:AN$891)</f>
        <v>0</v>
      </c>
      <c r="M780" s="3"/>
      <c r="N780" s="2" t="s">
        <v>49</v>
      </c>
      <c r="O780" s="2" t="s">
        <v>529</v>
      </c>
      <c r="P780" s="2" t="n">
        <v>804</v>
      </c>
      <c r="Q780" s="2"/>
      <c r="R780" s="2"/>
      <c r="S780" s="2" t="n">
        <v>205441.85102893499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>
      <c r="A781" t="str">
        <f t="shared" si="132"/>
        <v>Ships &amp; Submarines</v>
      </c>
      <c r="B781" t="str">
        <f t="shared" si="133"/>
        <v>JCC(X)</v>
      </c>
      <c r="C781" t="n">
        <f t="shared" si="134"/>
        <v>1331</v>
      </c>
      <c r="D781" s="2" t="n">
        <f t="shared" si="135"/>
        <v>0</v>
      </c>
      <c r="E781" s="2" t="n">
        <f t="shared" si="136"/>
        <v>0</v>
      </c>
      <c r="F781" s="2" t="n">
        <f t="shared" si="137"/>
        <v>0</v>
      </c>
      <c r="G781" s="2" t="n">
        <f t="shared" si="138"/>
        <v>0</v>
      </c>
      <c r="H781" s="3" t="e">
        <f t="shared" si="139"/>
        <v>#DIV/0!</v>
      </c>
      <c r="I781" s="3" t="e">
        <f t="shared" si="140"/>
        <v>#DIV/0!</v>
      </c>
      <c r="J781" s="3" t="e">
        <f t="shared" si="141"/>
        <v>#DIV/0!</v>
      </c>
      <c r="K781" s="3" t="n">
        <f t="shared" si="142"/>
        <v>0</v>
      </c>
      <c r="L781" s="3" t="n">
        <f>AN781/SUM(AN1:AN$891)</f>
        <v>0</v>
      </c>
      <c r="M781" s="3"/>
      <c r="N781" s="2" t="s">
        <v>49</v>
      </c>
      <c r="O781" s="2" t="s">
        <v>537</v>
      </c>
      <c r="P781" s="2" t="n">
        <v>1331</v>
      </c>
      <c r="Q781" s="2"/>
      <c r="R781" s="2"/>
      <c r="S781" s="2"/>
      <c r="T781" s="2"/>
      <c r="U781" s="2" t="n">
        <v>578401.87452145002</v>
      </c>
      <c r="V781" s="2"/>
      <c r="W781" s="2"/>
      <c r="X781" s="2"/>
      <c r="Y781" s="2"/>
      <c r="Z781" s="2" t="n">
        <v>1319780.9301502299</v>
      </c>
      <c r="AA781" s="2" t="n">
        <v>0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>
      <c r="A782" t="str">
        <f t="shared" si="132"/>
        <v>Ships &amp; Submarines</v>
      </c>
      <c r="B782" t="str">
        <f t="shared" si="133"/>
        <v>JT8D TURBOFAN ENGINE</v>
      </c>
      <c r="C782" t="n">
        <f t="shared" si="134"/>
        <v>814</v>
      </c>
      <c r="D782" s="2" t="n">
        <f t="shared" si="135"/>
        <v>0</v>
      </c>
      <c r="E782" s="2" t="n">
        <f t="shared" si="136"/>
        <v>0</v>
      </c>
      <c r="F782" s="2" t="n">
        <f t="shared" si="137"/>
        <v>0</v>
      </c>
      <c r="G782" s="2" t="n">
        <f t="shared" si="138"/>
        <v>0</v>
      </c>
      <c r="H782" s="3" t="e">
        <f t="shared" si="139"/>
        <v>#DIV/0!</v>
      </c>
      <c r="I782" s="3" t="e">
        <f t="shared" si="140"/>
        <v>#DIV/0!</v>
      </c>
      <c r="J782" s="3" t="e">
        <f t="shared" si="141"/>
        <v>#DIV/0!</v>
      </c>
      <c r="K782" s="3" t="n">
        <f t="shared" si="142"/>
        <v>0</v>
      </c>
      <c r="L782" s="3" t="n">
        <f>AN782/SUM(AN1:AN$891)</f>
        <v>0</v>
      </c>
      <c r="M782" s="3"/>
      <c r="N782" s="2" t="s">
        <v>49</v>
      </c>
      <c r="O782" s="2" t="s">
        <v>550</v>
      </c>
      <c r="P782" s="2" t="n">
        <v>814</v>
      </c>
      <c r="Q782" s="2"/>
      <c r="R782" s="2" t="n">
        <v>236108.89089967401</v>
      </c>
      <c r="S782" s="2" t="n">
        <v>58764.227401427801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>
      <c r="A783" t="str">
        <f t="shared" si="132"/>
        <v>Ships &amp; Submarines</v>
      </c>
      <c r="B783" t="str">
        <f t="shared" si="133"/>
        <v>LANDING CRAFT AIR CUSHION</v>
      </c>
      <c r="C783" t="n">
        <f t="shared" si="134"/>
        <v>1216</v>
      </c>
      <c r="D783" s="2" t="n">
        <f t="shared" si="135"/>
        <v>0</v>
      </c>
      <c r="E783" s="2" t="n">
        <f t="shared" si="136"/>
        <v>0</v>
      </c>
      <c r="F783" s="2" t="n">
        <f t="shared" si="137"/>
        <v>0</v>
      </c>
      <c r="G783" s="2" t="n">
        <f t="shared" si="138"/>
        <v>0</v>
      </c>
      <c r="H783" s="3" t="e">
        <f t="shared" si="139"/>
        <v>#DIV/0!</v>
      </c>
      <c r="I783" s="3" t="e">
        <f t="shared" si="140"/>
        <v>#DIV/0!</v>
      </c>
      <c r="J783" s="3" t="e">
        <f t="shared" si="141"/>
        <v>#DIV/0!</v>
      </c>
      <c r="K783" s="3" t="n">
        <f t="shared" si="142"/>
        <v>0</v>
      </c>
      <c r="L783" s="3" t="n">
        <f>AN783/SUM(AN1:AN$891)</f>
        <v>0</v>
      </c>
      <c r="M783" s="3"/>
      <c r="N783" s="2" t="s">
        <v>49</v>
      </c>
      <c r="O783" s="2" t="s">
        <v>563</v>
      </c>
      <c r="P783" s="2" t="n">
        <v>1216</v>
      </c>
      <c r="Q783" s="2" t="n">
        <v>3052910.6189285</v>
      </c>
      <c r="R783" s="2" t="n">
        <v>3098015.24224036</v>
      </c>
      <c r="S783" s="2" t="n">
        <v>4356342.5043612001</v>
      </c>
      <c r="T783" s="2" t="n">
        <v>2847997.4673563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>
      <c r="A784" t="str">
        <f t="shared" si="132"/>
        <v>Ships &amp; Submarines</v>
      </c>
      <c r="B784" t="str">
        <f t="shared" si="133"/>
        <v>LANDING CRAFT LCU</v>
      </c>
      <c r="C784" t="n">
        <f t="shared" si="134"/>
        <v>1219</v>
      </c>
      <c r="D784" s="2" t="n">
        <f t="shared" si="135"/>
        <v>0</v>
      </c>
      <c r="E784" s="2" t="n">
        <f t="shared" si="136"/>
        <v>0</v>
      </c>
      <c r="F784" s="2" t="n">
        <f t="shared" si="137"/>
        <v>0</v>
      </c>
      <c r="G784" s="2" t="n">
        <f t="shared" si="138"/>
        <v>0</v>
      </c>
      <c r="H784" s="3" t="e">
        <f t="shared" si="139"/>
        <v>#DIV/0!</v>
      </c>
      <c r="I784" s="3" t="e">
        <f t="shared" si="140"/>
        <v>#DIV/0!</v>
      </c>
      <c r="J784" s="3" t="e">
        <f t="shared" si="141"/>
        <v>#DIV/0!</v>
      </c>
      <c r="K784" s="3" t="n">
        <f t="shared" si="142"/>
        <v>0</v>
      </c>
      <c r="L784" s="3" t="n">
        <f>AN784/SUM(AN1:AN$891)</f>
        <v>0</v>
      </c>
      <c r="M784" s="3"/>
      <c r="N784" s="2" t="s">
        <v>49</v>
      </c>
      <c r="O784" s="2" t="s">
        <v>564</v>
      </c>
      <c r="P784" s="2" t="n">
        <v>1219</v>
      </c>
      <c r="Q784" s="2" t="n">
        <v>5473568.2963517802</v>
      </c>
      <c r="R784" s="2" t="n">
        <v>5931522.2726331996</v>
      </c>
      <c r="S784" s="2" t="n">
        <v>7228868.07828042</v>
      </c>
      <c r="T784" s="2" t="n">
        <v>3887534.0747014098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>
      <c r="A785" t="str">
        <f t="shared" si="132"/>
        <v>Ships &amp; Submarines</v>
      </c>
      <c r="B785" t="str">
        <f t="shared" si="133"/>
        <v>LANDING SHIP DOCK-LSD</v>
      </c>
      <c r="C785" t="n">
        <f t="shared" si="134"/>
        <v>1223</v>
      </c>
      <c r="D785" s="2" t="n">
        <f t="shared" si="135"/>
        <v>0</v>
      </c>
      <c r="E785" s="2" t="n">
        <f t="shared" si="136"/>
        <v>0</v>
      </c>
      <c r="F785" s="2" t="n">
        <f t="shared" si="137"/>
        <v>0</v>
      </c>
      <c r="G785" s="2" t="n">
        <f t="shared" si="138"/>
        <v>0</v>
      </c>
      <c r="H785" s="3" t="e">
        <f t="shared" si="139"/>
        <v>#DIV/0!</v>
      </c>
      <c r="I785" s="3" t="e">
        <f t="shared" si="140"/>
        <v>#DIV/0!</v>
      </c>
      <c r="J785" s="3" t="e">
        <f t="shared" si="141"/>
        <v>#DIV/0!</v>
      </c>
      <c r="K785" s="3" t="n">
        <f t="shared" si="142"/>
        <v>0</v>
      </c>
      <c r="L785" s="3" t="n">
        <f>AN785/SUM(AN1:AN$891)</f>
        <v>0</v>
      </c>
      <c r="M785" s="3"/>
      <c r="N785" s="2" t="s">
        <v>49</v>
      </c>
      <c r="O785" s="2" t="s">
        <v>565</v>
      </c>
      <c r="P785" s="2" t="n">
        <v>1223</v>
      </c>
      <c r="Q785" s="2" t="n">
        <v>65330044.288614802</v>
      </c>
      <c r="R785" s="2" t="n">
        <v>13361893.9145109</v>
      </c>
      <c r="S785" s="2" t="n">
        <v>294666135.22726202</v>
      </c>
      <c r="T785" s="2" t="n">
        <v>7870253.1872023595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>
      <c r="A786" t="str">
        <f t="shared" si="132"/>
        <v>Ships &amp; Submarines</v>
      </c>
      <c r="B786" t="str">
        <f t="shared" si="133"/>
        <v>LANDING SHIP TANK-LST</v>
      </c>
      <c r="C786" t="n">
        <f t="shared" si="134"/>
        <v>1225</v>
      </c>
      <c r="D786" s="2" t="n">
        <f t="shared" si="135"/>
        <v>0</v>
      </c>
      <c r="E786" s="2" t="n">
        <f t="shared" si="136"/>
        <v>0</v>
      </c>
      <c r="F786" s="2" t="n">
        <f t="shared" si="137"/>
        <v>0</v>
      </c>
      <c r="G786" s="2" t="n">
        <f t="shared" si="138"/>
        <v>0</v>
      </c>
      <c r="H786" s="3" t="e">
        <f t="shared" si="139"/>
        <v>#DIV/0!</v>
      </c>
      <c r="I786" s="3" t="e">
        <f t="shared" si="140"/>
        <v>#DIV/0!</v>
      </c>
      <c r="J786" s="3" t="e">
        <f t="shared" si="141"/>
        <v>#DIV/0!</v>
      </c>
      <c r="K786" s="3" t="n">
        <f t="shared" si="142"/>
        <v>0</v>
      </c>
      <c r="L786" s="3" t="n">
        <f>AN786/SUM(AN1:AN$891)</f>
        <v>0</v>
      </c>
      <c r="M786" s="3"/>
      <c r="N786" s="2" t="s">
        <v>49</v>
      </c>
      <c r="O786" s="2" t="s">
        <v>566</v>
      </c>
      <c r="P786" s="2" t="n">
        <v>1225</v>
      </c>
      <c r="Q786" s="2" t="n">
        <v>9191298.5116686504</v>
      </c>
      <c r="R786" s="2" t="n">
        <v>50032.842443059802</v>
      </c>
      <c r="S786" s="2" t="n">
        <v>270377.56468018499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>
      <c r="A787" t="str">
        <f t="shared" si="132"/>
        <v>Ships &amp; Submarines</v>
      </c>
      <c r="B787" t="str">
        <f t="shared" si="133"/>
        <v>LCAC</v>
      </c>
      <c r="C787" t="n">
        <f t="shared" si="134"/>
        <v>627</v>
      </c>
      <c r="D787" s="2" t="n">
        <f t="shared" si="135"/>
        <v>0</v>
      </c>
      <c r="E787" s="2" t="n">
        <f t="shared" si="136"/>
        <v>0</v>
      </c>
      <c r="F787" s="2" t="n">
        <f t="shared" si="137"/>
        <v>0</v>
      </c>
      <c r="G787" s="2" t="n">
        <f t="shared" si="138"/>
        <v>0</v>
      </c>
      <c r="H787" s="3" t="e">
        <f t="shared" si="139"/>
        <v>#DIV/0!</v>
      </c>
      <c r="I787" s="3" t="e">
        <f t="shared" si="140"/>
        <v>#DIV/0!</v>
      </c>
      <c r="J787" s="3" t="e">
        <f t="shared" si="141"/>
        <v>#DIV/0!</v>
      </c>
      <c r="K787" s="3" t="n">
        <f t="shared" si="142"/>
        <v>0</v>
      </c>
      <c r="L787" s="3" t="n">
        <f>AN787/SUM(AN1:AN$891)</f>
        <v>0</v>
      </c>
      <c r="M787" s="3"/>
      <c r="N787" s="2" t="s">
        <v>49</v>
      </c>
      <c r="O787" s="2" t="s">
        <v>568</v>
      </c>
      <c r="P787" s="2" t="n">
        <v>627</v>
      </c>
      <c r="Q787" s="2"/>
      <c r="R787" s="2"/>
      <c r="S787" s="2"/>
      <c r="T787" s="2"/>
      <c r="U787" s="2"/>
      <c r="V787" s="2"/>
      <c r="W787" s="2" t="n">
        <v>31754761.566463199</v>
      </c>
      <c r="X787" s="2" t="n">
        <v>40316814.732077897</v>
      </c>
      <c r="Y787" s="2" t="n">
        <v>27951158.899184398</v>
      </c>
      <c r="Z787" s="2" t="n">
        <v>82045708.223319903</v>
      </c>
      <c r="AA787" s="2" t="n">
        <v>-1373152.6277342499</v>
      </c>
      <c r="AB787" s="2" t="n">
        <v>60163878.989010498</v>
      </c>
      <c r="AC787" s="2" t="n">
        <v>2921133.57473678</v>
      </c>
      <c r="AD787" s="2" t="n">
        <v>617712.02617240697</v>
      </c>
      <c r="AE787" s="2" t="n">
        <v>0</v>
      </c>
      <c r="AF787" s="2"/>
      <c r="AG787" s="2"/>
      <c r="AH787" s="2"/>
      <c r="AI787" s="2"/>
      <c r="AJ787" s="2"/>
      <c r="AK787" s="2"/>
      <c r="AL787" s="2"/>
      <c r="AM787" s="2"/>
      <c r="AN787" s="2"/>
    </row>
    <row r="788">
      <c r="A788" t="str">
        <f t="shared" si="132"/>
        <v>Ships &amp; Submarines</v>
      </c>
      <c r="B788" t="str">
        <f t="shared" si="133"/>
        <v>LCS</v>
      </c>
      <c r="C788" t="n">
        <f t="shared" si="134"/>
        <v>1368</v>
      </c>
      <c r="D788" s="2" t="n">
        <f t="shared" si="135"/>
        <v>1968608116.8636701</v>
      </c>
      <c r="E788" s="2" t="n">
        <f t="shared" si="136"/>
        <v>597213413.36461198</v>
      </c>
      <c r="F788" s="2" t="n">
        <f t="shared" si="137"/>
        <v>435069417.83579999</v>
      </c>
      <c r="G788" s="2" t="n">
        <f t="shared" si="138"/>
        <v>137772713.92757899</v>
      </c>
      <c r="H788" s="3" t="n">
        <f t="shared" si="139"/>
        <v>-0.27150092730723629</v>
      </c>
      <c r="I788" s="3" t="n">
        <f t="shared" si="140"/>
        <v>-0.77899643199229507</v>
      </c>
      <c r="J788" s="3" t="n">
        <f t="shared" si="141"/>
        <v>0.31666834826707108</v>
      </c>
      <c r="K788" s="3" t="n">
        <f t="shared" si="142"/>
        <v>3.5122987654396141E-3</v>
      </c>
      <c r="L788" s="3" t="n">
        <f>AN788/SUM(AN1:AN$891)</f>
        <v>1.567596268311731E-3</v>
      </c>
      <c r="M788" s="3"/>
      <c r="N788" t="s">
        <v>49</v>
      </c>
      <c r="O788" s="2" t="s">
        <v>569</v>
      </c>
      <c r="P788" s="2" t="n">
        <v>1368</v>
      </c>
      <c r="Q788" s="2"/>
      <c r="R788" s="2"/>
      <c r="S788" s="2"/>
      <c r="T788" s="2"/>
      <c r="U788" s="2" t="n">
        <v>3854630.1326868702</v>
      </c>
      <c r="V788" s="2" t="n">
        <v>9022082.5509392507</v>
      </c>
      <c r="W788" s="2" t="n">
        <v>39377353.257453099</v>
      </c>
      <c r="X788" s="2" t="n">
        <v>51227408.676472999</v>
      </c>
      <c r="Y788" s="2" t="n">
        <v>89675428.476558194</v>
      </c>
      <c r="Z788" s="2" t="n">
        <v>1169963187.3391299</v>
      </c>
      <c r="AA788" s="2" t="n">
        <v>169068263.51989901</v>
      </c>
      <c r="AB788" s="2" t="n">
        <v>2441316565.9215798</v>
      </c>
      <c r="AC788" s="2" t="n">
        <v>2189149464.3404999</v>
      </c>
      <c r="AD788" s="2" t="n">
        <v>2276686134.4784098</v>
      </c>
      <c r="AE788" s="2" t="n">
        <v>2013807468.75301</v>
      </c>
      <c r="AF788" s="2" t="n">
        <v>1968608116.8636701</v>
      </c>
      <c r="AG788" s="2" t="n">
        <v>1891333459.0058701</v>
      </c>
      <c r="AH788" s="2" t="n">
        <v>1188444796.9358699</v>
      </c>
      <c r="AI788" s="2" t="n">
        <v>3526653947.14504</v>
      </c>
      <c r="AJ788" s="2" t="n">
        <v>2281340619.5434599</v>
      </c>
      <c r="AK788" s="2" t="n">
        <v>3170216017.53373</v>
      </c>
      <c r="AL788" s="2" t="n">
        <v>597213413.36461198</v>
      </c>
      <c r="AM788" s="2" t="n">
        <v>435069417.83579999</v>
      </c>
      <c r="AN788" s="2" t="n">
        <v>137772713.92757899</v>
      </c>
    </row>
    <row r="789">
      <c r="A789" t="str">
        <f t="shared" si="132"/>
        <v>Ships &amp; Submarines</v>
      </c>
      <c r="B789" t="str">
        <f t="shared" si="133"/>
        <v>LHA</v>
      </c>
      <c r="C789" t="n">
        <f t="shared" si="134"/>
        <v>33</v>
      </c>
      <c r="D789" s="2" t="n">
        <f t="shared" si="135"/>
        <v>0</v>
      </c>
      <c r="E789" s="2" t="n">
        <f t="shared" si="136"/>
        <v>0</v>
      </c>
      <c r="F789" s="2" t="n">
        <f t="shared" si="137"/>
        <v>0</v>
      </c>
      <c r="G789" s="2" t="n">
        <f t="shared" si="138"/>
        <v>0</v>
      </c>
      <c r="H789" s="3" t="e">
        <f t="shared" si="139"/>
        <v>#DIV/0!</v>
      </c>
      <c r="I789" s="3" t="e">
        <f t="shared" si="140"/>
        <v>#DIV/0!</v>
      </c>
      <c r="J789" s="3" t="e">
        <f t="shared" si="141"/>
        <v>#DIV/0!</v>
      </c>
      <c r="K789" s="3" t="n">
        <f t="shared" si="142"/>
        <v>0</v>
      </c>
      <c r="L789" s="3" t="n">
        <f>AN789/SUM(AN1:AN$891)</f>
        <v>0</v>
      </c>
      <c r="M789" s="3"/>
      <c r="N789" t="s">
        <v>49</v>
      </c>
      <c r="O789" s="2" t="s">
        <v>570</v>
      </c>
      <c r="P789" s="2" t="n">
        <v>33</v>
      </c>
      <c r="Q789" s="2"/>
      <c r="R789" s="2"/>
      <c r="S789" s="2"/>
      <c r="T789" s="2"/>
      <c r="U789" s="2"/>
      <c r="V789" s="2"/>
      <c r="W789" s="2"/>
      <c r="X789" s="2" t="n">
        <v>5225841.6750776898</v>
      </c>
      <c r="Y789" s="2" t="n">
        <v>77620.373320371305</v>
      </c>
      <c r="Z789" s="2" t="n">
        <v>952474.51810143294</v>
      </c>
      <c r="AA789" s="2" t="n">
        <v>684530.15244253003</v>
      </c>
      <c r="AB789" s="2"/>
      <c r="AC789" s="2"/>
      <c r="AD789" s="2" t="n">
        <v>-2976.4395803324801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>
      <c r="A790" t="str">
        <f t="shared" si="132"/>
        <v>Ships &amp; Submarines</v>
      </c>
      <c r="B790" t="str">
        <f t="shared" si="133"/>
        <v>LHA ( R )</v>
      </c>
      <c r="C790" t="n">
        <f t="shared" si="134"/>
        <v>1332</v>
      </c>
      <c r="D790" s="2" t="n">
        <f t="shared" si="135"/>
        <v>134857761.78305399</v>
      </c>
      <c r="E790" s="2" t="n">
        <f t="shared" si="136"/>
        <v>209580527.929014</v>
      </c>
      <c r="F790" s="2" t="n">
        <f t="shared" si="137"/>
        <v>236124226.59369999</v>
      </c>
      <c r="G790" s="2" t="n">
        <f t="shared" si="138"/>
        <v>785330747.70785403</v>
      </c>
      <c r="H790" s="3" t="n">
        <f t="shared" si="139"/>
        <v>0.12665154977411119</v>
      </c>
      <c r="I790" s="3" t="n">
        <f t="shared" si="140"/>
        <v>0.75091313597176268</v>
      </c>
      <c r="J790" s="3" t="n">
        <f t="shared" si="141"/>
        <v>3.3259219481073248</v>
      </c>
      <c r="K790" s="3" t="n">
        <f t="shared" si="142"/>
        <v>1.9062218477246264E-3</v>
      </c>
      <c r="L790" s="3" t="n">
        <f>AN790/SUM(AN1:AN$891)</f>
        <v>8.9355977276053267E-3</v>
      </c>
      <c r="M790" s="3"/>
      <c r="N790" t="s">
        <v>49</v>
      </c>
      <c r="O790" s="2" t="s">
        <v>571</v>
      </c>
      <c r="P790" s="2" t="n">
        <v>1332</v>
      </c>
      <c r="Q790" s="2"/>
      <c r="R790" s="2"/>
      <c r="S790" s="2"/>
      <c r="T790" s="2"/>
      <c r="U790" s="2" t="n">
        <v>657514.95009692805</v>
      </c>
      <c r="V790" s="2" t="n">
        <v>102716220.016286</v>
      </c>
      <c r="W790" s="2" t="n">
        <v>163659690.49839801</v>
      </c>
      <c r="X790" s="2" t="n">
        <v>1080522717.43996</v>
      </c>
      <c r="Y790" s="2" t="n">
        <v>430544119.002285</v>
      </c>
      <c r="Z790" s="2" t="n">
        <v>1382637397.3464799</v>
      </c>
      <c r="AA790" s="2" t="n">
        <v>127042023.598447</v>
      </c>
      <c r="AB790" s="2" t="n">
        <v>211408585.76966801</v>
      </c>
      <c r="AC790" s="2" t="n">
        <v>2801879675.507</v>
      </c>
      <c r="AD790" s="2" t="n">
        <v>228573432.60937399</v>
      </c>
      <c r="AE790" s="2" t="n">
        <v>144242545.66888499</v>
      </c>
      <c r="AF790" s="2" t="n">
        <v>134857761.78305399</v>
      </c>
      <c r="AG790" s="2" t="n">
        <v>1295611525.5258</v>
      </c>
      <c r="AH790" s="2" t="n">
        <v>1577586461.61549</v>
      </c>
      <c r="AI790" s="2" t="n">
        <v>912715988.32047904</v>
      </c>
      <c r="AJ790" s="2" t="n">
        <v>43233058.098893002</v>
      </c>
      <c r="AK790" s="2" t="n">
        <v>1279143755.8856201</v>
      </c>
      <c r="AL790" s="2" t="n">
        <v>209580527.929014</v>
      </c>
      <c r="AM790" s="2" t="n">
        <v>236124226.59369999</v>
      </c>
      <c r="AN790" s="2" t="n">
        <v>785330747.70785403</v>
      </c>
    </row>
    <row r="791">
      <c r="A791" t="str">
        <f t="shared" si="132"/>
        <v>Ships &amp; Submarines</v>
      </c>
      <c r="B791" t="str">
        <f t="shared" si="133"/>
        <v>LHD 1</v>
      </c>
      <c r="C791" t="n">
        <f t="shared" si="134"/>
        <v>628</v>
      </c>
      <c r="D791" s="2" t="n">
        <f t="shared" si="135"/>
        <v>9090778.6659356505</v>
      </c>
      <c r="E791" s="2" t="n">
        <f t="shared" si="136"/>
        <v>0</v>
      </c>
      <c r="F791" s="2" t="n">
        <f t="shared" si="137"/>
        <v>0</v>
      </c>
      <c r="G791" s="2" t="n">
        <f t="shared" si="138"/>
        <v>185990.68398988701</v>
      </c>
      <c r="H791" s="3" t="e">
        <f t="shared" si="139"/>
        <v>#DIV/0!</v>
      </c>
      <c r="I791" s="3" t="n">
        <f t="shared" si="140"/>
        <v>-1</v>
      </c>
      <c r="J791" s="3" t="e">
        <f t="shared" si="141"/>
        <v>#DIV/0!</v>
      </c>
      <c r="K791" s="3" t="n">
        <f t="shared" si="142"/>
        <v>0</v>
      </c>
      <c r="L791" s="3" t="n">
        <f>AN791/SUM(AN1:AN$891)</f>
        <v>2.1162267465860663E-6</v>
      </c>
      <c r="M791" s="3"/>
      <c r="N791" t="s">
        <v>49</v>
      </c>
      <c r="O791" s="2" t="s">
        <v>572</v>
      </c>
      <c r="P791" s="2" t="n">
        <v>628</v>
      </c>
      <c r="Q791" s="2"/>
      <c r="R791" s="2"/>
      <c r="S791" s="2"/>
      <c r="T791" s="2"/>
      <c r="U791" s="2" t="n">
        <v>78397065.500780404</v>
      </c>
      <c r="V791" s="2" t="n">
        <v>132168547.38567001</v>
      </c>
      <c r="W791" s="2" t="n">
        <v>13124685.4852113</v>
      </c>
      <c r="X791" s="2" t="n">
        <v>19049046.791004799</v>
      </c>
      <c r="Y791" s="2" t="n">
        <v>167993005.27633899</v>
      </c>
      <c r="Z791" s="2" t="n">
        <v>32871935.923606701</v>
      </c>
      <c r="AA791" s="2" t="n">
        <v>58414288.601002298</v>
      </c>
      <c r="AB791" s="2" t="n">
        <v>96505201.184581697</v>
      </c>
      <c r="AC791" s="2" t="n">
        <v>80532454.440326795</v>
      </c>
      <c r="AD791" s="2" t="n">
        <v>71073686.599536404</v>
      </c>
      <c r="AE791" s="2" t="n">
        <v>74222576.567836106</v>
      </c>
      <c r="AF791" s="2" t="n">
        <v>9090778.6659356505</v>
      </c>
      <c r="AG791" s="2" t="n">
        <v>-2466798.9227082198</v>
      </c>
      <c r="AH791" s="2" t="n">
        <v>-548606.53832627495</v>
      </c>
      <c r="AI791" s="2" t="n">
        <v>-600661.80051815801</v>
      </c>
      <c r="AJ791" s="2"/>
      <c r="AK791" s="2"/>
      <c r="AL791" s="2"/>
      <c r="AM791" s="2"/>
      <c r="AN791" s="2" t="n">
        <v>185990.68398988701</v>
      </c>
    </row>
    <row r="792">
      <c r="A792" t="str">
        <f t="shared" si="132"/>
        <v>Ships &amp; Submarines</v>
      </c>
      <c r="B792" t="str">
        <f t="shared" si="133"/>
        <v>LPD 17</v>
      </c>
      <c r="C792" t="n">
        <f t="shared" si="134"/>
        <v>1825</v>
      </c>
      <c r="D792" s="2" t="n">
        <f t="shared" si="135"/>
        <v>178664236.975196</v>
      </c>
      <c r="E792" s="2" t="n">
        <f t="shared" si="136"/>
        <v>43219558.097846702</v>
      </c>
      <c r="F792" s="2" t="n">
        <f t="shared" si="137"/>
        <v>52750105.136699997</v>
      </c>
      <c r="G792" s="2" t="n">
        <f t="shared" si="138"/>
        <v>7172000.1185113601</v>
      </c>
      <c r="H792" s="3" t="n">
        <f t="shared" si="139"/>
        <v>0.22051468035088795</v>
      </c>
      <c r="I792" s="3" t="n">
        <f t="shared" si="140"/>
        <v>-0.70475285916328456</v>
      </c>
      <c r="J792" s="3" t="n">
        <f t="shared" si="141"/>
        <v>0.13596181656748135</v>
      </c>
      <c r="K792" s="3" t="n">
        <f t="shared" si="142"/>
        <v>4.2584958067166598E-4</v>
      </c>
      <c r="L792" s="3" t="n">
        <f>AN792/SUM(AN1:AN$891)</f>
        <v>8.1603971509333428E-5</v>
      </c>
      <c r="M792" s="3"/>
      <c r="N792" t="s">
        <v>49</v>
      </c>
      <c r="O792" s="2" t="s">
        <v>575</v>
      </c>
      <c r="P792" s="2" t="n">
        <v>1825</v>
      </c>
      <c r="Q792" s="2"/>
      <c r="R792" s="2"/>
      <c r="S792" s="2"/>
      <c r="T792" s="2"/>
      <c r="U792" s="2" t="n">
        <v>35313498.540224999</v>
      </c>
      <c r="V792" s="2" t="n">
        <v>31055466.9418642</v>
      </c>
      <c r="W792" s="2" t="n">
        <v>3574128947.5243301</v>
      </c>
      <c r="X792" s="2" t="n">
        <v>1803514897.7752399</v>
      </c>
      <c r="Y792" s="2" t="n">
        <v>1587605377.9460199</v>
      </c>
      <c r="Z792" s="2" t="n">
        <v>649448177.78795004</v>
      </c>
      <c r="AA792" s="2" t="n">
        <v>328907581.32993001</v>
      </c>
      <c r="AB792" s="2" t="n">
        <v>2218738426.04422</v>
      </c>
      <c r="AC792" s="2" t="n">
        <v>2137626429.84763</v>
      </c>
      <c r="AD792" s="2" t="n">
        <v>1974860333.2358601</v>
      </c>
      <c r="AE792" s="2" t="n">
        <v>125833224.03353401</v>
      </c>
      <c r="AF792" s="2" t="n">
        <v>178664236.975196</v>
      </c>
      <c r="AG792" s="2" t="n">
        <v>487605912.82819402</v>
      </c>
      <c r="AH792" s="2" t="n">
        <v>1887297728.5422101</v>
      </c>
      <c r="AI792" s="2" t="n">
        <v>1619963437.61535</v>
      </c>
      <c r="AJ792" s="2" t="n">
        <v>212556754.633039</v>
      </c>
      <c r="AK792" s="2" t="n">
        <v>89386853.767420307</v>
      </c>
      <c r="AL792" s="2" t="n">
        <v>43219558.097846702</v>
      </c>
      <c r="AM792" s="2" t="n">
        <v>52750105.136699997</v>
      </c>
      <c r="AN792" s="2" t="n">
        <v>7172000.1185113601</v>
      </c>
    </row>
    <row r="793">
      <c r="A793" t="str">
        <f t="shared" si="132"/>
        <v>Ships &amp; Submarines</v>
      </c>
      <c r="B793" t="str">
        <f t="shared" si="133"/>
        <v>LSD 41 CARGO VAR</v>
      </c>
      <c r="C793" t="n">
        <f t="shared" si="134"/>
        <v>1864</v>
      </c>
      <c r="D793" s="2" t="n">
        <f t="shared" si="135"/>
        <v>0</v>
      </c>
      <c r="E793" s="2" t="n">
        <f t="shared" si="136"/>
        <v>0</v>
      </c>
      <c r="F793" s="2" t="n">
        <f t="shared" si="137"/>
        <v>0</v>
      </c>
      <c r="G793" s="2" t="n">
        <f t="shared" si="138"/>
        <v>0</v>
      </c>
      <c r="H793" s="3" t="e">
        <f t="shared" si="139"/>
        <v>#DIV/0!</v>
      </c>
      <c r="I793" s="3" t="e">
        <f t="shared" si="140"/>
        <v>#DIV/0!</v>
      </c>
      <c r="J793" s="3" t="e">
        <f t="shared" si="141"/>
        <v>#DIV/0!</v>
      </c>
      <c r="K793" s="3" t="n">
        <f t="shared" si="142"/>
        <v>0</v>
      </c>
      <c r="L793" s="3" t="n">
        <f>AN793/SUM(AN1:AN$891)</f>
        <v>0</v>
      </c>
      <c r="M793" s="3"/>
      <c r="N793" t="s">
        <v>49</v>
      </c>
      <c r="O793" s="2" t="s">
        <v>576</v>
      </c>
      <c r="P793" s="2" t="n">
        <v>1864</v>
      </c>
      <c r="Q793" s="2"/>
      <c r="R793" s="2"/>
      <c r="S793" s="2"/>
      <c r="T793" s="2"/>
      <c r="U793" s="2"/>
      <c r="V793" s="2"/>
      <c r="W793" s="2"/>
      <c r="X793" s="2"/>
      <c r="Y793" s="2" t="n">
        <v>4332.3012578692696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>
      <c r="A794" t="str">
        <f t="shared" si="132"/>
        <v>Ships &amp; Submarines</v>
      </c>
      <c r="B794" t="str">
        <f t="shared" si="133"/>
        <v>LSD-41</v>
      </c>
      <c r="C794" t="n">
        <f t="shared" si="134"/>
        <v>629</v>
      </c>
      <c r="D794" s="2" t="n">
        <f t="shared" si="135"/>
        <v>0</v>
      </c>
      <c r="E794" s="2" t="n">
        <f t="shared" si="136"/>
        <v>0</v>
      </c>
      <c r="F794" s="2" t="n">
        <f t="shared" si="137"/>
        <v>0</v>
      </c>
      <c r="G794" s="2" t="n">
        <f t="shared" si="138"/>
        <v>0</v>
      </c>
      <c r="H794" s="3" t="e">
        <f t="shared" si="139"/>
        <v>#DIV/0!</v>
      </c>
      <c r="I794" s="3" t="e">
        <f t="shared" si="140"/>
        <v>#DIV/0!</v>
      </c>
      <c r="J794" s="3" t="e">
        <f t="shared" si="141"/>
        <v>#DIV/0!</v>
      </c>
      <c r="K794" s="3" t="n">
        <f t="shared" si="142"/>
        <v>0</v>
      </c>
      <c r="L794" s="3" t="n">
        <f>AN794/SUM(AN1:AN$891)</f>
        <v>0</v>
      </c>
      <c r="M794" s="3"/>
      <c r="N794" t="s">
        <v>49</v>
      </c>
      <c r="O794" s="2" t="s">
        <v>577</v>
      </c>
      <c r="P794" s="2" t="n">
        <v>629</v>
      </c>
      <c r="Q794" s="2"/>
      <c r="R794" s="2"/>
      <c r="S794" s="2"/>
      <c r="T794" s="2"/>
      <c r="U794" s="2"/>
      <c r="V794" s="2"/>
      <c r="W794" s="2"/>
      <c r="X794" s="2" t="n">
        <v>0</v>
      </c>
      <c r="Y794" s="2" t="n">
        <v>335216.142128893</v>
      </c>
      <c r="Z794" s="2" t="n">
        <v>0</v>
      </c>
      <c r="AA794" s="2" t="n">
        <v>0</v>
      </c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>
      <c r="A795" t="str">
        <f t="shared" si="132"/>
        <v>Ships &amp; Submarines</v>
      </c>
      <c r="B795" t="str">
        <f t="shared" si="133"/>
        <v>MANEUVER CONTROL SYSTEM (</v>
      </c>
      <c r="C795" t="n">
        <f t="shared" si="134"/>
        <v>509</v>
      </c>
      <c r="D795" s="2" t="n">
        <f t="shared" si="135"/>
        <v>0</v>
      </c>
      <c r="E795" s="2" t="n">
        <f t="shared" si="136"/>
        <v>0</v>
      </c>
      <c r="F795" s="2" t="n">
        <f t="shared" si="137"/>
        <v>0</v>
      </c>
      <c r="G795" s="2" t="n">
        <f t="shared" si="138"/>
        <v>0</v>
      </c>
      <c r="H795" s="3" t="e">
        <f t="shared" si="139"/>
        <v>#DIV/0!</v>
      </c>
      <c r="I795" s="3" t="e">
        <f t="shared" si="140"/>
        <v>#DIV/0!</v>
      </c>
      <c r="J795" s="3" t="e">
        <f t="shared" si="141"/>
        <v>#DIV/0!</v>
      </c>
      <c r="K795" s="3" t="n">
        <f t="shared" si="142"/>
        <v>0</v>
      </c>
      <c r="L795" s="3" t="n">
        <f>AN795/SUM(AN1:AN$891)</f>
        <v>0</v>
      </c>
      <c r="M795" s="3"/>
      <c r="N795" t="s">
        <v>49</v>
      </c>
      <c r="O795" s="2" t="s">
        <v>585</v>
      </c>
      <c r="P795" s="2" t="n">
        <v>509</v>
      </c>
      <c r="Q795" s="2" t="n">
        <v>2026429.2396599001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>
      <c r="A796" t="str">
        <f t="shared" si="132"/>
        <v>Ships &amp; Submarines</v>
      </c>
      <c r="B796" t="str">
        <f t="shared" si="133"/>
        <v>MCM 1</v>
      </c>
      <c r="C796" t="n">
        <f t="shared" si="134"/>
        <v>1865</v>
      </c>
      <c r="D796" s="2" t="n">
        <f t="shared" si="135"/>
        <v>13810282.1596769</v>
      </c>
      <c r="E796" s="2" t="n">
        <f t="shared" si="136"/>
        <v>0</v>
      </c>
      <c r="F796" s="2" t="n">
        <f t="shared" si="137"/>
        <v>0</v>
      </c>
      <c r="G796" s="2" t="n">
        <f t="shared" si="138"/>
        <v>0</v>
      </c>
      <c r="H796" s="3" t="e">
        <f t="shared" si="139"/>
        <v>#DIV/0!</v>
      </c>
      <c r="I796" s="3" t="n">
        <f t="shared" si="140"/>
        <v>-1</v>
      </c>
      <c r="J796" s="3" t="e">
        <f t="shared" si="141"/>
        <v>#DIV/0!</v>
      </c>
      <c r="K796" s="3" t="n">
        <f t="shared" si="142"/>
        <v>0</v>
      </c>
      <c r="L796" s="3" t="n">
        <f>AN796/SUM(AN1:AN$891)</f>
        <v>0</v>
      </c>
      <c r="M796" s="3"/>
      <c r="N796" t="s">
        <v>49</v>
      </c>
      <c r="O796" s="2" t="s">
        <v>588</v>
      </c>
      <c r="P796" s="2" t="n">
        <v>1865</v>
      </c>
      <c r="Q796" s="2"/>
      <c r="R796" s="2"/>
      <c r="S796" s="2"/>
      <c r="T796" s="2"/>
      <c r="U796" s="2"/>
      <c r="V796" s="2"/>
      <c r="W796" s="2" t="n">
        <v>1258321.30500503</v>
      </c>
      <c r="X796" s="2" t="n">
        <v>0</v>
      </c>
      <c r="Y796" s="2" t="n">
        <v>404702.25525780098</v>
      </c>
      <c r="Z796" s="2" t="n">
        <v>19736212.002082299</v>
      </c>
      <c r="AA796" s="2" t="n">
        <v>30125896.627061501</v>
      </c>
      <c r="AB796" s="2" t="n">
        <v>57995177.652996697</v>
      </c>
      <c r="AC796" s="2" t="n">
        <v>35737864.847481199</v>
      </c>
      <c r="AD796" s="2" t="n">
        <v>18635937.098559901</v>
      </c>
      <c r="AE796" s="2" t="n">
        <v>27749866.866634101</v>
      </c>
      <c r="AF796" s="2" t="n">
        <v>13810282.1596769</v>
      </c>
      <c r="AG796" s="2" t="n">
        <v>17152647.421181001</v>
      </c>
      <c r="AH796" s="2" t="n">
        <v>5488434.94992992</v>
      </c>
      <c r="AI796" s="2" t="n">
        <v>-1690140.9242000601</v>
      </c>
      <c r="AJ796" s="2" t="n">
        <v>-1032614.80042948</v>
      </c>
      <c r="AK796" s="2"/>
      <c r="AL796" s="2"/>
      <c r="AM796" s="2"/>
      <c r="AN796" s="2"/>
    </row>
    <row r="797">
      <c r="A797" t="str">
        <f t="shared" si="132"/>
        <v>Ships &amp; Submarines</v>
      </c>
      <c r="B797" t="str">
        <f t="shared" si="133"/>
        <v>MINEHUNTER COSTL NON-MAG-</v>
      </c>
      <c r="C797" t="n">
        <f t="shared" si="134"/>
        <v>1227</v>
      </c>
      <c r="D797" s="2" t="n">
        <f t="shared" si="135"/>
        <v>0</v>
      </c>
      <c r="E797" s="2" t="n">
        <f t="shared" si="136"/>
        <v>0</v>
      </c>
      <c r="F797" s="2" t="n">
        <f t="shared" si="137"/>
        <v>0</v>
      </c>
      <c r="G797" s="2" t="n">
        <f t="shared" si="138"/>
        <v>0</v>
      </c>
      <c r="H797" s="3" t="e">
        <f t="shared" si="139"/>
        <v>#DIV/0!</v>
      </c>
      <c r="I797" s="3" t="e">
        <f t="shared" si="140"/>
        <v>#DIV/0!</v>
      </c>
      <c r="J797" s="3" t="e">
        <f t="shared" si="141"/>
        <v>#DIV/0!</v>
      </c>
      <c r="K797" s="3" t="n">
        <f t="shared" si="142"/>
        <v>0</v>
      </c>
      <c r="L797" s="3" t="n">
        <f>AN797/SUM(AN1:AN$891)</f>
        <v>0</v>
      </c>
      <c r="M797" s="3"/>
      <c r="N797" t="s">
        <v>49</v>
      </c>
      <c r="O797" s="2" t="s">
        <v>598</v>
      </c>
      <c r="P797" s="2" t="n">
        <v>1227</v>
      </c>
      <c r="Q797" s="2" t="n">
        <v>24130288.464202899</v>
      </c>
      <c r="R797" s="2" t="n">
        <v>8208489.0581957903</v>
      </c>
      <c r="S797" s="2" t="n">
        <v>24646176.6500476</v>
      </c>
      <c r="T797" s="2" t="n">
        <v>1692984.3909338301</v>
      </c>
      <c r="U797" s="2"/>
      <c r="V797" s="2"/>
      <c r="W797" s="2"/>
      <c r="X797" s="2"/>
      <c r="Y797" s="2"/>
      <c r="Z797" s="2"/>
      <c r="AA797" s="2"/>
      <c r="AB797" s="2" t="n">
        <v>0</v>
      </c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>
      <c r="A798" t="str">
        <f t="shared" si="132"/>
        <v>Ships &amp; Submarines</v>
      </c>
      <c r="B798" t="str">
        <f t="shared" si="133"/>
        <v>MINELAYER COASTAL-MMC</v>
      </c>
      <c r="C798" t="n">
        <f t="shared" si="134"/>
        <v>1228</v>
      </c>
      <c r="D798" s="2" t="n">
        <f t="shared" si="135"/>
        <v>0</v>
      </c>
      <c r="E798" s="2" t="n">
        <f t="shared" si="136"/>
        <v>0</v>
      </c>
      <c r="F798" s="2" t="n">
        <f t="shared" si="137"/>
        <v>0</v>
      </c>
      <c r="G798" s="2" t="n">
        <f t="shared" si="138"/>
        <v>0</v>
      </c>
      <c r="H798" s="3" t="e">
        <f t="shared" si="139"/>
        <v>#DIV/0!</v>
      </c>
      <c r="I798" s="3" t="e">
        <f t="shared" si="140"/>
        <v>#DIV/0!</v>
      </c>
      <c r="J798" s="3" t="e">
        <f t="shared" si="141"/>
        <v>#DIV/0!</v>
      </c>
      <c r="K798" s="3" t="n">
        <f t="shared" si="142"/>
        <v>0</v>
      </c>
      <c r="L798" s="3" t="n">
        <f>AN798/SUM(AN1:AN$891)</f>
        <v>0</v>
      </c>
      <c r="M798" s="3"/>
      <c r="N798" t="s">
        <v>49</v>
      </c>
      <c r="O798" s="2" t="s">
        <v>599</v>
      </c>
      <c r="P798" s="2" t="n">
        <v>1228</v>
      </c>
      <c r="Q798" s="2" t="n">
        <v>38386.514522416001</v>
      </c>
      <c r="R798" s="2"/>
      <c r="S798" s="2"/>
      <c r="T798" s="2"/>
      <c r="U798" s="2" t="n">
        <v>44624.379860571098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>
      <c r="A799" t="str">
        <f t="shared" si="132"/>
        <v>Ships &amp; Submarines</v>
      </c>
      <c r="B799" t="str">
        <f t="shared" si="133"/>
        <v>MINESWEEPER COASTAL-MSCO</v>
      </c>
      <c r="C799" t="n">
        <f t="shared" si="134"/>
        <v>1233</v>
      </c>
      <c r="D799" s="2" t="n">
        <f t="shared" si="135"/>
        <v>0</v>
      </c>
      <c r="E799" s="2" t="n">
        <f t="shared" si="136"/>
        <v>0</v>
      </c>
      <c r="F799" s="2" t="n">
        <f t="shared" si="137"/>
        <v>0</v>
      </c>
      <c r="G799" s="2" t="n">
        <f t="shared" si="138"/>
        <v>0</v>
      </c>
      <c r="H799" s="3" t="e">
        <f t="shared" si="139"/>
        <v>#DIV/0!</v>
      </c>
      <c r="I799" s="3" t="e">
        <f t="shared" si="140"/>
        <v>#DIV/0!</v>
      </c>
      <c r="J799" s="3" t="e">
        <f t="shared" si="141"/>
        <v>#DIV/0!</v>
      </c>
      <c r="K799" s="3" t="n">
        <f t="shared" si="142"/>
        <v>0</v>
      </c>
      <c r="L799" s="3" t="n">
        <f>AN799/SUM(AN1:AN$891)</f>
        <v>0</v>
      </c>
      <c r="M799" s="3"/>
      <c r="N799" t="s">
        <v>49</v>
      </c>
      <c r="O799" s="2" t="s">
        <v>600</v>
      </c>
      <c r="P799" s="2" t="n">
        <v>1233</v>
      </c>
      <c r="Q799" s="2" t="n">
        <v>3732.33641496679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>
      <c r="A800" t="str">
        <f t="shared" si="132"/>
        <v>Ships &amp; Submarines</v>
      </c>
      <c r="B800" t="str">
        <f t="shared" si="133"/>
        <v>MISCELLANEOUS-AG</v>
      </c>
      <c r="C800" t="n">
        <f t="shared" si="134"/>
        <v>1267</v>
      </c>
      <c r="D800" s="2" t="n">
        <f t="shared" si="135"/>
        <v>0</v>
      </c>
      <c r="E800" s="2" t="n">
        <f t="shared" si="136"/>
        <v>0</v>
      </c>
      <c r="F800" s="2" t="n">
        <f t="shared" si="137"/>
        <v>0</v>
      </c>
      <c r="G800" s="2" t="n">
        <f t="shared" si="138"/>
        <v>0</v>
      </c>
      <c r="H800" s="3" t="e">
        <f t="shared" si="139"/>
        <v>#DIV/0!</v>
      </c>
      <c r="I800" s="3" t="e">
        <f t="shared" si="140"/>
        <v>#DIV/0!</v>
      </c>
      <c r="J800" s="3" t="e">
        <f t="shared" si="141"/>
        <v>#DIV/0!</v>
      </c>
      <c r="K800" s="3" t="n">
        <f t="shared" si="142"/>
        <v>0</v>
      </c>
      <c r="L800" s="3" t="n">
        <f>AN800/SUM(AN1:AN$891)</f>
        <v>0</v>
      </c>
      <c r="M800" s="3"/>
      <c r="N800" t="s">
        <v>49</v>
      </c>
      <c r="O800" s="2" t="s">
        <v>603</v>
      </c>
      <c r="P800" s="2" t="n">
        <v>1267</v>
      </c>
      <c r="Q800" s="2" t="n">
        <v>104961430.342476</v>
      </c>
      <c r="R800" s="2" t="n">
        <v>56026526.779863998</v>
      </c>
      <c r="S800" s="2" t="n">
        <v>232832894.80192199</v>
      </c>
      <c r="T800" s="2" t="n">
        <v>77672555.826396495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>
      <c r="A801" t="str">
        <f t="shared" si="132"/>
        <v>Ships &amp; Submarines</v>
      </c>
      <c r="B801" t="str">
        <f t="shared" si="133"/>
        <v>MK42 MOD-10 5.54 GUN MOUN</v>
      </c>
      <c r="C801" t="n">
        <f t="shared" si="134"/>
        <v>900</v>
      </c>
      <c r="D801" s="2" t="n">
        <f t="shared" si="135"/>
        <v>0</v>
      </c>
      <c r="E801" s="2" t="n">
        <f t="shared" si="136"/>
        <v>0</v>
      </c>
      <c r="F801" s="2" t="n">
        <f t="shared" si="137"/>
        <v>0</v>
      </c>
      <c r="G801" s="2" t="n">
        <f t="shared" si="138"/>
        <v>0</v>
      </c>
      <c r="H801" s="3" t="e">
        <f t="shared" si="139"/>
        <v>#DIV/0!</v>
      </c>
      <c r="I801" s="3" t="e">
        <f t="shared" si="140"/>
        <v>#DIV/0!</v>
      </c>
      <c r="J801" s="3" t="e">
        <f t="shared" si="141"/>
        <v>#DIV/0!</v>
      </c>
      <c r="K801" s="3" t="n">
        <f t="shared" si="142"/>
        <v>0</v>
      </c>
      <c r="L801" s="3" t="n">
        <f>AN801/SUM(AN1:AN$891)</f>
        <v>0</v>
      </c>
      <c r="M801" s="3"/>
      <c r="N801" t="s">
        <v>49</v>
      </c>
      <c r="O801" s="2" t="s">
        <v>616</v>
      </c>
      <c r="P801" s="2" t="n">
        <v>900</v>
      </c>
      <c r="Q801" s="2"/>
      <c r="R801" s="2"/>
      <c r="S801" s="2" t="n">
        <v>353299.72869515902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>
      <c r="A802" t="str">
        <f t="shared" si="132"/>
        <v>Ships &amp; Submarines</v>
      </c>
      <c r="B802" t="str">
        <f t="shared" si="133"/>
        <v>MNSWEEPER OCEAN NON-MAG-M</v>
      </c>
      <c r="C802" t="n">
        <f t="shared" si="134"/>
        <v>1235</v>
      </c>
      <c r="D802" s="2" t="n">
        <f t="shared" si="135"/>
        <v>0</v>
      </c>
      <c r="E802" s="2" t="n">
        <f t="shared" si="136"/>
        <v>0</v>
      </c>
      <c r="F802" s="2" t="n">
        <f t="shared" si="137"/>
        <v>0</v>
      </c>
      <c r="G802" s="2" t="n">
        <f t="shared" si="138"/>
        <v>0</v>
      </c>
      <c r="H802" s="3" t="e">
        <f t="shared" si="139"/>
        <v>#DIV/0!</v>
      </c>
      <c r="I802" s="3" t="e">
        <f t="shared" si="140"/>
        <v>#DIV/0!</v>
      </c>
      <c r="J802" s="3" t="e">
        <f t="shared" si="141"/>
        <v>#DIV/0!</v>
      </c>
      <c r="K802" s="3" t="n">
        <f t="shared" si="142"/>
        <v>0</v>
      </c>
      <c r="L802" s="3" t="n">
        <f>AN802/SUM(AN1:AN$891)</f>
        <v>0</v>
      </c>
      <c r="M802" s="3"/>
      <c r="N802" t="s">
        <v>49</v>
      </c>
      <c r="O802" s="2" t="s">
        <v>628</v>
      </c>
      <c r="P802" s="2" t="n">
        <v>1235</v>
      </c>
      <c r="Q802" s="2" t="n">
        <v>170281.78994517299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>
      <c r="A803" t="str">
        <f t="shared" si="132"/>
        <v>Ships &amp; Submarines</v>
      </c>
      <c r="B803" t="str">
        <f t="shared" si="133"/>
        <v>MPF</v>
      </c>
      <c r="C803" t="n">
        <f t="shared" si="134"/>
        <v>1334</v>
      </c>
      <c r="D803" s="2" t="n">
        <f t="shared" si="135"/>
        <v>0</v>
      </c>
      <c r="E803" s="2" t="n">
        <f t="shared" si="136"/>
        <v>0</v>
      </c>
      <c r="F803" s="2" t="n">
        <f t="shared" si="137"/>
        <v>6285</v>
      </c>
      <c r="G803" s="2" t="n">
        <f t="shared" si="138"/>
        <v>0</v>
      </c>
      <c r="H803" s="3" t="e">
        <f t="shared" si="139"/>
        <v>#DIV/0!</v>
      </c>
      <c r="I803" s="3" t="e">
        <f t="shared" si="140"/>
        <v>#DIV/0!</v>
      </c>
      <c r="J803" s="3" t="n">
        <f t="shared" si="141"/>
        <v>0</v>
      </c>
      <c r="K803" s="3" t="n">
        <f t="shared" si="142"/>
        <v>5.0738564550448929E-8</v>
      </c>
      <c r="L803" s="3" t="n">
        <f>AN803/SUM(AN1:AN$891)</f>
        <v>0</v>
      </c>
      <c r="M803" s="3"/>
      <c r="N803" t="s">
        <v>49</v>
      </c>
      <c r="O803" s="2" t="s">
        <v>631</v>
      </c>
      <c r="P803" s="2" t="n">
        <v>1334</v>
      </c>
      <c r="Q803" s="2"/>
      <c r="R803" s="2"/>
      <c r="S803" s="2"/>
      <c r="T803" s="2"/>
      <c r="U803" s="2" t="n">
        <v>262107.24502837899</v>
      </c>
      <c r="V803" s="2" t="n">
        <v>9175.8693121644901</v>
      </c>
      <c r="W803" s="2"/>
      <c r="X803" s="2"/>
      <c r="Y803" s="2"/>
      <c r="Z803" s="2"/>
      <c r="AA803" s="2"/>
      <c r="AB803" s="2"/>
      <c r="AC803" s="2"/>
      <c r="AD803" s="2" t="n">
        <v>43096168.229588903</v>
      </c>
      <c r="AE803" s="2" t="n">
        <v>2815479.3689839402</v>
      </c>
      <c r="AF803" s="2"/>
      <c r="AG803" s="2" t="n">
        <v>-159836.884557749</v>
      </c>
      <c r="AH803" s="2"/>
      <c r="AI803" s="2"/>
      <c r="AJ803" s="2"/>
      <c r="AK803" s="2"/>
      <c r="AL803" s="2"/>
      <c r="AM803" s="2" t="n">
        <v>6285</v>
      </c>
      <c r="AN803" s="2" t="n">
        <v>0</v>
      </c>
    </row>
    <row r="804">
      <c r="A804" t="str">
        <f t="shared" si="132"/>
        <v>Ships &amp; Submarines</v>
      </c>
      <c r="B804" t="str">
        <f t="shared" si="133"/>
        <v>NAVY ERP</v>
      </c>
      <c r="C804" t="n">
        <f t="shared" si="134"/>
        <v>1987</v>
      </c>
      <c r="D804" s="2" t="n">
        <f t="shared" si="135"/>
        <v>0</v>
      </c>
      <c r="E804" s="2" t="n">
        <f t="shared" si="136"/>
        <v>0</v>
      </c>
      <c r="F804" s="2" t="n">
        <f t="shared" si="137"/>
        <v>146265</v>
      </c>
      <c r="G804" s="2" t="n">
        <f t="shared" si="138"/>
        <v>0</v>
      </c>
      <c r="H804" s="3" t="e">
        <f t="shared" si="139"/>
        <v>#DIV/0!</v>
      </c>
      <c r="I804" s="3" t="e">
        <f t="shared" si="140"/>
        <v>#DIV/0!</v>
      </c>
      <c r="J804" s="3" t="n">
        <f t="shared" si="141"/>
        <v>0</v>
      </c>
      <c r="K804" s="3" t="n">
        <f t="shared" si="142"/>
        <v>1.1807917492396839E-6</v>
      </c>
      <c r="L804" s="3" t="n">
        <f>AN804/SUM(AN1:AN$891)</f>
        <v>0</v>
      </c>
      <c r="M804" s="3"/>
      <c r="N804" t="s">
        <v>49</v>
      </c>
      <c r="O804" s="2" t="s">
        <v>644</v>
      </c>
      <c r="P804" s="2" t="n">
        <v>1987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 t="n">
        <v>146265</v>
      </c>
      <c r="AN804" s="2"/>
    </row>
    <row r="805">
      <c r="A805" t="str">
        <f t="shared" si="132"/>
        <v>Ships &amp; Submarines</v>
      </c>
      <c r="B805" t="str">
        <f t="shared" si="133"/>
        <v>NCES</v>
      </c>
      <c r="C805" t="n">
        <f t="shared" si="134"/>
        <v>664</v>
      </c>
      <c r="D805" s="2" t="n">
        <f t="shared" si="135"/>
        <v>0</v>
      </c>
      <c r="E805" s="2" t="n">
        <f t="shared" si="136"/>
        <v>2673218.9873107402</v>
      </c>
      <c r="F805" s="2" t="n">
        <f t="shared" si="137"/>
        <v>2200000</v>
      </c>
      <c r="G805" s="2" t="n">
        <f t="shared" si="138"/>
        <v>0</v>
      </c>
      <c r="H805" s="3" t="n">
        <f t="shared" si="139"/>
        <v>-0.17702215552000056</v>
      </c>
      <c r="I805" s="3" t="e">
        <f t="shared" si="140"/>
        <v>#DIV/0!</v>
      </c>
      <c r="J805" s="3" t="n">
        <f t="shared" si="141"/>
        <v>0</v>
      </c>
      <c r="K805" s="3" t="n">
        <f t="shared" si="142"/>
        <v>1.7760515833092704E-5</v>
      </c>
      <c r="L805" s="3" t="n">
        <f>AN805/SUM(AN1:AN$891)</f>
        <v>0</v>
      </c>
      <c r="M805" s="3"/>
      <c r="N805" t="s">
        <v>49</v>
      </c>
      <c r="O805" s="2" t="s">
        <v>645</v>
      </c>
      <c r="P805" s="2" t="n">
        <v>664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 t="n">
        <v>1989415.4829182201</v>
      </c>
      <c r="AL805" s="2" t="n">
        <v>2673218.9873107402</v>
      </c>
      <c r="AM805" s="2" t="n">
        <v>2200000</v>
      </c>
      <c r="AN805" s="2"/>
    </row>
    <row r="806">
      <c r="A806" t="str">
        <f t="shared" si="132"/>
        <v>Ships &amp; Submarines</v>
      </c>
      <c r="B806" t="str">
        <f t="shared" si="133"/>
        <v>OILER-AO</v>
      </c>
      <c r="C806" t="n">
        <f t="shared" si="134"/>
        <v>1268</v>
      </c>
      <c r="D806" s="2" t="n">
        <f t="shared" si="135"/>
        <v>0</v>
      </c>
      <c r="E806" s="2" t="n">
        <f t="shared" si="136"/>
        <v>0</v>
      </c>
      <c r="F806" s="2" t="n">
        <f t="shared" si="137"/>
        <v>0</v>
      </c>
      <c r="G806" s="2" t="n">
        <f t="shared" si="138"/>
        <v>0</v>
      </c>
      <c r="H806" s="3" t="e">
        <f t="shared" si="139"/>
        <v>#DIV/0!</v>
      </c>
      <c r="I806" s="3" t="e">
        <f t="shared" si="140"/>
        <v>#DIV/0!</v>
      </c>
      <c r="J806" s="3" t="e">
        <f t="shared" si="141"/>
        <v>#DIV/0!</v>
      </c>
      <c r="K806" s="3" t="n">
        <f t="shared" si="142"/>
        <v>0</v>
      </c>
      <c r="L806" s="3" t="n">
        <f>AN806/SUM(AN1:AN$891)</f>
        <v>0</v>
      </c>
      <c r="M806" s="3"/>
      <c r="N806" t="s">
        <v>49</v>
      </c>
      <c r="O806" s="2" t="s">
        <v>658</v>
      </c>
      <c r="P806" s="2" t="n">
        <v>1268</v>
      </c>
      <c r="Q806" s="2" t="n">
        <v>16779492.288176998</v>
      </c>
      <c r="R806" s="2" t="n">
        <v>45327961.661904201</v>
      </c>
      <c r="S806" s="2" t="n">
        <v>20056389.214623</v>
      </c>
      <c r="T806" s="2" t="n">
        <v>60848028.955951698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>
      <c r="A807" t="str">
        <f t="shared" si="132"/>
        <v>Ships &amp; Submarines</v>
      </c>
      <c r="B807" t="str">
        <f t="shared" si="133"/>
        <v>PATROL BOAT FAST-PTF</v>
      </c>
      <c r="C807" t="n">
        <f t="shared" si="134"/>
        <v>1240</v>
      </c>
      <c r="D807" s="2" t="n">
        <f t="shared" si="135"/>
        <v>0</v>
      </c>
      <c r="E807" s="2" t="n">
        <f t="shared" si="136"/>
        <v>0</v>
      </c>
      <c r="F807" s="2" t="n">
        <f t="shared" si="137"/>
        <v>0</v>
      </c>
      <c r="G807" s="2" t="n">
        <f t="shared" si="138"/>
        <v>0</v>
      </c>
      <c r="H807" s="3" t="e">
        <f t="shared" si="139"/>
        <v>#DIV/0!</v>
      </c>
      <c r="I807" s="3" t="e">
        <f t="shared" si="140"/>
        <v>#DIV/0!</v>
      </c>
      <c r="J807" s="3" t="e">
        <f t="shared" si="141"/>
        <v>#DIV/0!</v>
      </c>
      <c r="K807" s="3" t="n">
        <f t="shared" si="142"/>
        <v>0</v>
      </c>
      <c r="L807" s="3" t="n">
        <f>AN807/SUM(AN1:AN$891)</f>
        <v>0</v>
      </c>
      <c r="M807" s="3"/>
      <c r="N807" t="s">
        <v>49</v>
      </c>
      <c r="O807" s="2" t="s">
        <v>668</v>
      </c>
      <c r="P807" s="2" t="n">
        <v>1240</v>
      </c>
      <c r="Q807" s="2" t="n">
        <v>3305303.8100029398</v>
      </c>
      <c r="R807" s="2" t="n">
        <v>15047964.5806155</v>
      </c>
      <c r="S807" s="2" t="n">
        <v>21815438.2809624</v>
      </c>
      <c r="T807" s="2" t="n">
        <v>4531303.9610202601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>
      <c r="A808" t="str">
        <f t="shared" si="132"/>
        <v>Ships &amp; Submarines</v>
      </c>
      <c r="B808" t="str">
        <f t="shared" si="133"/>
        <v>PATROL BOAT RIVER PBR</v>
      </c>
      <c r="C808" t="n">
        <f t="shared" si="134"/>
        <v>1245</v>
      </c>
      <c r="D808" s="2" t="n">
        <f t="shared" si="135"/>
        <v>0</v>
      </c>
      <c r="E808" s="2" t="n">
        <f t="shared" si="136"/>
        <v>0</v>
      </c>
      <c r="F808" s="2" t="n">
        <f t="shared" si="137"/>
        <v>0</v>
      </c>
      <c r="G808" s="2" t="n">
        <f t="shared" si="138"/>
        <v>0</v>
      </c>
      <c r="H808" s="3" t="e">
        <f t="shared" si="139"/>
        <v>#DIV/0!</v>
      </c>
      <c r="I808" s="3" t="e">
        <f t="shared" si="140"/>
        <v>#DIV/0!</v>
      </c>
      <c r="J808" s="3" t="e">
        <f t="shared" si="141"/>
        <v>#DIV/0!</v>
      </c>
      <c r="K808" s="3" t="n">
        <f t="shared" si="142"/>
        <v>0</v>
      </c>
      <c r="L808" s="3" t="n">
        <f>AN808/SUM(AN1:AN$891)</f>
        <v>0</v>
      </c>
      <c r="M808" s="3"/>
      <c r="N808" t="s">
        <v>49</v>
      </c>
      <c r="O808" s="2" t="s">
        <v>669</v>
      </c>
      <c r="P808" s="2" t="n">
        <v>1245</v>
      </c>
      <c r="Q808" s="2" t="n">
        <v>5061177.4370989399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>
      <c r="A809" t="str">
        <f t="shared" si="132"/>
        <v>Ships &amp; Submarines</v>
      </c>
      <c r="B809" t="str">
        <f t="shared" si="133"/>
        <v>PATROL CFT COSTL FAST-PCF</v>
      </c>
      <c r="C809" t="n">
        <f t="shared" si="134"/>
        <v>1241</v>
      </c>
      <c r="D809" s="2" t="n">
        <f t="shared" si="135"/>
        <v>0</v>
      </c>
      <c r="E809" s="2" t="n">
        <f t="shared" si="136"/>
        <v>0</v>
      </c>
      <c r="F809" s="2" t="n">
        <f t="shared" si="137"/>
        <v>0</v>
      </c>
      <c r="G809" s="2" t="n">
        <f t="shared" si="138"/>
        <v>0</v>
      </c>
      <c r="H809" s="3" t="e">
        <f t="shared" si="139"/>
        <v>#DIV/0!</v>
      </c>
      <c r="I809" s="3" t="e">
        <f t="shared" si="140"/>
        <v>#DIV/0!</v>
      </c>
      <c r="J809" s="3" t="e">
        <f t="shared" si="141"/>
        <v>#DIV/0!</v>
      </c>
      <c r="K809" s="3" t="n">
        <f t="shared" si="142"/>
        <v>0</v>
      </c>
      <c r="L809" s="3" t="n">
        <f>AN809/SUM(AN1:AN$891)</f>
        <v>0</v>
      </c>
      <c r="M809" s="3"/>
      <c r="N809" t="s">
        <v>49</v>
      </c>
      <c r="O809" s="2" t="s">
        <v>670</v>
      </c>
      <c r="P809" s="2" t="n">
        <v>1241</v>
      </c>
      <c r="Q809" s="2" t="n">
        <v>16102554.7164154</v>
      </c>
      <c r="R809" s="2" t="n">
        <v>8501172.5892372802</v>
      </c>
      <c r="S809" s="2" t="n">
        <v>56394117.336200699</v>
      </c>
      <c r="T809" s="2" t="n">
        <v>54425079.324014097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>
      <c r="A810" t="str">
        <f t="shared" si="132"/>
        <v>Ships &amp; Submarines</v>
      </c>
      <c r="B810" t="str">
        <f t="shared" si="133"/>
        <v>PRP BRTNG &amp; MESSNG BRG YR</v>
      </c>
      <c r="C810" t="n">
        <f t="shared" si="134"/>
        <v>1254</v>
      </c>
      <c r="D810" s="2" t="n">
        <f t="shared" si="135"/>
        <v>0</v>
      </c>
      <c r="E810" s="2" t="n">
        <f t="shared" si="136"/>
        <v>0</v>
      </c>
      <c r="F810" s="2" t="n">
        <f t="shared" si="137"/>
        <v>0</v>
      </c>
      <c r="G810" s="2" t="n">
        <f t="shared" si="138"/>
        <v>0</v>
      </c>
      <c r="H810" s="3" t="e">
        <f t="shared" si="139"/>
        <v>#DIV/0!</v>
      </c>
      <c r="I810" s="3" t="e">
        <f t="shared" si="140"/>
        <v>#DIV/0!</v>
      </c>
      <c r="J810" s="3" t="e">
        <f t="shared" si="141"/>
        <v>#DIV/0!</v>
      </c>
      <c r="K810" s="3" t="n">
        <f t="shared" si="142"/>
        <v>0</v>
      </c>
      <c r="L810" s="3" t="n">
        <f>AN810/SUM(AN1:AN$891)</f>
        <v>0</v>
      </c>
      <c r="M810" s="3"/>
      <c r="N810" t="s">
        <v>49</v>
      </c>
      <c r="O810" s="2" t="s">
        <v>682</v>
      </c>
      <c r="P810" s="2" t="n">
        <v>1254</v>
      </c>
      <c r="Q810" s="2" t="n">
        <v>3255576.4862612002</v>
      </c>
      <c r="R810" s="2" t="n">
        <v>34464916.157531701</v>
      </c>
      <c r="S810" s="2" t="n">
        <v>13496645.9750378</v>
      </c>
      <c r="T810" s="2" t="n">
        <v>8749017.2309421692</v>
      </c>
      <c r="U810" s="2"/>
      <c r="V810" s="2"/>
      <c r="W810" s="2"/>
      <c r="X810" s="2"/>
      <c r="Y810" s="2"/>
      <c r="Z810" s="2"/>
      <c r="AA810" s="2" t="n">
        <v>-5481948.6900086002</v>
      </c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>
      <c r="A811" t="str">
        <f t="shared" si="132"/>
        <v>Ships &amp; Submarines</v>
      </c>
      <c r="B811" t="str">
        <f t="shared" si="133"/>
        <v>PRV</v>
      </c>
      <c r="C811" t="n">
        <f t="shared" si="134"/>
        <v>1328</v>
      </c>
      <c r="D811" s="2" t="n">
        <f t="shared" si="135"/>
        <v>0</v>
      </c>
      <c r="E811" s="2" t="n">
        <f t="shared" si="136"/>
        <v>0</v>
      </c>
      <c r="F811" s="2" t="n">
        <f t="shared" si="137"/>
        <v>0</v>
      </c>
      <c r="G811" s="2" t="n">
        <f t="shared" si="138"/>
        <v>0</v>
      </c>
      <c r="H811" s="3" t="e">
        <f t="shared" si="139"/>
        <v>#DIV/0!</v>
      </c>
      <c r="I811" s="3" t="e">
        <f t="shared" si="140"/>
        <v>#DIV/0!</v>
      </c>
      <c r="J811" s="3" t="e">
        <f t="shared" si="141"/>
        <v>#DIV/0!</v>
      </c>
      <c r="K811" s="3" t="n">
        <f t="shared" si="142"/>
        <v>0</v>
      </c>
      <c r="L811" s="3" t="n">
        <f>AN811/SUM(AN1:AN$891)</f>
        <v>0</v>
      </c>
      <c r="M811" s="3"/>
      <c r="N811" t="s">
        <v>49</v>
      </c>
      <c r="O811" s="2" t="s">
        <v>683</v>
      </c>
      <c r="P811" s="2" t="n">
        <v>1328</v>
      </c>
      <c r="Q811" s="2"/>
      <c r="R811" s="2"/>
      <c r="S811" s="2"/>
      <c r="T811" s="2"/>
      <c r="U811" s="2"/>
      <c r="V811" s="2"/>
      <c r="W811" s="2"/>
      <c r="X811" s="2"/>
      <c r="Y811" s="2"/>
      <c r="Z811" s="2" t="n">
        <v>0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>
      <c r="A812" t="str">
        <f t="shared" si="132"/>
        <v>Ships &amp; Submarines</v>
      </c>
      <c r="B812" t="str">
        <f t="shared" si="133"/>
        <v>REPR &amp; CABLE LAYING SHIP-</v>
      </c>
      <c r="C812" t="n">
        <f t="shared" si="134"/>
        <v>1272</v>
      </c>
      <c r="D812" s="2" t="n">
        <f t="shared" si="135"/>
        <v>0</v>
      </c>
      <c r="E812" s="2" t="n">
        <f t="shared" si="136"/>
        <v>0</v>
      </c>
      <c r="F812" s="2" t="n">
        <f t="shared" si="137"/>
        <v>0</v>
      </c>
      <c r="G812" s="2" t="n">
        <f t="shared" si="138"/>
        <v>0</v>
      </c>
      <c r="H812" s="3" t="e">
        <f t="shared" si="139"/>
        <v>#DIV/0!</v>
      </c>
      <c r="I812" s="3" t="e">
        <f t="shared" si="140"/>
        <v>#DIV/0!</v>
      </c>
      <c r="J812" s="3" t="e">
        <f t="shared" si="141"/>
        <v>#DIV/0!</v>
      </c>
      <c r="K812" s="3" t="n">
        <f t="shared" si="142"/>
        <v>0</v>
      </c>
      <c r="L812" s="3" t="n">
        <f>AN812/SUM(AN1:AN$891)</f>
        <v>0</v>
      </c>
      <c r="M812" s="3"/>
      <c r="N812" t="s">
        <v>49</v>
      </c>
      <c r="O812" s="2" t="s">
        <v>688</v>
      </c>
      <c r="P812" s="2" t="n">
        <v>1272</v>
      </c>
      <c r="Q812" s="2"/>
      <c r="R812" s="2"/>
      <c r="S812" s="2" t="n">
        <v>1008965.01245144</v>
      </c>
      <c r="T812" s="2" t="n">
        <v>14802521.4014256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>
      <c r="A813" t="str">
        <f t="shared" si="132"/>
        <v>Ships &amp; Submarines</v>
      </c>
      <c r="B813" t="str">
        <f t="shared" si="133"/>
        <v>RESCUE &amp; SALVAGE SHIP</v>
      </c>
      <c r="C813" t="n">
        <f t="shared" si="134"/>
        <v>1274</v>
      </c>
      <c r="D813" s="2" t="n">
        <f t="shared" si="135"/>
        <v>0</v>
      </c>
      <c r="E813" s="2" t="n">
        <f t="shared" si="136"/>
        <v>0</v>
      </c>
      <c r="F813" s="2" t="n">
        <f t="shared" si="137"/>
        <v>0</v>
      </c>
      <c r="G813" s="2" t="n">
        <f t="shared" si="138"/>
        <v>0</v>
      </c>
      <c r="H813" s="3" t="e">
        <f t="shared" si="139"/>
        <v>#DIV/0!</v>
      </c>
      <c r="I813" s="3" t="e">
        <f t="shared" si="140"/>
        <v>#DIV/0!</v>
      </c>
      <c r="J813" s="3" t="e">
        <f t="shared" si="141"/>
        <v>#DIV/0!</v>
      </c>
      <c r="K813" s="3" t="n">
        <f t="shared" si="142"/>
        <v>0</v>
      </c>
      <c r="L813" s="3" t="n">
        <f>AN813/SUM(AN1:AN$891)</f>
        <v>0</v>
      </c>
      <c r="M813" s="3"/>
      <c r="N813" t="s">
        <v>49</v>
      </c>
      <c r="O813" s="2" t="s">
        <v>690</v>
      </c>
      <c r="P813" s="2" t="n">
        <v>1274</v>
      </c>
      <c r="Q813" s="2" t="n">
        <v>1244756.8146121199</v>
      </c>
      <c r="R813" s="2" t="n">
        <v>2908363.0531078102</v>
      </c>
      <c r="S813" s="2" t="n">
        <v>16225017.4948202</v>
      </c>
      <c r="T813" s="2" t="n">
        <v>5909594.4019007096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>
      <c r="A814" t="str">
        <f t="shared" si="132"/>
        <v>Ships &amp; Submarines</v>
      </c>
      <c r="B814" t="str">
        <f t="shared" si="133"/>
        <v>SAFEGUARD</v>
      </c>
      <c r="C814" t="n">
        <f t="shared" si="134"/>
        <v>1335</v>
      </c>
      <c r="D814" s="2" t="n">
        <f t="shared" si="135"/>
        <v>0</v>
      </c>
      <c r="E814" s="2" t="n">
        <f t="shared" si="136"/>
        <v>0</v>
      </c>
      <c r="F814" s="2" t="n">
        <f t="shared" si="137"/>
        <v>0</v>
      </c>
      <c r="G814" s="2" t="n">
        <f t="shared" si="138"/>
        <v>0</v>
      </c>
      <c r="H814" s="3" t="e">
        <f t="shared" si="139"/>
        <v>#DIV/0!</v>
      </c>
      <c r="I814" s="3" t="e">
        <f t="shared" si="140"/>
        <v>#DIV/0!</v>
      </c>
      <c r="J814" s="3" t="e">
        <f t="shared" si="141"/>
        <v>#DIV/0!</v>
      </c>
      <c r="K814" s="3" t="n">
        <f t="shared" si="142"/>
        <v>0</v>
      </c>
      <c r="L814" s="3" t="n">
        <f>AN814/SUM(AN1:AN$891)</f>
        <v>0</v>
      </c>
      <c r="M814" s="3"/>
      <c r="N814" t="s">
        <v>49</v>
      </c>
      <c r="O814" s="2" t="s">
        <v>706</v>
      </c>
      <c r="P814" s="2" t="n">
        <v>1335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 t="n">
        <v>4985.2634905907498</v>
      </c>
      <c r="AC814" s="2" t="n">
        <v>19301.858033177199</v>
      </c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>
      <c r="A815" t="str">
        <f t="shared" si="132"/>
        <v>Ships &amp; Submarines</v>
      </c>
      <c r="B815" t="str">
        <f t="shared" si="133"/>
        <v>SALVAGE SHIP-ARS</v>
      </c>
      <c r="C815" t="n">
        <f t="shared" si="134"/>
        <v>1279</v>
      </c>
      <c r="D815" s="2" t="n">
        <f t="shared" si="135"/>
        <v>0</v>
      </c>
      <c r="E815" s="2" t="n">
        <f t="shared" si="136"/>
        <v>0</v>
      </c>
      <c r="F815" s="2" t="n">
        <f t="shared" si="137"/>
        <v>0</v>
      </c>
      <c r="G815" s="2" t="n">
        <f t="shared" si="138"/>
        <v>0</v>
      </c>
      <c r="H815" s="3" t="e">
        <f t="shared" si="139"/>
        <v>#DIV/0!</v>
      </c>
      <c r="I815" s="3" t="e">
        <f t="shared" si="140"/>
        <v>#DIV/0!</v>
      </c>
      <c r="J815" s="3" t="e">
        <f t="shared" si="141"/>
        <v>#DIV/0!</v>
      </c>
      <c r="K815" s="3" t="n">
        <f t="shared" si="142"/>
        <v>0</v>
      </c>
      <c r="L815" s="3" t="n">
        <f>AN815/SUM(AN1:AN$891)</f>
        <v>0</v>
      </c>
      <c r="M815" s="3"/>
      <c r="N815" t="s">
        <v>49</v>
      </c>
      <c r="O815" s="2" t="s">
        <v>707</v>
      </c>
      <c r="P815" s="2" t="n">
        <v>1279</v>
      </c>
      <c r="Q815" s="2" t="n">
        <v>4281775.1127710901</v>
      </c>
      <c r="R815" s="2" t="n">
        <v>2725071.2518029502</v>
      </c>
      <c r="S815" s="2" t="n">
        <v>2438588.0939603401</v>
      </c>
      <c r="T815" s="2" t="n">
        <v>1947480.63137474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>
      <c r="A816" t="str">
        <f t="shared" si="132"/>
        <v>Ships &amp; Submarines</v>
      </c>
      <c r="B816" t="str">
        <f t="shared" si="133"/>
        <v>SBN</v>
      </c>
      <c r="C816" t="n">
        <f t="shared" si="134"/>
        <v>2006</v>
      </c>
      <c r="D816" s="2" t="n">
        <f t="shared" si="135"/>
        <v>0</v>
      </c>
      <c r="E816" s="2" t="n">
        <f t="shared" si="136"/>
        <v>0</v>
      </c>
      <c r="F816" s="2" t="n">
        <f t="shared" si="137"/>
        <v>0</v>
      </c>
      <c r="G816" s="2" t="n">
        <f t="shared" si="138"/>
        <v>0</v>
      </c>
      <c r="H816" s="3" t="e">
        <f t="shared" si="139"/>
        <v>#DIV/0!</v>
      </c>
      <c r="I816" s="3" t="e">
        <f t="shared" si="140"/>
        <v>#DIV/0!</v>
      </c>
      <c r="J816" s="3" t="e">
        <f t="shared" si="141"/>
        <v>#DIV/0!</v>
      </c>
      <c r="K816" s="3" t="n">
        <f t="shared" si="142"/>
        <v>0</v>
      </c>
      <c r="L816" s="3" t="n">
        <f>AN816/SUM(AN1:AN$891)</f>
        <v>0</v>
      </c>
      <c r="M816" s="3"/>
      <c r="N816" t="s">
        <v>49</v>
      </c>
      <c r="O816" s="2" t="s">
        <v>711</v>
      </c>
      <c r="P816" s="2" t="n">
        <v>2006</v>
      </c>
      <c r="Q816" s="2"/>
      <c r="R816" s="2"/>
      <c r="S816" s="2"/>
      <c r="T816" s="2"/>
      <c r="U816" s="2"/>
      <c r="V816" s="2"/>
      <c r="W816" s="2"/>
      <c r="X816" s="2"/>
      <c r="Y816" s="2"/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/>
      <c r="AH816" s="2"/>
      <c r="AI816" s="2"/>
      <c r="AJ816" s="2"/>
      <c r="AK816" s="2"/>
      <c r="AL816" s="2"/>
      <c r="AM816" s="2"/>
      <c r="AN816" s="2"/>
    </row>
    <row r="817">
      <c r="A817" t="str">
        <f t="shared" si="132"/>
        <v>Ships &amp; Submarines</v>
      </c>
      <c r="B817" t="str">
        <f t="shared" si="133"/>
        <v>SBP</v>
      </c>
      <c r="C817" t="n">
        <f t="shared" si="134"/>
        <v>2007</v>
      </c>
      <c r="D817" s="2" t="n">
        <f t="shared" si="135"/>
        <v>0</v>
      </c>
      <c r="E817" s="2" t="n">
        <f t="shared" si="136"/>
        <v>0</v>
      </c>
      <c r="F817" s="2" t="n">
        <f t="shared" si="137"/>
        <v>714976.3125</v>
      </c>
      <c r="G817" s="2" t="n">
        <f t="shared" si="138"/>
        <v>0</v>
      </c>
      <c r="H817" s="3" t="e">
        <f t="shared" si="139"/>
        <v>#DIV/0!</v>
      </c>
      <c r="I817" s="3" t="e">
        <f t="shared" si="140"/>
        <v>#DIV/0!</v>
      </c>
      <c r="J817" s="3" t="n">
        <f t="shared" si="141"/>
        <v>0</v>
      </c>
      <c r="K817" s="3" t="n">
        <f t="shared" si="142"/>
        <v>5.7719764174738576E-6</v>
      </c>
      <c r="L817" s="3" t="n">
        <f>AN817/SUM(AN1:AN$891)</f>
        <v>0</v>
      </c>
      <c r="M817" s="3"/>
      <c r="N817" t="s">
        <v>49</v>
      </c>
      <c r="O817" s="2" t="s">
        <v>712</v>
      </c>
      <c r="P817" s="2" t="n">
        <v>2007</v>
      </c>
      <c r="Q817" s="2" t="n">
        <v>51087514.774033599</v>
      </c>
      <c r="R817" s="2" t="n">
        <v>52006427.247618802</v>
      </c>
      <c r="S817" s="2" t="n">
        <v>96281148.886054397</v>
      </c>
      <c r="T817" s="2" t="n">
        <v>81693974.3372702</v>
      </c>
      <c r="U817" s="2" t="n">
        <v>85500363.874630794</v>
      </c>
      <c r="V817" s="2" t="n">
        <v>-56755.8411168085</v>
      </c>
      <c r="W817" s="2" t="n">
        <v>-373212.50652535702</v>
      </c>
      <c r="X817" s="2" t="n">
        <v>-3018592.0598432398</v>
      </c>
      <c r="Y817" s="2" t="n">
        <v>0</v>
      </c>
      <c r="Z817" s="2" t="n">
        <v>0</v>
      </c>
      <c r="AA817" s="2" t="n">
        <v>0</v>
      </c>
      <c r="AB817" s="2" t="n">
        <v>0</v>
      </c>
      <c r="AC817" s="2" t="n">
        <v>0</v>
      </c>
      <c r="AD817" s="2" t="n">
        <v>0</v>
      </c>
      <c r="AE817" s="2" t="n">
        <v>314008.65095425001</v>
      </c>
      <c r="AF817" s="2" t="n">
        <v>0</v>
      </c>
      <c r="AG817" s="2" t="n">
        <v>-8934976.1812671795</v>
      </c>
      <c r="AH817" s="2"/>
      <c r="AI817" s="2"/>
      <c r="AJ817" s="2"/>
      <c r="AK817" s="2"/>
      <c r="AL817" s="2"/>
      <c r="AM817" s="2" t="n">
        <v>714976.3125</v>
      </c>
      <c r="AN817" s="2"/>
    </row>
    <row r="818">
      <c r="A818" t="str">
        <f t="shared" si="132"/>
        <v>Ships &amp; Submarines</v>
      </c>
      <c r="B818" t="str">
        <f t="shared" si="133"/>
        <v>SCH</v>
      </c>
      <c r="C818" t="n">
        <f t="shared" si="134"/>
        <v>2103</v>
      </c>
      <c r="D818" s="2" t="n">
        <f t="shared" si="135"/>
        <v>0</v>
      </c>
      <c r="E818" s="2" t="n">
        <f t="shared" si="136"/>
        <v>0</v>
      </c>
      <c r="F818" s="2" t="n">
        <f t="shared" si="137"/>
        <v>0</v>
      </c>
      <c r="G818" s="2" t="n">
        <f t="shared" si="138"/>
        <v>0</v>
      </c>
      <c r="H818" s="3" t="e">
        <f t="shared" si="139"/>
        <v>#DIV/0!</v>
      </c>
      <c r="I818" s="3" t="e">
        <f t="shared" si="140"/>
        <v>#DIV/0!</v>
      </c>
      <c r="J818" s="3" t="e">
        <f t="shared" si="141"/>
        <v>#DIV/0!</v>
      </c>
      <c r="K818" s="3" t="n">
        <f t="shared" si="142"/>
        <v>0</v>
      </c>
      <c r="L818" s="3" t="n">
        <f>AN818/SUM(AN1:AN$891)</f>
        <v>0</v>
      </c>
      <c r="M818" s="3"/>
      <c r="N818" t="s">
        <v>49</v>
      </c>
      <c r="O818" s="2" t="s">
        <v>713</v>
      </c>
      <c r="P818" s="2" t="n">
        <v>2103</v>
      </c>
      <c r="Q818" s="2" t="n">
        <v>14738132.087127199</v>
      </c>
      <c r="R818" s="2" t="n">
        <v>11181410.36325</v>
      </c>
      <c r="S818" s="2" t="n">
        <v>759190.64557608403</v>
      </c>
      <c r="T818" s="2" t="n">
        <v>-57425.8476798751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>
      <c r="A819" t="str">
        <f t="shared" si="132"/>
        <v>Ships &amp; Submarines</v>
      </c>
      <c r="B819" t="str">
        <f t="shared" si="133"/>
        <v>SCY</v>
      </c>
      <c r="C819" t="n">
        <f t="shared" si="134"/>
        <v>2008</v>
      </c>
      <c r="D819" s="2" t="n">
        <f t="shared" si="135"/>
        <v>0</v>
      </c>
      <c r="E819" s="2" t="n">
        <f t="shared" si="136"/>
        <v>0</v>
      </c>
      <c r="F819" s="2" t="n">
        <f t="shared" si="137"/>
        <v>0</v>
      </c>
      <c r="G819" s="2" t="n">
        <f t="shared" si="138"/>
        <v>0</v>
      </c>
      <c r="H819" s="3" t="e">
        <f t="shared" si="139"/>
        <v>#DIV/0!</v>
      </c>
      <c r="I819" s="3" t="e">
        <f t="shared" si="140"/>
        <v>#DIV/0!</v>
      </c>
      <c r="J819" s="3" t="e">
        <f t="shared" si="141"/>
        <v>#DIV/0!</v>
      </c>
      <c r="K819" s="3" t="n">
        <f t="shared" si="142"/>
        <v>0</v>
      </c>
      <c r="L819" s="3" t="n">
        <f>AN819/SUM(AN1:AN$891)</f>
        <v>0</v>
      </c>
      <c r="M819" s="3"/>
      <c r="N819" t="s">
        <v>49</v>
      </c>
      <c r="O819" s="2" t="s">
        <v>716</v>
      </c>
      <c r="P819" s="2" t="n">
        <v>2008</v>
      </c>
      <c r="Q819" s="2" t="n">
        <v>713539627.16092002</v>
      </c>
      <c r="R819" s="2" t="n">
        <v>899510267.17402196</v>
      </c>
      <c r="S819" s="2" t="n">
        <v>557018574.99491096</v>
      </c>
      <c r="T819" s="2" t="n">
        <v>312875812.81993997</v>
      </c>
      <c r="U819" s="2" t="n">
        <v>819634373.11857104</v>
      </c>
      <c r="V819" s="2" t="n">
        <v>598305956.66671503</v>
      </c>
      <c r="W819" s="2" t="n">
        <v>-42351771.760089204</v>
      </c>
      <c r="X819" s="2" t="n">
        <v>24874510.360373002</v>
      </c>
      <c r="Y819" s="2" t="n">
        <v>11952524.5739758</v>
      </c>
      <c r="Z819" s="2" t="n">
        <v>0</v>
      </c>
      <c r="AA819" s="2" t="n">
        <v>-3401392.06182623</v>
      </c>
      <c r="AB819" s="2" t="n">
        <v>-360735.589753484</v>
      </c>
      <c r="AC819" s="2" t="n">
        <v>-4144965.8004091401</v>
      </c>
      <c r="AD819" s="2" t="n">
        <v>341883.31665052503</v>
      </c>
      <c r="AE819" s="2" t="n">
        <v>-830895.36048038804</v>
      </c>
      <c r="AF819" s="2" t="n">
        <v>0</v>
      </c>
      <c r="AG819" s="2" t="n">
        <v>0</v>
      </c>
      <c r="AH819" s="2"/>
      <c r="AI819" s="2" t="n">
        <v>-28070840.704215001</v>
      </c>
      <c r="AJ819" s="2" t="n">
        <v>-4666083.93242341</v>
      </c>
      <c r="AK819" s="2"/>
      <c r="AL819" s="2"/>
      <c r="AM819" s="2"/>
      <c r="AN819" s="2"/>
    </row>
    <row r="820">
      <c r="A820" t="str">
        <f t="shared" si="132"/>
        <v>Ships &amp; Submarines</v>
      </c>
      <c r="B820" t="str">
        <f t="shared" si="133"/>
        <v>SDR</v>
      </c>
      <c r="C820" t="n">
        <f t="shared" si="134"/>
        <v>2011</v>
      </c>
      <c r="D820" s="2" t="n">
        <f t="shared" si="135"/>
        <v>0</v>
      </c>
      <c r="E820" s="2" t="n">
        <f t="shared" si="136"/>
        <v>0</v>
      </c>
      <c r="F820" s="2" t="n">
        <f t="shared" si="137"/>
        <v>0</v>
      </c>
      <c r="G820" s="2" t="n">
        <f t="shared" si="138"/>
        <v>0</v>
      </c>
      <c r="H820" s="3" t="e">
        <f t="shared" si="139"/>
        <v>#DIV/0!</v>
      </c>
      <c r="I820" s="3" t="e">
        <f t="shared" si="140"/>
        <v>#DIV/0!</v>
      </c>
      <c r="J820" s="3" t="e">
        <f t="shared" si="141"/>
        <v>#DIV/0!</v>
      </c>
      <c r="K820" s="3" t="n">
        <f t="shared" si="142"/>
        <v>0</v>
      </c>
      <c r="L820" s="3" t="n">
        <f>AN820/SUM(AN1:AN$891)</f>
        <v>0</v>
      </c>
      <c r="M820" s="3"/>
      <c r="N820" t="s">
        <v>49</v>
      </c>
      <c r="O820" s="2" t="s">
        <v>718</v>
      </c>
      <c r="P820" s="2" t="n">
        <v>2011</v>
      </c>
      <c r="Q820" s="2" t="n">
        <v>158897438.41673201</v>
      </c>
      <c r="R820" s="2" t="n">
        <v>156464635.088965</v>
      </c>
      <c r="S820" s="2" t="n">
        <v>276432019.42427301</v>
      </c>
      <c r="T820" s="2" t="n">
        <v>202181602.54373199</v>
      </c>
      <c r="U820" s="2" t="n">
        <v>145180166.099379</v>
      </c>
      <c r="V820" s="2" t="n">
        <v>-36478597.711429298</v>
      </c>
      <c r="W820" s="2" t="n">
        <v>1450847.2609403599</v>
      </c>
      <c r="X820" s="2" t="n">
        <v>-5451235.3588752402</v>
      </c>
      <c r="Y820" s="2"/>
      <c r="Z820" s="2"/>
      <c r="AA820" s="2" t="n">
        <v>-949308.90103996103</v>
      </c>
      <c r="AB820" s="2"/>
      <c r="AC820" s="2"/>
      <c r="AD820" s="2" t="n">
        <v>0</v>
      </c>
      <c r="AE820" s="2" t="n">
        <v>0</v>
      </c>
      <c r="AF820" s="2" t="n">
        <v>0</v>
      </c>
      <c r="AG820" s="2"/>
      <c r="AH820" s="2"/>
      <c r="AI820" s="2"/>
      <c r="AJ820" s="2"/>
      <c r="AK820" s="2"/>
      <c r="AL820" s="2"/>
      <c r="AM820" s="2" t="n">
        <v>0</v>
      </c>
      <c r="AN820" s="2"/>
    </row>
    <row r="821">
      <c r="A821" t="str">
        <f t="shared" si="132"/>
        <v>Ships &amp; Submarines</v>
      </c>
      <c r="B821" t="str">
        <f t="shared" si="133"/>
        <v>SEB</v>
      </c>
      <c r="C821" t="n">
        <f t="shared" si="134"/>
        <v>2104</v>
      </c>
      <c r="D821" s="2" t="n">
        <f t="shared" si="135"/>
        <v>0</v>
      </c>
      <c r="E821" s="2" t="n">
        <f t="shared" si="136"/>
        <v>0</v>
      </c>
      <c r="F821" s="2" t="n">
        <f t="shared" si="137"/>
        <v>0</v>
      </c>
      <c r="G821" s="2" t="n">
        <f t="shared" si="138"/>
        <v>0</v>
      </c>
      <c r="H821" s="3" t="e">
        <f t="shared" si="139"/>
        <v>#DIV/0!</v>
      </c>
      <c r="I821" s="3" t="e">
        <f t="shared" si="140"/>
        <v>#DIV/0!</v>
      </c>
      <c r="J821" s="3" t="e">
        <f t="shared" si="141"/>
        <v>#DIV/0!</v>
      </c>
      <c r="K821" s="3" t="n">
        <f t="shared" si="142"/>
        <v>0</v>
      </c>
      <c r="L821" s="3" t="n">
        <f>AN821/SUM(AN1:AN$891)</f>
        <v>0</v>
      </c>
      <c r="M821" s="3"/>
      <c r="N821" t="s">
        <v>49</v>
      </c>
      <c r="O821" s="2" t="s">
        <v>719</v>
      </c>
      <c r="P821" s="2" t="n">
        <v>2104</v>
      </c>
      <c r="Q821" s="2"/>
      <c r="R821" s="2"/>
      <c r="S821" s="2"/>
      <c r="T821" s="2" t="n">
        <v>112225740.9478</v>
      </c>
      <c r="U821" s="2" t="n">
        <v>50723671.336979903</v>
      </c>
      <c r="V821" s="2" t="n">
        <v>2238863.0279081301</v>
      </c>
      <c r="W821" s="2" t="n">
        <v>2317528.64297562</v>
      </c>
      <c r="X821" s="2" t="n">
        <v>217527561.46927199</v>
      </c>
      <c r="Y821" s="2" t="n">
        <v>77582.850925922903</v>
      </c>
      <c r="Z821" s="2"/>
      <c r="AA821" s="2"/>
      <c r="AB821" s="2"/>
      <c r="AC821" s="2"/>
      <c r="AD821" s="2"/>
      <c r="AE821" s="2"/>
      <c r="AF821" s="2" t="n">
        <v>0</v>
      </c>
      <c r="AG821" s="2" t="n">
        <v>0</v>
      </c>
      <c r="AH821" s="2"/>
      <c r="AI821" s="2"/>
      <c r="AJ821" s="2"/>
      <c r="AK821" s="2"/>
      <c r="AL821" s="2"/>
      <c r="AM821" s="2"/>
      <c r="AN821" s="2"/>
    </row>
    <row r="822">
      <c r="A822" t="str">
        <f t="shared" si="132"/>
        <v>Ships &amp; Submarines</v>
      </c>
      <c r="B822" t="str">
        <f t="shared" si="133"/>
        <v>SEJ</v>
      </c>
      <c r="C822" t="n">
        <f t="shared" si="134"/>
        <v>2105</v>
      </c>
      <c r="D822" s="2" t="n">
        <f t="shared" si="135"/>
        <v>0</v>
      </c>
      <c r="E822" s="2" t="n">
        <f t="shared" si="136"/>
        <v>0</v>
      </c>
      <c r="F822" s="2" t="n">
        <f t="shared" si="137"/>
        <v>0</v>
      </c>
      <c r="G822" s="2" t="n">
        <f t="shared" si="138"/>
        <v>0</v>
      </c>
      <c r="H822" s="3" t="e">
        <f t="shared" si="139"/>
        <v>#DIV/0!</v>
      </c>
      <c r="I822" s="3" t="e">
        <f t="shared" si="140"/>
        <v>#DIV/0!</v>
      </c>
      <c r="J822" s="3" t="e">
        <f t="shared" si="141"/>
        <v>#DIV/0!</v>
      </c>
      <c r="K822" s="3" t="n">
        <f t="shared" si="142"/>
        <v>0</v>
      </c>
      <c r="L822" s="3" t="n">
        <f>AN822/SUM(AN1:AN$891)</f>
        <v>0</v>
      </c>
      <c r="M822" s="3"/>
      <c r="N822" t="s">
        <v>49</v>
      </c>
      <c r="O822" s="2" t="s">
        <v>720</v>
      </c>
      <c r="P822" s="2" t="n">
        <v>2105</v>
      </c>
      <c r="Q822" s="2" t="n">
        <v>702666.45707416499</v>
      </c>
      <c r="R822" s="2" t="n">
        <v>17960859.725545999</v>
      </c>
      <c r="S822" s="2" t="n">
        <v>118260567.936038</v>
      </c>
      <c r="T822" s="2" t="n">
        <v>107435488.09072199</v>
      </c>
      <c r="U822" s="2" t="n">
        <v>31968620.136082001</v>
      </c>
      <c r="V822" s="2" t="n">
        <v>78967316.195936397</v>
      </c>
      <c r="W822" s="2" t="n">
        <v>2700493.1396147702</v>
      </c>
      <c r="X822" s="2" t="n">
        <v>33736.012856650101</v>
      </c>
      <c r="Y822" s="2"/>
      <c r="Z822" s="2" t="n">
        <v>-552488.67905728403</v>
      </c>
      <c r="AA822" s="2" t="n">
        <v>-602500.34996072599</v>
      </c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>
      <c r="A823" t="str">
        <f t="shared" si="132"/>
        <v>Ships &amp; Submarines</v>
      </c>
      <c r="B823" t="str">
        <f t="shared" si="133"/>
        <v>SEP</v>
      </c>
      <c r="C823" t="n">
        <f t="shared" si="134"/>
        <v>2106</v>
      </c>
      <c r="D823" s="2" t="n">
        <f t="shared" si="135"/>
        <v>0</v>
      </c>
      <c r="E823" s="2" t="n">
        <f t="shared" si="136"/>
        <v>0</v>
      </c>
      <c r="F823" s="2" t="n">
        <f t="shared" si="137"/>
        <v>0</v>
      </c>
      <c r="G823" s="2" t="n">
        <f t="shared" si="138"/>
        <v>0</v>
      </c>
      <c r="H823" s="3" t="e">
        <f t="shared" si="139"/>
        <v>#DIV/0!</v>
      </c>
      <c r="I823" s="3" t="e">
        <f t="shared" si="140"/>
        <v>#DIV/0!</v>
      </c>
      <c r="J823" s="3" t="e">
        <f t="shared" si="141"/>
        <v>#DIV/0!</v>
      </c>
      <c r="K823" s="3" t="n">
        <f t="shared" si="142"/>
        <v>0</v>
      </c>
      <c r="L823" s="3" t="n">
        <f>AN823/SUM(AN1:AN$891)</f>
        <v>0</v>
      </c>
      <c r="M823" s="3"/>
      <c r="N823" t="s">
        <v>49</v>
      </c>
      <c r="O823" s="2" t="s">
        <v>721</v>
      </c>
      <c r="P823" s="2" t="n">
        <v>2106</v>
      </c>
      <c r="Q823" s="2" t="n">
        <v>525758.55819488806</v>
      </c>
      <c r="R823" s="2" t="n">
        <v>-873598.95263594599</v>
      </c>
      <c r="S823" s="2"/>
      <c r="T823" s="2"/>
      <c r="U823" s="2"/>
      <c r="V823" s="2"/>
      <c r="W823" s="2"/>
      <c r="X823" s="2"/>
      <c r="Y823" s="2"/>
      <c r="Z823" s="2"/>
      <c r="AA823" s="2"/>
      <c r="AB823" s="2" t="n">
        <v>0</v>
      </c>
      <c r="AC823" s="2"/>
      <c r="AD823" s="2"/>
      <c r="AE823" s="2"/>
      <c r="AF823" s="2" t="n">
        <v>0</v>
      </c>
      <c r="AG823" s="2"/>
      <c r="AH823" s="2"/>
      <c r="AI823" s="2"/>
      <c r="AJ823" s="2"/>
      <c r="AK823" s="2"/>
      <c r="AL823" s="2"/>
      <c r="AM823" s="2"/>
      <c r="AN823" s="2"/>
    </row>
    <row r="824">
      <c r="A824" t="str">
        <f t="shared" si="132"/>
        <v>Ships &amp; Submarines</v>
      </c>
      <c r="B824" t="str">
        <f t="shared" si="133"/>
        <v>SERVICE CRAFT</v>
      </c>
      <c r="C824" t="n">
        <f t="shared" si="134"/>
        <v>1283</v>
      </c>
      <c r="D824" s="2" t="n">
        <f t="shared" si="135"/>
        <v>0</v>
      </c>
      <c r="E824" s="2" t="n">
        <f t="shared" si="136"/>
        <v>0</v>
      </c>
      <c r="F824" s="2" t="n">
        <f t="shared" si="137"/>
        <v>0</v>
      </c>
      <c r="G824" s="2" t="n">
        <f t="shared" si="138"/>
        <v>0</v>
      </c>
      <c r="H824" s="3" t="e">
        <f t="shared" si="139"/>
        <v>#DIV/0!</v>
      </c>
      <c r="I824" s="3" t="e">
        <f t="shared" si="140"/>
        <v>#DIV/0!</v>
      </c>
      <c r="J824" s="3" t="e">
        <f t="shared" si="141"/>
        <v>#DIV/0!</v>
      </c>
      <c r="K824" s="3" t="n">
        <f t="shared" si="142"/>
        <v>0</v>
      </c>
      <c r="L824" s="3" t="n">
        <f>AN824/SUM(AN1:AN$891)</f>
        <v>0</v>
      </c>
      <c r="M824" s="3"/>
      <c r="N824" t="s">
        <v>49</v>
      </c>
      <c r="O824" s="2" t="s">
        <v>722</v>
      </c>
      <c r="P824" s="2" t="n">
        <v>1283</v>
      </c>
      <c r="Q824" s="2" t="n">
        <v>8071468.3287746301</v>
      </c>
      <c r="R824" s="2" t="n">
        <v>4669845.0138806002</v>
      </c>
      <c r="S824" s="2" t="n">
        <v>3781860.0628786199</v>
      </c>
      <c r="T824" s="2" t="n">
        <v>11636034.1027217</v>
      </c>
      <c r="U824" s="2"/>
      <c r="V824" s="2"/>
      <c r="W824" s="2"/>
      <c r="X824" s="2"/>
      <c r="Y824" s="2"/>
      <c r="Z824" s="2" t="n">
        <v>-104758.581692386</v>
      </c>
      <c r="AA824" s="2" t="n">
        <v>0</v>
      </c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>
      <c r="A825" t="str">
        <f t="shared" si="132"/>
        <v>Ships &amp; Submarines</v>
      </c>
      <c r="B825" t="str">
        <f t="shared" si="133"/>
        <v>SF</v>
      </c>
      <c r="C825" t="n">
        <f t="shared" si="134"/>
        <v>2012</v>
      </c>
      <c r="D825" s="2" t="n">
        <f t="shared" si="135"/>
        <v>0</v>
      </c>
      <c r="E825" s="2" t="n">
        <f t="shared" si="136"/>
        <v>0</v>
      </c>
      <c r="F825" s="2" t="n">
        <f t="shared" si="137"/>
        <v>0</v>
      </c>
      <c r="G825" s="2" t="n">
        <f t="shared" si="138"/>
        <v>0</v>
      </c>
      <c r="H825" s="3" t="e">
        <f t="shared" si="139"/>
        <v>#DIV/0!</v>
      </c>
      <c r="I825" s="3" t="e">
        <f t="shared" si="140"/>
        <v>#DIV/0!</v>
      </c>
      <c r="J825" s="3" t="e">
        <f t="shared" si="141"/>
        <v>#DIV/0!</v>
      </c>
      <c r="K825" s="3" t="n">
        <f t="shared" si="142"/>
        <v>0</v>
      </c>
      <c r="L825" s="3" t="n">
        <f>AN825/SUM(AN1:AN$891)</f>
        <v>0</v>
      </c>
      <c r="M825" s="3"/>
      <c r="N825" t="s">
        <v>49</v>
      </c>
      <c r="O825" s="2" t="s">
        <v>723</v>
      </c>
      <c r="P825" s="2" t="n">
        <v>2012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 t="n">
        <v>0</v>
      </c>
      <c r="AC825" s="2"/>
      <c r="AD825" s="2"/>
      <c r="AE825" s="2"/>
      <c r="AF825" s="2" t="n">
        <v>0</v>
      </c>
      <c r="AG825" s="2"/>
      <c r="AH825" s="2"/>
      <c r="AI825" s="2"/>
      <c r="AJ825" s="2"/>
      <c r="AK825" s="2"/>
      <c r="AL825" s="2"/>
      <c r="AM825" s="2"/>
      <c r="AN825" s="2"/>
    </row>
    <row r="826">
      <c r="A826" t="str">
        <f t="shared" si="132"/>
        <v>Ships &amp; Submarines</v>
      </c>
      <c r="B826" t="str">
        <f t="shared" si="133"/>
        <v>SFF</v>
      </c>
      <c r="C826" t="n">
        <f t="shared" si="134"/>
        <v>2107</v>
      </c>
      <c r="D826" s="2" t="n">
        <f t="shared" si="135"/>
        <v>0</v>
      </c>
      <c r="E826" s="2" t="n">
        <f t="shared" si="136"/>
        <v>0</v>
      </c>
      <c r="F826" s="2" t="n">
        <f t="shared" si="137"/>
        <v>0</v>
      </c>
      <c r="G826" s="2" t="n">
        <f t="shared" si="138"/>
        <v>0</v>
      </c>
      <c r="H826" s="3" t="e">
        <f t="shared" si="139"/>
        <v>#DIV/0!</v>
      </c>
      <c r="I826" s="3" t="e">
        <f t="shared" si="140"/>
        <v>#DIV/0!</v>
      </c>
      <c r="J826" s="3" t="e">
        <f t="shared" si="141"/>
        <v>#DIV/0!</v>
      </c>
      <c r="K826" s="3" t="n">
        <f t="shared" si="142"/>
        <v>0</v>
      </c>
      <c r="L826" s="3" t="n">
        <f>AN826/SUM(AN1:AN$891)</f>
        <v>0</v>
      </c>
      <c r="M826" s="3"/>
      <c r="N826" t="s">
        <v>49</v>
      </c>
      <c r="O826" s="2" t="s">
        <v>724</v>
      </c>
      <c r="P826" s="2" t="n">
        <v>2107</v>
      </c>
      <c r="Q826" s="2"/>
      <c r="R826" s="2"/>
      <c r="S826" s="2"/>
      <c r="T826" s="2" t="n">
        <v>1689199.1765080099</v>
      </c>
      <c r="U826" s="2" t="n">
        <v>2024459.36634124</v>
      </c>
      <c r="V826" s="2" t="n">
        <v>1713159.0539801701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>
      <c r="A827" t="str">
        <f t="shared" si="132"/>
        <v>Ships &amp; Submarines</v>
      </c>
      <c r="B827" t="str">
        <f t="shared" si="133"/>
        <v>SHC</v>
      </c>
      <c r="C827" t="n">
        <f t="shared" si="134"/>
        <v>2108</v>
      </c>
      <c r="D827" s="2" t="n">
        <f t="shared" si="135"/>
        <v>0</v>
      </c>
      <c r="E827" s="2" t="n">
        <f t="shared" si="136"/>
        <v>0</v>
      </c>
      <c r="F827" s="2" t="n">
        <f t="shared" si="137"/>
        <v>0</v>
      </c>
      <c r="G827" s="2" t="n">
        <f t="shared" si="138"/>
        <v>0</v>
      </c>
      <c r="H827" s="3" t="e">
        <f t="shared" si="139"/>
        <v>#DIV/0!</v>
      </c>
      <c r="I827" s="3" t="e">
        <f t="shared" si="140"/>
        <v>#DIV/0!</v>
      </c>
      <c r="J827" s="3" t="e">
        <f t="shared" si="141"/>
        <v>#DIV/0!</v>
      </c>
      <c r="K827" s="3" t="n">
        <f t="shared" si="142"/>
        <v>0</v>
      </c>
      <c r="L827" s="3" t="n">
        <f>AN827/SUM(AN1:AN$891)</f>
        <v>0</v>
      </c>
      <c r="M827" s="3"/>
      <c r="N827" t="s">
        <v>49</v>
      </c>
      <c r="O827" s="2" t="s">
        <v>727</v>
      </c>
      <c r="P827" s="2" t="n">
        <v>2108</v>
      </c>
      <c r="Q827" s="2"/>
      <c r="R827" s="2"/>
      <c r="S827" s="2" t="n">
        <v>231702.503390408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 t="n">
        <v>0</v>
      </c>
      <c r="AG827" s="2"/>
      <c r="AH827" s="2"/>
      <c r="AI827" s="2"/>
      <c r="AJ827" s="2"/>
      <c r="AK827" s="2"/>
      <c r="AL827" s="2"/>
      <c r="AM827" s="2"/>
      <c r="AN827" s="2"/>
    </row>
    <row r="828">
      <c r="A828" t="str">
        <f t="shared" si="132"/>
        <v>Ships &amp; Submarines</v>
      </c>
      <c r="B828" t="str">
        <f t="shared" si="133"/>
        <v>SHIP STORE COMBAT-AFS</v>
      </c>
      <c r="C828" t="n">
        <f t="shared" si="134"/>
        <v>1282</v>
      </c>
      <c r="D828" s="2" t="n">
        <f t="shared" si="135"/>
        <v>0</v>
      </c>
      <c r="E828" s="2" t="n">
        <f t="shared" si="136"/>
        <v>0</v>
      </c>
      <c r="F828" s="2" t="n">
        <f t="shared" si="137"/>
        <v>0</v>
      </c>
      <c r="G828" s="2" t="n">
        <f t="shared" si="138"/>
        <v>0</v>
      </c>
      <c r="H828" s="3" t="e">
        <f t="shared" si="139"/>
        <v>#DIV/0!</v>
      </c>
      <c r="I828" s="3" t="e">
        <f t="shared" si="140"/>
        <v>#DIV/0!</v>
      </c>
      <c r="J828" s="3" t="e">
        <f t="shared" si="141"/>
        <v>#DIV/0!</v>
      </c>
      <c r="K828" s="3" t="n">
        <f t="shared" si="142"/>
        <v>0</v>
      </c>
      <c r="L828" s="3" t="n">
        <f>AN828/SUM(AN1:AN$891)</f>
        <v>0</v>
      </c>
      <c r="M828" s="3"/>
      <c r="N828" t="s">
        <v>49</v>
      </c>
      <c r="O828" s="2" t="s">
        <v>729</v>
      </c>
      <c r="P828" s="2" t="n">
        <v>1282</v>
      </c>
      <c r="Q828" s="2" t="n">
        <v>3692440.8085778798</v>
      </c>
      <c r="R828" s="2" t="n">
        <v>3671331.9564523902</v>
      </c>
      <c r="S828" s="2" t="n">
        <v>5707264.3830093797</v>
      </c>
      <c r="T828" s="2" t="n">
        <v>17300986.926698301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>
      <c r="A829" t="str">
        <f t="shared" si="132"/>
        <v>Ships &amp; Submarines</v>
      </c>
      <c r="B829" t="str">
        <f t="shared" si="133"/>
        <v>SHIP STORE-AF</v>
      </c>
      <c r="C829" t="n">
        <f t="shared" si="134"/>
        <v>1281</v>
      </c>
      <c r="D829" s="2" t="n">
        <f t="shared" si="135"/>
        <v>0</v>
      </c>
      <c r="E829" s="2" t="n">
        <f t="shared" si="136"/>
        <v>0</v>
      </c>
      <c r="F829" s="2" t="n">
        <f t="shared" si="137"/>
        <v>0</v>
      </c>
      <c r="G829" s="2" t="n">
        <f t="shared" si="138"/>
        <v>0</v>
      </c>
      <c r="H829" s="3" t="e">
        <f t="shared" si="139"/>
        <v>#DIV/0!</v>
      </c>
      <c r="I829" s="3" t="e">
        <f t="shared" si="140"/>
        <v>#DIV/0!</v>
      </c>
      <c r="J829" s="3" t="e">
        <f t="shared" si="141"/>
        <v>#DIV/0!</v>
      </c>
      <c r="K829" s="3" t="n">
        <f t="shared" si="142"/>
        <v>0</v>
      </c>
      <c r="L829" s="3" t="n">
        <f>AN829/SUM(AN1:AN$891)</f>
        <v>0</v>
      </c>
      <c r="M829" s="3"/>
      <c r="N829" t="s">
        <v>49</v>
      </c>
      <c r="O829" s="2" t="s">
        <v>730</v>
      </c>
      <c r="P829" s="2" t="n">
        <v>1281</v>
      </c>
      <c r="Q829" s="2"/>
      <c r="R829" s="2" t="n">
        <v>18730.963557993899</v>
      </c>
      <c r="S829" s="2" t="n">
        <v>11407832.377314899</v>
      </c>
      <c r="T829" s="2" t="n">
        <v>-29135.788978087101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>
      <c r="A830" t="str">
        <f t="shared" si="132"/>
        <v>Ships &amp; Submarines</v>
      </c>
      <c r="B830" t="str">
        <f t="shared" si="133"/>
        <v>SIDWINGER (AIM-9M) (N)</v>
      </c>
      <c r="C830" t="n">
        <f t="shared" si="134"/>
        <v>58</v>
      </c>
      <c r="D830" s="2" t="n">
        <f t="shared" si="135"/>
        <v>0</v>
      </c>
      <c r="E830" s="2" t="n">
        <f t="shared" si="136"/>
        <v>0</v>
      </c>
      <c r="F830" s="2" t="n">
        <f t="shared" si="137"/>
        <v>0</v>
      </c>
      <c r="G830" s="2" t="n">
        <f t="shared" si="138"/>
        <v>0</v>
      </c>
      <c r="H830" s="3" t="e">
        <f t="shared" si="139"/>
        <v>#DIV/0!</v>
      </c>
      <c r="I830" s="3" t="e">
        <f t="shared" si="140"/>
        <v>#DIV/0!</v>
      </c>
      <c r="J830" s="3" t="e">
        <f t="shared" si="141"/>
        <v>#DIV/0!</v>
      </c>
      <c r="K830" s="3" t="n">
        <f t="shared" si="142"/>
        <v>0</v>
      </c>
      <c r="L830" s="3" t="n">
        <f>AN830/SUM(AN1:AN$891)</f>
        <v>0</v>
      </c>
      <c r="M830" s="3"/>
      <c r="N830" t="s">
        <v>49</v>
      </c>
      <c r="O830" s="2" t="s">
        <v>736</v>
      </c>
      <c r="P830" s="2" t="n">
        <v>58</v>
      </c>
      <c r="Q830" s="2"/>
      <c r="R830" s="2"/>
      <c r="S830" s="2"/>
      <c r="T830" s="2"/>
      <c r="U830" s="2"/>
      <c r="V830" s="2"/>
      <c r="W830" s="2"/>
      <c r="X830" s="2"/>
      <c r="Y830" s="2" t="n">
        <v>1034857.4679751199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>
      <c r="A831" t="str">
        <f t="shared" si="132"/>
        <v>Ships &amp; Submarines</v>
      </c>
      <c r="B831" t="str">
        <f t="shared" si="133"/>
        <v>SJS</v>
      </c>
      <c r="C831" t="n">
        <f t="shared" si="134"/>
        <v>2013</v>
      </c>
      <c r="D831" s="2" t="n">
        <f t="shared" si="135"/>
        <v>0</v>
      </c>
      <c r="E831" s="2" t="n">
        <f t="shared" si="136"/>
        <v>0</v>
      </c>
      <c r="F831" s="2" t="n">
        <f t="shared" si="137"/>
        <v>0</v>
      </c>
      <c r="G831" s="2" t="n">
        <f t="shared" si="138"/>
        <v>0</v>
      </c>
      <c r="H831" s="3" t="e">
        <f t="shared" si="139"/>
        <v>#DIV/0!</v>
      </c>
      <c r="I831" s="3" t="e">
        <f t="shared" si="140"/>
        <v>#DIV/0!</v>
      </c>
      <c r="J831" s="3" t="e">
        <f t="shared" si="141"/>
        <v>#DIV/0!</v>
      </c>
      <c r="K831" s="3" t="n">
        <f t="shared" si="142"/>
        <v>0</v>
      </c>
      <c r="L831" s="3" t="n">
        <f>AN831/SUM(AN1:AN$891)</f>
        <v>0</v>
      </c>
      <c r="M831" s="3"/>
      <c r="N831" t="s">
        <v>49</v>
      </c>
      <c r="O831" s="2" t="s">
        <v>738</v>
      </c>
      <c r="P831" s="2" t="n">
        <v>2013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 t="n">
        <v>0</v>
      </c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>
      <c r="A832" t="str">
        <f t="shared" si="132"/>
        <v>Ships &amp; Submarines</v>
      </c>
      <c r="B832" t="str">
        <f t="shared" si="133"/>
        <v>SKM</v>
      </c>
      <c r="C832" t="n">
        <f t="shared" si="134"/>
        <v>2109</v>
      </c>
      <c r="D832" s="2" t="n">
        <f t="shared" si="135"/>
        <v>0</v>
      </c>
      <c r="E832" s="2" t="n">
        <f t="shared" si="136"/>
        <v>0</v>
      </c>
      <c r="F832" s="2" t="n">
        <f t="shared" si="137"/>
        <v>0</v>
      </c>
      <c r="G832" s="2" t="n">
        <f t="shared" si="138"/>
        <v>0</v>
      </c>
      <c r="H832" s="3" t="e">
        <f t="shared" si="139"/>
        <v>#DIV/0!</v>
      </c>
      <c r="I832" s="3" t="e">
        <f t="shared" si="140"/>
        <v>#DIV/0!</v>
      </c>
      <c r="J832" s="3" t="e">
        <f t="shared" si="141"/>
        <v>#DIV/0!</v>
      </c>
      <c r="K832" s="3" t="n">
        <f t="shared" si="142"/>
        <v>0</v>
      </c>
      <c r="L832" s="3" t="n">
        <f>AN832/SUM(AN1:AN$891)</f>
        <v>0</v>
      </c>
      <c r="M832" s="3"/>
      <c r="N832" t="s">
        <v>49</v>
      </c>
      <c r="O832" s="2" t="s">
        <v>739</v>
      </c>
      <c r="P832" s="2" t="n">
        <v>2109</v>
      </c>
      <c r="Q832" s="2"/>
      <c r="R832" s="2"/>
      <c r="S832" s="2" t="n">
        <v>838601.55382587295</v>
      </c>
      <c r="T832" s="2" t="n">
        <v>4711194.6003849199</v>
      </c>
      <c r="U832" s="2" t="n">
        <v>5069180.8042280097</v>
      </c>
      <c r="V832" s="2" t="n">
        <v>8603515.0800626408</v>
      </c>
      <c r="W832" s="2" t="n">
        <v>3574990.0950888898</v>
      </c>
      <c r="X832" s="2" t="n">
        <v>0</v>
      </c>
      <c r="Y832" s="2"/>
      <c r="Z832" s="2"/>
      <c r="AA832" s="2" t="n">
        <v>-24.568516508114101</v>
      </c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>
      <c r="A833" t="str">
        <f t="shared" ref="A833:A892" si="143">N833</f>
        <v>Ships &amp; Submarines</v>
      </c>
      <c r="B833" t="str">
        <f t="shared" ref="B833:B892" si="144">O833</f>
        <v>SLJ</v>
      </c>
      <c r="C833" t="n">
        <f t="shared" ref="C833:C892" si="145">P833</f>
        <v>2110</v>
      </c>
      <c r="D833" s="2" t="n">
        <f t="shared" ref="D833:D892" si="146">AF833</f>
        <v>0</v>
      </c>
      <c r="E833" s="2" t="n">
        <f t="shared" ref="E833:E892" si="147">AL833</f>
        <v>0</v>
      </c>
      <c r="F833" s="2" t="n">
        <f t="shared" ref="F833:F892" si="148">AM833</f>
        <v>0</v>
      </c>
      <c r="G833" s="2" t="n">
        <f t="shared" ref="G833:G892" si="149">AN833</f>
        <v>0</v>
      </c>
      <c r="H833" s="3" t="e">
        <f t="shared" si="139"/>
        <v>#DIV/0!</v>
      </c>
      <c r="I833" s="3" t="e">
        <f t="shared" si="140"/>
        <v>#DIV/0!</v>
      </c>
      <c r="J833" s="3" t="e">
        <f t="shared" si="141"/>
        <v>#DIV/0!</v>
      </c>
      <c r="K833" s="3" t="n">
        <f t="shared" si="142"/>
        <v>0</v>
      </c>
      <c r="L833" s="3" t="n">
        <f>AN833/SUM(AN1:AN$891)</f>
        <v>0</v>
      </c>
      <c r="M833" s="3"/>
      <c r="N833" t="s">
        <v>49</v>
      </c>
      <c r="O833" s="2" t="s">
        <v>740</v>
      </c>
      <c r="P833" s="2" t="n">
        <v>2110</v>
      </c>
      <c r="Q833" s="2"/>
      <c r="R833" s="2"/>
      <c r="S833" s="2" t="n">
        <v>5748610.5455446802</v>
      </c>
      <c r="T833" s="2" t="n">
        <v>10423998.9957783</v>
      </c>
      <c r="U833" s="2" t="n">
        <v>14238043.548188601</v>
      </c>
      <c r="V833" s="2" t="n">
        <v>290333.39794987399</v>
      </c>
      <c r="W833" s="2" t="n">
        <v>12502514.1084907</v>
      </c>
      <c r="X833" s="2" t="n">
        <v>-4728838.8801121004</v>
      </c>
      <c r="Y833" s="2" t="n">
        <v>7627609.5564972404</v>
      </c>
      <c r="Z833" s="2" t="n">
        <v>-725783.29710374901</v>
      </c>
      <c r="AA833" s="2" t="n">
        <v>0</v>
      </c>
      <c r="AB833" s="2" t="n">
        <v>-166709.77589113801</v>
      </c>
      <c r="AC833" s="2" t="n">
        <v>0</v>
      </c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>
      <c r="A834" t="str">
        <f t="shared" si="143"/>
        <v>Ships &amp; Submarines</v>
      </c>
      <c r="B834" t="str">
        <f t="shared" si="144"/>
        <v>SPS</v>
      </c>
      <c r="C834" t="n">
        <f t="shared" si="145"/>
        <v>1961</v>
      </c>
      <c r="D834" s="2" t="n">
        <f t="shared" si="146"/>
        <v>0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2" si="150">AM834/AL834-1</f>
        <v>#DIV/0!</v>
      </c>
      <c r="I834" s="3" t="e">
        <f t="shared" ref="I834:I892" si="151">AM834/AF834-1</f>
        <v>#DIV/0!</v>
      </c>
      <c r="J834" s="3" t="e">
        <f t="shared" ref="J834:J892" si="152">AN834/AM834</f>
        <v>#DIV/0!</v>
      </c>
      <c r="K834" s="3" t="n">
        <f t="shared" ref="K834:K891" si="153">AM834/SUM(AM$1:AM$891)</f>
        <v>0</v>
      </c>
      <c r="L834" s="3" t="n">
        <f>AN834/SUM(AN1:AN$891)</f>
        <v>0</v>
      </c>
      <c r="M834" s="3"/>
      <c r="N834" t="s">
        <v>49</v>
      </c>
      <c r="O834" s="2" t="s">
        <v>748</v>
      </c>
      <c r="P834" s="2" t="n">
        <v>1961</v>
      </c>
      <c r="Q834" s="2"/>
      <c r="R834" s="2"/>
      <c r="S834" s="2"/>
      <c r="T834" s="2"/>
      <c r="U834" s="2"/>
      <c r="V834" s="2"/>
      <c r="W834" s="2"/>
      <c r="X834" s="2"/>
      <c r="Y834" s="2"/>
      <c r="Z834" s="2" t="n">
        <v>17517.769580094999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>
      <c r="A835" t="str">
        <f t="shared" si="143"/>
        <v>Ships &amp; Submarines</v>
      </c>
      <c r="B835" t="str">
        <f t="shared" si="144"/>
        <v>SSC</v>
      </c>
      <c r="C835" t="n">
        <f t="shared" si="145"/>
        <v>2144</v>
      </c>
      <c r="D835" s="2" t="n">
        <f t="shared" si="146"/>
        <v>0</v>
      </c>
      <c r="E835" s="2" t="n">
        <f t="shared" si="147"/>
        <v>0</v>
      </c>
      <c r="F835" s="2" t="n">
        <f t="shared" si="148"/>
        <v>1360963</v>
      </c>
      <c r="G835" s="2" t="n">
        <f t="shared" si="149"/>
        <v>1273915.05293654</v>
      </c>
      <c r="H835" s="3" t="e">
        <f t="shared" si="150"/>
        <v>#DIV/0!</v>
      </c>
      <c r="I835" s="3" t="e">
        <f t="shared" si="151"/>
        <v>#DIV/0!</v>
      </c>
      <c r="J835" s="3" t="n">
        <f t="shared" si="152"/>
        <v>0.93603944628659264</v>
      </c>
      <c r="K835" s="3" t="n">
        <f t="shared" si="153"/>
        <v>1.0987002231706066E-5</v>
      </c>
      <c r="L835" s="3" t="n">
        <f>AN835/SUM(AN1:AN$891)</f>
        <v>1.4494774953618084E-5</v>
      </c>
      <c r="M835" s="3"/>
      <c r="N835" t="s">
        <v>49</v>
      </c>
      <c r="O835" s="2" t="s">
        <v>750</v>
      </c>
      <c r="P835" s="2" t="n">
        <v>2144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 t="n">
        <v>537706.58729671303</v>
      </c>
      <c r="AH835" s="2"/>
      <c r="AI835" s="2"/>
      <c r="AJ835" s="2"/>
      <c r="AK835" s="2"/>
      <c r="AL835" s="2"/>
      <c r="AM835" s="2" t="n">
        <v>1360963</v>
      </c>
      <c r="AN835" s="2" t="n">
        <v>1273915.05293654</v>
      </c>
    </row>
    <row r="836">
      <c r="A836" t="str">
        <f t="shared" si="143"/>
        <v>Ships &amp; Submarines</v>
      </c>
      <c r="B836" t="str">
        <f t="shared" si="144"/>
        <v>SSDS</v>
      </c>
      <c r="C836" t="n">
        <f t="shared" si="145"/>
        <v>652</v>
      </c>
      <c r="D836" s="2" t="n">
        <f t="shared" si="146"/>
        <v>0</v>
      </c>
      <c r="E836" s="2" t="n">
        <f t="shared" si="147"/>
        <v>0</v>
      </c>
      <c r="F836" s="2" t="n">
        <f t="shared" si="148"/>
        <v>0</v>
      </c>
      <c r="G836" s="2" t="n">
        <f t="shared" si="149"/>
        <v>0</v>
      </c>
      <c r="H836" s="3" t="e">
        <f t="shared" si="150"/>
        <v>#DIV/0!</v>
      </c>
      <c r="I836" s="3" t="e">
        <f t="shared" si="151"/>
        <v>#DIV/0!</v>
      </c>
      <c r="J836" s="3" t="e">
        <f t="shared" si="152"/>
        <v>#DIV/0!</v>
      </c>
      <c r="K836" s="3" t="n">
        <f t="shared" si="153"/>
        <v>0</v>
      </c>
      <c r="L836" s="3" t="n">
        <f>AN836/SUM(AN1:AN$891)</f>
        <v>0</v>
      </c>
      <c r="M836" s="3"/>
      <c r="N836" t="s">
        <v>49</v>
      </c>
      <c r="O836" s="2" t="s">
        <v>751</v>
      </c>
      <c r="P836" s="2" t="n">
        <v>652</v>
      </c>
      <c r="Q836" s="2"/>
      <c r="R836" s="2"/>
      <c r="S836" s="2"/>
      <c r="T836" s="2"/>
      <c r="U836" s="2"/>
      <c r="V836" s="2"/>
      <c r="W836" s="2" t="n">
        <v>2088454.0456690199</v>
      </c>
      <c r="X836" s="2" t="n">
        <v>10542248.864526199</v>
      </c>
      <c r="Y836" s="2" t="n">
        <v>2163475.2870759801</v>
      </c>
      <c r="Z836" s="2" t="n">
        <v>356293.60828527698</v>
      </c>
      <c r="AA836" s="2" t="n">
        <v>342755.67181897402</v>
      </c>
      <c r="AB836" s="2" t="n">
        <v>-82525.376520408696</v>
      </c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>
      <c r="A837" t="str">
        <f t="shared" si="143"/>
        <v>Ships &amp; Submarines</v>
      </c>
      <c r="B837" t="str">
        <f t="shared" si="144"/>
        <v>SSGN</v>
      </c>
      <c r="C837" t="n">
        <f t="shared" si="145"/>
        <v>1336</v>
      </c>
      <c r="D837" s="2" t="n">
        <f t="shared" si="146"/>
        <v>-433284.84078768099</v>
      </c>
      <c r="E837" s="2" t="n">
        <f t="shared" si="147"/>
        <v>0</v>
      </c>
      <c r="F837" s="2" t="n">
        <f t="shared" si="148"/>
        <v>0</v>
      </c>
      <c r="G837" s="2" t="n">
        <f t="shared" si="149"/>
        <v>0</v>
      </c>
      <c r="H837" s="3" t="e">
        <f t="shared" si="150"/>
        <v>#DIV/0!</v>
      </c>
      <c r="I837" s="3" t="n">
        <f t="shared" si="151"/>
        <v>-1</v>
      </c>
      <c r="J837" s="3" t="e">
        <f t="shared" si="152"/>
        <v>#DIV/0!</v>
      </c>
      <c r="K837" s="3" t="n">
        <f t="shared" si="153"/>
        <v>0</v>
      </c>
      <c r="L837" s="3" t="n">
        <f>AN837/SUM(AN1:AN$891)</f>
        <v>0</v>
      </c>
      <c r="M837" s="3"/>
      <c r="N837" t="s">
        <v>49</v>
      </c>
      <c r="O837" s="2" t="s">
        <v>752</v>
      </c>
      <c r="P837" s="2" t="n">
        <v>1336</v>
      </c>
      <c r="Q837" s="2"/>
      <c r="R837" s="2"/>
      <c r="S837" s="2"/>
      <c r="T837" s="2"/>
      <c r="U837" s="2" t="n">
        <v>24820736.056833599</v>
      </c>
      <c r="V837" s="2" t="n">
        <v>20150769.598681301</v>
      </c>
      <c r="W837" s="2" t="n">
        <v>14590799.6789183</v>
      </c>
      <c r="X837" s="2" t="n">
        <v>9091770.4138082098</v>
      </c>
      <c r="Y837" s="2" t="n">
        <v>22148203.6777343</v>
      </c>
      <c r="Z837" s="2" t="n">
        <v>64414123.660750203</v>
      </c>
      <c r="AA837" s="2" t="n">
        <v>6977749.1148573803</v>
      </c>
      <c r="AB837" s="2" t="n">
        <v>171882772.442588</v>
      </c>
      <c r="AC837" s="2" t="n">
        <v>-178794573.885849</v>
      </c>
      <c r="AD837" s="2" t="n">
        <v>120691.26000624899</v>
      </c>
      <c r="AE837" s="2" t="n">
        <v>-1236542.82357019</v>
      </c>
      <c r="AF837" s="2" t="n">
        <v>-433284.84078768099</v>
      </c>
      <c r="AG837" s="2" t="n">
        <v>0</v>
      </c>
      <c r="AH837" s="2"/>
      <c r="AI837" s="2" t="n">
        <v>383960.88969563303</v>
      </c>
      <c r="AJ837" s="2" t="n">
        <v>-319384.103742084</v>
      </c>
      <c r="AK837" s="2"/>
      <c r="AL837" s="2"/>
      <c r="AM837" s="2"/>
      <c r="AN837" s="2"/>
    </row>
    <row r="838">
      <c r="A838" t="str">
        <f t="shared" si="143"/>
        <v>Ships &amp; Submarines</v>
      </c>
      <c r="B838" t="str">
        <f t="shared" si="144"/>
        <v>SSN 21</v>
      </c>
      <c r="C838" t="n">
        <f t="shared" si="145"/>
        <v>665</v>
      </c>
      <c r="D838" s="2" t="n">
        <f t="shared" si="146"/>
        <v>-2858386.7048318698</v>
      </c>
      <c r="E838" s="2" t="n">
        <f t="shared" si="147"/>
        <v>-125276.239329558</v>
      </c>
      <c r="F838" s="2" t="n">
        <f t="shared" si="148"/>
        <v>-5355</v>
      </c>
      <c r="G838" s="2" t="n">
        <f t="shared" si="149"/>
        <v>0</v>
      </c>
      <c r="H838" s="3" t="n">
        <f t="shared" si="150"/>
        <v>-0.95725446398568159</v>
      </c>
      <c r="I838" s="3" t="n">
        <f t="shared" si="151"/>
        <v>-0.99812656559347002</v>
      </c>
      <c r="J838" s="3" t="n">
        <f t="shared" si="152"/>
        <v>0</v>
      </c>
      <c r="K838" s="3" t="n">
        <f t="shared" si="153"/>
        <v>-4.3230710130096107E-8</v>
      </c>
      <c r="L838" s="3" t="n">
        <f>AN838/SUM(AN1:AN$891)</f>
        <v>0</v>
      </c>
      <c r="M838" s="3"/>
      <c r="N838" t="s">
        <v>49</v>
      </c>
      <c r="O838" s="2" t="s">
        <v>753</v>
      </c>
      <c r="P838" s="2" t="n">
        <v>665</v>
      </c>
      <c r="Q838" s="2"/>
      <c r="R838" s="2"/>
      <c r="S838" s="2"/>
      <c r="T838" s="2" t="n">
        <v>1181325.1929645599</v>
      </c>
      <c r="U838" s="2" t="n">
        <v>6430529.3232378103</v>
      </c>
      <c r="V838" s="2" t="n">
        <v>15871184.700139301</v>
      </c>
      <c r="W838" s="2" t="n">
        <v>22128823.090335801</v>
      </c>
      <c r="X838" s="2" t="n">
        <v>54590239.3725449</v>
      </c>
      <c r="Y838" s="2" t="n">
        <v>42695747.822720997</v>
      </c>
      <c r="Z838" s="2" t="n">
        <v>29334959.023917999</v>
      </c>
      <c r="AA838" s="2" t="n">
        <v>49739345.533208303</v>
      </c>
      <c r="AB838" s="2" t="n">
        <v>10532273.738180401</v>
      </c>
      <c r="AC838" s="2" t="n">
        <v>4773917.69562265</v>
      </c>
      <c r="AD838" s="2" t="n">
        <v>3307814.09228278</v>
      </c>
      <c r="AE838" s="2" t="n">
        <v>2610883.3728664201</v>
      </c>
      <c r="AF838" s="2" t="n">
        <v>-2858386.7048318698</v>
      </c>
      <c r="AG838" s="2" t="n">
        <v>-291849.17479757802</v>
      </c>
      <c r="AH838" s="2"/>
      <c r="AI838" s="2"/>
      <c r="AJ838" s="2"/>
      <c r="AK838" s="2"/>
      <c r="AL838" s="2" t="n">
        <v>-125276.239329558</v>
      </c>
      <c r="AM838" s="2" t="n">
        <v>-5355</v>
      </c>
      <c r="AN838" s="2"/>
    </row>
    <row r="839">
      <c r="A839" t="str">
        <f t="shared" si="143"/>
        <v>Ships &amp; Submarines</v>
      </c>
      <c r="B839" t="str">
        <f t="shared" si="144"/>
        <v>SSN 688</v>
      </c>
      <c r="C839" t="n">
        <f t="shared" si="145"/>
        <v>45</v>
      </c>
      <c r="D839" s="2" t="n">
        <f t="shared" si="146"/>
        <v>1905084.47766788</v>
      </c>
      <c r="E839" s="2" t="n">
        <f t="shared" si="147"/>
        <v>-108083.590094948</v>
      </c>
      <c r="F839" s="2" t="n">
        <f t="shared" si="148"/>
        <v>-88241</v>
      </c>
      <c r="G839" s="2" t="n">
        <f t="shared" si="149"/>
        <v>0</v>
      </c>
      <c r="H839" s="3" t="n">
        <f t="shared" si="150"/>
        <v>-0.18358559405287067</v>
      </c>
      <c r="I839" s="3" t="n">
        <f t="shared" si="151"/>
        <v>-1.0463186808954639</v>
      </c>
      <c r="J839" s="3" t="n">
        <f t="shared" si="152"/>
        <v>0</v>
      </c>
      <c r="K839" s="3" t="n">
        <f t="shared" si="153"/>
        <v>-7.1236621710360611E-7</v>
      </c>
      <c r="L839" s="3" t="n">
        <f>AN839/SUM(AN1:AN$891)</f>
        <v>0</v>
      </c>
      <c r="M839" s="3"/>
      <c r="N839" t="s">
        <v>49</v>
      </c>
      <c r="O839" s="2" t="s">
        <v>754</v>
      </c>
      <c r="P839" s="2" t="n">
        <v>45</v>
      </c>
      <c r="Q839" s="2"/>
      <c r="R839" s="2"/>
      <c r="S839" s="2"/>
      <c r="T839" s="2"/>
      <c r="U839" s="2" t="n">
        <v>528055.16168342496</v>
      </c>
      <c r="V839" s="2" t="n">
        <v>14096780.0389063</v>
      </c>
      <c r="W839" s="2" t="n">
        <v>17197914.094753999</v>
      </c>
      <c r="X839" s="2" t="n">
        <v>23890887.378604699</v>
      </c>
      <c r="Y839" s="2" t="n">
        <v>55971401.526823699</v>
      </c>
      <c r="Z839" s="2" t="n">
        <v>217208507.37910399</v>
      </c>
      <c r="AA839" s="2" t="n">
        <v>183697688.30576399</v>
      </c>
      <c r="AB839" s="2" t="n">
        <v>109762539.19550399</v>
      </c>
      <c r="AC839" s="2" t="n">
        <v>41251934.656922802</v>
      </c>
      <c r="AD839" s="2" t="n">
        <v>22116061.4707032</v>
      </c>
      <c r="AE839" s="2" t="n">
        <v>5634110.6275639003</v>
      </c>
      <c r="AF839" s="2" t="n">
        <v>1905084.47766788</v>
      </c>
      <c r="AG839" s="2" t="n">
        <v>3077653.7816809998</v>
      </c>
      <c r="AH839" s="2" t="n">
        <v>-1063979.35653994</v>
      </c>
      <c r="AI839" s="2" t="n">
        <v>-3523.93888248035</v>
      </c>
      <c r="AJ839" s="2" t="n">
        <v>-810567.34752136795</v>
      </c>
      <c r="AK839" s="2" t="n">
        <v>-95076.376390309393</v>
      </c>
      <c r="AL839" s="2" t="n">
        <v>-108083.590094948</v>
      </c>
      <c r="AM839" s="2" t="n">
        <v>-88241</v>
      </c>
      <c r="AN839" s="2"/>
    </row>
    <row r="840">
      <c r="A840" t="str">
        <f t="shared" si="143"/>
        <v>Ships &amp; Submarines</v>
      </c>
      <c r="B840" t="str">
        <f t="shared" si="144"/>
        <v>SSN 774</v>
      </c>
      <c r="C840" t="n">
        <f t="shared" si="145"/>
        <v>1813</v>
      </c>
      <c r="D840" s="2" t="n">
        <f t="shared" si="146"/>
        <v>5080114418.2899303</v>
      </c>
      <c r="E840" s="2" t="n">
        <f t="shared" si="147"/>
        <v>6168492910.9446697</v>
      </c>
      <c r="F840" s="2" t="n">
        <f t="shared" si="148"/>
        <v>5034003974.2109003</v>
      </c>
      <c r="G840" s="2" t="n">
        <f t="shared" si="149"/>
        <v>3806068434.7696199</v>
      </c>
      <c r="H840" s="3" t="n">
        <f t="shared" si="150"/>
        <v>-0.18391671241460972</v>
      </c>
      <c r="I840" s="3" t="n">
        <f t="shared" si="151"/>
        <v>-9.0766546345921739E-3</v>
      </c>
      <c r="J840" s="3" t="n">
        <f t="shared" si="152"/>
        <v>0.75607179777132294</v>
      </c>
      <c r="K840" s="3" t="n">
        <f t="shared" si="153"/>
        <v>4.0639321494465586E-2</v>
      </c>
      <c r="L840" s="3" t="n">
        <f>AN840/SUM(AN1:AN$891)</f>
        <v>4.3305953009100104E-2</v>
      </c>
      <c r="M840" s="3"/>
      <c r="N840" t="s">
        <v>49</v>
      </c>
      <c r="O840" s="2" t="s">
        <v>755</v>
      </c>
      <c r="P840" s="2" t="n">
        <v>1813</v>
      </c>
      <c r="Q840" s="2"/>
      <c r="R840" s="2"/>
      <c r="S840" s="2"/>
      <c r="T840" s="2"/>
      <c r="U840" s="2" t="n">
        <v>32611019.321240898</v>
      </c>
      <c r="V840" s="2" t="n">
        <v>76237275.640052095</v>
      </c>
      <c r="W840" s="2" t="n">
        <v>369821689.40470701</v>
      </c>
      <c r="X840" s="2" t="n">
        <v>161703254.82591701</v>
      </c>
      <c r="Y840" s="2" t="n">
        <v>704259601.27170801</v>
      </c>
      <c r="Z840" s="2" t="n">
        <v>4045558282.7502999</v>
      </c>
      <c r="AA840" s="2" t="n">
        <v>3565029242.7353802</v>
      </c>
      <c r="AB840" s="2" t="n">
        <v>4740552873.3257704</v>
      </c>
      <c r="AC840" s="2" t="n">
        <v>3991437478.0638099</v>
      </c>
      <c r="AD840" s="2" t="n">
        <v>4106270929.07163</v>
      </c>
      <c r="AE840" s="2" t="n">
        <v>7374374143.35602</v>
      </c>
      <c r="AF840" s="2" t="n">
        <v>5080114418.2899303</v>
      </c>
      <c r="AG840" s="2" t="n">
        <v>4979240735.9582396</v>
      </c>
      <c r="AH840" s="2" t="n">
        <v>4280085367.4203</v>
      </c>
      <c r="AI840" s="2" t="n">
        <v>4676107742.3672104</v>
      </c>
      <c r="AJ840" s="2" t="n">
        <v>3075677316.0260401</v>
      </c>
      <c r="AK840" s="2" t="n">
        <v>10641049821.886999</v>
      </c>
      <c r="AL840" s="2" t="n">
        <v>6168492910.9446697</v>
      </c>
      <c r="AM840" s="2" t="n">
        <v>5034003974.2109003</v>
      </c>
      <c r="AN840" s="2" t="n">
        <v>3806068434.7696199</v>
      </c>
    </row>
    <row r="841">
      <c r="A841" t="str">
        <f t="shared" si="143"/>
        <v>Ships &amp; Submarines</v>
      </c>
      <c r="B841" t="str">
        <f t="shared" si="144"/>
        <v>SSN-21 SEAWOLF CLASS</v>
      </c>
      <c r="C841" t="n">
        <f t="shared" si="145"/>
        <v>1204</v>
      </c>
      <c r="D841" s="2" t="n">
        <f t="shared" si="146"/>
        <v>0</v>
      </c>
      <c r="E841" s="2" t="n">
        <f t="shared" si="147"/>
        <v>0</v>
      </c>
      <c r="F841" s="2" t="n">
        <f t="shared" si="148"/>
        <v>0</v>
      </c>
      <c r="G841" s="2" t="n">
        <f t="shared" si="149"/>
        <v>0</v>
      </c>
      <c r="H841" s="3" t="e">
        <f t="shared" si="150"/>
        <v>#DIV/0!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AN841/SUM(AN1:AN$891)</f>
        <v>0</v>
      </c>
      <c r="M841" s="3"/>
      <c r="N841" t="s">
        <v>49</v>
      </c>
      <c r="O841" s="2" t="s">
        <v>756</v>
      </c>
      <c r="P841" s="2" t="n">
        <v>1204</v>
      </c>
      <c r="Q841" s="2" t="n">
        <v>43438139.763460703</v>
      </c>
      <c r="R841" s="2" t="n">
        <v>2646807.8784660101</v>
      </c>
      <c r="S841" s="2" t="n">
        <v>26943741.469005398</v>
      </c>
      <c r="T841" s="2" t="n">
        <v>7516667.8351459</v>
      </c>
      <c r="U841" s="2" t="n">
        <v>-55468.104166689896</v>
      </c>
      <c r="V841" s="2" t="n">
        <v>-4.3309641183910399</v>
      </c>
      <c r="W841" s="2" t="n">
        <v>-879239.42865921103</v>
      </c>
      <c r="X841" s="2"/>
      <c r="Y841" s="2" t="n">
        <v>0</v>
      </c>
      <c r="Z841" s="2" t="n">
        <v>0</v>
      </c>
      <c r="AA841" s="2" t="n">
        <v>0</v>
      </c>
      <c r="AB841" s="2" t="n">
        <v>0</v>
      </c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t="str">
        <f t="shared" si="143"/>
        <v>Ships &amp; Submarines</v>
      </c>
      <c r="B842" t="str">
        <f t="shared" si="144"/>
        <v>STATUS OF FORCES AGREEMENT</v>
      </c>
      <c r="C842" t="n">
        <f t="shared" si="145"/>
        <v>2202</v>
      </c>
      <c r="D842" s="2" t="n">
        <f t="shared" si="146"/>
        <v>0</v>
      </c>
      <c r="E842" s="2" t="n">
        <f t="shared" si="147"/>
        <v>0</v>
      </c>
      <c r="F842" s="2" t="n">
        <f t="shared" si="148"/>
        <v>0</v>
      </c>
      <c r="G842" s="2" t="n">
        <f t="shared" si="149"/>
        <v>0</v>
      </c>
      <c r="H842" s="3" t="e">
        <f t="shared" si="150"/>
        <v>#DIV/0!</v>
      </c>
      <c r="I842" s="3" t="e">
        <f t="shared" si="151"/>
        <v>#DIV/0!</v>
      </c>
      <c r="J842" s="3" t="e">
        <f t="shared" si="152"/>
        <v>#DIV/0!</v>
      </c>
      <c r="K842" s="3" t="n">
        <f t="shared" si="153"/>
        <v>0</v>
      </c>
      <c r="L842" s="3" t="n">
        <f>AN842/SUM(AN1:AN$891)</f>
        <v>0</v>
      </c>
      <c r="M842" s="3"/>
      <c r="N842" t="s">
        <v>49</v>
      </c>
      <c r="O842" s="2" t="s">
        <v>759</v>
      </c>
      <c r="P842" s="2" t="n">
        <v>2202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 t="n">
        <v>24314.390584114</v>
      </c>
      <c r="AK842" s="2" t="n">
        <v>-94.497235438615405</v>
      </c>
      <c r="AL842" s="2"/>
      <c r="AM842" s="2"/>
      <c r="AN842" s="2"/>
    </row>
    <row r="843">
      <c r="A843" t="str">
        <f t="shared" si="143"/>
        <v>Ships &amp; Submarines</v>
      </c>
      <c r="B843" t="str">
        <f t="shared" si="144"/>
        <v>STRATEGIC SEALIFT</v>
      </c>
      <c r="C843" t="n">
        <f t="shared" si="145"/>
        <v>1836</v>
      </c>
      <c r="D843" s="2" t="n">
        <f t="shared" si="146"/>
        <v>0</v>
      </c>
      <c r="E843" s="2" t="n">
        <f t="shared" si="147"/>
        <v>0</v>
      </c>
      <c r="F843" s="2" t="n">
        <f t="shared" si="148"/>
        <v>0</v>
      </c>
      <c r="G843" s="2" t="n">
        <f t="shared" si="149"/>
        <v>0</v>
      </c>
      <c r="H843" s="3" t="e">
        <f t="shared" si="150"/>
        <v>#DIV/0!</v>
      </c>
      <c r="I843" s="3" t="e">
        <f t="shared" si="151"/>
        <v>#DIV/0!</v>
      </c>
      <c r="J843" s="3" t="e">
        <f t="shared" si="152"/>
        <v>#DIV/0!</v>
      </c>
      <c r="K843" s="3" t="n">
        <f t="shared" si="153"/>
        <v>0</v>
      </c>
      <c r="L843" s="3" t="n">
        <f>AN843/SUM(AN1:AN$891)</f>
        <v>0</v>
      </c>
      <c r="M843" s="3"/>
      <c r="N843" t="s">
        <v>49</v>
      </c>
      <c r="O843" s="2" t="s">
        <v>762</v>
      </c>
      <c r="P843" s="2" t="n">
        <v>1836</v>
      </c>
      <c r="Q843" s="2"/>
      <c r="R843" s="2"/>
      <c r="S843" s="2"/>
      <c r="T843" s="2"/>
      <c r="U843" s="2" t="n">
        <v>397957.24463791598</v>
      </c>
      <c r="V843" s="2" t="n">
        <v>23195.200163396301</v>
      </c>
      <c r="W843" s="2" t="n">
        <v>3874.2314846321401</v>
      </c>
      <c r="X843" s="2"/>
      <c r="Y843" s="2"/>
      <c r="Z843" s="2"/>
      <c r="AA843" s="2" t="n">
        <v>0</v>
      </c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>
      <c r="A844" t="str">
        <f t="shared" si="143"/>
        <v>Ships &amp; Submarines</v>
      </c>
      <c r="B844" t="str">
        <f t="shared" si="144"/>
        <v>SUBMARINE AUXILARY-AGSS(A</v>
      </c>
      <c r="C844" t="n">
        <f t="shared" si="145"/>
        <v>1284</v>
      </c>
      <c r="D844" s="2" t="n">
        <f t="shared" si="146"/>
        <v>0</v>
      </c>
      <c r="E844" s="2" t="n">
        <f t="shared" si="147"/>
        <v>0</v>
      </c>
      <c r="F844" s="2" t="n">
        <f t="shared" si="148"/>
        <v>0</v>
      </c>
      <c r="G844" s="2" t="n">
        <f t="shared" si="149"/>
        <v>0</v>
      </c>
      <c r="H844" s="3" t="e">
        <f t="shared" si="150"/>
        <v>#DIV/0!</v>
      </c>
      <c r="I844" s="3" t="e">
        <f t="shared" si="151"/>
        <v>#DIV/0!</v>
      </c>
      <c r="J844" s="3" t="e">
        <f t="shared" si="152"/>
        <v>#DIV/0!</v>
      </c>
      <c r="K844" s="3" t="n">
        <f t="shared" si="153"/>
        <v>0</v>
      </c>
      <c r="L844" s="3" t="n">
        <f>AN844/SUM(AN1:AN$891)</f>
        <v>0</v>
      </c>
      <c r="M844" s="3"/>
      <c r="N844" t="s">
        <v>49</v>
      </c>
      <c r="O844" s="2" t="s">
        <v>764</v>
      </c>
      <c r="P844" s="2" t="n">
        <v>1284</v>
      </c>
      <c r="Q844" s="2" t="n">
        <v>9293.6792462722697</v>
      </c>
      <c r="R844" s="2" t="n">
        <v>53192.529154080701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>
      <c r="A845" t="str">
        <f t="shared" si="143"/>
        <v>Ships &amp; Submarines</v>
      </c>
      <c r="B845" t="str">
        <f t="shared" si="144"/>
        <v>SUBMARINE AUXILARY-AGSS(R</v>
      </c>
      <c r="C845" t="n">
        <f t="shared" si="145"/>
        <v>1285</v>
      </c>
      <c r="D845" s="2" t="n">
        <f t="shared" si="146"/>
        <v>0</v>
      </c>
      <c r="E845" s="2" t="n">
        <f t="shared" si="147"/>
        <v>0</v>
      </c>
      <c r="F845" s="2" t="n">
        <f t="shared" si="148"/>
        <v>0</v>
      </c>
      <c r="G845" s="2" t="n">
        <f t="shared" si="149"/>
        <v>0</v>
      </c>
      <c r="H845" s="3" t="e">
        <f t="shared" si="150"/>
        <v>#DIV/0!</v>
      </c>
      <c r="I845" s="3" t="e">
        <f t="shared" si="151"/>
        <v>#DIV/0!</v>
      </c>
      <c r="J845" s="3" t="e">
        <f t="shared" si="152"/>
        <v>#DIV/0!</v>
      </c>
      <c r="K845" s="3" t="n">
        <f t="shared" si="153"/>
        <v>0</v>
      </c>
      <c r="L845" s="3" t="n">
        <f>AN845/SUM(AN1:AN$891)</f>
        <v>0</v>
      </c>
      <c r="M845" s="3"/>
      <c r="N845" t="s">
        <v>49</v>
      </c>
      <c r="O845" s="2" t="s">
        <v>765</v>
      </c>
      <c r="P845" s="2" t="n">
        <v>1285</v>
      </c>
      <c r="Q845" s="2"/>
      <c r="R845" s="2"/>
      <c r="S845" s="2"/>
      <c r="T845" s="2" t="n">
        <v>685727.25105330499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>
      <c r="A846" t="str">
        <f t="shared" si="143"/>
        <v>Ships &amp; Submarines</v>
      </c>
      <c r="B846" t="str">
        <f t="shared" si="144"/>
        <v>SUBMARINE CHASER (173 FT)</v>
      </c>
      <c r="C846" t="n">
        <f t="shared" si="145"/>
        <v>1246</v>
      </c>
      <c r="D846" s="2" t="n">
        <f t="shared" si="146"/>
        <v>0</v>
      </c>
      <c r="E846" s="2" t="n">
        <f t="shared" si="147"/>
        <v>0</v>
      </c>
      <c r="F846" s="2" t="n">
        <f t="shared" si="148"/>
        <v>0</v>
      </c>
      <c r="G846" s="2" t="n">
        <f t="shared" si="149"/>
        <v>0</v>
      </c>
      <c r="H846" s="3" t="e">
        <f t="shared" si="150"/>
        <v>#DIV/0!</v>
      </c>
      <c r="I846" s="3" t="e">
        <f t="shared" si="151"/>
        <v>#DIV/0!</v>
      </c>
      <c r="J846" s="3" t="e">
        <f t="shared" si="152"/>
        <v>#DIV/0!</v>
      </c>
      <c r="K846" s="3" t="n">
        <f t="shared" si="153"/>
        <v>0</v>
      </c>
      <c r="L846" s="3" t="n">
        <f>AN846/SUM(AN1:AN$891)</f>
        <v>0</v>
      </c>
      <c r="M846" s="3"/>
      <c r="N846" t="s">
        <v>49</v>
      </c>
      <c r="O846" s="2" t="s">
        <v>766</v>
      </c>
      <c r="P846" s="2" t="n">
        <v>1246</v>
      </c>
      <c r="Q846" s="2" t="n">
        <v>1241029.3253873</v>
      </c>
      <c r="R846" s="2" t="n">
        <v>704741.06716025597</v>
      </c>
      <c r="S846" s="2" t="n">
        <v>3554414.2388567999</v>
      </c>
      <c r="T846" s="2" t="n">
        <v>50711.815972895398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>
      <c r="A847" t="str">
        <f t="shared" si="143"/>
        <v>Ships &amp; Submarines</v>
      </c>
      <c r="B847" t="str">
        <f t="shared" si="144"/>
        <v>SUBMARINE FBM-SSBN</v>
      </c>
      <c r="C847" t="n">
        <f t="shared" si="145"/>
        <v>1211</v>
      </c>
      <c r="D847" s="2" t="n">
        <f t="shared" si="146"/>
        <v>0</v>
      </c>
      <c r="E847" s="2" t="n">
        <f t="shared" si="147"/>
        <v>0</v>
      </c>
      <c r="F847" s="2" t="n">
        <f t="shared" si="148"/>
        <v>0</v>
      </c>
      <c r="G847" s="2" t="n">
        <f t="shared" si="149"/>
        <v>0</v>
      </c>
      <c r="H847" s="3" t="e">
        <f t="shared" si="150"/>
        <v>#DIV/0!</v>
      </c>
      <c r="I847" s="3" t="e">
        <f t="shared" si="151"/>
        <v>#DIV/0!</v>
      </c>
      <c r="J847" s="3" t="e">
        <f t="shared" si="152"/>
        <v>#DIV/0!</v>
      </c>
      <c r="K847" s="3" t="n">
        <f t="shared" si="153"/>
        <v>0</v>
      </c>
      <c r="L847" s="3" t="n">
        <f>AN847/SUM(AN1:AN$891)</f>
        <v>0</v>
      </c>
      <c r="M847" s="3"/>
      <c r="N847" t="s">
        <v>49</v>
      </c>
      <c r="O847" s="2" t="s">
        <v>767</v>
      </c>
      <c r="P847" s="2" t="n">
        <v>1211</v>
      </c>
      <c r="Q847" s="2"/>
      <c r="R847" s="2"/>
      <c r="S847" s="2" t="n">
        <v>443562.76223779097</v>
      </c>
      <c r="T847" s="2" t="n">
        <v>604398.47524004697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>
      <c r="A848" t="str">
        <f t="shared" si="143"/>
        <v>Ships &amp; Submarines</v>
      </c>
      <c r="B848" t="str">
        <f t="shared" si="144"/>
        <v>SUBMARINE GUIDED MISSILE-</v>
      </c>
      <c r="C848" t="n">
        <f t="shared" si="145"/>
        <v>1209</v>
      </c>
      <c r="D848" s="2" t="n">
        <f t="shared" si="146"/>
        <v>0</v>
      </c>
      <c r="E848" s="2" t="n">
        <f t="shared" si="147"/>
        <v>0</v>
      </c>
      <c r="F848" s="2" t="n">
        <f t="shared" si="148"/>
        <v>0</v>
      </c>
      <c r="G848" s="2" t="n">
        <f t="shared" si="149"/>
        <v>0</v>
      </c>
      <c r="H848" s="3" t="e">
        <f t="shared" si="150"/>
        <v>#DIV/0!</v>
      </c>
      <c r="I848" s="3" t="e">
        <f t="shared" si="151"/>
        <v>#DIV/0!</v>
      </c>
      <c r="J848" s="3" t="e">
        <f t="shared" si="152"/>
        <v>#DIV/0!</v>
      </c>
      <c r="K848" s="3" t="n">
        <f t="shared" si="153"/>
        <v>0</v>
      </c>
      <c r="L848" s="3" t="n">
        <f>AN848/SUM(AN1:AN$891)</f>
        <v>0</v>
      </c>
      <c r="M848" s="3"/>
      <c r="N848" t="s">
        <v>49</v>
      </c>
      <c r="O848" s="2" t="s">
        <v>768</v>
      </c>
      <c r="P848" s="2" t="n">
        <v>1209</v>
      </c>
      <c r="Q848" s="2" t="n">
        <v>92904.477861727297</v>
      </c>
      <c r="R848" s="2"/>
      <c r="S848" s="2"/>
      <c r="T848" s="2" t="n">
        <v>907710.87676428002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>
      <c r="A849" t="str">
        <f t="shared" si="143"/>
        <v>Ships &amp; Submarines</v>
      </c>
      <c r="B849" t="str">
        <f t="shared" si="144"/>
        <v>SUBMARINE NUCLEAR - SSN</v>
      </c>
      <c r="C849" t="n">
        <f t="shared" si="145"/>
        <v>2010</v>
      </c>
      <c r="D849" s="2" t="n">
        <f t="shared" si="146"/>
        <v>16577019.075908599</v>
      </c>
      <c r="E849" s="2" t="n">
        <f t="shared" si="147"/>
        <v>0</v>
      </c>
      <c r="F849" s="2" t="n">
        <f t="shared" si="148"/>
        <v>0</v>
      </c>
      <c r="G849" s="2" t="n">
        <f t="shared" si="149"/>
        <v>0</v>
      </c>
      <c r="H849" s="3" t="e">
        <f t="shared" si="150"/>
        <v>#DIV/0!</v>
      </c>
      <c r="I849" s="3" t="n">
        <f t="shared" si="151"/>
        <v>-1</v>
      </c>
      <c r="J849" s="3" t="e">
        <f t="shared" si="152"/>
        <v>#DIV/0!</v>
      </c>
      <c r="K849" s="3" t="n">
        <f t="shared" si="153"/>
        <v>0</v>
      </c>
      <c r="L849" s="3" t="n">
        <f>AN849/SUM(AN1:AN$891)</f>
        <v>0</v>
      </c>
      <c r="M849" s="3"/>
      <c r="N849" t="s">
        <v>49</v>
      </c>
      <c r="O849" s="2" t="s">
        <v>769</v>
      </c>
      <c r="P849" s="2" t="n">
        <v>2010</v>
      </c>
      <c r="Q849" s="2" t="n">
        <v>60149734.227756202</v>
      </c>
      <c r="R849" s="2" t="n">
        <v>82636460.196320698</v>
      </c>
      <c r="S849" s="2" t="n">
        <v>629098785.64329696</v>
      </c>
      <c r="T849" s="2" t="n">
        <v>2471270717.7555299</v>
      </c>
      <c r="U849" s="2" t="n">
        <v>2237646751.1778002</v>
      </c>
      <c r="V849" s="2" t="n">
        <v>2248143653.1367302</v>
      </c>
      <c r="W849" s="2" t="n">
        <v>1988160091.32616</v>
      </c>
      <c r="X849" s="2" t="n">
        <v>1788413084.8994</v>
      </c>
      <c r="Y849" s="2" t="n">
        <v>2001659336.6995399</v>
      </c>
      <c r="Z849" s="2" t="n">
        <v>67067673.550849199</v>
      </c>
      <c r="AA849" s="2" t="n">
        <v>247474383.648691</v>
      </c>
      <c r="AB849" s="2" t="n">
        <v>241310206.72588</v>
      </c>
      <c r="AC849" s="2" t="n">
        <v>116103611.55704699</v>
      </c>
      <c r="AD849" s="2" t="n">
        <v>115227356.041379</v>
      </c>
      <c r="AE849" s="2" t="n">
        <v>29913229.0132287</v>
      </c>
      <c r="AF849" s="2" t="n">
        <v>16577019.075908599</v>
      </c>
      <c r="AG849" s="2" t="n">
        <v>9731620.8293520901</v>
      </c>
      <c r="AH849" s="2" t="n">
        <v>1221644.8853424699</v>
      </c>
      <c r="AI849" s="2" t="n">
        <v>-2680878.1846166002</v>
      </c>
      <c r="AJ849" s="2" t="n">
        <v>-5868689.6732063303</v>
      </c>
      <c r="AK849" s="2" t="n">
        <v>0</v>
      </c>
      <c r="AL849" s="2" t="n">
        <v>0</v>
      </c>
      <c r="AM849" s="2" t="n">
        <v>0</v>
      </c>
      <c r="AN849" s="2" t="n">
        <v>0</v>
      </c>
    </row>
    <row r="850">
      <c r="A850" t="str">
        <f t="shared" si="143"/>
        <v>Ships &amp; Submarines</v>
      </c>
      <c r="B850" t="str">
        <f t="shared" si="144"/>
        <v>SUBMARINE NUCLEAR-SSN</v>
      </c>
      <c r="C850" t="n">
        <f t="shared" si="145"/>
        <v>1212</v>
      </c>
      <c r="D850" s="2" t="n">
        <f t="shared" si="146"/>
        <v>0</v>
      </c>
      <c r="E850" s="2" t="n">
        <f t="shared" si="147"/>
        <v>0</v>
      </c>
      <c r="F850" s="2" t="n">
        <f t="shared" si="148"/>
        <v>0</v>
      </c>
      <c r="G850" s="2" t="n">
        <f t="shared" si="149"/>
        <v>0</v>
      </c>
      <c r="H850" s="3" t="e">
        <f t="shared" si="150"/>
        <v>#DIV/0!</v>
      </c>
      <c r="I850" s="3" t="e">
        <f t="shared" si="151"/>
        <v>#DIV/0!</v>
      </c>
      <c r="J850" s="3" t="e">
        <f t="shared" si="152"/>
        <v>#DIV/0!</v>
      </c>
      <c r="K850" s="3" t="n">
        <f t="shared" si="153"/>
        <v>0</v>
      </c>
      <c r="L850" s="3" t="n">
        <f>AN850/SUM(AN1:AN$891)</f>
        <v>0</v>
      </c>
      <c r="M850" s="3"/>
      <c r="N850" t="s">
        <v>49</v>
      </c>
      <c r="O850" s="2" t="s">
        <v>770</v>
      </c>
      <c r="P850" s="2" t="n">
        <v>1212</v>
      </c>
      <c r="Q850" s="2" t="n">
        <v>237192313.901061</v>
      </c>
      <c r="R850" s="2" t="n">
        <v>82291544.819703296</v>
      </c>
      <c r="S850" s="2" t="n">
        <v>68308592.395225406</v>
      </c>
      <c r="T850" s="2" t="n">
        <v>87818995.288523495</v>
      </c>
      <c r="U850" s="2"/>
      <c r="V850" s="2"/>
      <c r="W850" s="2"/>
      <c r="X850" s="2"/>
      <c r="Y850" s="2"/>
      <c r="Z850" s="2" t="n">
        <v>-106348.36672161501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>
      <c r="A851" t="str">
        <f t="shared" si="143"/>
        <v>Ships &amp; Submarines</v>
      </c>
      <c r="B851" t="str">
        <f t="shared" si="144"/>
        <v>SUBMARINE SS BN-741</v>
      </c>
      <c r="C851" t="n">
        <f t="shared" si="145"/>
        <v>1210</v>
      </c>
      <c r="D851" s="2" t="n">
        <f t="shared" si="146"/>
        <v>0</v>
      </c>
      <c r="E851" s="2" t="n">
        <f t="shared" si="147"/>
        <v>0</v>
      </c>
      <c r="F851" s="2" t="n">
        <f t="shared" si="148"/>
        <v>0</v>
      </c>
      <c r="G851" s="2" t="n">
        <f t="shared" si="149"/>
        <v>0</v>
      </c>
      <c r="H851" s="3" t="e">
        <f t="shared" si="150"/>
        <v>#DIV/0!</v>
      </c>
      <c r="I851" s="3" t="e">
        <f t="shared" si="151"/>
        <v>#DIV/0!</v>
      </c>
      <c r="J851" s="3" t="e">
        <f t="shared" si="152"/>
        <v>#DIV/0!</v>
      </c>
      <c r="K851" s="3" t="n">
        <f t="shared" si="153"/>
        <v>0</v>
      </c>
      <c r="L851" s="3" t="n">
        <f>AN851/SUM(AN1:AN$891)</f>
        <v>0</v>
      </c>
      <c r="M851" s="3"/>
      <c r="N851" t="s">
        <v>49</v>
      </c>
      <c r="O851" s="2" t="s">
        <v>771</v>
      </c>
      <c r="P851" s="2" t="n">
        <v>1210</v>
      </c>
      <c r="Q851" s="2"/>
      <c r="R851" s="2"/>
      <c r="S851" s="2" t="n">
        <v>32835.909729804203</v>
      </c>
      <c r="T851" s="2" t="n">
        <v>151832.204089887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>
      <c r="A852" t="str">
        <f t="shared" si="143"/>
        <v>Ships &amp; Submarines</v>
      </c>
      <c r="B852" t="str">
        <f t="shared" si="144"/>
        <v>SUBMARINE SSN-688</v>
      </c>
      <c r="C852" t="n">
        <f t="shared" si="145"/>
        <v>2009</v>
      </c>
      <c r="D852" s="2" t="n">
        <f t="shared" si="146"/>
        <v>0</v>
      </c>
      <c r="E852" s="2" t="n">
        <f t="shared" si="147"/>
        <v>0</v>
      </c>
      <c r="F852" s="2" t="n">
        <f t="shared" si="148"/>
        <v>0</v>
      </c>
      <c r="G852" s="2" t="n">
        <f t="shared" si="149"/>
        <v>0</v>
      </c>
      <c r="H852" s="3" t="e">
        <f t="shared" si="150"/>
        <v>#DIV/0!</v>
      </c>
      <c r="I852" s="3" t="e">
        <f t="shared" si="151"/>
        <v>#DIV/0!</v>
      </c>
      <c r="J852" s="3" t="e">
        <f t="shared" si="152"/>
        <v>#DIV/0!</v>
      </c>
      <c r="K852" s="3" t="n">
        <f t="shared" si="153"/>
        <v>0</v>
      </c>
      <c r="L852" s="3" t="n">
        <f>AN852/SUM(AN1:AN$891)</f>
        <v>0</v>
      </c>
      <c r="M852" s="3"/>
      <c r="N852" t="s">
        <v>49</v>
      </c>
      <c r="O852" s="2" t="s">
        <v>772</v>
      </c>
      <c r="P852" s="2" t="n">
        <v>2009</v>
      </c>
      <c r="Q852" s="2" t="n">
        <v>18416328.6195863</v>
      </c>
      <c r="R852" s="2" t="n">
        <v>75949140.231420398</v>
      </c>
      <c r="S852" s="2" t="n">
        <v>15828615.1992242</v>
      </c>
      <c r="T852" s="2" t="n">
        <v>22194295.446579698</v>
      </c>
      <c r="U852" s="2"/>
      <c r="V852" s="2" t="n">
        <v>-2.8873094122606999</v>
      </c>
      <c r="W852" s="2"/>
      <c r="X852" s="2"/>
      <c r="Y852" s="2"/>
      <c r="Z852" s="2" t="n">
        <v>0</v>
      </c>
      <c r="AA852" s="2" t="n">
        <v>0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/>
      <c r="AH852" s="2"/>
      <c r="AI852" s="2"/>
      <c r="AJ852" s="2"/>
      <c r="AK852" s="2"/>
      <c r="AL852" s="2"/>
      <c r="AM852" s="2"/>
      <c r="AN852" s="2"/>
    </row>
    <row r="853">
      <c r="A853" t="str">
        <f t="shared" si="143"/>
        <v>Ships &amp; Submarines</v>
      </c>
      <c r="B853" t="str">
        <f t="shared" si="144"/>
        <v>SUPPORT SHIP COMBAT FAST-</v>
      </c>
      <c r="C853" t="n">
        <f t="shared" si="145"/>
        <v>1286</v>
      </c>
      <c r="D853" s="2" t="n">
        <f t="shared" si="146"/>
        <v>0</v>
      </c>
      <c r="E853" s="2" t="n">
        <f t="shared" si="147"/>
        <v>0</v>
      </c>
      <c r="F853" s="2" t="n">
        <f t="shared" si="148"/>
        <v>0</v>
      </c>
      <c r="G853" s="2" t="n">
        <f t="shared" si="149"/>
        <v>0</v>
      </c>
      <c r="H853" s="3" t="e">
        <f t="shared" si="150"/>
        <v>#DIV/0!</v>
      </c>
      <c r="I853" s="3" t="e">
        <f t="shared" si="151"/>
        <v>#DIV/0!</v>
      </c>
      <c r="J853" s="3" t="e">
        <f t="shared" si="152"/>
        <v>#DIV/0!</v>
      </c>
      <c r="K853" s="3" t="n">
        <f t="shared" si="153"/>
        <v>0</v>
      </c>
      <c r="L853" s="3" t="n">
        <f>AN853/SUM(AN1:AN$891)</f>
        <v>0</v>
      </c>
      <c r="M853" s="3"/>
      <c r="N853" t="s">
        <v>49</v>
      </c>
      <c r="O853" s="2" t="s">
        <v>773</v>
      </c>
      <c r="P853" s="2" t="n">
        <v>1286</v>
      </c>
      <c r="Q853" s="2" t="n">
        <v>155097.158937442</v>
      </c>
      <c r="R853" s="2" t="n">
        <v>9286229.3274933491</v>
      </c>
      <c r="S853" s="2" t="n">
        <v>1913570.7204267699</v>
      </c>
      <c r="T853" s="2" t="n">
        <v>2099360.0744530298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>
      <c r="A854" t="str">
        <f t="shared" si="143"/>
        <v>Ships &amp; Submarines</v>
      </c>
      <c r="B854" t="str">
        <f t="shared" si="144"/>
        <v>SURTASS SHIP T-AGOS</v>
      </c>
      <c r="C854" t="n">
        <f t="shared" si="145"/>
        <v>1287</v>
      </c>
      <c r="D854" s="2" t="n">
        <f t="shared" si="146"/>
        <v>0</v>
      </c>
      <c r="E854" s="2" t="n">
        <f t="shared" si="147"/>
        <v>0</v>
      </c>
      <c r="F854" s="2" t="n">
        <f t="shared" si="148"/>
        <v>0</v>
      </c>
      <c r="G854" s="2" t="n">
        <f t="shared" si="149"/>
        <v>0</v>
      </c>
      <c r="H854" s="3" t="e">
        <f t="shared" si="150"/>
        <v>#DIV/0!</v>
      </c>
      <c r="I854" s="3" t="e">
        <f t="shared" si="151"/>
        <v>#DIV/0!</v>
      </c>
      <c r="J854" s="3" t="e">
        <f t="shared" si="152"/>
        <v>#DIV/0!</v>
      </c>
      <c r="K854" s="3" t="n">
        <f t="shared" si="153"/>
        <v>0</v>
      </c>
      <c r="L854" s="3" t="n">
        <f>AN854/SUM(AN1:AN$891)</f>
        <v>0</v>
      </c>
      <c r="M854" s="3"/>
      <c r="N854" t="s">
        <v>49</v>
      </c>
      <c r="O854" s="2" t="s">
        <v>776</v>
      </c>
      <c r="P854" s="2" t="n">
        <v>1287</v>
      </c>
      <c r="Q854" s="2"/>
      <c r="R854" s="2" t="n">
        <v>176298.84514413</v>
      </c>
      <c r="S854" s="2" t="n">
        <v>201885.559254377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>
      <c r="A855" t="str">
        <f t="shared" si="143"/>
        <v>Ships &amp; Submarines</v>
      </c>
      <c r="B855" t="str">
        <f t="shared" si="144"/>
        <v>SURVEYING SHIP LARGE-AGS</v>
      </c>
      <c r="C855" t="n">
        <f t="shared" si="145"/>
        <v>1290</v>
      </c>
      <c r="D855" s="2" t="n">
        <f t="shared" si="146"/>
        <v>0</v>
      </c>
      <c r="E855" s="2" t="n">
        <f t="shared" si="147"/>
        <v>0</v>
      </c>
      <c r="F855" s="2" t="n">
        <f t="shared" si="148"/>
        <v>0</v>
      </c>
      <c r="G855" s="2" t="n">
        <f t="shared" si="149"/>
        <v>0</v>
      </c>
      <c r="H855" s="3" t="e">
        <f t="shared" si="150"/>
        <v>#DIV/0!</v>
      </c>
      <c r="I855" s="3" t="e">
        <f t="shared" si="151"/>
        <v>#DIV/0!</v>
      </c>
      <c r="J855" s="3" t="e">
        <f t="shared" si="152"/>
        <v>#DIV/0!</v>
      </c>
      <c r="K855" s="3" t="n">
        <f t="shared" si="153"/>
        <v>0</v>
      </c>
      <c r="L855" s="3" t="n">
        <f>AN855/SUM(AN1:AN$891)</f>
        <v>0</v>
      </c>
      <c r="M855" s="3"/>
      <c r="N855" t="s">
        <v>49</v>
      </c>
      <c r="O855" s="2" t="s">
        <v>777</v>
      </c>
      <c r="P855" s="2" t="n">
        <v>1290</v>
      </c>
      <c r="Q855" s="2" t="n">
        <v>3829950.7459235899</v>
      </c>
      <c r="R855" s="2" t="n">
        <v>4083575.6348736598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>
      <c r="A856" t="str">
        <f t="shared" si="143"/>
        <v>Ships &amp; Submarines</v>
      </c>
      <c r="B856" t="str">
        <f t="shared" si="144"/>
        <v>SURVEYING SHIP MEDIUM-AGS</v>
      </c>
      <c r="C856" t="n">
        <f t="shared" si="145"/>
        <v>1289</v>
      </c>
      <c r="D856" s="2" t="n">
        <f t="shared" si="146"/>
        <v>0</v>
      </c>
      <c r="E856" s="2" t="n">
        <f t="shared" si="147"/>
        <v>0</v>
      </c>
      <c r="F856" s="2" t="n">
        <f t="shared" si="148"/>
        <v>0</v>
      </c>
      <c r="G856" s="2" t="n">
        <f t="shared" si="149"/>
        <v>0</v>
      </c>
      <c r="H856" s="3" t="e">
        <f t="shared" si="150"/>
        <v>#DIV/0!</v>
      </c>
      <c r="I856" s="3" t="e">
        <f t="shared" si="151"/>
        <v>#DIV/0!</v>
      </c>
      <c r="J856" s="3" t="e">
        <f t="shared" si="152"/>
        <v>#DIV/0!</v>
      </c>
      <c r="K856" s="3" t="n">
        <f t="shared" si="153"/>
        <v>0</v>
      </c>
      <c r="L856" s="3" t="n">
        <f>AN856/SUM(AN1:AN$891)</f>
        <v>0</v>
      </c>
      <c r="M856" s="3"/>
      <c r="N856" t="s">
        <v>49</v>
      </c>
      <c r="O856" s="2" t="s">
        <v>778</v>
      </c>
      <c r="P856" s="2" t="n">
        <v>1289</v>
      </c>
      <c r="Q856" s="2"/>
      <c r="R856" s="2"/>
      <c r="S856" s="2"/>
      <c r="T856" s="2" t="n">
        <v>17565964.127211999</v>
      </c>
      <c r="U856" s="2"/>
      <c r="V856" s="2"/>
      <c r="W856" s="2"/>
      <c r="X856" s="2"/>
      <c r="Y856" s="2"/>
      <c r="Z856" s="2"/>
      <c r="AA856" s="2"/>
      <c r="AB856" s="2" t="n">
        <v>-5869816.5847888896</v>
      </c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>
      <c r="A857" t="str">
        <f t="shared" si="143"/>
        <v>Ships &amp; Submarines</v>
      </c>
      <c r="B857" t="str">
        <f t="shared" si="144"/>
        <v>SURVEYING SHIP SMALL-AGS</v>
      </c>
      <c r="C857" t="n">
        <f t="shared" si="145"/>
        <v>1288</v>
      </c>
      <c r="D857" s="2" t="n">
        <f t="shared" si="146"/>
        <v>0</v>
      </c>
      <c r="E857" s="2" t="n">
        <f t="shared" si="147"/>
        <v>0</v>
      </c>
      <c r="F857" s="2" t="n">
        <f t="shared" si="148"/>
        <v>0</v>
      </c>
      <c r="G857" s="2" t="n">
        <f t="shared" si="149"/>
        <v>0</v>
      </c>
      <c r="H857" s="3" t="e">
        <f t="shared" si="150"/>
        <v>#DIV/0!</v>
      </c>
      <c r="I857" s="3" t="e">
        <f t="shared" si="151"/>
        <v>#DIV/0!</v>
      </c>
      <c r="J857" s="3" t="e">
        <f t="shared" si="152"/>
        <v>#DIV/0!</v>
      </c>
      <c r="K857" s="3" t="n">
        <f t="shared" si="153"/>
        <v>0</v>
      </c>
      <c r="L857" s="3" t="n">
        <f>AN857/SUM(AN1:AN$891)</f>
        <v>0</v>
      </c>
      <c r="M857" s="3"/>
      <c r="N857" t="s">
        <v>49</v>
      </c>
      <c r="O857" s="2" t="s">
        <v>779</v>
      </c>
      <c r="P857" s="2" t="n">
        <v>1288</v>
      </c>
      <c r="Q857" s="2" t="n">
        <v>3185936.9053861001</v>
      </c>
      <c r="R857" s="2" t="n">
        <v>2642575.5072999299</v>
      </c>
      <c r="S857" s="2" t="n">
        <v>3375492.3854846898</v>
      </c>
      <c r="T857" s="2" t="n">
        <v>311954.08872584102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>
      <c r="A858" t="str">
        <f t="shared" si="143"/>
        <v>Ships &amp; Submarines</v>
      </c>
      <c r="B858" t="str">
        <f t="shared" si="144"/>
        <v>T-AKE</v>
      </c>
      <c r="C858" t="n">
        <f t="shared" si="145"/>
        <v>1844</v>
      </c>
      <c r="D858" s="2" t="n">
        <f t="shared" si="146"/>
        <v>176952.45571200599</v>
      </c>
      <c r="E858" s="2" t="n">
        <f t="shared" si="147"/>
        <v>0</v>
      </c>
      <c r="F858" s="2" t="n">
        <f t="shared" si="148"/>
        <v>0</v>
      </c>
      <c r="G858" s="2" t="n">
        <f t="shared" si="149"/>
        <v>0</v>
      </c>
      <c r="H858" s="3" t="e">
        <f t="shared" si="150"/>
        <v>#DIV/0!</v>
      </c>
      <c r="I858" s="3" t="n">
        <f t="shared" si="151"/>
        <v>-1</v>
      </c>
      <c r="J858" s="3" t="e">
        <f t="shared" si="152"/>
        <v>#DIV/0!</v>
      </c>
      <c r="K858" s="3" t="n">
        <f t="shared" si="153"/>
        <v>0</v>
      </c>
      <c r="L858" s="3" t="n">
        <f>AN858/SUM(AN1:AN$891)</f>
        <v>0</v>
      </c>
      <c r="M858" s="3"/>
      <c r="N858" t="s">
        <v>49</v>
      </c>
      <c r="O858" s="2" t="s">
        <v>792</v>
      </c>
      <c r="P858" s="2" t="n">
        <v>1844</v>
      </c>
      <c r="Q858" s="2"/>
      <c r="R858" s="2"/>
      <c r="S858" s="2"/>
      <c r="T858" s="2"/>
      <c r="U858" s="2"/>
      <c r="V858" s="2"/>
      <c r="W858" s="2" t="n">
        <v>4192147.7604764402</v>
      </c>
      <c r="X858" s="2" t="n">
        <v>16071618.2498703</v>
      </c>
      <c r="Y858" s="2" t="n">
        <v>61666563.964466497</v>
      </c>
      <c r="Z858" s="2" t="n">
        <v>90222401.901357993</v>
      </c>
      <c r="AA858" s="2" t="n">
        <v>86072681.906993702</v>
      </c>
      <c r="AB858" s="2" t="n">
        <v>32737471.749120899</v>
      </c>
      <c r="AC858" s="2" t="n">
        <v>45672962.433207199</v>
      </c>
      <c r="AD858" s="2" t="n">
        <v>40115564.092341803</v>
      </c>
      <c r="AE858" s="2" t="n">
        <v>33108432.354086</v>
      </c>
      <c r="AF858" s="2" t="n">
        <v>176952.45571200599</v>
      </c>
      <c r="AG858" s="2" t="n">
        <v>-183767.86638121301</v>
      </c>
      <c r="AH858" s="2" t="n">
        <v>-7803.1606506296202</v>
      </c>
      <c r="AI858" s="2" t="n">
        <v>6810057.5202631997</v>
      </c>
      <c r="AJ858" s="2" t="n">
        <v>-137944.50152677501</v>
      </c>
      <c r="AK858" s="2" t="n">
        <v>-146789.924712273</v>
      </c>
      <c r="AL858" s="2"/>
      <c r="AM858" s="2"/>
      <c r="AN858" s="2"/>
    </row>
    <row r="859">
      <c r="A859" t="str">
        <f t="shared" si="143"/>
        <v>Ships &amp; Submarines</v>
      </c>
      <c r="B859" t="str">
        <f t="shared" si="144"/>
        <v>T-AO 187 OILER</v>
      </c>
      <c r="C859" t="n">
        <f t="shared" si="145"/>
        <v>666</v>
      </c>
      <c r="D859" s="2" t="n">
        <f t="shared" si="146"/>
        <v>0</v>
      </c>
      <c r="E859" s="2" t="n">
        <f t="shared" si="147"/>
        <v>0</v>
      </c>
      <c r="F859" s="2" t="n">
        <f t="shared" si="148"/>
        <v>0</v>
      </c>
      <c r="G859" s="2" t="n">
        <f t="shared" si="149"/>
        <v>0</v>
      </c>
      <c r="H859" s="3" t="e">
        <f t="shared" si="150"/>
        <v>#DIV/0!</v>
      </c>
      <c r="I859" s="3" t="e">
        <f t="shared" si="151"/>
        <v>#DIV/0!</v>
      </c>
      <c r="J859" s="3" t="e">
        <f t="shared" si="152"/>
        <v>#DIV/0!</v>
      </c>
      <c r="K859" s="3" t="n">
        <f t="shared" si="153"/>
        <v>0</v>
      </c>
      <c r="L859" s="3" t="n">
        <f>AN859/SUM(AN1:AN$891)</f>
        <v>0</v>
      </c>
      <c r="M859" s="3"/>
      <c r="N859" t="s">
        <v>49</v>
      </c>
      <c r="O859" s="2" t="s">
        <v>793</v>
      </c>
      <c r="P859" s="2" t="n">
        <v>666</v>
      </c>
      <c r="Q859" s="2"/>
      <c r="R859" s="2"/>
      <c r="S859" s="2"/>
      <c r="T859" s="2"/>
      <c r="U859" s="2"/>
      <c r="V859" s="2"/>
      <c r="W859" s="2"/>
      <c r="X859" s="2" t="n">
        <v>-5001.0022688955296</v>
      </c>
      <c r="Y859" s="2"/>
      <c r="Z859" s="2"/>
      <c r="AA859" s="2" t="n">
        <v>226150.402175953</v>
      </c>
      <c r="AB859" s="2" t="n">
        <v>1525.3944494039099</v>
      </c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>
      <c r="A860" t="str">
        <f t="shared" si="143"/>
        <v>Ships &amp; Submarines</v>
      </c>
      <c r="B860" t="str">
        <f t="shared" si="144"/>
        <v>TENDER SUB (NON-FBM)-AS</v>
      </c>
      <c r="C860" t="n">
        <f t="shared" si="145"/>
        <v>1296</v>
      </c>
      <c r="D860" s="2" t="n">
        <f t="shared" si="146"/>
        <v>0</v>
      </c>
      <c r="E860" s="2" t="n">
        <f t="shared" si="147"/>
        <v>0</v>
      </c>
      <c r="F860" s="2" t="n">
        <f t="shared" si="148"/>
        <v>0</v>
      </c>
      <c r="G860" s="2" t="n">
        <f t="shared" si="149"/>
        <v>0</v>
      </c>
      <c r="H860" s="3" t="e">
        <f t="shared" si="150"/>
        <v>#DIV/0!</v>
      </c>
      <c r="I860" s="3" t="e">
        <f t="shared" si="151"/>
        <v>#DIV/0!</v>
      </c>
      <c r="J860" s="3" t="e">
        <f t="shared" si="152"/>
        <v>#DIV/0!</v>
      </c>
      <c r="K860" s="3" t="n">
        <f t="shared" si="153"/>
        <v>0</v>
      </c>
      <c r="L860" s="3" t="n">
        <f>AN860/SUM(AN1:AN$891)</f>
        <v>0</v>
      </c>
      <c r="M860" s="3"/>
      <c r="N860" t="s">
        <v>49</v>
      </c>
      <c r="O860" s="2" t="s">
        <v>802</v>
      </c>
      <c r="P860" s="2" t="n">
        <v>1296</v>
      </c>
      <c r="Q860" s="2" t="n">
        <v>87918.334928139695</v>
      </c>
      <c r="R860" s="2"/>
      <c r="S860" s="2" t="n">
        <v>54965.672955764698</v>
      </c>
      <c r="T860" s="2" t="n">
        <v>224520.81653987299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>
      <c r="A861" t="str">
        <f t="shared" si="143"/>
        <v>Ships &amp; Submarines</v>
      </c>
      <c r="B861" t="str">
        <f t="shared" si="144"/>
        <v>TENDER SUBMARINE (FBM)-AS</v>
      </c>
      <c r="C861" t="n">
        <f t="shared" si="145"/>
        <v>1295</v>
      </c>
      <c r="D861" s="2" t="n">
        <f t="shared" si="146"/>
        <v>0</v>
      </c>
      <c r="E861" s="2" t="n">
        <f t="shared" si="147"/>
        <v>0</v>
      </c>
      <c r="F861" s="2" t="n">
        <f t="shared" si="148"/>
        <v>0</v>
      </c>
      <c r="G861" s="2" t="n">
        <f t="shared" si="149"/>
        <v>0</v>
      </c>
      <c r="H861" s="3" t="e">
        <f t="shared" si="150"/>
        <v>#DIV/0!</v>
      </c>
      <c r="I861" s="3" t="e">
        <f t="shared" si="151"/>
        <v>#DIV/0!</v>
      </c>
      <c r="J861" s="3" t="e">
        <f t="shared" si="152"/>
        <v>#DIV/0!</v>
      </c>
      <c r="K861" s="3" t="n">
        <f t="shared" si="153"/>
        <v>0</v>
      </c>
      <c r="L861" s="3" t="n">
        <f>AN861/SUM(AN1:AN$891)</f>
        <v>0</v>
      </c>
      <c r="M861" s="3"/>
      <c r="N861" t="s">
        <v>49</v>
      </c>
      <c r="O861" s="2" t="s">
        <v>803</v>
      </c>
      <c r="P861" s="2" t="n">
        <v>1295</v>
      </c>
      <c r="Q861" s="2" t="n">
        <v>98389.881380693696</v>
      </c>
      <c r="R861" s="2"/>
      <c r="S861" s="2" t="n">
        <v>166159.580095554</v>
      </c>
      <c r="T861" s="2" t="n">
        <v>73845.205746762498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>
      <c r="A862" t="str">
        <f t="shared" si="143"/>
        <v>Ships &amp; Submarines</v>
      </c>
      <c r="B862" t="str">
        <f t="shared" si="144"/>
        <v>TRIDENT</v>
      </c>
      <c r="C862" t="n">
        <f t="shared" si="145"/>
        <v>1213</v>
      </c>
      <c r="D862" s="2" t="n">
        <f t="shared" si="146"/>
        <v>0</v>
      </c>
      <c r="E862" s="2" t="n">
        <f t="shared" si="147"/>
        <v>0</v>
      </c>
      <c r="F862" s="2" t="n">
        <f t="shared" si="148"/>
        <v>0</v>
      </c>
      <c r="G862" s="2" t="n">
        <f t="shared" si="149"/>
        <v>0</v>
      </c>
      <c r="H862" s="3" t="e">
        <f t="shared" si="150"/>
        <v>#DIV/0!</v>
      </c>
      <c r="I862" s="3" t="e">
        <f t="shared" si="151"/>
        <v>#DIV/0!</v>
      </c>
      <c r="J862" s="3" t="e">
        <f t="shared" si="152"/>
        <v>#DIV/0!</v>
      </c>
      <c r="K862" s="3" t="n">
        <f t="shared" si="153"/>
        <v>0</v>
      </c>
      <c r="L862" s="3" t="n">
        <f>AN862/SUM(AN1:AN$891)</f>
        <v>0</v>
      </c>
      <c r="M862" s="3"/>
      <c r="N862" t="s">
        <v>49</v>
      </c>
      <c r="O862" s="2" t="s">
        <v>815</v>
      </c>
      <c r="P862" s="2" t="n">
        <v>1213</v>
      </c>
      <c r="Q862" s="2" t="n">
        <v>9316845.5837258603</v>
      </c>
      <c r="R862" s="2" t="n">
        <v>10752494.3289381</v>
      </c>
      <c r="S862" s="2" t="n">
        <v>18222510.489263199</v>
      </c>
      <c r="T862" s="2" t="n">
        <v>9265630.4273407105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>
      <c r="A863" t="str">
        <f t="shared" si="143"/>
        <v>Ships &amp; Submarines</v>
      </c>
      <c r="B863" t="str">
        <f t="shared" si="144"/>
        <v>TRIDENT SUB</v>
      </c>
      <c r="C863" t="n">
        <f t="shared" si="145"/>
        <v>51</v>
      </c>
      <c r="D863" s="2" t="n">
        <f t="shared" si="146"/>
        <v>0</v>
      </c>
      <c r="E863" s="2" t="n">
        <f t="shared" si="147"/>
        <v>-16305.5665350006</v>
      </c>
      <c r="F863" s="2" t="n">
        <f t="shared" si="148"/>
        <v>0</v>
      </c>
      <c r="G863" s="2" t="n">
        <f t="shared" si="149"/>
        <v>0</v>
      </c>
      <c r="H863" s="3" t="n">
        <f t="shared" si="150"/>
        <v>-1</v>
      </c>
      <c r="I863" s="3" t="e">
        <f t="shared" si="151"/>
        <v>#DIV/0!</v>
      </c>
      <c r="J863" s="3" t="e">
        <f t="shared" si="152"/>
        <v>#DIV/0!</v>
      </c>
      <c r="K863" s="3" t="n">
        <f t="shared" si="153"/>
        <v>0</v>
      </c>
      <c r="L863" s="3" t="n">
        <f>AN863/SUM(AN1:AN$891)</f>
        <v>0</v>
      </c>
      <c r="M863" s="3"/>
      <c r="N863" t="s">
        <v>49</v>
      </c>
      <c r="O863" s="2" t="s">
        <v>818</v>
      </c>
      <c r="P863" s="2" t="n">
        <v>51</v>
      </c>
      <c r="Q863" s="2"/>
      <c r="R863" s="2"/>
      <c r="S863" s="2"/>
      <c r="T863" s="2"/>
      <c r="U863" s="2"/>
      <c r="V863" s="2"/>
      <c r="W863" s="2"/>
      <c r="X863" s="2"/>
      <c r="Y863" s="2" t="n">
        <v>1674161.0846198001</v>
      </c>
      <c r="Z863" s="2" t="n">
        <v>1659045.3037536601</v>
      </c>
      <c r="AA863" s="2" t="n">
        <v>1666988.7261658099</v>
      </c>
      <c r="AB863" s="2" t="n">
        <v>723205.91296081804</v>
      </c>
      <c r="AC863" s="2" t="n">
        <v>379527.83392758598</v>
      </c>
      <c r="AD863" s="2" t="n">
        <v>22581.575164271198</v>
      </c>
      <c r="AE863" s="2" t="n">
        <v>20017.774570620299</v>
      </c>
      <c r="AF863" s="2"/>
      <c r="AG863" s="2" t="n">
        <v>-53185.677834772599</v>
      </c>
      <c r="AH863" s="2"/>
      <c r="AI863" s="2"/>
      <c r="AJ863" s="2"/>
      <c r="AK863" s="2"/>
      <c r="AL863" s="2" t="n">
        <v>-16305.5665350006</v>
      </c>
      <c r="AM863" s="2"/>
      <c r="AN863" s="2"/>
    </row>
    <row r="864">
      <c r="A864" t="str">
        <f t="shared" si="143"/>
        <v>Ships &amp; Submarines</v>
      </c>
      <c r="B864" t="str">
        <f t="shared" si="144"/>
        <v>TUG HARBOR LGE YTB</v>
      </c>
      <c r="C864" t="n">
        <f t="shared" si="145"/>
        <v>1303</v>
      </c>
      <c r="D864" s="2" t="n">
        <f t="shared" si="146"/>
        <v>0</v>
      </c>
      <c r="E864" s="2" t="n">
        <f t="shared" si="147"/>
        <v>0</v>
      </c>
      <c r="F864" s="2" t="n">
        <f t="shared" si="148"/>
        <v>0</v>
      </c>
      <c r="G864" s="2" t="n">
        <f t="shared" si="149"/>
        <v>0</v>
      </c>
      <c r="H864" s="3" t="e">
        <f t="shared" si="150"/>
        <v>#DIV/0!</v>
      </c>
      <c r="I864" s="3" t="e">
        <f t="shared" si="151"/>
        <v>#DIV/0!</v>
      </c>
      <c r="J864" s="3" t="e">
        <f t="shared" si="152"/>
        <v>#DIV/0!</v>
      </c>
      <c r="K864" s="3" t="n">
        <f t="shared" si="153"/>
        <v>0</v>
      </c>
      <c r="L864" s="3" t="n">
        <f>AN864/SUM(AN1:AN$891)</f>
        <v>0</v>
      </c>
      <c r="M864" s="3"/>
      <c r="N864" t="s">
        <v>49</v>
      </c>
      <c r="O864" s="2" t="s">
        <v>822</v>
      </c>
      <c r="P864" s="2" t="n">
        <v>1303</v>
      </c>
      <c r="Q864" s="2" t="n">
        <v>1735765.8666266201</v>
      </c>
      <c r="R864" s="2" t="n">
        <v>10003389.8721753</v>
      </c>
      <c r="S864" s="2" t="n">
        <v>775443.98606190202</v>
      </c>
      <c r="T864" s="2" t="n">
        <v>277842.96758177801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>
      <c r="A865" t="str">
        <f t="shared" si="143"/>
        <v>Ships &amp; Submarines</v>
      </c>
      <c r="B865" t="str">
        <f t="shared" si="144"/>
        <v>TUG OCEAN FLEET-ATF</v>
      </c>
      <c r="C865" t="n">
        <f t="shared" si="145"/>
        <v>1301</v>
      </c>
      <c r="D865" s="2" t="n">
        <f t="shared" si="146"/>
        <v>0</v>
      </c>
      <c r="E865" s="2" t="n">
        <f t="shared" si="147"/>
        <v>0</v>
      </c>
      <c r="F865" s="2" t="n">
        <f t="shared" si="148"/>
        <v>0</v>
      </c>
      <c r="G865" s="2" t="n">
        <f t="shared" si="149"/>
        <v>0</v>
      </c>
      <c r="H865" s="3" t="e">
        <f t="shared" si="150"/>
        <v>#DIV/0!</v>
      </c>
      <c r="I865" s="3" t="e">
        <f t="shared" si="151"/>
        <v>#DIV/0!</v>
      </c>
      <c r="J865" s="3" t="e">
        <f t="shared" si="152"/>
        <v>#DIV/0!</v>
      </c>
      <c r="K865" s="3" t="n">
        <f t="shared" si="153"/>
        <v>0</v>
      </c>
      <c r="L865" s="3" t="n">
        <f>AN865/SUM(AN1:AN$891)</f>
        <v>0</v>
      </c>
      <c r="M865" s="3"/>
      <c r="N865" t="s">
        <v>49</v>
      </c>
      <c r="O865" s="2" t="s">
        <v>823</v>
      </c>
      <c r="P865" s="2" t="n">
        <v>1301</v>
      </c>
      <c r="Q865" s="2" t="n">
        <v>170372.27082795999</v>
      </c>
      <c r="R865" s="2" t="n">
        <v>2244402.9249656801</v>
      </c>
      <c r="S865" s="2" t="n">
        <v>1667385.25760862</v>
      </c>
      <c r="T865" s="2" t="n">
        <v>7852130.1778761903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>
      <c r="A866" t="str">
        <f t="shared" si="143"/>
        <v>Ships &amp; Submarines</v>
      </c>
      <c r="B866" t="str">
        <f t="shared" si="144"/>
        <v>ZBL</v>
      </c>
      <c r="C866" t="n">
        <f t="shared" si="145"/>
        <v>2015</v>
      </c>
      <c r="D866" s="2" t="n">
        <f t="shared" si="146"/>
        <v>6598047.2914444497</v>
      </c>
      <c r="E866" s="2" t="n">
        <f t="shared" si="147"/>
        <v>0</v>
      </c>
      <c r="F866" s="2" t="n">
        <f t="shared" si="148"/>
        <v>0</v>
      </c>
      <c r="G866" s="2" t="n">
        <f t="shared" si="149"/>
        <v>0</v>
      </c>
      <c r="H866" s="3" t="e">
        <f t="shared" si="150"/>
        <v>#DIV/0!</v>
      </c>
      <c r="I866" s="3" t="n">
        <f t="shared" si="151"/>
        <v>-1</v>
      </c>
      <c r="J866" s="3" t="e">
        <f t="shared" si="152"/>
        <v>#DIV/0!</v>
      </c>
      <c r="K866" s="3" t="n">
        <f t="shared" si="153"/>
        <v>0</v>
      </c>
      <c r="L866" s="3" t="n">
        <f>AN866/SUM(AN1:AN$891)</f>
        <v>0</v>
      </c>
      <c r="M866" s="3"/>
      <c r="N866" t="s">
        <v>49</v>
      </c>
      <c r="O866" s="2" t="s">
        <v>848</v>
      </c>
      <c r="P866" s="2" t="n">
        <v>2015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 t="n">
        <v>30052219.193491001</v>
      </c>
      <c r="AD866" s="2" t="n">
        <v>0</v>
      </c>
      <c r="AE866" s="2" t="n">
        <v>9384751.8787743002</v>
      </c>
      <c r="AF866" s="2" t="n">
        <v>6598047.2914444497</v>
      </c>
      <c r="AG866" s="2" t="n">
        <v>-2800760.4254385098</v>
      </c>
      <c r="AH866" s="2"/>
      <c r="AI866" s="2"/>
      <c r="AJ866" s="2"/>
      <c r="AK866" s="2"/>
      <c r="AL866" s="2"/>
      <c r="AM866" s="2"/>
      <c r="AN866" s="2"/>
    </row>
    <row r="867">
      <c r="A867" t="str">
        <f t="shared" si="143"/>
        <v>Ships &amp; Submarines</v>
      </c>
      <c r="B867" t="n">
        <f t="shared" si="144"/>
        <v>0</v>
      </c>
      <c r="C867" t="n">
        <f t="shared" si="145"/>
        <v>0</v>
      </c>
      <c r="D867" s="2" t="n">
        <f t="shared" si="146"/>
        <v>11815231456.0114</v>
      </c>
      <c r="E867" s="2" t="n">
        <f t="shared" si="147"/>
        <v>18117386452.834301</v>
      </c>
      <c r="F867" s="2" t="n">
        <f t="shared" si="148"/>
        <v>19055228439.081799</v>
      </c>
      <c r="G867" s="2" t="n">
        <f t="shared" si="149"/>
        <v>12219481109.539101</v>
      </c>
      <c r="H867" s="3" t="n">
        <f t="shared" si="150"/>
        <v>5.1764750323619602E-2</v>
      </c>
      <c r="I867" s="3" t="n">
        <f t="shared" si="151"/>
        <v>0.61276810446119567</v>
      </c>
      <c r="J867" s="3" t="n">
        <f t="shared" si="152"/>
        <v>0.64126657670905951</v>
      </c>
      <c r="K867" s="3" t="n">
        <f t="shared" si="153"/>
        <v>0.15383213017977757</v>
      </c>
      <c r="L867" s="3" t="n">
        <f>AN867/SUM(AN1:AN$891)</f>
        <v>0.1390348817407214</v>
      </c>
      <c r="M867" s="3"/>
      <c r="N867" t="s">
        <v>49</v>
      </c>
      <c r="O867" s="2"/>
      <c r="P867" s="2"/>
      <c r="Q867" s="2" t="n">
        <v>12237782892.3174</v>
      </c>
      <c r="R867" s="2" t="n">
        <v>16835222415.316601</v>
      </c>
      <c r="S867" s="2" t="n">
        <v>16211256779.3193</v>
      </c>
      <c r="T867" s="2" t="n">
        <v>13799921108.528299</v>
      </c>
      <c r="U867" s="2" t="n">
        <v>17362620098.4688</v>
      </c>
      <c r="V867" s="2" t="n">
        <v>14479401657.6707</v>
      </c>
      <c r="W867" s="2" t="n">
        <v>11279689000.2425</v>
      </c>
      <c r="X867" s="2" t="n">
        <v>11110814452.3951</v>
      </c>
      <c r="Y867" s="2" t="n">
        <v>12162715805.228001</v>
      </c>
      <c r="Z867" s="2" t="n">
        <v>12364518902.743601</v>
      </c>
      <c r="AA867" s="2" t="n">
        <v>11656636132.656799</v>
      </c>
      <c r="AB867" s="2" t="n">
        <v>12805625651.074499</v>
      </c>
      <c r="AC867" s="2" t="n">
        <v>12385340250.887899</v>
      </c>
      <c r="AD867" s="2" t="n">
        <v>11947215533.277</v>
      </c>
      <c r="AE867" s="2" t="n">
        <v>11153062237.167999</v>
      </c>
      <c r="AF867" s="2" t="n">
        <v>11815231456.0114</v>
      </c>
      <c r="AG867" s="2" t="n">
        <v>13005483240.612</v>
      </c>
      <c r="AH867" s="2" t="n">
        <v>15026273571.3634</v>
      </c>
      <c r="AI867" s="2" t="n">
        <v>15033319511.8601</v>
      </c>
      <c r="AJ867" s="2" t="n">
        <v>19744868453.043098</v>
      </c>
      <c r="AK867" s="2" t="n">
        <v>15960543567.960199</v>
      </c>
      <c r="AL867" s="2" t="n">
        <v>18117386452.834301</v>
      </c>
      <c r="AM867" s="2" t="n">
        <v>19055228439.081799</v>
      </c>
      <c r="AN867" s="2" t="n">
        <v>12219481109.539101</v>
      </c>
    </row>
    <row r="868">
      <c r="A868" t="str">
        <f t="shared" si="143"/>
        <v>Space Systems</v>
      </c>
      <c r="B868" t="str">
        <f t="shared" si="144"/>
        <v>442</v>
      </c>
      <c r="C868" t="n">
        <f t="shared" si="145"/>
        <v>2042</v>
      </c>
      <c r="D868" s="2" t="n">
        <f t="shared" si="146"/>
        <v>0</v>
      </c>
      <c r="E868" s="2" t="n">
        <f t="shared" si="147"/>
        <v>0</v>
      </c>
      <c r="F868" s="2" t="n">
        <f t="shared" si="148"/>
        <v>0</v>
      </c>
      <c r="G868" s="2" t="n">
        <f t="shared" si="149"/>
        <v>0</v>
      </c>
      <c r="H868" s="3" t="e">
        <f t="shared" si="150"/>
        <v>#DIV/0!</v>
      </c>
      <c r="I868" s="3" t="e">
        <f t="shared" si="151"/>
        <v>#DIV/0!</v>
      </c>
      <c r="J868" s="3" t="e">
        <f t="shared" si="152"/>
        <v>#DIV/0!</v>
      </c>
      <c r="K868" s="3" t="n">
        <f t="shared" si="153"/>
        <v>0</v>
      </c>
      <c r="L868" s="3" t="n">
        <f>AN868/SUM(AN1:AN$891)</f>
        <v>0</v>
      </c>
      <c r="M868" s="3"/>
      <c r="N868" t="s">
        <v>50</v>
      </c>
      <c r="O868" s="2" t="s">
        <v>78</v>
      </c>
      <c r="P868" s="2" t="n">
        <v>2042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 t="n">
        <v>11173883.629057299</v>
      </c>
      <c r="AL868" s="2"/>
      <c r="AM868" s="2"/>
      <c r="AN868" s="2"/>
    </row>
    <row r="869">
      <c r="A869" t="str">
        <f t="shared" si="143"/>
        <v>Space Systems</v>
      </c>
      <c r="B869" t="str">
        <f t="shared" si="144"/>
        <v>AEHF</v>
      </c>
      <c r="C869" t="n">
        <f t="shared" si="145"/>
        <v>668</v>
      </c>
      <c r="D869" s="2" t="n">
        <f t="shared" si="146"/>
        <v>0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e">
        <f t="shared" si="151"/>
        <v>#DIV/0!</v>
      </c>
      <c r="J869" s="3" t="e">
        <f t="shared" si="152"/>
        <v>#DIV/0!</v>
      </c>
      <c r="K869" s="3" t="n">
        <f t="shared" si="153"/>
        <v>0</v>
      </c>
      <c r="L869" s="3" t="n">
        <f>AN869/SUM(AN1:AN$891)</f>
        <v>0</v>
      </c>
      <c r="M869" s="3"/>
      <c r="N869" t="s">
        <v>50</v>
      </c>
      <c r="O869" s="2" t="s">
        <v>115</v>
      </c>
      <c r="P869" s="2" t="n">
        <v>668</v>
      </c>
      <c r="Q869" s="2"/>
      <c r="R869" s="2"/>
      <c r="S869" s="2"/>
      <c r="T869" s="2"/>
      <c r="U869" s="2"/>
      <c r="V869" s="2"/>
      <c r="W869" s="2"/>
      <c r="X869" s="2"/>
      <c r="Y869" s="2"/>
      <c r="Z869" s="2" t="n">
        <v>439969.488307719</v>
      </c>
      <c r="AA869" s="2" t="n">
        <v>368557.79604247701</v>
      </c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>
      <c r="A870" t="str">
        <f t="shared" si="143"/>
        <v>Space Systems</v>
      </c>
      <c r="B870" t="str">
        <f t="shared" si="144"/>
        <v>CNY</v>
      </c>
      <c r="C870" t="n">
        <f t="shared" si="145"/>
        <v>2071</v>
      </c>
      <c r="D870" s="2" t="n">
        <f t="shared" si="146"/>
        <v>-62861.941219719003</v>
      </c>
      <c r="E870" s="2" t="n">
        <f t="shared" si="147"/>
        <v>0</v>
      </c>
      <c r="F870" s="2" t="n">
        <f t="shared" si="148"/>
        <v>0</v>
      </c>
      <c r="G870" s="2" t="n">
        <f t="shared" si="149"/>
        <v>0</v>
      </c>
      <c r="H870" s="3" t="e">
        <f t="shared" si="150"/>
        <v>#DIV/0!</v>
      </c>
      <c r="I870" s="3" t="n">
        <f t="shared" si="151"/>
        <v>-1</v>
      </c>
      <c r="J870" s="3" t="e">
        <f t="shared" si="152"/>
        <v>#DIV/0!</v>
      </c>
      <c r="K870" s="3" t="n">
        <f t="shared" si="153"/>
        <v>0</v>
      </c>
      <c r="L870" s="3" t="n">
        <f>AN870/SUM(AN1:AN$891)</f>
        <v>0</v>
      </c>
      <c r="M870" s="3"/>
      <c r="N870" t="s">
        <v>50</v>
      </c>
      <c r="O870" s="2" t="s">
        <v>359</v>
      </c>
      <c r="P870" s="2" t="n">
        <v>2071</v>
      </c>
      <c r="Q870" s="2"/>
      <c r="R870" s="2"/>
      <c r="S870" s="2"/>
      <c r="T870" s="2" t="n">
        <v>1224986.2089582901</v>
      </c>
      <c r="U870" s="2" t="n">
        <v>14874796.261815701</v>
      </c>
      <c r="V870" s="2" t="n">
        <v>5334250.72392751</v>
      </c>
      <c r="W870" s="2" t="n">
        <v>6074115.47439849</v>
      </c>
      <c r="X870" s="2" t="n">
        <v>3617503.2281571701</v>
      </c>
      <c r="Y870" s="2" t="n">
        <v>-666507.88582604204</v>
      </c>
      <c r="Z870" s="2"/>
      <c r="AA870" s="2"/>
      <c r="AB870" s="2" t="n">
        <v>-359067.209611681</v>
      </c>
      <c r="AC870" s="2"/>
      <c r="AD870" s="2"/>
      <c r="AE870" s="2"/>
      <c r="AF870" s="2" t="n">
        <v>-62861.941219719003</v>
      </c>
      <c r="AG870" s="2"/>
      <c r="AH870" s="2"/>
      <c r="AI870" s="2"/>
      <c r="AJ870" s="2"/>
      <c r="AK870" s="2"/>
      <c r="AL870" s="2"/>
      <c r="AM870" s="2"/>
      <c r="AN870" s="2"/>
    </row>
    <row r="871">
      <c r="A871" t="str">
        <f t="shared" si="143"/>
        <v>Space Systems</v>
      </c>
      <c r="B871" t="str">
        <f t="shared" si="144"/>
        <v>DEF SATELLITE COMMS SYS</v>
      </c>
      <c r="C871" t="n">
        <f t="shared" si="145"/>
        <v>473</v>
      </c>
      <c r="D871" s="2" t="n">
        <f t="shared" si="146"/>
        <v>0</v>
      </c>
      <c r="E871" s="2" t="n">
        <f t="shared" si="147"/>
        <v>0</v>
      </c>
      <c r="F871" s="2" t="n">
        <f t="shared" si="148"/>
        <v>0</v>
      </c>
      <c r="G871" s="2" t="n">
        <f t="shared" si="149"/>
        <v>0</v>
      </c>
      <c r="H871" s="3" t="e">
        <f t="shared" si="150"/>
        <v>#DIV/0!</v>
      </c>
      <c r="I871" s="3" t="e">
        <f t="shared" si="151"/>
        <v>#DIV/0!</v>
      </c>
      <c r="J871" s="3" t="e">
        <f t="shared" si="152"/>
        <v>#DIV/0!</v>
      </c>
      <c r="K871" s="3" t="n">
        <f t="shared" si="153"/>
        <v>0</v>
      </c>
      <c r="L871" s="3" t="n">
        <f>AN871/SUM(AN1:AN$891)</f>
        <v>0</v>
      </c>
      <c r="M871" s="3"/>
      <c r="N871" t="s">
        <v>50</v>
      </c>
      <c r="O871" s="2" t="s">
        <v>386</v>
      </c>
      <c r="P871" s="2" t="n">
        <v>473</v>
      </c>
      <c r="Q871" s="2" t="n">
        <v>9774105.2664607894</v>
      </c>
      <c r="R871" s="2" t="n">
        <v>5154654.2182098404</v>
      </c>
      <c r="S871" s="2" t="n">
        <v>745999.75372757099</v>
      </c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>
      <c r="A872" t="str">
        <f t="shared" si="143"/>
        <v>Space Systems</v>
      </c>
      <c r="B872" t="str">
        <f t="shared" si="144"/>
        <v>DSP</v>
      </c>
      <c r="C872" t="n">
        <f t="shared" si="145"/>
        <v>618</v>
      </c>
      <c r="D872" s="2" t="n">
        <f t="shared" si="146"/>
        <v>0</v>
      </c>
      <c r="E872" s="2" t="n">
        <f t="shared" si="147"/>
        <v>0</v>
      </c>
      <c r="F872" s="2" t="n">
        <f t="shared" si="148"/>
        <v>0</v>
      </c>
      <c r="G872" s="2" t="n">
        <f t="shared" si="149"/>
        <v>0</v>
      </c>
      <c r="H872" s="3" t="e">
        <f t="shared" si="150"/>
        <v>#DIV/0!</v>
      </c>
      <c r="I872" s="3" t="e">
        <f t="shared" si="151"/>
        <v>#DIV/0!</v>
      </c>
      <c r="J872" s="3" t="e">
        <f t="shared" si="152"/>
        <v>#DIV/0!</v>
      </c>
      <c r="K872" s="3" t="n">
        <f t="shared" si="153"/>
        <v>0</v>
      </c>
      <c r="L872" s="3" t="n">
        <f>AN872/SUM(AN1:AN$891)</f>
        <v>0</v>
      </c>
      <c r="M872" s="3"/>
      <c r="N872" t="s">
        <v>50</v>
      </c>
      <c r="O872" s="2" t="s">
        <v>403</v>
      </c>
      <c r="P872" s="2" t="n">
        <v>618</v>
      </c>
      <c r="Q872" s="2"/>
      <c r="R872" s="2"/>
      <c r="S872" s="2"/>
      <c r="T872" s="2"/>
      <c r="U872" s="2"/>
      <c r="V872" s="2"/>
      <c r="W872" s="2"/>
      <c r="X872" s="2"/>
      <c r="Y872" s="2" t="n">
        <v>274412.46073497098</v>
      </c>
      <c r="Z872" s="2" t="n">
        <v>117268.12176743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>
      <c r="A873" t="str">
        <f t="shared" si="143"/>
        <v>Space Systems</v>
      </c>
      <c r="B873" t="str">
        <f t="shared" si="144"/>
        <v>EELV</v>
      </c>
      <c r="C873" t="n">
        <f t="shared" si="145"/>
        <v>72</v>
      </c>
      <c r="D873" s="2" t="n">
        <f t="shared" si="146"/>
        <v>359704.72978542902</v>
      </c>
      <c r="E873" s="2" t="n">
        <f t="shared" si="147"/>
        <v>57864.498199328198</v>
      </c>
      <c r="F873" s="2" t="n">
        <f t="shared" si="148"/>
        <v>85268278</v>
      </c>
      <c r="G873" s="2" t="n">
        <f t="shared" si="149"/>
        <v>75860807.073247403</v>
      </c>
      <c r="H873" s="3" t="n">
        <f t="shared" si="150"/>
        <v>1472.585370191458</v>
      </c>
      <c r="I873" s="3" t="n">
        <f t="shared" si="151"/>
        <v>236.05075563188788</v>
      </c>
      <c r="J873" s="3" t="n">
        <f t="shared" si="152"/>
        <v>0.8896720896984387</v>
      </c>
      <c r="K873" s="3" t="n">
        <f t="shared" si="153"/>
        <v>6.8836754612706832E-4</v>
      </c>
      <c r="L873" s="3" t="n">
        <f>AN873/SUM(AN1:AN$891)</f>
        <v>8.6315435538019021E-4</v>
      </c>
      <c r="M873" s="3"/>
      <c r="N873" t="s">
        <v>50</v>
      </c>
      <c r="O873" s="2" t="s">
        <v>422</v>
      </c>
      <c r="P873" s="2" t="n">
        <v>72</v>
      </c>
      <c r="Q873" s="2"/>
      <c r="R873" s="2"/>
      <c r="S873" s="2"/>
      <c r="T873" s="2"/>
      <c r="U873" s="2" t="n">
        <v>1425177.7444830299</v>
      </c>
      <c r="V873" s="2" t="n">
        <v>2371809.1897956701</v>
      </c>
      <c r="W873" s="2" t="n">
        <v>9232.7369764181894</v>
      </c>
      <c r="X873" s="2"/>
      <c r="Y873" s="2"/>
      <c r="Z873" s="2"/>
      <c r="AA873" s="2"/>
      <c r="AB873" s="2"/>
      <c r="AC873" s="2"/>
      <c r="AD873" s="2" t="n">
        <v>9156357.5582391396</v>
      </c>
      <c r="AE873" s="2" t="n">
        <v>8371838.53371864</v>
      </c>
      <c r="AF873" s="2" t="n">
        <v>359704.72978542902</v>
      </c>
      <c r="AG873" s="2" t="n">
        <v>579255.39810734103</v>
      </c>
      <c r="AH873" s="2" t="n">
        <v>17869.028269960902</v>
      </c>
      <c r="AI873" s="2"/>
      <c r="AJ873" s="2" t="n">
        <v>2323.4668511086502</v>
      </c>
      <c r="AK873" s="2" t="n">
        <v>180639.82384901901</v>
      </c>
      <c r="AL873" s="2" t="n">
        <v>57864.498199328198</v>
      </c>
      <c r="AM873" s="2" t="n">
        <v>85268278</v>
      </c>
      <c r="AN873" s="2" t="n">
        <v>75860807.073247403</v>
      </c>
    </row>
    <row r="874">
      <c r="A874" t="str">
        <f t="shared" si="143"/>
        <v>Space Systems</v>
      </c>
      <c r="B874" t="str">
        <f t="shared" si="144"/>
        <v>GBS</v>
      </c>
      <c r="C874" t="n">
        <f t="shared" si="145"/>
        <v>648</v>
      </c>
      <c r="D874" s="2" t="n">
        <f t="shared" si="146"/>
        <v>11415177.195876401</v>
      </c>
      <c r="E874" s="2" t="n">
        <f t="shared" si="147"/>
        <v>0</v>
      </c>
      <c r="F874" s="2" t="n">
        <f t="shared" si="148"/>
        <v>0</v>
      </c>
      <c r="G874" s="2" t="n">
        <f t="shared" si="149"/>
        <v>0</v>
      </c>
      <c r="H874" s="3" t="e">
        <f t="shared" si="150"/>
        <v>#DIV/0!</v>
      </c>
      <c r="I874" s="3" t="n">
        <f t="shared" si="151"/>
        <v>-1</v>
      </c>
      <c r="J874" s="3" t="e">
        <f t="shared" si="152"/>
        <v>#DIV/0!</v>
      </c>
      <c r="K874" s="3" t="n">
        <f t="shared" si="153"/>
        <v>0</v>
      </c>
      <c r="L874" s="3" t="n">
        <f>AN874/SUM(AN1:AN$891)</f>
        <v>0</v>
      </c>
      <c r="M874" s="3"/>
      <c r="N874" t="s">
        <v>50</v>
      </c>
      <c r="O874" s="2" t="s">
        <v>469</v>
      </c>
      <c r="P874" s="2" t="n">
        <v>648</v>
      </c>
      <c r="Q874" s="2"/>
      <c r="R874" s="2"/>
      <c r="S874" s="2"/>
      <c r="T874" s="2"/>
      <c r="U874" s="2" t="n">
        <v>2185736.3375953301</v>
      </c>
      <c r="V874" s="2" t="n">
        <v>42902.530556781698</v>
      </c>
      <c r="W874" s="2"/>
      <c r="X874" s="2" t="n">
        <v>62262.818451985397</v>
      </c>
      <c r="Y874" s="2" t="n">
        <v>0</v>
      </c>
      <c r="Z874" s="2"/>
      <c r="AA874" s="2"/>
      <c r="AB874" s="2"/>
      <c r="AC874" s="2" t="n">
        <v>134216.19397439199</v>
      </c>
      <c r="AD874" s="2" t="n">
        <v>0</v>
      </c>
      <c r="AE874" s="2"/>
      <c r="AF874" s="2" t="n">
        <v>11415177.195876401</v>
      </c>
      <c r="AG874" s="2" t="n">
        <v>5997597.6457842104</v>
      </c>
      <c r="AH874" s="2" t="n">
        <v>2336807.6650551199</v>
      </c>
      <c r="AI874" s="2" t="n">
        <v>4332452.4041096102</v>
      </c>
      <c r="AJ874" s="2" t="n">
        <v>5587026.1558256401</v>
      </c>
      <c r="AK874" s="2" t="n">
        <v>8349553.1574988998</v>
      </c>
      <c r="AL874" s="2" t="n">
        <v>0</v>
      </c>
      <c r="AM874" s="2"/>
      <c r="AN874" s="2"/>
    </row>
    <row r="875">
      <c r="A875" t="str">
        <f t="shared" si="143"/>
        <v>Space Systems</v>
      </c>
      <c r="B875" t="str">
        <f t="shared" si="144"/>
        <v>GPS III</v>
      </c>
      <c r="C875" t="n">
        <f t="shared" si="145"/>
        <v>696</v>
      </c>
      <c r="D875" s="2" t="n">
        <f t="shared" si="146"/>
        <v>0</v>
      </c>
      <c r="E875" s="2" t="n">
        <f t="shared" si="147"/>
        <v>171086.01518788701</v>
      </c>
      <c r="F875" s="2" t="n">
        <f t="shared" si="148"/>
        <v>6733146</v>
      </c>
      <c r="G875" s="2" t="n">
        <f t="shared" si="149"/>
        <v>0</v>
      </c>
      <c r="H875" s="3" t="n">
        <f t="shared" si="150"/>
        <v>38.355326574212661</v>
      </c>
      <c r="I875" s="3" t="e">
        <f t="shared" si="151"/>
        <v>#DIV/0!</v>
      </c>
      <c r="J875" s="3" t="n">
        <f t="shared" si="152"/>
        <v>0</v>
      </c>
      <c r="K875" s="3" t="n">
        <f t="shared" si="153"/>
        <v>5.4356430063420368E-5</v>
      </c>
      <c r="L875" s="3" t="n">
        <f>AN875/SUM(AN1:AN$891)</f>
        <v>0</v>
      </c>
      <c r="M875" s="3"/>
      <c r="N875" t="s">
        <v>50</v>
      </c>
      <c r="O875" s="2" t="s">
        <v>488</v>
      </c>
      <c r="P875" s="2" t="n">
        <v>696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 t="n">
        <v>23060.2254079501</v>
      </c>
      <c r="AD875" s="2"/>
      <c r="AE875" s="2" t="n">
        <v>0</v>
      </c>
      <c r="AF875" s="2"/>
      <c r="AG875" s="2" t="n">
        <v>17654.705564192202</v>
      </c>
      <c r="AH875" s="2" t="n">
        <v>1987915.2032188501</v>
      </c>
      <c r="AI875" s="2" t="n">
        <v>4057758.52760123</v>
      </c>
      <c r="AJ875" s="2" t="n">
        <v>2948988.5110098501</v>
      </c>
      <c r="AK875" s="2" t="n">
        <v>6248188.1536643198</v>
      </c>
      <c r="AL875" s="2" t="n">
        <v>171086.01518788701</v>
      </c>
      <c r="AM875" s="2" t="n">
        <v>6733146</v>
      </c>
      <c r="AN875" s="2"/>
    </row>
    <row r="876">
      <c r="A876" t="str">
        <f t="shared" si="143"/>
        <v>Space Systems</v>
      </c>
      <c r="B876" t="str">
        <f t="shared" si="144"/>
        <v>MILSTAR</v>
      </c>
      <c r="C876" t="n">
        <f t="shared" si="145"/>
        <v>1869</v>
      </c>
      <c r="D876" s="2" t="n">
        <f t="shared" si="146"/>
        <v>0</v>
      </c>
      <c r="E876" s="2" t="n">
        <f t="shared" si="147"/>
        <v>0</v>
      </c>
      <c r="F876" s="2" t="n">
        <f t="shared" si="148"/>
        <v>0</v>
      </c>
      <c r="G876" s="2" t="n">
        <f t="shared" si="149"/>
        <v>0</v>
      </c>
      <c r="H876" s="3" t="e">
        <f t="shared" si="150"/>
        <v>#DIV/0!</v>
      </c>
      <c r="I876" s="3" t="e">
        <f t="shared" si="151"/>
        <v>#DIV/0!</v>
      </c>
      <c r="J876" s="3" t="e">
        <f t="shared" si="152"/>
        <v>#DIV/0!</v>
      </c>
      <c r="K876" s="3" t="n">
        <f t="shared" si="153"/>
        <v>0</v>
      </c>
      <c r="L876" s="3" t="n">
        <f>AN876/SUM(AN1:AN$891)</f>
        <v>0</v>
      </c>
      <c r="M876" s="3"/>
      <c r="N876" t="s">
        <v>50</v>
      </c>
      <c r="O876" s="2" t="s">
        <v>596</v>
      </c>
      <c r="P876" s="2" t="n">
        <v>1869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 t="n">
        <v>129709.43905659999</v>
      </c>
      <c r="AC876" s="2" t="n">
        <v>0</v>
      </c>
      <c r="AD876" s="2" t="n">
        <v>0</v>
      </c>
      <c r="AE876" s="2" t="n">
        <v>0</v>
      </c>
      <c r="AF876" s="2"/>
      <c r="AG876" s="2"/>
      <c r="AH876" s="2"/>
      <c r="AI876" s="2"/>
      <c r="AJ876" s="2"/>
      <c r="AK876" s="2"/>
      <c r="AL876" s="2"/>
      <c r="AM876" s="2"/>
      <c r="AN876" s="2"/>
    </row>
    <row r="877">
      <c r="A877" t="str">
        <f t="shared" si="143"/>
        <v>Space Systems</v>
      </c>
      <c r="B877" t="str">
        <f t="shared" si="144"/>
        <v>MUOS</v>
      </c>
      <c r="C877" t="n">
        <f t="shared" si="145"/>
        <v>1343</v>
      </c>
      <c r="D877" s="2" t="n">
        <f t="shared" si="146"/>
        <v>60184706.119825199</v>
      </c>
      <c r="E877" s="2" t="n">
        <f t="shared" si="147"/>
        <v>2695198.3008601</v>
      </c>
      <c r="F877" s="2" t="n">
        <f t="shared" si="148"/>
        <v>6045453.8594000004</v>
      </c>
      <c r="G877" s="2" t="n">
        <f t="shared" si="149"/>
        <v>0</v>
      </c>
      <c r="H877" s="3" t="n">
        <f t="shared" si="150"/>
        <v>1.2430460339303258</v>
      </c>
      <c r="I877" s="3" t="n">
        <f t="shared" si="151"/>
        <v>-0.89955165939726023</v>
      </c>
      <c r="J877" s="3" t="n">
        <f t="shared" si="152"/>
        <v>0</v>
      </c>
      <c r="K877" s="3" t="n">
        <f t="shared" si="153"/>
        <v>4.8804717721865957E-5</v>
      </c>
      <c r="L877" s="3" t="n">
        <f>AN877/SUM(AN1:AN$891)</f>
        <v>0</v>
      </c>
      <c r="M877" s="3"/>
      <c r="N877" t="s">
        <v>50</v>
      </c>
      <c r="O877" s="2" t="s">
        <v>637</v>
      </c>
      <c r="P877" s="2" t="n">
        <v>1343</v>
      </c>
      <c r="Q877" s="2"/>
      <c r="R877" s="2"/>
      <c r="S877" s="2"/>
      <c r="T877" s="2"/>
      <c r="U877" s="2" t="n">
        <v>69911528.448228106</v>
      </c>
      <c r="V877" s="2" t="n">
        <v>523016412.911798</v>
      </c>
      <c r="W877" s="2" t="n">
        <v>590726926.97489595</v>
      </c>
      <c r="X877" s="2" t="n">
        <v>815712309.01151896</v>
      </c>
      <c r="Y877" s="2" t="n">
        <v>842021257.959759</v>
      </c>
      <c r="Z877" s="2" t="n">
        <v>1145788058.4068601</v>
      </c>
      <c r="AA877" s="2" t="n">
        <v>560704950.211882</v>
      </c>
      <c r="AB877" s="2" t="n">
        <v>986974000.487082</v>
      </c>
      <c r="AC877" s="2" t="n">
        <v>372452333.31919098</v>
      </c>
      <c r="AD877" s="2" t="n">
        <v>692844208.13989902</v>
      </c>
      <c r="AE877" s="2" t="n">
        <v>115831888.284804</v>
      </c>
      <c r="AF877" s="2" t="n">
        <v>60184706.119825199</v>
      </c>
      <c r="AG877" s="2" t="n">
        <v>86084704.837090999</v>
      </c>
      <c r="AH877" s="2" t="n">
        <v>55342514.787764102</v>
      </c>
      <c r="AI877" s="2" t="n">
        <v>89708079.900949806</v>
      </c>
      <c r="AJ877" s="2" t="n">
        <v>112831932.899671</v>
      </c>
      <c r="AK877" s="2" t="n">
        <v>23395822.203281298</v>
      </c>
      <c r="AL877" s="2" t="n">
        <v>2695198.3008601</v>
      </c>
      <c r="AM877" s="2" t="n">
        <v>6045453.8594000004</v>
      </c>
      <c r="AN877" s="2"/>
    </row>
    <row r="878">
      <c r="A878" t="str">
        <f t="shared" si="143"/>
        <v>Space Systems</v>
      </c>
      <c r="B878" t="str">
        <f t="shared" si="144"/>
        <v>NAVSTAR</v>
      </c>
      <c r="C878" t="n">
        <f t="shared" si="145"/>
        <v>1613</v>
      </c>
      <c r="D878" s="2" t="n">
        <f t="shared" si="146"/>
        <v>0</v>
      </c>
      <c r="E878" s="2" t="n">
        <f t="shared" si="147"/>
        <v>0</v>
      </c>
      <c r="F878" s="2" t="n">
        <f t="shared" si="148"/>
        <v>0</v>
      </c>
      <c r="G878" s="2" t="n">
        <f t="shared" si="149"/>
        <v>0</v>
      </c>
      <c r="H878" s="3" t="e">
        <f t="shared" si="150"/>
        <v>#DIV/0!</v>
      </c>
      <c r="I878" s="3" t="e">
        <f t="shared" si="151"/>
        <v>#DIV/0!</v>
      </c>
      <c r="J878" s="3" t="e">
        <f t="shared" si="152"/>
        <v>#DIV/0!</v>
      </c>
      <c r="K878" s="3" t="n">
        <f t="shared" si="153"/>
        <v>0</v>
      </c>
      <c r="L878" s="3" t="n">
        <f>AN878/SUM(AN1:AN$891)</f>
        <v>0</v>
      </c>
      <c r="M878" s="3"/>
      <c r="N878" t="s">
        <v>50</v>
      </c>
      <c r="O878" s="2" t="s">
        <v>640</v>
      </c>
      <c r="P878" s="2" t="n">
        <v>1613</v>
      </c>
      <c r="Q878" s="2" t="n">
        <v>101955.797600534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>
      <c r="A879" t="str">
        <f t="shared" si="143"/>
        <v>Space Systems</v>
      </c>
      <c r="B879" t="str">
        <f t="shared" si="144"/>
        <v>NAVSTAR GPS</v>
      </c>
      <c r="C879" t="n">
        <f t="shared" si="145"/>
        <v>62</v>
      </c>
      <c r="D879" s="2" t="n">
        <f t="shared" si="146"/>
        <v>11994.475670755801</v>
      </c>
      <c r="E879" s="2" t="n">
        <f t="shared" si="147"/>
        <v>0</v>
      </c>
      <c r="F879" s="2" t="n">
        <f t="shared" si="148"/>
        <v>0</v>
      </c>
      <c r="G879" s="2" t="n">
        <f t="shared" si="149"/>
        <v>0</v>
      </c>
      <c r="H879" s="3" t="e">
        <f t="shared" si="150"/>
        <v>#DIV/0!</v>
      </c>
      <c r="I879" s="3" t="n">
        <f t="shared" si="151"/>
        <v>-1</v>
      </c>
      <c r="J879" s="3" t="e">
        <f t="shared" si="152"/>
        <v>#DIV/0!</v>
      </c>
      <c r="K879" s="3" t="n">
        <f t="shared" si="153"/>
        <v>0</v>
      </c>
      <c r="L879" s="3" t="n">
        <f>AN879/SUM(AN1:AN$891)</f>
        <v>0</v>
      </c>
      <c r="M879" s="3"/>
      <c r="N879" t="s">
        <v>50</v>
      </c>
      <c r="O879" s="2" t="s">
        <v>641</v>
      </c>
      <c r="P879" s="2" t="n">
        <v>62</v>
      </c>
      <c r="Q879" s="2"/>
      <c r="R879" s="2"/>
      <c r="S879" s="2"/>
      <c r="T879" s="2"/>
      <c r="U879" s="2"/>
      <c r="V879" s="2"/>
      <c r="W879" s="2" t="n">
        <v>922768.95700368495</v>
      </c>
      <c r="X879" s="2" t="n">
        <v>11418634.027845999</v>
      </c>
      <c r="Y879" s="2" t="n">
        <v>3605105.16300723</v>
      </c>
      <c r="Z879" s="2" t="n">
        <v>3222415.2832184602</v>
      </c>
      <c r="AA879" s="2" t="n">
        <v>2203661.3404412302</v>
      </c>
      <c r="AB879" s="2" t="n">
        <v>2438077.8947093398</v>
      </c>
      <c r="AC879" s="2" t="n">
        <v>3031938.53282151</v>
      </c>
      <c r="AD879" s="2" t="n">
        <v>2340746.31331763</v>
      </c>
      <c r="AE879" s="2" t="n">
        <v>1965814.9184466801</v>
      </c>
      <c r="AF879" s="2" t="n">
        <v>11994.475670755801</v>
      </c>
      <c r="AG879" s="2" t="n">
        <v>1693595.5270958201</v>
      </c>
      <c r="AH879" s="2"/>
      <c r="AI879" s="2"/>
      <c r="AJ879" s="2"/>
      <c r="AK879" s="2"/>
      <c r="AL879" s="2"/>
      <c r="AM879" s="2"/>
      <c r="AN879" s="2"/>
    </row>
    <row r="880">
      <c r="A880" t="str">
        <f t="shared" si="143"/>
        <v>Space Systems</v>
      </c>
      <c r="B880" t="str">
        <f t="shared" si="144"/>
        <v>NESP</v>
      </c>
      <c r="C880" t="n">
        <f t="shared" si="145"/>
        <v>1829</v>
      </c>
      <c r="D880" s="2" t="n">
        <f t="shared" si="146"/>
        <v>0</v>
      </c>
      <c r="E880" s="2" t="n">
        <f t="shared" si="147"/>
        <v>0</v>
      </c>
      <c r="F880" s="2" t="n">
        <f t="shared" si="148"/>
        <v>0</v>
      </c>
      <c r="G880" s="2" t="n">
        <f t="shared" si="149"/>
        <v>0</v>
      </c>
      <c r="H880" s="3" t="e">
        <f t="shared" si="150"/>
        <v>#DIV/0!</v>
      </c>
      <c r="I880" s="3" t="e">
        <f t="shared" si="151"/>
        <v>#DIV/0!</v>
      </c>
      <c r="J880" s="3" t="e">
        <f t="shared" si="152"/>
        <v>#DIV/0!</v>
      </c>
      <c r="K880" s="3" t="n">
        <f t="shared" si="153"/>
        <v>0</v>
      </c>
      <c r="L880" s="3" t="n">
        <f>AN880/SUM(AN1:AN$891)</f>
        <v>0</v>
      </c>
      <c r="M880" s="3"/>
      <c r="N880" t="s">
        <v>50</v>
      </c>
      <c r="O880" s="2" t="s">
        <v>647</v>
      </c>
      <c r="P880" s="2" t="n">
        <v>1829</v>
      </c>
      <c r="Q880" s="2"/>
      <c r="R880" s="2"/>
      <c r="S880" s="2"/>
      <c r="T880" s="2"/>
      <c r="U880" s="2" t="n">
        <v>36964872.803783298</v>
      </c>
      <c r="V880" s="2" t="n">
        <v>6536514.8139552101</v>
      </c>
      <c r="W880" s="2" t="n">
        <v>23823087.015190199</v>
      </c>
      <c r="X880" s="2" t="n">
        <v>40792105.905262902</v>
      </c>
      <c r="Y880" s="2" t="n">
        <v>19867550.993062001</v>
      </c>
      <c r="Z880" s="2" t="n">
        <v>6205878.7013973296</v>
      </c>
      <c r="AA880" s="2" t="n">
        <v>1189194.69265569</v>
      </c>
      <c r="AB880" s="2" t="n">
        <v>-56424.8472246928</v>
      </c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>
      <c r="A881" t="str">
        <f t="shared" si="143"/>
        <v>Space Systems</v>
      </c>
      <c r="B881" t="str">
        <f t="shared" si="144"/>
        <v>NMT</v>
      </c>
      <c r="C881" t="n">
        <f t="shared" si="145"/>
        <v>695</v>
      </c>
      <c r="D881" s="2" t="n">
        <f t="shared" si="146"/>
        <v>93088725.456987798</v>
      </c>
      <c r="E881" s="2" t="n">
        <f t="shared" si="147"/>
        <v>-339136.45655473397</v>
      </c>
      <c r="F881" s="2" t="n">
        <f t="shared" si="148"/>
        <v>0</v>
      </c>
      <c r="G881" s="2" t="n">
        <f t="shared" si="149"/>
        <v>-9378.2989650479703</v>
      </c>
      <c r="H881" s="3" t="n">
        <f t="shared" si="150"/>
        <v>-1</v>
      </c>
      <c r="I881" s="3" t="n">
        <f t="shared" si="151"/>
        <v>-1</v>
      </c>
      <c r="J881" s="3" t="e">
        <f t="shared" si="152"/>
        <v>#DIV/0!</v>
      </c>
      <c r="K881" s="3" t="n">
        <f t="shared" si="153"/>
        <v>0</v>
      </c>
      <c r="L881" s="3" t="n">
        <f>AN881/SUM(AN1:AN$891)</f>
        <v>-1.0670753331061501E-7</v>
      </c>
      <c r="M881" s="3"/>
      <c r="N881" t="s">
        <v>50</v>
      </c>
      <c r="O881" s="2" t="s">
        <v>650</v>
      </c>
      <c r="P881" s="2" t="n">
        <v>695</v>
      </c>
      <c r="Q881" s="2"/>
      <c r="R881" s="2"/>
      <c r="S881" s="2"/>
      <c r="T881" s="2"/>
      <c r="U881" s="2" t="n">
        <v>41002852.613482602</v>
      </c>
      <c r="V881" s="2" t="n">
        <v>38421772.826082602</v>
      </c>
      <c r="W881" s="2" t="n">
        <v>36120500.343504198</v>
      </c>
      <c r="X881" s="2" t="n">
        <v>50523638.167070203</v>
      </c>
      <c r="Y881" s="2" t="n">
        <v>98071588.455891997</v>
      </c>
      <c r="Z881" s="2" t="n">
        <v>106013379.296477</v>
      </c>
      <c r="AA881" s="2" t="n">
        <v>130135164.64792199</v>
      </c>
      <c r="AB881" s="2" t="n">
        <v>186804416.38407701</v>
      </c>
      <c r="AC881" s="2" t="n">
        <v>151192035.79679599</v>
      </c>
      <c r="AD881" s="2" t="n">
        <v>158328283.678018</v>
      </c>
      <c r="AE881" s="2" t="n">
        <v>182792636.24931401</v>
      </c>
      <c r="AF881" s="2" t="n">
        <v>93088725.456987798</v>
      </c>
      <c r="AG881" s="2" t="n">
        <v>9911363.4211992398</v>
      </c>
      <c r="AH881" s="2" t="n">
        <v>989840.86295431096</v>
      </c>
      <c r="AI881" s="2" t="n">
        <v>-378449.31122633303</v>
      </c>
      <c r="AJ881" s="2" t="n">
        <v>3247986.7579072299</v>
      </c>
      <c r="AK881" s="2" t="n">
        <v>353995.31305206602</v>
      </c>
      <c r="AL881" s="2" t="n">
        <v>-339136.45655473397</v>
      </c>
      <c r="AM881" s="2"/>
      <c r="AN881" s="2" t="n">
        <v>-9378.2989650479703</v>
      </c>
    </row>
    <row r="882">
      <c r="A882" t="str">
        <f t="shared" si="143"/>
        <v>Space Systems</v>
      </c>
      <c r="B882" t="str">
        <f t="shared" si="144"/>
        <v>NPOESS</v>
      </c>
      <c r="C882" t="n">
        <f t="shared" si="145"/>
        <v>650</v>
      </c>
      <c r="D882" s="2" t="n">
        <f t="shared" si="146"/>
        <v>0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e">
        <f t="shared" si="151"/>
        <v>#DIV/0!</v>
      </c>
      <c r="J882" s="3" t="e">
        <f t="shared" si="152"/>
        <v>#DIV/0!</v>
      </c>
      <c r="K882" s="3" t="n">
        <f t="shared" si="153"/>
        <v>0</v>
      </c>
      <c r="L882" s="3" t="n">
        <f>AN882/SUM(AN1:AN$891)</f>
        <v>0</v>
      </c>
      <c r="M882" s="3"/>
      <c r="N882" t="s">
        <v>50</v>
      </c>
      <c r="O882" s="2" t="s">
        <v>651</v>
      </c>
      <c r="P882" s="2" t="n">
        <v>650</v>
      </c>
      <c r="Q882" s="2"/>
      <c r="R882" s="2"/>
      <c r="S882" s="2"/>
      <c r="T882" s="2"/>
      <c r="U882" s="2"/>
      <c r="V882" s="2"/>
      <c r="W882" s="2" t="n">
        <v>1507144.55612629</v>
      </c>
      <c r="X882" s="2" t="n">
        <v>2856727.6291247401</v>
      </c>
      <c r="Y882" s="2" t="n">
        <v>509941.18439819</v>
      </c>
      <c r="Z882" s="2" t="n">
        <v>8028955.89792707</v>
      </c>
      <c r="AA882" s="2" t="n">
        <v>3154715.2601363002</v>
      </c>
      <c r="AB882" s="2" t="n">
        <v>-470358.42438953998</v>
      </c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>
      <c r="A883" t="str">
        <f t="shared" si="143"/>
        <v>Space Systems</v>
      </c>
      <c r="B883" t="str">
        <f t="shared" si="144"/>
        <v>Other UAS</v>
      </c>
      <c r="C883" t="n">
        <f t="shared" si="145"/>
        <v>2258</v>
      </c>
      <c r="D883" s="2" t="n">
        <f t="shared" si="146"/>
        <v>0</v>
      </c>
      <c r="E883" s="2" t="n">
        <f t="shared" si="147"/>
        <v>0</v>
      </c>
      <c r="F883" s="2" t="n">
        <f t="shared" si="148"/>
        <v>0</v>
      </c>
      <c r="G883" s="2" t="n">
        <f t="shared" si="149"/>
        <v>0</v>
      </c>
      <c r="H883" s="3" t="e">
        <f t="shared" si="150"/>
        <v>#DIV/0!</v>
      </c>
      <c r="I883" s="3" t="e">
        <f t="shared" si="151"/>
        <v>#DIV/0!</v>
      </c>
      <c r="J883" s="3" t="e">
        <f t="shared" si="152"/>
        <v>#DIV/0!</v>
      </c>
      <c r="K883" s="3" t="n">
        <f t="shared" si="153"/>
        <v>0</v>
      </c>
      <c r="L883" s="3" t="n">
        <f>AN883/SUM(AN1:AN$891)</f>
        <v>0</v>
      </c>
      <c r="M883" s="3"/>
      <c r="N883" t="s">
        <v>50</v>
      </c>
      <c r="O883" s="2" t="s">
        <v>663</v>
      </c>
      <c r="P883" s="2" t="n">
        <v>2258</v>
      </c>
      <c r="Q883" s="2"/>
      <c r="R883" s="2"/>
      <c r="S883" s="2"/>
      <c r="T883" s="2"/>
      <c r="U883" s="2"/>
      <c r="V883" s="2"/>
      <c r="W883" s="2" t="n">
        <v>742409.56995296502</v>
      </c>
      <c r="X883" s="2" t="n">
        <v>3512035.8325527599</v>
      </c>
      <c r="Y883" s="2" t="n">
        <v>79980.946299125004</v>
      </c>
      <c r="Z883" s="2"/>
      <c r="AA883" s="2"/>
      <c r="AB883" s="2"/>
      <c r="AC883" s="2"/>
      <c r="AD883" s="2"/>
      <c r="AE883" s="2" t="n">
        <v>-10074.666905747599</v>
      </c>
      <c r="AF883" s="2"/>
      <c r="AG883" s="2"/>
      <c r="AH883" s="2"/>
      <c r="AI883" s="2"/>
      <c r="AJ883" s="2"/>
      <c r="AK883" s="2"/>
      <c r="AL883" s="2"/>
      <c r="AM883" s="2"/>
      <c r="AN883" s="2"/>
    </row>
    <row r="884">
      <c r="A884" t="str">
        <f t="shared" si="143"/>
        <v>Space Systems</v>
      </c>
      <c r="B884" t="str">
        <f t="shared" si="144"/>
        <v>SATELLITE COMMUNICATIONS</v>
      </c>
      <c r="C884" t="n">
        <f t="shared" si="145"/>
        <v>2114</v>
      </c>
      <c r="D884" s="2" t="n">
        <f t="shared" si="146"/>
        <v>0</v>
      </c>
      <c r="E884" s="2" t="n">
        <f t="shared" si="147"/>
        <v>0</v>
      </c>
      <c r="F884" s="2" t="n">
        <f t="shared" si="148"/>
        <v>0</v>
      </c>
      <c r="G884" s="2" t="n">
        <f t="shared" si="149"/>
        <v>0</v>
      </c>
      <c r="H884" s="3" t="e">
        <f t="shared" si="150"/>
        <v>#DIV/0!</v>
      </c>
      <c r="I884" s="3" t="e">
        <f t="shared" si="151"/>
        <v>#DIV/0!</v>
      </c>
      <c r="J884" s="3" t="e">
        <f t="shared" si="152"/>
        <v>#DIV/0!</v>
      </c>
      <c r="K884" s="3" t="n">
        <f t="shared" si="153"/>
        <v>0</v>
      </c>
      <c r="L884" s="3" t="n">
        <f>AN884/SUM(AN1:AN$891)</f>
        <v>0</v>
      </c>
      <c r="M884" s="3"/>
      <c r="N884" t="s">
        <v>50</v>
      </c>
      <c r="O884" s="2" t="s">
        <v>709</v>
      </c>
      <c r="P884" s="2" t="n">
        <v>2114</v>
      </c>
      <c r="Q884" s="2" t="n">
        <v>7740195.1966704596</v>
      </c>
      <c r="R884" s="2" t="n">
        <v>7035492.8318113703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>
      <c r="A885" t="str">
        <f t="shared" si="143"/>
        <v>Space Systems</v>
      </c>
      <c r="B885" t="str">
        <f t="shared" si="144"/>
        <v>SBIRS HIGH</v>
      </c>
      <c r="C885" t="n">
        <f t="shared" si="145"/>
        <v>622</v>
      </c>
      <c r="D885" s="2" t="n">
        <f t="shared" si="146"/>
        <v>104947444.71741401</v>
      </c>
      <c r="E885" s="2" t="n">
        <f t="shared" si="147"/>
        <v>1098025.7683254799</v>
      </c>
      <c r="F885" s="2" t="n">
        <f t="shared" si="148"/>
        <v>90486.493100000007</v>
      </c>
      <c r="G885" s="2" t="n">
        <f t="shared" si="149"/>
        <v>0</v>
      </c>
      <c r="H885" s="3" t="n">
        <f t="shared" si="150"/>
        <v>-0.91759164883899358</v>
      </c>
      <c r="I885" s="3" t="n">
        <f t="shared" si="151"/>
        <v>-0.99913779231744382</v>
      </c>
      <c r="J885" s="3" t="n">
        <f t="shared" si="152"/>
        <v>0</v>
      </c>
      <c r="K885" s="3" t="n">
        <f t="shared" si="153"/>
        <v>7.3049399699253813E-7</v>
      </c>
      <c r="L885" s="3" t="n">
        <f>AN885/SUM(AN1:AN$891)</f>
        <v>0</v>
      </c>
      <c r="M885" s="3"/>
      <c r="N885" t="s">
        <v>50</v>
      </c>
      <c r="O885" s="2" t="s">
        <v>710</v>
      </c>
      <c r="P885" s="2" t="n">
        <v>622</v>
      </c>
      <c r="Q885" s="2"/>
      <c r="R885" s="2"/>
      <c r="S885" s="2"/>
      <c r="T885" s="2"/>
      <c r="U885" s="2" t="n">
        <v>7290383.1114571998</v>
      </c>
      <c r="V885" s="2" t="n">
        <v>35796506.954150401</v>
      </c>
      <c r="W885" s="2" t="n">
        <v>37995705.279479302</v>
      </c>
      <c r="X885" s="2" t="n">
        <v>46466912.601488203</v>
      </c>
      <c r="Y885" s="2" t="n">
        <v>71786951.046626106</v>
      </c>
      <c r="Z885" s="2" t="n">
        <v>73334917.065065995</v>
      </c>
      <c r="AA885" s="2" t="n">
        <v>88430144.635942504</v>
      </c>
      <c r="AB885" s="2" t="n">
        <v>96429242.194899306</v>
      </c>
      <c r="AC885" s="2" t="n">
        <v>132755270.284969</v>
      </c>
      <c r="AD885" s="2" t="n">
        <v>80706197.186452195</v>
      </c>
      <c r="AE885" s="2" t="n">
        <v>106974219.47209001</v>
      </c>
      <c r="AF885" s="2" t="n">
        <v>104947444.71741401</v>
      </c>
      <c r="AG885" s="2" t="n">
        <v>143425391.98252299</v>
      </c>
      <c r="AH885" s="2" t="n">
        <v>100158289.39362</v>
      </c>
      <c r="AI885" s="2" t="n">
        <v>99512671.763115898</v>
      </c>
      <c r="AJ885" s="2" t="n">
        <v>59493641.972150899</v>
      </c>
      <c r="AK885" s="2" t="n">
        <v>9402386.8616817594</v>
      </c>
      <c r="AL885" s="2" t="n">
        <v>1098025.7683254799</v>
      </c>
      <c r="AM885" s="2" t="n">
        <v>90486.493100000007</v>
      </c>
      <c r="AN885" s="2" t="n">
        <v>0</v>
      </c>
    </row>
    <row r="886">
      <c r="A886" t="str">
        <f t="shared" si="143"/>
        <v>Space Systems</v>
      </c>
      <c r="B886" t="str">
        <f t="shared" si="144"/>
        <v>TELEPORT</v>
      </c>
      <c r="C886" t="n">
        <f t="shared" si="145"/>
        <v>1978</v>
      </c>
      <c r="D886" s="2" t="n">
        <f t="shared" si="146"/>
        <v>0</v>
      </c>
      <c r="E886" s="2" t="n">
        <f t="shared" si="147"/>
        <v>0</v>
      </c>
      <c r="F886" s="2" t="n">
        <f t="shared" si="148"/>
        <v>0</v>
      </c>
      <c r="G886" s="2" t="n">
        <f t="shared" si="149"/>
        <v>0</v>
      </c>
      <c r="H886" s="3" t="e">
        <f t="shared" si="150"/>
        <v>#DIV/0!</v>
      </c>
      <c r="I886" s="3" t="e">
        <f t="shared" si="151"/>
        <v>#DIV/0!</v>
      </c>
      <c r="J886" s="3" t="e">
        <f t="shared" si="152"/>
        <v>#DIV/0!</v>
      </c>
      <c r="K886" s="3" t="n">
        <f t="shared" si="153"/>
        <v>0</v>
      </c>
      <c r="L886" s="3" t="n">
        <f>AN886/SUM(AN1:AN$891)</f>
        <v>0</v>
      </c>
      <c r="M886" s="3"/>
      <c r="N886" t="s">
        <v>50</v>
      </c>
      <c r="O886" s="2" t="s">
        <v>801</v>
      </c>
      <c r="P886" s="2" t="n">
        <v>1978</v>
      </c>
      <c r="Q886" s="2"/>
      <c r="R886" s="2"/>
      <c r="S886" s="2"/>
      <c r="T886" s="2"/>
      <c r="U886" s="2"/>
      <c r="V886" s="2" t="n">
        <v>44131.080711698603</v>
      </c>
      <c r="W886" s="2" t="n">
        <v>1375289.26097916</v>
      </c>
      <c r="X886" s="2" t="n">
        <v>1452334.66885178</v>
      </c>
      <c r="Y886" s="2" t="n">
        <v>6030099.8677687002</v>
      </c>
      <c r="Z886" s="2" t="n">
        <v>6842452.8189359298</v>
      </c>
      <c r="AA886" s="2" t="n">
        <v>1108499.4051560501</v>
      </c>
      <c r="AB886" s="2" t="n">
        <v>362486.88402823301</v>
      </c>
      <c r="AC886" s="2" t="n">
        <v>1067167.4576187199</v>
      </c>
      <c r="AD886" s="2" t="n">
        <v>174422.47333991801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>
      <c r="A887" t="str">
        <f t="shared" si="143"/>
        <v>Space Systems</v>
      </c>
      <c r="B887" t="str">
        <f t="shared" si="144"/>
        <v>TITAN IV</v>
      </c>
      <c r="C887" t="n">
        <f t="shared" si="145"/>
        <v>675</v>
      </c>
      <c r="D887" s="2" t="n">
        <f t="shared" si="146"/>
        <v>0</v>
      </c>
      <c r="E887" s="2" t="n">
        <f t="shared" si="147"/>
        <v>0</v>
      </c>
      <c r="F887" s="2" t="n">
        <f t="shared" si="148"/>
        <v>0</v>
      </c>
      <c r="G887" s="2" t="n">
        <f t="shared" si="149"/>
        <v>0</v>
      </c>
      <c r="H887" s="3" t="e">
        <f t="shared" si="150"/>
        <v>#DIV/0!</v>
      </c>
      <c r="I887" s="3" t="e">
        <f t="shared" si="151"/>
        <v>#DIV/0!</v>
      </c>
      <c r="J887" s="3" t="e">
        <f t="shared" si="152"/>
        <v>#DIV/0!</v>
      </c>
      <c r="K887" s="3" t="n">
        <f t="shared" si="153"/>
        <v>0</v>
      </c>
      <c r="L887" s="3" t="n">
        <f>AN887/SUM(AN1:AN$891)</f>
        <v>0</v>
      </c>
      <c r="M887" s="3"/>
      <c r="N887" t="s">
        <v>50</v>
      </c>
      <c r="O887" s="2" t="s">
        <v>808</v>
      </c>
      <c r="P887" s="2" t="n">
        <v>675</v>
      </c>
      <c r="Q887" s="2"/>
      <c r="R887" s="2"/>
      <c r="S887" s="2"/>
      <c r="T887" s="2"/>
      <c r="U887" s="2" t="n">
        <v>3446482.1671681302</v>
      </c>
      <c r="V887" s="2" t="n">
        <v>960717.55921680003</v>
      </c>
      <c r="W887" s="2" t="n">
        <v>4416383.4132979</v>
      </c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>
      <c r="A888" t="str">
        <f t="shared" si="143"/>
        <v>Space Systems</v>
      </c>
      <c r="B888" t="str">
        <f t="shared" si="144"/>
        <v>UHF FOLLOW-ON</v>
      </c>
      <c r="C888" t="n">
        <f t="shared" si="145"/>
        <v>1809</v>
      </c>
      <c r="D888" s="2" t="n">
        <f t="shared" si="146"/>
        <v>0</v>
      </c>
      <c r="E888" s="2" t="n">
        <f t="shared" si="147"/>
        <v>0</v>
      </c>
      <c r="F888" s="2" t="n">
        <f t="shared" si="148"/>
        <v>0</v>
      </c>
      <c r="G888" s="2" t="n">
        <f t="shared" si="149"/>
        <v>0</v>
      </c>
      <c r="H888" s="3" t="e">
        <f t="shared" si="150"/>
        <v>#DIV/0!</v>
      </c>
      <c r="I888" s="3" t="e">
        <f t="shared" si="151"/>
        <v>#DIV/0!</v>
      </c>
      <c r="J888" s="3" t="e">
        <f t="shared" si="152"/>
        <v>#DIV/0!</v>
      </c>
      <c r="K888" s="3" t="n">
        <f t="shared" si="153"/>
        <v>0</v>
      </c>
      <c r="L888" s="3" t="n">
        <f>AN888/SUM(AN1:AN$891)</f>
        <v>0</v>
      </c>
      <c r="M888" s="3"/>
      <c r="N888" t="s">
        <v>50</v>
      </c>
      <c r="O888" s="2" t="s">
        <v>832</v>
      </c>
      <c r="P888" s="2" t="n">
        <v>1809</v>
      </c>
      <c r="Q888" s="2"/>
      <c r="R888" s="2"/>
      <c r="S888" s="2"/>
      <c r="T888" s="2"/>
      <c r="U888" s="2"/>
      <c r="V888" s="2"/>
      <c r="W888" s="2"/>
      <c r="X888" s="2"/>
      <c r="Y888" s="2"/>
      <c r="Z888" s="2" t="n">
        <v>245691.41945718901</v>
      </c>
      <c r="AA888" s="2" t="n">
        <v>305139.01543648099</v>
      </c>
      <c r="AB888" s="2"/>
      <c r="AC888" s="2"/>
      <c r="AD888" s="2" t="n">
        <v>87390.967952899999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>
      <c r="A889" t="str">
        <f t="shared" si="143"/>
        <v>Space Systems</v>
      </c>
      <c r="B889" t="str">
        <f t="shared" si="144"/>
        <v>WIDEBAND GAPFILLER</v>
      </c>
      <c r="C889" t="n">
        <f t="shared" si="145"/>
        <v>1325</v>
      </c>
      <c r="D889" s="2" t="n">
        <f t="shared" si="146"/>
        <v>9597295.7466255501</v>
      </c>
      <c r="E889" s="2" t="n">
        <f t="shared" si="147"/>
        <v>0</v>
      </c>
      <c r="F889" s="2" t="n">
        <f t="shared" si="148"/>
        <v>-700922.5625</v>
      </c>
      <c r="G889" s="2" t="n">
        <f t="shared" si="149"/>
        <v>0</v>
      </c>
      <c r="H889" s="3" t="e">
        <f t="shared" si="150"/>
        <v>#DIV/0!</v>
      </c>
      <c r="I889" s="3" t="n">
        <f t="shared" si="151"/>
        <v>-1.0730333399120733</v>
      </c>
      <c r="J889" s="3" t="n">
        <f t="shared" si="152"/>
        <v>0</v>
      </c>
      <c r="K889" s="3" t="n">
        <f t="shared" si="153"/>
        <v>-5.6585210313878003E-6</v>
      </c>
      <c r="L889" s="3" t="n">
        <f>AN889/SUM(AN1:AN$891)</f>
        <v>0</v>
      </c>
      <c r="M889" s="3"/>
      <c r="N889" t="s">
        <v>50</v>
      </c>
      <c r="O889" s="2" t="s">
        <v>843</v>
      </c>
      <c r="P889" s="2" t="n">
        <v>1325</v>
      </c>
      <c r="Q889" s="2"/>
      <c r="R889" s="2"/>
      <c r="S889" s="2"/>
      <c r="T889" s="2"/>
      <c r="U889" s="2" t="n">
        <v>66936.569790856694</v>
      </c>
      <c r="V889" s="2" t="n">
        <v>1828082.6305163901</v>
      </c>
      <c r="W889" s="2" t="n">
        <v>16386.1396607321</v>
      </c>
      <c r="X889" s="2" t="n">
        <v>99824.0877379866</v>
      </c>
      <c r="Y889" s="2"/>
      <c r="Z889" s="2"/>
      <c r="AA889" s="2"/>
      <c r="AB889" s="2"/>
      <c r="AC889" s="2"/>
      <c r="AD889" s="2"/>
      <c r="AE889" s="2" t="n">
        <v>4761984.7174603296</v>
      </c>
      <c r="AF889" s="2" t="n">
        <v>9597295.7466255501</v>
      </c>
      <c r="AG889" s="2" t="n">
        <v>7307109.0718344701</v>
      </c>
      <c r="AH889" s="2" t="n">
        <v>5720486.2486999398</v>
      </c>
      <c r="AI889" s="2" t="n">
        <v>3128176.3374540498</v>
      </c>
      <c r="AJ889" s="2" t="n">
        <v>2978842.6372212698</v>
      </c>
      <c r="AK889" s="2" t="n">
        <v>0</v>
      </c>
      <c r="AL889" s="2" t="n">
        <v>0</v>
      </c>
      <c r="AM889" s="2" t="n">
        <v>-700922.5625</v>
      </c>
      <c r="AN889" s="2"/>
    </row>
    <row r="890">
      <c r="A890" t="str">
        <f t="shared" si="143"/>
        <v>Space Systems</v>
      </c>
      <c r="B890" t="n">
        <f t="shared" si="144"/>
        <v>0</v>
      </c>
      <c r="C890" t="n">
        <f t="shared" si="145"/>
        <v>0</v>
      </c>
      <c r="D890" s="2" t="n">
        <f t="shared" si="146"/>
        <v>98565764.398866698</v>
      </c>
      <c r="E890" s="2" t="n">
        <f t="shared" si="147"/>
        <v>84245960.648060799</v>
      </c>
      <c r="F890" s="2" t="n">
        <f t="shared" si="148"/>
        <v>77241940.785799995</v>
      </c>
      <c r="G890" s="2" t="n">
        <f t="shared" si="149"/>
        <v>54513945.206356697</v>
      </c>
      <c r="H890" s="3" t="n">
        <f t="shared" si="150"/>
        <v>-8.3137752936550124E-2</v>
      </c>
      <c r="I890" s="3" t="n">
        <f t="shared" si="151"/>
        <v>-0.21634107687508464</v>
      </c>
      <c r="J890" s="3" t="n">
        <f t="shared" si="152"/>
        <v>0.70575576755029479</v>
      </c>
      <c r="K890" s="3" t="n">
        <f t="shared" si="153"/>
        <v>6.2357123286591357E-4</v>
      </c>
      <c r="L890" s="3" t="n">
        <f>AN890/SUM(AN1:AN$891)</f>
        <v>6.2026692107811196E-4</v>
      </c>
      <c r="M890" s="3"/>
      <c r="N890" t="s">
        <v>50</v>
      </c>
      <c r="O890" s="2"/>
      <c r="P890" s="2"/>
      <c r="Q890" s="2" t="n">
        <v>165320736.06779799</v>
      </c>
      <c r="R890" s="2" t="n">
        <v>222556993.01862901</v>
      </c>
      <c r="S890" s="2" t="n">
        <v>185126160.00200501</v>
      </c>
      <c r="T890" s="2" t="n">
        <v>573175450.85119104</v>
      </c>
      <c r="U890" s="2" t="n">
        <v>664111040.66314805</v>
      </c>
      <c r="V890" s="2" t="n">
        <v>767879026.90621996</v>
      </c>
      <c r="W890" s="2" t="n">
        <v>760548543.47162795</v>
      </c>
      <c r="X890" s="2" t="n">
        <v>828327688.02252603</v>
      </c>
      <c r="Y890" s="2" t="n">
        <v>243025628.97725999</v>
      </c>
      <c r="Z890" s="2" t="n">
        <v>192595233.988002</v>
      </c>
      <c r="AA890" s="2" t="n">
        <v>168425567.77184299</v>
      </c>
      <c r="AB890" s="2" t="n">
        <v>133298857.286815</v>
      </c>
      <c r="AC890" s="2" t="n">
        <v>109309969.901017</v>
      </c>
      <c r="AD890" s="2" t="n">
        <v>119609211.780856</v>
      </c>
      <c r="AE890" s="2" t="n">
        <v>116507239.889189</v>
      </c>
      <c r="AF890" s="2" t="n">
        <v>98565764.398866698</v>
      </c>
      <c r="AG890" s="2" t="n">
        <v>132595441.10631</v>
      </c>
      <c r="AH890" s="2" t="n">
        <v>100956559.590739</v>
      </c>
      <c r="AI890" s="2" t="n">
        <v>114605287.26434401</v>
      </c>
      <c r="AJ890" s="2" t="n">
        <v>408651220.12019098</v>
      </c>
      <c r="AK890" s="2" t="n">
        <v>620483813.21066797</v>
      </c>
      <c r="AL890" s="2" t="n">
        <v>84245960.648060799</v>
      </c>
      <c r="AM890" s="2" t="n">
        <v>77241940.785799995</v>
      </c>
      <c r="AN890" s="2" t="n">
        <v>54513945.206356697</v>
      </c>
    </row>
    <row r="891">
      <c r="A891" t="str">
        <f t="shared" si="143"/>
        <v>Unlabeled</v>
      </c>
      <c r="B891" t="n">
        <f t="shared" si="144"/>
        <v>0</v>
      </c>
      <c r="C891" t="n">
        <f t="shared" si="145"/>
        <v>0</v>
      </c>
      <c r="D891" s="2" t="n">
        <f t="shared" si="146"/>
        <v>35983.427012267399</v>
      </c>
      <c r="E891" s="2" t="n">
        <f t="shared" si="147"/>
        <v>10692.875949243</v>
      </c>
      <c r="F891" s="2" t="n">
        <f t="shared" si="148"/>
        <v>162046.20310000001</v>
      </c>
      <c r="G891" s="2" t="n">
        <f t="shared" si="149"/>
        <v>9537.9837943531893</v>
      </c>
      <c r="H891" s="3" t="n">
        <f t="shared" si="150"/>
        <v>14.154594878796106</v>
      </c>
      <c r="I891" s="3" t="n">
        <f t="shared" si="151"/>
        <v>3.5033565881525277</v>
      </c>
      <c r="J891" s="3" t="n">
        <f t="shared" si="152"/>
        <v>5.8859656146754778E-2</v>
      </c>
      <c r="K891" s="3" t="n">
        <f t="shared" si="153"/>
        <v>1.3081927981136847E-6</v>
      </c>
      <c r="L891" s="3" t="n">
        <f>AN891/SUM(AN1:AN$891)</f>
        <v>1.085244485428753E-7</v>
      </c>
      <c r="M891" s="3"/>
      <c r="N891" t="s">
        <v>38</v>
      </c>
      <c r="O891" s="2"/>
      <c r="P891" s="2"/>
      <c r="Q891" s="2" t="n">
        <v>36266.676697118797</v>
      </c>
      <c r="R891" s="2" t="n">
        <v>490830.166558492</v>
      </c>
      <c r="S891" s="2" t="n">
        <v>63837908.339381099</v>
      </c>
      <c r="T891" s="2" t="n">
        <v>4564595.9117806796</v>
      </c>
      <c r="U891" s="2" t="n">
        <v>57044.832255096801</v>
      </c>
      <c r="V891" s="2" t="n">
        <v>599285.610644712</v>
      </c>
      <c r="W891" s="2" t="n">
        <v>9573184.1769591197</v>
      </c>
      <c r="X891" s="2" t="n">
        <v>-3302.7027228869301</v>
      </c>
      <c r="Y891" s="2" t="n">
        <v>0</v>
      </c>
      <c r="Z891" s="2" t="n">
        <v>63575.105486697001</v>
      </c>
      <c r="AA891" s="2" t="n">
        <v>-1797.5048819035601</v>
      </c>
      <c r="AB891" s="2" t="n">
        <v>-6367.2105897547999</v>
      </c>
      <c r="AC891" s="2"/>
      <c r="AD891" s="2"/>
      <c r="AE891" s="2"/>
      <c r="AF891" s="2" t="n">
        <v>35983.427012267399</v>
      </c>
      <c r="AG891" s="2" t="n">
        <v>2067.7810695266999</v>
      </c>
      <c r="AH891" s="2" t="n">
        <v>1572929.39623693</v>
      </c>
      <c r="AI891" s="2" t="n">
        <v>23071.9916881998</v>
      </c>
      <c r="AJ891" s="2" t="n">
        <v>0</v>
      </c>
      <c r="AK891" s="2" t="n">
        <v>347656.57256334298</v>
      </c>
      <c r="AL891" s="2" t="n">
        <v>10692.875949243</v>
      </c>
      <c r="AM891" s="2" t="n">
        <v>162046.20310000001</v>
      </c>
      <c r="AN891" s="2" t="n">
        <v>9537.9837943531893</v>
      </c>
    </row>
    <row r="892">
      <c r="A892" t="str">
        <f t="shared" si="143"/>
        <v>Grand Total</v>
      </c>
      <c r="B892" t="str">
        <f t="shared" si="144"/>
      </c>
      <c r="C892" t="str">
        <f t="shared" si="145"/>
      </c>
      <c r="D892" s="2" t="n">
        <f t="shared" si="146"/>
        <v>101815300864.22153</v>
      </c>
      <c r="E892" s="2" t="n">
        <f t="shared" si="147"/>
        <v>119391869810.44562</v>
      </c>
      <c r="F892" s="2" t="n">
        <f t="shared" si="148"/>
        <v>0</v>
      </c>
      <c r="G892" s="2" t="n">
        <f t="shared" si="149"/>
        <v>0</v>
      </c>
      <c r="H892" s="3" t="n">
        <f t="shared" si="150"/>
        <v>-1</v>
      </c>
      <c r="I892" s="3" t="n">
        <f t="shared" si="151"/>
        <v>-1</v>
      </c>
      <c r="J892" s="3" t="e">
        <f t="shared" si="152"/>
        <v>#DIV/0!</v>
      </c>
      <c r="K892" s="3" t="n">
        <f>SUM(K$1:K$891)</f>
        <v>0.99999999999999978</v>
      </c>
      <c r="L892" s="3" t="n">
        <f>SUM(L$1:L$891)</f>
        <v>0.99999999999999944</v>
      </c>
      <c r="M892" s="3"/>
      <c r="N892" t="s">
        <v>849</v>
      </c>
      <c r="O892" s="2" t="s">
        <v>850</v>
      </c>
      <c r="P892" s="2" t="s">
        <v>850</v>
      </c>
      <c r="Q892" s="2" t="n">
        <f t="shared" ref="Q892:AL892" si="154">SUM(Q2:Q891)</f>
        <v>65399218505.239479</v>
      </c>
      <c r="R892" s="2" t="n">
        <f t="shared" si="154"/>
        <v>66584122181.550255</v>
      </c>
      <c r="S892" s="2" t="n">
        <f t="shared" si="154"/>
        <v>74223307566.196594</v>
      </c>
      <c r="T892" s="2" t="n">
        <f t="shared" si="154"/>
        <v>86644728667.833664</v>
      </c>
      <c r="U892" s="2" t="n">
        <f t="shared" si="154"/>
        <v>90468995322.296402</v>
      </c>
      <c r="V892" s="2" t="n">
        <f t="shared" si="154"/>
        <v>94678932927.977707</v>
      </c>
      <c r="W892" s="2" t="n">
        <f t="shared" si="154"/>
        <v>104802600971.40842</v>
      </c>
      <c r="X892" s="2" t="n">
        <f t="shared" si="154"/>
        <v>116740834561.62213</v>
      </c>
      <c r="Y892" s="2" t="n">
        <f t="shared" si="154"/>
        <v>128539512540.9194</v>
      </c>
      <c r="Z892" s="2" t="n">
        <f t="shared" si="154"/>
        <v>126357948138.67213</v>
      </c>
      <c r="AA892" s="2" t="n">
        <f t="shared" si="154"/>
        <v>115241327232.68898</v>
      </c>
      <c r="AB892" s="2" t="n">
        <f t="shared" si="154"/>
        <v>133430509623.1937</v>
      </c>
      <c r="AC892" s="2" t="n">
        <f t="shared" si="154"/>
        <v>119145250473.71857</v>
      </c>
      <c r="AD892" s="2" t="n">
        <f t="shared" si="154"/>
        <v>116244885288.49469</v>
      </c>
      <c r="AE892" s="2" t="n">
        <f t="shared" si="154"/>
        <v>102064160596.2748</v>
      </c>
      <c r="AF892" s="2" t="n">
        <f t="shared" si="154"/>
        <v>101815300864.22153</v>
      </c>
      <c r="AG892" s="2" t="n">
        <f t="shared" si="154"/>
        <v>110601604697.66647</v>
      </c>
      <c r="AH892" s="2" t="n">
        <f t="shared" si="154"/>
        <v>127935677573.26778</v>
      </c>
      <c r="AI892" s="2" t="n">
        <f t="shared" si="154"/>
        <v>123608252872.1869</v>
      </c>
      <c r="AJ892" s="2" t="n">
        <f t="shared" si="154"/>
        <v>136633305359.35349</v>
      </c>
      <c r="AK892" s="2" t="n">
        <f t="shared" si="154"/>
        <v>166118743943.98587</v>
      </c>
      <c r="AL892" s="2" t="n">
        <f t="shared" si="154"/>
        <v>119391869810.44562</v>
      </c>
      <c r="AM892" s="2"/>
      <c r="AN892" s="2"/>
    </row>
    <row r="893"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  <row r="2585"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</row>
    <row r="2586"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</row>
    <row r="2587"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</row>
    <row r="2588"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</row>
    <row r="2589"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</row>
    <row r="2590"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</row>
    <row r="2591"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</row>
    <row r="2592"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</row>
    <row r="2593"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</row>
    <row r="2594"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</row>
    <row r="2595"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</row>
    <row r="2596"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</row>
    <row r="2597"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</row>
    <row r="2598"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</row>
    <row r="2599"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</row>
    <row r="2600"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</row>
    <row r="2601"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</row>
    <row r="2602"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</row>
    <row r="2603"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</row>
    <row r="2604"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</row>
    <row r="2605"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</row>
    <row r="2606"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</row>
    <row r="2607"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</row>
    <row r="2608"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</row>
    <row r="2609"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</row>
    <row r="2610"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</row>
    <row r="2611"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</row>
    <row r="2612"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</row>
    <row r="2613"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</row>
    <row r="2614"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</row>
    <row r="2615"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</row>
    <row r="2616"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</row>
    <row r="2617"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</row>
    <row r="2618"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</row>
    <row r="2619"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</row>
    <row r="2620"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</row>
    <row r="2621"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</row>
    <row r="2622"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</row>
    <row r="2623"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</row>
    <row r="2624"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</row>
    <row r="2625"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</row>
    <row r="2626"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</row>
    <row r="2627"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</row>
    <row r="2628"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</row>
    <row r="2629"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</row>
    <row r="2630"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</row>
    <row r="2631"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</row>
    <row r="2632"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</row>
    <row r="2633"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</row>
    <row r="2634"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</row>
    <row r="2635"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</row>
    <row r="2636"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</row>
    <row r="2637"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</row>
    <row r="2638"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</row>
    <row r="2639"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</row>
    <row r="2640"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</row>
    <row r="2641"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</row>
    <row r="2642"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</row>
    <row r="2643"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</row>
    <row r="2644"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</row>
    <row r="2645"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</row>
    <row r="2646"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</row>
    <row r="2647"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</row>
    <row r="2648"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</row>
    <row r="2649"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</row>
    <row r="2650"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</row>
    <row r="2651"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</row>
    <row r="2652"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</row>
    <row r="2653"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</row>
    <row r="2654"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</row>
    <row r="2655"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</row>
    <row r="2656"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</row>
    <row r="2657"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</row>
    <row r="2658"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</row>
    <row r="2659"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</row>
    <row r="2660"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</row>
    <row r="2661"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</row>
    <row r="2662"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</row>
    <row r="2663"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</row>
    <row r="2664"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</row>
    <row r="2665"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</row>
    <row r="2666"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</row>
    <row r="2667"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</row>
    <row r="2668"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</row>
    <row r="2669"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</row>
    <row r="2670"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</row>
    <row r="2671"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</row>
    <row r="2672"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</row>
    <row r="2673"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</row>
    <row r="2674"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</row>
    <row r="2675"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</row>
    <row r="2676"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</row>
    <row r="2677"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</row>
    <row r="2678"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</row>
    <row r="2679"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</row>
    <row r="2680"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</row>
    <row r="2681"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</row>
    <row r="2682"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</row>
    <row r="2683"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</row>
    <row r="2684"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</row>
    <row r="2685"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</row>
    <row r="2686"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</row>
    <row r="2687"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</row>
    <row r="2688"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</row>
    <row r="2689"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</row>
    <row r="2690"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</row>
    <row r="2691"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</row>
    <row r="2692"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</row>
    <row r="2693"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</row>
    <row r="2694"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</row>
    <row r="2695"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</row>
    <row r="2696"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</row>
    <row r="2697"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</row>
    <row r="2698"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</row>
    <row r="2699"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</row>
    <row r="2700"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</row>
    <row r="2701"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</row>
    <row r="2702"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</row>
    <row r="2703"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</row>
    <row r="2704"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</row>
    <row r="2705"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</row>
    <row r="2706"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</row>
    <row r="2707"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</row>
    <row r="2708"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</row>
    <row r="2709"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</row>
    <row r="2710"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</row>
    <row r="2711"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</row>
    <row r="2712"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</row>
    <row r="2713"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</row>
    <row r="2714"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</row>
    <row r="2715"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</row>
    <row r="2716"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</row>
    <row r="2717"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</row>
    <row r="2718"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</row>
    <row r="2719"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</row>
    <row r="2720"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</row>
    <row r="2721"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</row>
    <row r="2722"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</row>
    <row r="2723"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</row>
    <row r="2724"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</row>
    <row r="2725"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</row>
    <row r="2726"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</row>
    <row r="2727"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</row>
    <row r="2728"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</row>
    <row r="2729"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</row>
    <row r="2730"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</row>
    <row r="2731"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</row>
    <row r="2732"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</row>
    <row r="2733"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</row>
    <row r="2734"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</row>
    <row r="2735"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</row>
    <row r="2736"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</row>
    <row r="2737"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</row>
    <row r="2738"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</row>
    <row r="2739"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</row>
    <row r="2740"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</row>
    <row r="2741"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</row>
    <row r="2742"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</row>
    <row r="2743"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</row>
    <row r="2744"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</row>
    <row r="2745"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</row>
    <row r="2746"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</row>
    <row r="2747"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</row>
    <row r="2748"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</row>
    <row r="2749"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</row>
    <row r="2750"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</row>
    <row r="2751"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</row>
    <row r="2752"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</row>
    <row r="2753"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</row>
    <row r="2754"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</row>
    <row r="2755"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</row>
    <row r="2756"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</row>
    <row r="2757"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</row>
    <row r="2758"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</row>
    <row r="2759"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</row>
    <row r="2760"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</row>
    <row r="2761"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</row>
    <row r="2762"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</row>
    <row r="2763"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</row>
    <row r="2764"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</row>
    <row r="2765"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</row>
    <row r="2766"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</row>
    <row r="2767"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</row>
    <row r="2768"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</row>
    <row r="2769"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</row>
    <row r="2770"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</row>
    <row r="2771"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</row>
    <row r="2772"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</row>
    <row r="2773"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</row>
    <row r="2774"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</row>
    <row r="2775"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</row>
    <row r="2776"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</row>
    <row r="2777"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</row>
    <row r="2778"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</row>
    <row r="2779"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</row>
    <row r="2780"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</row>
    <row r="2781"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</row>
    <row r="2782"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</row>
    <row r="2783"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</row>
    <row r="2784"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</row>
    <row r="2785"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</row>
    <row r="2786"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</row>
    <row r="2787"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</row>
    <row r="2788"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</row>
    <row r="2789"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</row>
    <row r="2790"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</row>
    <row r="2791"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</row>
    <row r="2792"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</row>
    <row r="2793"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</row>
    <row r="2794"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</row>
    <row r="2795"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</row>
    <row r="2796"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</row>
    <row r="2797"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</row>
    <row r="2798"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</row>
    <row r="2799"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</row>
    <row r="2800"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</row>
    <row r="2801"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</row>
    <row r="2802"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</row>
    <row r="2803"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</row>
    <row r="2804"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</row>
    <row r="2805"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</row>
    <row r="2806"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</row>
    <row r="2807"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</row>
    <row r="2808"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</row>
    <row r="2809"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</row>
    <row r="2810"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</row>
    <row r="2811"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</row>
    <row r="2812"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</row>
    <row r="2813"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</row>
    <row r="2814"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</row>
    <row r="2815"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</row>
    <row r="2816"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</row>
    <row r="2817"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</row>
    <row r="2818"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</row>
    <row r="2819"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</row>
    <row r="2820"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</row>
    <row r="2821"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</row>
    <row r="2822"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</row>
    <row r="2823"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</row>
    <row r="2824"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</row>
    <row r="2825"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</row>
    <row r="2826"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</row>
    <row r="2827"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</row>
    <row r="2828"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</row>
    <row r="2829"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</row>
    <row r="2830"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</row>
    <row r="2831"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</row>
    <row r="2832"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</row>
    <row r="2833"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</row>
    <row r="2834"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</row>
    <row r="2835"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</row>
    <row r="2836"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</row>
    <row r="2837"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</row>
    <row r="2838"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</row>
    <row r="2839"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</row>
    <row r="2840"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</row>
    <row r="2841"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</row>
    <row r="2842"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</row>
    <row r="2843"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</row>
    <row r="2844"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</row>
    <row r="2845"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</row>
    <row r="2846"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</row>
    <row r="2847"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</row>
    <row r="2848"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</row>
    <row r="2849"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</row>
    <row r="2850"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</row>
    <row r="2851"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</row>
    <row r="2852"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</row>
    <row r="2853"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</row>
    <row r="2854"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</row>
    <row r="2855"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</row>
    <row r="2856"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</row>
    <row r="2857"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</row>
    <row r="2858"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</row>
    <row r="2859"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</row>
    <row r="2860"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</row>
    <row r="2861"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851</v>
      </c>
      <c r="N1" t="s">
        <v>852</v>
      </c>
      <c r="O1" t="s">
        <v>853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2" t="n">
        <f t="shared" si="3"/>
        <v>16835749108.5481</v>
      </c>
      <c r="E2" s="2" t="n">
        <f t="shared" si="4"/>
        <v>14200009711.843</v>
      </c>
      <c r="F2" s="2" t="n">
        <f t="shared" si="5"/>
        <v>15058060544.384399</v>
      </c>
      <c r="G2" s="2" t="n">
        <f t="shared" si="6"/>
        <v>22822395852.1936</v>
      </c>
      <c r="H2" s="3" t="n">
        <f t="shared" ref="H2:H65" si="7">AL2/AK2-1</f>
        <v>6.0426073640342137E-2</v>
      </c>
      <c r="I2" s="3" t="n">
        <f t="shared" ref="I2:I65" si="8">AL2/AE2-1</f>
        <v>-0.10559010785335976</v>
      </c>
      <c r="J2" s="3" t="n">
        <f t="shared" ref="J2:J65" si="9">AM2/AL2</f>
        <v>1.5156265167697678</v>
      </c>
      <c r="K2" s="3" t="n">
        <f t="shared" ref="K2:K65" si="10">AL2/SUM(AL$1:AL$2860)</f>
        <v>0.12156314668827638</v>
      </c>
      <c r="L2" s="3" t="n">
        <f>AM2/SUM(AM1:AM$2860)</f>
        <v>0.25967625629148749</v>
      </c>
      <c r="M2" t="s">
        <v>40</v>
      </c>
      <c r="N2" t="s">
        <v>854</v>
      </c>
      <c r="O2" t="s">
        <v>855</v>
      </c>
      <c r="P2" s="2" t="n">
        <v>6053054674.1882801</v>
      </c>
      <c r="Q2" s="2" t="n">
        <v>4291778975.6774602</v>
      </c>
      <c r="R2" s="2" t="n">
        <v>4243123188.1130199</v>
      </c>
      <c r="S2" s="2" t="n">
        <v>4680898265.2734098</v>
      </c>
      <c r="T2" s="2" t="n">
        <v>5597309920.1297998</v>
      </c>
      <c r="U2" s="2" t="n">
        <v>5024865137.2782202</v>
      </c>
      <c r="V2" s="2" t="n">
        <v>5697297569.7446404</v>
      </c>
      <c r="W2" s="2" t="n">
        <v>7979610287.3466196</v>
      </c>
      <c r="X2" s="2" t="n">
        <v>11903546692.1264</v>
      </c>
      <c r="Y2" s="2" t="n">
        <v>9161358609.4266796</v>
      </c>
      <c r="Z2" s="2" t="n">
        <v>6405091646.8314199</v>
      </c>
      <c r="AA2" s="2" t="n">
        <v>13156446189.170099</v>
      </c>
      <c r="AB2" s="2" t="n">
        <v>13897785541.5513</v>
      </c>
      <c r="AC2" s="2" t="n">
        <v>24025679464.355202</v>
      </c>
      <c r="AD2" s="2" t="n">
        <v>13297902242.479799</v>
      </c>
      <c r="AE2" s="2" t="n">
        <v>16835749108.5481</v>
      </c>
      <c r="AF2" s="2" t="n">
        <v>17688683101.453201</v>
      </c>
      <c r="AG2" s="2" t="n">
        <v>35265988411.672096</v>
      </c>
      <c r="AH2" s="2" t="n">
        <v>22893878657.6138</v>
      </c>
      <c r="AI2" s="2" t="n">
        <v>22682963593.441002</v>
      </c>
      <c r="AJ2" s="2" t="n">
        <v>42409555404.518204</v>
      </c>
      <c r="AK2" s="2" t="n">
        <v>14200009711.843</v>
      </c>
      <c r="AL2" s="2" t="n">
        <v>15058060544.384399</v>
      </c>
      <c r="AM2" s="2" t="n">
        <v>22822395852.1936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2" t="n">
        <f t="shared" si="3"/>
        <v>1391761509.97298</v>
      </c>
      <c r="E3" s="2" t="n">
        <f t="shared" si="4"/>
        <v>3038321241.2587399</v>
      </c>
      <c r="F3" s="2" t="n">
        <f t="shared" si="5"/>
        <v>2642762494.2391</v>
      </c>
      <c r="G3" s="2" t="n">
        <f t="shared" si="6"/>
        <v>744984357.41872096</v>
      </c>
      <c r="H3" s="3" t="n">
        <f t="shared" si="7"/>
        <v>-0.13018990278189435</v>
      </c>
      <c r="I3" s="3" t="n">
        <f t="shared" si="8"/>
        <v>0.89886160473744336</v>
      </c>
      <c r="J3" s="3" t="n">
        <f t="shared" si="9"/>
        <v>0.28189606861861255</v>
      </c>
      <c r="K3" s="3" t="n">
        <f t="shared" si="10"/>
        <v>2.1334920510016894E-2</v>
      </c>
      <c r="L3" s="3" t="n">
        <f>AM3/SUM(AM1:AM$2860)</f>
        <v>8.4765311312229637E-3</v>
      </c>
      <c r="M3" t="s">
        <v>40</v>
      </c>
      <c r="N3" t="s">
        <v>856</v>
      </c>
      <c r="O3" t="s">
        <v>857</v>
      </c>
      <c r="P3" s="2" t="n">
        <v>165710584.261397</v>
      </c>
      <c r="Q3" s="2" t="n">
        <v>12232038.532945801</v>
      </c>
      <c r="R3" s="2" t="n">
        <v>13160200.5846087</v>
      </c>
      <c r="S3" s="2" t="n">
        <v>76669713.246174395</v>
      </c>
      <c r="T3" s="2" t="n">
        <v>563458332.91498005</v>
      </c>
      <c r="U3" s="2" t="n">
        <v>763041467.36598396</v>
      </c>
      <c r="V3" s="2" t="n">
        <v>619713411.03117895</v>
      </c>
      <c r="W3" s="2" t="n">
        <v>1146495209.4630401</v>
      </c>
      <c r="X3" s="2" t="n">
        <v>1273252291.5176301</v>
      </c>
      <c r="Y3" s="2" t="n">
        <v>4368734654.4298201</v>
      </c>
      <c r="Z3" s="2" t="n">
        <v>4612229612.4286299</v>
      </c>
      <c r="AA3" s="2" t="n">
        <v>4815315402.9770098</v>
      </c>
      <c r="AB3" s="2" t="n">
        <v>4171381432.1075902</v>
      </c>
      <c r="AC3" s="2" t="n">
        <v>2469200119.8099699</v>
      </c>
      <c r="AD3" s="2" t="n">
        <v>1688804064.36115</v>
      </c>
      <c r="AE3" s="2" t="n">
        <v>1391761509.97298</v>
      </c>
      <c r="AF3" s="2" t="n">
        <v>1719088104.9538701</v>
      </c>
      <c r="AG3" s="2" t="n">
        <v>1850643500.21473</v>
      </c>
      <c r="AH3" s="2" t="n">
        <v>1545291799.57691</v>
      </c>
      <c r="AI3" s="2" t="n">
        <v>2825518533.7853799</v>
      </c>
      <c r="AJ3" s="2" t="n">
        <v>2312513081.4084702</v>
      </c>
      <c r="AK3" s="2" t="n">
        <v>3038321241.2587399</v>
      </c>
      <c r="AL3" s="2" t="n">
        <v>2642762494.2391</v>
      </c>
      <c r="AM3" s="2" t="n">
        <v>744984357.41872096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2" t="n">
        <f t="shared" si="3"/>
        <v>0</v>
      </c>
      <c r="E4" s="2" t="n">
        <f t="shared" si="4"/>
        <v>1825335.8095553301</v>
      </c>
      <c r="F4" s="2" t="n">
        <f t="shared" si="5"/>
        <v>104698.1094</v>
      </c>
      <c r="G4" s="2" t="n">
        <f t="shared" si="6"/>
        <v>0</v>
      </c>
      <c r="H4" s="3" t="n">
        <f t="shared" si="7"/>
        <v>-0.94264172715402683</v>
      </c>
      <c r="I4" s="3" t="e">
        <f t="shared" si="8"/>
        <v>#DIV/0!</v>
      </c>
      <c r="J4" s="3" t="n">
        <f t="shared" si="9"/>
        <v>0</v>
      </c>
      <c r="K4" s="3" t="n">
        <f t="shared" si="10"/>
        <v>8.4522383167889756E-7</v>
      </c>
      <c r="L4" s="3" t="n">
        <f>AM4/SUM(AM1:AM$2860)</f>
        <v>0</v>
      </c>
      <c r="M4" t="s">
        <v>40</v>
      </c>
      <c r="N4" t="s">
        <v>858</v>
      </c>
      <c r="O4" t="s">
        <v>859</v>
      </c>
      <c r="P4" s="2"/>
      <c r="Q4" s="2"/>
      <c r="R4" s="2"/>
      <c r="S4" s="2" t="n">
        <v>3634354.4305825098</v>
      </c>
      <c r="T4" s="2" t="n">
        <v>1647721.0143270299</v>
      </c>
      <c r="U4" s="2" t="n">
        <v>3933.9590742052001</v>
      </c>
      <c r="V4" s="2" t="n">
        <v>61081.712414510599</v>
      </c>
      <c r="W4" s="2" t="n">
        <v>4372978.4451930504</v>
      </c>
      <c r="X4" s="2" t="n">
        <v>-9080.5034364940002</v>
      </c>
      <c r="Y4" s="2" t="n">
        <v>0</v>
      </c>
      <c r="Z4" s="2" t="n">
        <v>6394.6170762333204</v>
      </c>
      <c r="AA4" s="2"/>
      <c r="AB4" s="2" t="n">
        <v>1699116.8211758099</v>
      </c>
      <c r="AC4" s="2" t="n">
        <v>0</v>
      </c>
      <c r="AD4" s="2"/>
      <c r="AE4" s="2"/>
      <c r="AF4" s="2"/>
      <c r="AG4" s="2"/>
      <c r="AH4" s="2"/>
      <c r="AI4" s="2"/>
      <c r="AJ4" s="2"/>
      <c r="AK4" s="2" t="n">
        <v>1825335.8095553301</v>
      </c>
      <c r="AL4" s="2" t="n">
        <v>104698.1094</v>
      </c>
      <c r="AM4" s="2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2" t="n">
        <f t="shared" si="3"/>
        <v>395358531.58574402</v>
      </c>
      <c r="E5" s="2" t="n">
        <f t="shared" si="4"/>
        <v>404388169.42856801</v>
      </c>
      <c r="F5" s="2" t="n">
        <f t="shared" si="5"/>
        <v>572123477.96060002</v>
      </c>
      <c r="G5" s="2" t="n">
        <f t="shared" si="6"/>
        <v>206147678.61131001</v>
      </c>
      <c r="H5" s="3" t="n">
        <f t="shared" si="7"/>
        <v>0.41478787267455197</v>
      </c>
      <c r="I5" s="3" t="n">
        <f t="shared" si="8"/>
        <v>0.44710037156873605</v>
      </c>
      <c r="J5" s="3" t="n">
        <f t="shared" si="9"/>
        <v>0.3603202569944291</v>
      </c>
      <c r="K5" s="3" t="n">
        <f t="shared" si="10"/>
        <v>4.6187309494560526E-3</v>
      </c>
      <c r="L5" s="3" t="n">
        <f>AM5/SUM(AM1:AM$2860)</f>
        <v>2.345575713069602E-3</v>
      </c>
      <c r="M5" t="s">
        <v>40</v>
      </c>
      <c r="N5" t="s">
        <v>860</v>
      </c>
      <c r="O5" t="s">
        <v>861</v>
      </c>
      <c r="P5" s="2"/>
      <c r="Q5" s="2" t="n">
        <v>37220118.800182</v>
      </c>
      <c r="R5" s="2" t="n">
        <v>8905471.7411177605</v>
      </c>
      <c r="S5" s="2" t="n">
        <v>75173348.191854298</v>
      </c>
      <c r="T5" s="2" t="n">
        <v>22843526.4713681</v>
      </c>
      <c r="U5" s="2" t="n">
        <v>49368159.037356503</v>
      </c>
      <c r="V5" s="2" t="n">
        <v>23973234.248360101</v>
      </c>
      <c r="W5" s="2" t="n">
        <v>116826107.10664099</v>
      </c>
      <c r="X5" s="2" t="n">
        <v>53643983.625468902</v>
      </c>
      <c r="Y5" s="2" t="n">
        <v>311786714.00151402</v>
      </c>
      <c r="Z5" s="2" t="n">
        <v>113472182.874897</v>
      </c>
      <c r="AA5" s="2" t="n">
        <v>257828246.48023999</v>
      </c>
      <c r="AB5" s="2" t="n">
        <v>133128929.724481</v>
      </c>
      <c r="AC5" s="2" t="n">
        <v>249044095.19887999</v>
      </c>
      <c r="AD5" s="2" t="n">
        <v>278450064.62404901</v>
      </c>
      <c r="AE5" s="2" t="n">
        <v>395358531.58574402</v>
      </c>
      <c r="AF5" s="2" t="n">
        <v>678135611.98358905</v>
      </c>
      <c r="AG5" s="2" t="n">
        <v>768535668.67840099</v>
      </c>
      <c r="AH5" s="2" t="n">
        <v>718084228.66680002</v>
      </c>
      <c r="AI5" s="2" t="n">
        <v>447299738.81430298</v>
      </c>
      <c r="AJ5" s="2" t="n">
        <v>672300273.04296505</v>
      </c>
      <c r="AK5" s="2" t="n">
        <v>404388169.42856801</v>
      </c>
      <c r="AL5" s="2" t="n">
        <v>572123477.96060002</v>
      </c>
      <c r="AM5" s="2" t="n">
        <v>206147678.61131001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2" t="n">
        <f t="shared" si="3"/>
        <v>140682748.407534</v>
      </c>
      <c r="E6" s="2" t="n">
        <f t="shared" si="4"/>
        <v>321453830.963826</v>
      </c>
      <c r="F6" s="2" t="n">
        <f t="shared" si="5"/>
        <v>626437327.30009997</v>
      </c>
      <c r="G6" s="2" t="n">
        <f t="shared" si="6"/>
        <v>140285859.24351501</v>
      </c>
      <c r="H6" s="3" t="n">
        <f t="shared" si="7"/>
        <v>0.94876298540860926</v>
      </c>
      <c r="I6" s="3" t="n">
        <f t="shared" si="8"/>
        <v>3.4528368573339039</v>
      </c>
      <c r="J6" s="3" t="n">
        <f t="shared" si="9"/>
        <v>0.22394236922013736</v>
      </c>
      <c r="K6" s="3" t="n">
        <f t="shared" si="10"/>
        <v>5.0572045772516901E-3</v>
      </c>
      <c r="L6" s="3" t="n">
        <f>AM6/SUM(AM1:AM$2860)</f>
        <v>1.5961911700646074E-3</v>
      </c>
      <c r="M6" t="s">
        <v>40</v>
      </c>
      <c r="N6" t="s">
        <v>862</v>
      </c>
      <c r="O6" t="s">
        <v>863</v>
      </c>
      <c r="P6" s="2" t="n">
        <v>261512066.10236001</v>
      </c>
      <c r="Q6" s="2" t="n">
        <v>480429178.14791298</v>
      </c>
      <c r="R6" s="2" t="n">
        <v>712471760.11208701</v>
      </c>
      <c r="S6" s="2" t="n">
        <v>786521854.72483599</v>
      </c>
      <c r="T6" s="2" t="n">
        <v>870317747.37677395</v>
      </c>
      <c r="U6" s="2" t="n">
        <v>826455438.91994905</v>
      </c>
      <c r="V6" s="2" t="n">
        <v>997412521.58117199</v>
      </c>
      <c r="W6" s="2" t="n">
        <v>917944987.53869998</v>
      </c>
      <c r="X6" s="2" t="n">
        <v>1189386660.8053701</v>
      </c>
      <c r="Y6" s="2" t="n">
        <v>1331215917.8831</v>
      </c>
      <c r="Z6" s="2" t="n">
        <v>471058998.03281403</v>
      </c>
      <c r="AA6" s="2" t="n">
        <v>350442722.59833997</v>
      </c>
      <c r="AB6" s="2" t="n">
        <v>446865994.67555898</v>
      </c>
      <c r="AC6" s="2" t="n">
        <v>253249287.79981199</v>
      </c>
      <c r="AD6" s="2" t="n">
        <v>245430786.20925799</v>
      </c>
      <c r="AE6" s="2" t="n">
        <v>140682748.407534</v>
      </c>
      <c r="AF6" s="2" t="n">
        <v>459498012.97531998</v>
      </c>
      <c r="AG6" s="2" t="n">
        <v>387915003.63434601</v>
      </c>
      <c r="AH6" s="2" t="n">
        <v>715865512.23787701</v>
      </c>
      <c r="AI6" s="2" t="n">
        <v>275665861.11124998</v>
      </c>
      <c r="AJ6" s="2" t="n">
        <v>480026658.72362298</v>
      </c>
      <c r="AK6" s="2" t="n">
        <v>321453830.963826</v>
      </c>
      <c r="AL6" s="2" t="n">
        <v>626437327.30009997</v>
      </c>
      <c r="AM6" s="2" t="n">
        <v>140285859.24351501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2" t="n">
        <f t="shared" si="3"/>
        <v>15103865.218825299</v>
      </c>
      <c r="E7" s="2" t="n">
        <f t="shared" si="4"/>
        <v>41608171.5880799</v>
      </c>
      <c r="F7" s="2" t="n">
        <f t="shared" si="5"/>
        <v>17128945.085999999</v>
      </c>
      <c r="G7" s="2" t="n">
        <f t="shared" si="6"/>
        <v>5169262.6675648596</v>
      </c>
      <c r="H7" s="3" t="n">
        <f t="shared" si="7"/>
        <v>-0.58832737819925796</v>
      </c>
      <c r="I7" s="3" t="n">
        <f t="shared" si="8"/>
        <v>0.13407692917245195</v>
      </c>
      <c r="J7" s="3" t="n">
        <f t="shared" si="9"/>
        <v>0.30178523205085483</v>
      </c>
      <c r="K7" s="3" t="n">
        <f t="shared" si="10"/>
        <v>1.3828131836549041E-4</v>
      </c>
      <c r="L7" s="3" t="n">
        <f>AM7/SUM(AM1:AM$2860)</f>
        <v>5.8816558348827819E-5</v>
      </c>
      <c r="M7" t="s">
        <v>40</v>
      </c>
      <c r="N7" t="s">
        <v>864</v>
      </c>
      <c r="O7" t="s">
        <v>865</v>
      </c>
      <c r="P7" s="2" t="n">
        <v>13021005.282354699</v>
      </c>
      <c r="Q7" s="2" t="n">
        <v>24148464.904623002</v>
      </c>
      <c r="R7" s="2" t="n">
        <v>38584408.461808302</v>
      </c>
      <c r="S7" s="2" t="n">
        <v>28411860.623796798</v>
      </c>
      <c r="T7" s="2" t="n">
        <v>27720791.205129702</v>
      </c>
      <c r="U7" s="2" t="n">
        <v>37267087.2642048</v>
      </c>
      <c r="V7" s="2" t="n">
        <v>58100031.166941002</v>
      </c>
      <c r="W7" s="2" t="n">
        <v>22115637.711289</v>
      </c>
      <c r="X7" s="2" t="n">
        <v>45151570.210665204</v>
      </c>
      <c r="Y7" s="2" t="n">
        <v>36412680.466660097</v>
      </c>
      <c r="Z7" s="2" t="n">
        <v>3828967.57689344</v>
      </c>
      <c r="AA7" s="2" t="n">
        <v>86562147.778134197</v>
      </c>
      <c r="AB7" s="2" t="n">
        <v>6650809.5165744303</v>
      </c>
      <c r="AC7" s="2" t="n">
        <v>22484544.581303101</v>
      </c>
      <c r="AD7" s="2" t="n">
        <v>28907610.788221698</v>
      </c>
      <c r="AE7" s="2" t="n">
        <v>15103865.218825299</v>
      </c>
      <c r="AF7" s="2" t="n">
        <v>421267057.51352799</v>
      </c>
      <c r="AG7" s="2" t="n">
        <v>274418308.25165701</v>
      </c>
      <c r="AH7" s="2" t="n">
        <v>354807447.79081601</v>
      </c>
      <c r="AI7" s="2" t="n">
        <v>356629199.83899897</v>
      </c>
      <c r="AJ7" s="2" t="n">
        <v>88099887.664228499</v>
      </c>
      <c r="AK7" s="2" t="n">
        <v>41608171.5880799</v>
      </c>
      <c r="AL7" s="2" t="n">
        <v>17128945.085999999</v>
      </c>
      <c r="AM7" s="2" t="n">
        <v>5169262.6675648596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2" t="n">
        <f t="shared" si="3"/>
        <v>3467052.0117072202</v>
      </c>
      <c r="E8" s="2" t="n">
        <f t="shared" si="4"/>
        <v>54191868.631889798</v>
      </c>
      <c r="F8" s="2" t="n">
        <f t="shared" si="5"/>
        <v>138367610.25549999</v>
      </c>
      <c r="G8" s="2" t="n">
        <f t="shared" si="6"/>
        <v>6867287.53472724</v>
      </c>
      <c r="H8" s="3" t="n">
        <f t="shared" si="7"/>
        <v>1.553290996392696</v>
      </c>
      <c r="I8" s="3" t="n">
        <f t="shared" si="8"/>
        <v>38.909297520854331</v>
      </c>
      <c r="J8" s="3" t="n">
        <f t="shared" si="9"/>
        <v>4.9630744666664298E-2</v>
      </c>
      <c r="K8" s="3" t="n">
        <f t="shared" si="10"/>
        <v>1.117036423968187E-3</v>
      </c>
      <c r="L8" s="3" t="n">
        <f>AM8/SUM(AM1:AM$2860)</f>
        <v>7.8136911192159823E-5</v>
      </c>
      <c r="M8" t="s">
        <v>40</v>
      </c>
      <c r="N8" t="s">
        <v>866</v>
      </c>
      <c r="O8" t="s">
        <v>867</v>
      </c>
      <c r="P8" s="2" t="n">
        <v>383151288.220761</v>
      </c>
      <c r="Q8" s="2" t="n">
        <v>411529488.26603699</v>
      </c>
      <c r="R8" s="2" t="n">
        <v>701593513.93380797</v>
      </c>
      <c r="S8" s="2" t="n">
        <v>659607043.66354001</v>
      </c>
      <c r="T8" s="2" t="n">
        <v>641078590.22659099</v>
      </c>
      <c r="U8" s="2" t="n">
        <v>529914310.590065</v>
      </c>
      <c r="V8" s="2" t="n">
        <v>426596627.152372</v>
      </c>
      <c r="W8" s="2" t="n">
        <v>386027268.79156703</v>
      </c>
      <c r="X8" s="2" t="n">
        <v>437151054.00110698</v>
      </c>
      <c r="Y8" s="2" t="n">
        <v>187020821.257503</v>
      </c>
      <c r="Z8" s="2" t="n">
        <v>87120491.026083097</v>
      </c>
      <c r="AA8" s="2" t="n">
        <v>81413105.573950201</v>
      </c>
      <c r="AB8" s="2" t="n">
        <v>14333955.751719</v>
      </c>
      <c r="AC8" s="2" t="n">
        <v>-27818489.556675099</v>
      </c>
      <c r="AD8" s="2" t="n">
        <v>13403958.387535499</v>
      </c>
      <c r="AE8" s="2" t="n">
        <v>3467052.0117072202</v>
      </c>
      <c r="AF8" s="2" t="n">
        <v>128194153.736148</v>
      </c>
      <c r="AG8" s="2" t="n">
        <v>145614399.42103699</v>
      </c>
      <c r="AH8" s="2" t="n">
        <v>238994692.672842</v>
      </c>
      <c r="AI8" s="2" t="n">
        <v>59269235.664538503</v>
      </c>
      <c r="AJ8" s="2" t="n">
        <v>12485937.922319099</v>
      </c>
      <c r="AK8" s="2" t="n">
        <v>54191868.631889798</v>
      </c>
      <c r="AL8" s="2" t="n">
        <v>138367610.25549999</v>
      </c>
      <c r="AM8" s="2" t="n">
        <v>6867287.53472724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2" t="n">
        <f t="shared" si="3"/>
        <v>11117397.7313582</v>
      </c>
      <c r="E9" s="2" t="n">
        <f t="shared" si="4"/>
        <v>93564892.931441799</v>
      </c>
      <c r="F9" s="2" t="n">
        <f t="shared" si="5"/>
        <v>59175815.1109</v>
      </c>
      <c r="G9" s="2" t="n">
        <f t="shared" si="6"/>
        <v>2169043.1690853802</v>
      </c>
      <c r="H9" s="3" t="n">
        <f t="shared" si="7"/>
        <v>-0.36754253377642243</v>
      </c>
      <c r="I9" s="3" t="n">
        <f t="shared" si="8"/>
        <v>4.3228117353385862</v>
      </c>
      <c r="J9" s="3" t="n">
        <f t="shared" si="9"/>
        <v>3.6654217014508841E-2</v>
      </c>
      <c r="K9" s="3" t="n">
        <f t="shared" si="10"/>
        <v>4.7772409146059426E-4</v>
      </c>
      <c r="L9" s="3" t="n">
        <f>AM9/SUM(AM1:AM$2860)</f>
        <v>2.4679661746756447E-5</v>
      </c>
      <c r="M9" t="s">
        <v>40</v>
      </c>
      <c r="N9" t="s">
        <v>868</v>
      </c>
      <c r="O9" t="s">
        <v>869</v>
      </c>
      <c r="P9" s="2" t="n">
        <v>66287275.477950297</v>
      </c>
      <c r="Q9" s="2" t="n">
        <v>95137550.075276598</v>
      </c>
      <c r="R9" s="2" t="n">
        <v>73774956.058171496</v>
      </c>
      <c r="S9" s="2" t="n">
        <v>91266542.377535701</v>
      </c>
      <c r="T9" s="2" t="n">
        <v>48541121.180106603</v>
      </c>
      <c r="U9" s="2" t="n">
        <v>89492637.413692102</v>
      </c>
      <c r="V9" s="2" t="n">
        <v>40079942.8209012</v>
      </c>
      <c r="W9" s="2" t="n">
        <v>37098872.341348797</v>
      </c>
      <c r="X9" s="2" t="n">
        <v>54109093.795469999</v>
      </c>
      <c r="Y9" s="2" t="n">
        <v>23636271.8694392</v>
      </c>
      <c r="Z9" s="2" t="n">
        <v>9665882.0631117895</v>
      </c>
      <c r="AA9" s="2" t="n">
        <v>18648693.271133501</v>
      </c>
      <c r="AB9" s="2" t="n">
        <v>15077345.463124201</v>
      </c>
      <c r="AC9" s="2" t="n">
        <v>12721970.802545199</v>
      </c>
      <c r="AD9" s="2" t="n">
        <v>9949995.1002553795</v>
      </c>
      <c r="AE9" s="2" t="n">
        <v>11117397.7313582</v>
      </c>
      <c r="AF9" s="2" t="n">
        <v>12353812.340179799</v>
      </c>
      <c r="AG9" s="2" t="n">
        <v>4084958.1093474999</v>
      </c>
      <c r="AH9" s="2" t="n">
        <v>7474700.2858292405</v>
      </c>
      <c r="AI9" s="2" t="n">
        <v>139057925.93514001</v>
      </c>
      <c r="AJ9" s="2" t="n">
        <v>7832073.9288146496</v>
      </c>
      <c r="AK9" s="2" t="n">
        <v>93564892.931441799</v>
      </c>
      <c r="AL9" s="2" t="n">
        <v>59175815.1109</v>
      </c>
      <c r="AM9" s="2" t="n">
        <v>2169043.1690853802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2" t="n">
        <f t="shared" si="3"/>
        <v>3112500.3147350401</v>
      </c>
      <c r="E10" s="2" t="n">
        <f t="shared" si="4"/>
        <v>65313523.016740501</v>
      </c>
      <c r="F10" s="2" t="n">
        <f t="shared" si="5"/>
        <v>49216503.1439</v>
      </c>
      <c r="G10" s="2" t="n">
        <f t="shared" si="6"/>
        <v>38545177.958075397</v>
      </c>
      <c r="H10" s="3" t="n">
        <f t="shared" si="7"/>
        <v>-0.24645768792344391</v>
      </c>
      <c r="I10" s="3" t="n">
        <f t="shared" si="8"/>
        <v>14.812529531612171</v>
      </c>
      <c r="J10" s="3" t="n">
        <f t="shared" si="9"/>
        <v>0.78317587589220605</v>
      </c>
      <c r="K10" s="3" t="n">
        <f t="shared" si="10"/>
        <v>3.9732294697122455E-4</v>
      </c>
      <c r="L10" s="3" t="n">
        <f>AM10/SUM(AM1:AM$2860)</f>
        <v>4.3857216284679109E-4</v>
      </c>
      <c r="M10" t="s">
        <v>40</v>
      </c>
      <c r="N10" t="s">
        <v>870</v>
      </c>
      <c r="O10" t="s">
        <v>871</v>
      </c>
      <c r="P10" s="2" t="n">
        <v>33523160.609690599</v>
      </c>
      <c r="Q10" s="2" t="n">
        <v>180675829.94952899</v>
      </c>
      <c r="R10" s="2" t="n">
        <v>34883734.347135097</v>
      </c>
      <c r="S10" s="2" t="n">
        <v>20361722.892583098</v>
      </c>
      <c r="T10" s="2" t="n">
        <v>22152575.9609209</v>
      </c>
      <c r="U10" s="2" t="n">
        <v>9833640.2622639593</v>
      </c>
      <c r="V10" s="2" t="n">
        <v>17431567.593962099</v>
      </c>
      <c r="W10" s="2" t="n">
        <v>16637572.371102801</v>
      </c>
      <c r="X10" s="2" t="n">
        <v>7374127.5162167298</v>
      </c>
      <c r="Y10" s="2" t="n">
        <v>5650935.7588050496</v>
      </c>
      <c r="Z10" s="2" t="n">
        <v>2650740.4141736701</v>
      </c>
      <c r="AA10" s="2" t="n">
        <v>3233605.0178185799</v>
      </c>
      <c r="AB10" s="2" t="n">
        <v>4700556.5468793102</v>
      </c>
      <c r="AC10" s="2" t="n">
        <v>7383478.8959270297</v>
      </c>
      <c r="AD10" s="2" t="n">
        <v>3034719.5197384101</v>
      </c>
      <c r="AE10" s="2" t="n">
        <v>3112500.3147350401</v>
      </c>
      <c r="AF10" s="2" t="n">
        <v>3992739.1224411498</v>
      </c>
      <c r="AG10" s="2" t="n">
        <v>2160551.7941488498</v>
      </c>
      <c r="AH10" s="2" t="n">
        <v>4929327.65784592</v>
      </c>
      <c r="AI10" s="2" t="n">
        <v>39112201.653151602</v>
      </c>
      <c r="AJ10" s="2" t="n">
        <v>53390611.033647098</v>
      </c>
      <c r="AK10" s="2" t="n">
        <v>65313523.016740501</v>
      </c>
      <c r="AL10" s="2" t="n">
        <v>49216503.1439</v>
      </c>
      <c r="AM10" s="2" t="n">
        <v>38545177.958075397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2" t="n">
        <f t="shared" si="3"/>
        <v>522.44337679111004</v>
      </c>
      <c r="E11" s="2" t="n">
        <f t="shared" si="4"/>
        <v>6182827.6850867998</v>
      </c>
      <c r="F11" s="2" t="n">
        <f t="shared" si="5"/>
        <v>1150856.9632000001</v>
      </c>
      <c r="G11" s="2" t="n">
        <f t="shared" si="6"/>
        <v>14057.023669734301</v>
      </c>
      <c r="H11" s="3" t="n">
        <f t="shared" si="7"/>
        <v>-0.81386235848430522</v>
      </c>
      <c r="I11" s="3" t="n">
        <f t="shared" si="8"/>
        <v>2201.8357795798997</v>
      </c>
      <c r="J11" s="3" t="n">
        <f t="shared" si="9"/>
        <v>1.2214396853148657E-2</v>
      </c>
      <c r="K11" s="3" t="n">
        <f t="shared" si="10"/>
        <v>9.2908242347902806E-6</v>
      </c>
      <c r="L11" s="3" t="n">
        <f>AM11/SUM(AM1:AM$2860)</f>
        <v>1.59942685456776E-7</v>
      </c>
      <c r="M11" t="s">
        <v>40</v>
      </c>
      <c r="N11" t="s">
        <v>872</v>
      </c>
      <c r="O11" t="s">
        <v>873</v>
      </c>
      <c r="P11" s="2"/>
      <c r="Q11" s="2"/>
      <c r="R11" s="2"/>
      <c r="S11" s="2"/>
      <c r="T11" s="2"/>
      <c r="U11" s="2"/>
      <c r="V11" s="2" t="n">
        <v>0</v>
      </c>
      <c r="W11" s="2" t="n">
        <v>19482.8161860619</v>
      </c>
      <c r="X11" s="2" t="n">
        <v>105981.885614021</v>
      </c>
      <c r="Y11" s="2" t="n">
        <v>494912.55494296702</v>
      </c>
      <c r="Z11" s="2" t="n">
        <v>913703.10290303198</v>
      </c>
      <c r="AA11" s="2" t="n">
        <v>40613.746476988003</v>
      </c>
      <c r="AB11" s="2" t="n">
        <v>2142.59820559119</v>
      </c>
      <c r="AC11" s="2" t="n">
        <v>10360.0705247078</v>
      </c>
      <c r="AD11" s="2" t="n">
        <v>112927.217980038</v>
      </c>
      <c r="AE11" s="2" t="n">
        <v>522.44337679111004</v>
      </c>
      <c r="AF11" s="2" t="n">
        <v>145.12998307603601</v>
      </c>
      <c r="AG11" s="2" t="n">
        <v>0</v>
      </c>
      <c r="AH11" s="2" t="n">
        <v>1629278.2606957699</v>
      </c>
      <c r="AI11" s="2" t="n">
        <v>4881703.18454671</v>
      </c>
      <c r="AJ11" s="2" t="n">
        <v>87492.139902319293</v>
      </c>
      <c r="AK11" s="2" t="n">
        <v>6182827.6850867998</v>
      </c>
      <c r="AL11" s="2" t="n">
        <v>1150856.9632000001</v>
      </c>
      <c r="AM11" s="2" t="n">
        <v>14057.023669734301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2" t="n">
        <f t="shared" si="3"/>
        <v>24743561.000827901</v>
      </c>
      <c r="E12" s="2" t="n">
        <f t="shared" si="4"/>
        <v>135763052.82318401</v>
      </c>
      <c r="F12" s="2" t="n">
        <f t="shared" si="5"/>
        <v>101806741.67479999</v>
      </c>
      <c r="G12" s="2" t="n">
        <f t="shared" si="6"/>
        <v>56111906.075555399</v>
      </c>
      <c r="H12" s="3" t="n">
        <f t="shared" si="7"/>
        <v>-0.25011452263531719</v>
      </c>
      <c r="I12" s="3" t="n">
        <f t="shared" si="8"/>
        <v>3.1144741321345633</v>
      </c>
      <c r="J12" s="3" t="n">
        <f t="shared" si="9"/>
        <v>0.55116100517972533</v>
      </c>
      <c r="K12" s="3" t="n">
        <f t="shared" si="10"/>
        <v>8.2188193065039388E-4</v>
      </c>
      <c r="L12" s="3" t="n">
        <f>AM12/SUM(AM1:AM$2860)</f>
        <v>6.3844873244012625E-4</v>
      </c>
      <c r="M12" t="s">
        <v>40</v>
      </c>
      <c r="N12" t="s">
        <v>874</v>
      </c>
      <c r="O12" t="s">
        <v>875</v>
      </c>
      <c r="P12" s="2" t="n">
        <v>77901178.621752203</v>
      </c>
      <c r="Q12" s="2" t="n">
        <v>69776702.495042607</v>
      </c>
      <c r="R12" s="2" t="n">
        <v>69442860.009476796</v>
      </c>
      <c r="S12" s="2" t="n">
        <v>90639303.089482307</v>
      </c>
      <c r="T12" s="2" t="n">
        <v>45262901.187120102</v>
      </c>
      <c r="U12" s="2" t="n">
        <v>33957386.139751002</v>
      </c>
      <c r="V12" s="2" t="n">
        <v>39493479.576414101</v>
      </c>
      <c r="W12" s="2" t="n">
        <v>17731269.393342499</v>
      </c>
      <c r="X12" s="2" t="n">
        <v>24569716.9922604</v>
      </c>
      <c r="Y12" s="2" t="n">
        <v>18632782.696325399</v>
      </c>
      <c r="Z12" s="2" t="n">
        <v>6475020.5392078497</v>
      </c>
      <c r="AA12" s="2" t="n">
        <v>9355183.2850171793</v>
      </c>
      <c r="AB12" s="2" t="n">
        <v>11471446.4596591</v>
      </c>
      <c r="AC12" s="2" t="n">
        <v>25053088.685529102</v>
      </c>
      <c r="AD12" s="2" t="n">
        <v>17709049.6300685</v>
      </c>
      <c r="AE12" s="2" t="n">
        <v>24743561.000827901</v>
      </c>
      <c r="AF12" s="2" t="n">
        <v>26300112.0490309</v>
      </c>
      <c r="AG12" s="2" t="n">
        <v>17145836.4698474</v>
      </c>
      <c r="AH12" s="2" t="n">
        <v>29365986.171230201</v>
      </c>
      <c r="AI12" s="2" t="n">
        <v>112554602.95838401</v>
      </c>
      <c r="AJ12" s="2" t="n">
        <v>94408732.159947097</v>
      </c>
      <c r="AK12" s="2" t="n">
        <v>135763052.82318401</v>
      </c>
      <c r="AL12" s="2" t="n">
        <v>101806741.67479999</v>
      </c>
      <c r="AM12" s="2" t="n">
        <v>56111906.075555399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2" t="n">
        <f t="shared" si="3"/>
        <v>18823205.7271933</v>
      </c>
      <c r="E13" s="2" t="n">
        <f t="shared" si="4"/>
        <v>8085906.9463633904</v>
      </c>
      <c r="F13" s="2" t="n">
        <f t="shared" si="5"/>
        <v>12861507.100299999</v>
      </c>
      <c r="G13" s="2" t="n">
        <f t="shared" si="6"/>
        <v>17844766.013223</v>
      </c>
      <c r="H13" s="3" t="n">
        <f t="shared" si="7"/>
        <v>0.59060785458141085</v>
      </c>
      <c r="I13" s="3" t="n">
        <f t="shared" si="8"/>
        <v>-0.31672068580117674</v>
      </c>
      <c r="J13" s="3" t="n">
        <f t="shared" si="9"/>
        <v>1.3874552860766034</v>
      </c>
      <c r="K13" s="3" t="n">
        <f t="shared" si="10"/>
        <v>1.0383045476923304E-4</v>
      </c>
      <c r="L13" s="3" t="n">
        <f>AM13/SUM(AM1:AM$2860)</f>
        <v>2.0304012176118366E-4</v>
      </c>
      <c r="M13" t="s">
        <v>40</v>
      </c>
      <c r="N13" t="s">
        <v>876</v>
      </c>
      <c r="O13" t="s">
        <v>877</v>
      </c>
      <c r="P13" s="2" t="n">
        <v>50009766.280285798</v>
      </c>
      <c r="Q13" s="2" t="n">
        <v>33794742.346935898</v>
      </c>
      <c r="R13" s="2" t="n">
        <v>42730553.933737203</v>
      </c>
      <c r="S13" s="2" t="n">
        <v>50330809.149988502</v>
      </c>
      <c r="T13" s="2" t="n">
        <v>63118902.032008298</v>
      </c>
      <c r="U13" s="2" t="n">
        <v>44120910.1642939</v>
      </c>
      <c r="V13" s="2" t="n">
        <v>28585798.163515002</v>
      </c>
      <c r="W13" s="2" t="n">
        <v>24188064.6376509</v>
      </c>
      <c r="X13" s="2" t="n">
        <v>14894260.2511022</v>
      </c>
      <c r="Y13" s="2" t="n">
        <v>20531663.4366077</v>
      </c>
      <c r="Z13" s="2" t="n">
        <v>12099322.543042401</v>
      </c>
      <c r="AA13" s="2" t="n">
        <v>11841093.4534724</v>
      </c>
      <c r="AB13" s="2" t="n">
        <v>15224144.205535799</v>
      </c>
      <c r="AC13" s="2" t="n">
        <v>13189212.073179999</v>
      </c>
      <c r="AD13" s="2" t="n">
        <v>7297101.0562166404</v>
      </c>
      <c r="AE13" s="2" t="n">
        <v>18823205.7271933</v>
      </c>
      <c r="AF13" s="2" t="n">
        <v>17361033.250130899</v>
      </c>
      <c r="AG13" s="2" t="n">
        <v>19125107.5164629</v>
      </c>
      <c r="AH13" s="2" t="n">
        <v>46746208.722678497</v>
      </c>
      <c r="AI13" s="2" t="n">
        <v>11996737.6854636</v>
      </c>
      <c r="AJ13" s="2" t="n">
        <v>13553302.215949999</v>
      </c>
      <c r="AK13" s="2" t="n">
        <v>8085906.9463633904</v>
      </c>
      <c r="AL13" s="2" t="n">
        <v>12861507.100299999</v>
      </c>
      <c r="AM13" s="2" t="n">
        <v>17844766.013223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2" t="n">
        <f t="shared" si="3"/>
        <v>12558343.9853073</v>
      </c>
      <c r="E14" s="2" t="n">
        <f t="shared" si="4"/>
        <v>12151268.971172201</v>
      </c>
      <c r="F14" s="2" t="n">
        <f t="shared" si="5"/>
        <v>13978355.763699999</v>
      </c>
      <c r="G14" s="2" t="n">
        <f t="shared" si="6"/>
        <v>1965797.2963896301</v>
      </c>
      <c r="H14" s="3" t="n">
        <f t="shared" si="7"/>
        <v>0.15036180968937463</v>
      </c>
      <c r="I14" s="3" t="n">
        <f t="shared" si="8"/>
        <v>0.11307317111667348</v>
      </c>
      <c r="J14" s="3" t="n">
        <f t="shared" si="9"/>
        <v>0.14063151128937168</v>
      </c>
      <c r="K14" s="3" t="n">
        <f t="shared" si="10"/>
        <v>1.1284673130081675E-4</v>
      </c>
      <c r="L14" s="3" t="n">
        <f>AM14/SUM(AM1:AM$2860)</f>
        <v>2.2367103167449543E-5</v>
      </c>
      <c r="M14" t="s">
        <v>40</v>
      </c>
      <c r="N14" t="s">
        <v>878</v>
      </c>
      <c r="O14" t="s">
        <v>879</v>
      </c>
      <c r="P14" s="2" t="n">
        <v>2057380.16449328</v>
      </c>
      <c r="Q14" s="2" t="n">
        <v>3114701.7954251701</v>
      </c>
      <c r="R14" s="2" t="n">
        <v>11058998.9783768</v>
      </c>
      <c r="S14" s="2" t="n">
        <v>4344594.1451034704</v>
      </c>
      <c r="T14" s="2" t="n">
        <v>6839836.0351536004</v>
      </c>
      <c r="U14" s="2" t="n">
        <v>58594208.343451403</v>
      </c>
      <c r="V14" s="2" t="n">
        <v>21041728.228253901</v>
      </c>
      <c r="W14" s="2" t="n">
        <v>8215468.6092353901</v>
      </c>
      <c r="X14" s="2" t="n">
        <v>14567480.166334899</v>
      </c>
      <c r="Y14" s="2" t="n">
        <v>4142553.4373094998</v>
      </c>
      <c r="Z14" s="2" t="n">
        <v>3002084.6954028001</v>
      </c>
      <c r="AA14" s="2" t="n">
        <v>7741393.4120638696</v>
      </c>
      <c r="AB14" s="2" t="n">
        <v>11372908.207371401</v>
      </c>
      <c r="AC14" s="2" t="n">
        <v>1659960.1264043399</v>
      </c>
      <c r="AD14" s="2" t="n">
        <v>4600472.67376626</v>
      </c>
      <c r="AE14" s="2" t="n">
        <v>12558343.9853073</v>
      </c>
      <c r="AF14" s="2" t="n">
        <v>1974735.29682907</v>
      </c>
      <c r="AG14" s="2" t="n">
        <v>279474.09708254202</v>
      </c>
      <c r="AH14" s="2" t="n">
        <v>6742579.4488550201</v>
      </c>
      <c r="AI14" s="2" t="n">
        <v>11130642.7932999</v>
      </c>
      <c r="AJ14" s="2" t="n">
        <v>14158455.800737301</v>
      </c>
      <c r="AK14" s="2" t="n">
        <v>12151268.971172201</v>
      </c>
      <c r="AL14" s="2" t="n">
        <v>13978355.763699999</v>
      </c>
      <c r="AM14" s="2" t="n">
        <v>1965797.2963896301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2" t="n">
        <f t="shared" si="3"/>
        <v>1661020249.8938899</v>
      </c>
      <c r="E15" s="2" t="n">
        <f t="shared" si="4"/>
        <v>2718219312.0587301</v>
      </c>
      <c r="F15" s="2" t="n">
        <f t="shared" si="5"/>
        <v>2355932561.9724002</v>
      </c>
      <c r="G15" s="2" t="n">
        <f t="shared" si="6"/>
        <v>2075005963.75647</v>
      </c>
      <c r="H15" s="3" t="n">
        <f t="shared" si="7"/>
        <v>-0.13328091242642981</v>
      </c>
      <c r="I15" s="3" t="n">
        <f t="shared" si="8"/>
        <v>0.41836474427262571</v>
      </c>
      <c r="J15" s="3" t="n">
        <f t="shared" si="9"/>
        <v>0.88075779300714074</v>
      </c>
      <c r="K15" s="3" t="n">
        <f t="shared" si="10"/>
        <v>1.9019353440277057E-2</v>
      </c>
      <c r="L15" s="3" t="n">
        <f>AM15/SUM(AM1:AM$2860)</f>
        <v>2.3609693913840334E-2</v>
      </c>
      <c r="M15" t="s">
        <v>40</v>
      </c>
      <c r="N15" t="s">
        <v>880</v>
      </c>
      <c r="O15" t="s">
        <v>881</v>
      </c>
      <c r="P15" s="2" t="n">
        <v>887552595.04261398</v>
      </c>
      <c r="Q15" s="2" t="n">
        <v>869202304.577999</v>
      </c>
      <c r="R15" s="2" t="n">
        <v>718995000.88959301</v>
      </c>
      <c r="S15" s="2" t="n">
        <v>1277712676.7969401</v>
      </c>
      <c r="T15" s="2" t="n">
        <v>755179004.60605395</v>
      </c>
      <c r="U15" s="2" t="n">
        <v>1082628371.2300799</v>
      </c>
      <c r="V15" s="2" t="n">
        <v>1623893650.7144001</v>
      </c>
      <c r="W15" s="2" t="n">
        <v>1699738774.3494101</v>
      </c>
      <c r="X15" s="2" t="n">
        <v>2468926270.4253802</v>
      </c>
      <c r="Y15" s="2" t="n">
        <v>2012647074.6090801</v>
      </c>
      <c r="Z15" s="2" t="n">
        <v>1994856662.01863</v>
      </c>
      <c r="AA15" s="2" t="n">
        <v>1529429429.91293</v>
      </c>
      <c r="AB15" s="2" t="n">
        <v>2313591161.7525601</v>
      </c>
      <c r="AC15" s="2" t="n">
        <v>2477762413.2905402</v>
      </c>
      <c r="AD15" s="2" t="n">
        <v>1824701061.74385</v>
      </c>
      <c r="AE15" s="2" t="n">
        <v>1661020249.8938899</v>
      </c>
      <c r="AF15" s="2" t="n">
        <v>1995285218.5209799</v>
      </c>
      <c r="AG15" s="2" t="n">
        <v>1889107915.3992801</v>
      </c>
      <c r="AH15" s="2" t="n">
        <v>1462265870.78861</v>
      </c>
      <c r="AI15" s="2" t="n">
        <v>2570125055.4347601</v>
      </c>
      <c r="AJ15" s="2" t="n">
        <v>2437248606.17805</v>
      </c>
      <c r="AK15" s="2" t="n">
        <v>2718219312.0587301</v>
      </c>
      <c r="AL15" s="2" t="n">
        <v>2355932561.9724002</v>
      </c>
      <c r="AM15" s="2" t="n">
        <v>2075005963.75647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2" t="n">
        <f t="shared" si="3"/>
        <v>148148377.98237699</v>
      </c>
      <c r="E16" s="2" t="n">
        <f t="shared" si="4"/>
        <v>37228303.079316497</v>
      </c>
      <c r="F16" s="2" t="n">
        <f t="shared" si="5"/>
        <v>76316304.653899997</v>
      </c>
      <c r="G16" s="2" t="n">
        <f t="shared" si="6"/>
        <v>19481335.253616899</v>
      </c>
      <c r="H16" s="3" t="n">
        <f t="shared" si="7"/>
        <v>1.0499538883441675</v>
      </c>
      <c r="I16" s="3" t="n">
        <f t="shared" si="8"/>
        <v>-0.48486574275569716</v>
      </c>
      <c r="J16" s="3" t="n">
        <f t="shared" si="9"/>
        <v>0.25527094559892771</v>
      </c>
      <c r="K16" s="3" t="n">
        <f t="shared" si="10"/>
        <v>6.1609860778578148E-4</v>
      </c>
      <c r="L16" s="3" t="n">
        <f>AM16/SUM(AM1:AM$2860)</f>
        <v>2.2166122430710431E-4</v>
      </c>
      <c r="M16" t="s">
        <v>40</v>
      </c>
      <c r="N16" t="s">
        <v>882</v>
      </c>
      <c r="O16" t="s">
        <v>883</v>
      </c>
      <c r="P16" s="2" t="n">
        <v>29854522.736205898</v>
      </c>
      <c r="Q16" s="2" t="n">
        <v>44379247.980302401</v>
      </c>
      <c r="R16" s="2" t="n">
        <v>52943824.798046499</v>
      </c>
      <c r="S16" s="2" t="n">
        <v>85897588.292991295</v>
      </c>
      <c r="T16" s="2" t="n">
        <v>104443087.36747</v>
      </c>
      <c r="U16" s="2" t="n">
        <v>146628214.57709199</v>
      </c>
      <c r="V16" s="2" t="n">
        <v>155770100.84347701</v>
      </c>
      <c r="W16" s="2" t="n">
        <v>163311128.860035</v>
      </c>
      <c r="X16" s="2" t="n">
        <v>206350247.46444699</v>
      </c>
      <c r="Y16" s="2" t="n">
        <v>260821317.51843101</v>
      </c>
      <c r="Z16" s="2" t="n">
        <v>281446181.89352</v>
      </c>
      <c r="AA16" s="2" t="n">
        <v>169368580.23457</v>
      </c>
      <c r="AB16" s="2" t="n">
        <v>179325046.22361401</v>
      </c>
      <c r="AC16" s="2" t="n">
        <v>155392082.57240099</v>
      </c>
      <c r="AD16" s="2" t="n">
        <v>169310550.84123501</v>
      </c>
      <c r="AE16" s="2" t="n">
        <v>148148377.98237699</v>
      </c>
      <c r="AF16" s="2" t="n">
        <v>182208651.86624601</v>
      </c>
      <c r="AG16" s="2" t="n">
        <v>170173726.71732801</v>
      </c>
      <c r="AH16" s="2" t="n">
        <v>189970515.228607</v>
      </c>
      <c r="AI16" s="2" t="n">
        <v>164749403.18548599</v>
      </c>
      <c r="AJ16" s="2" t="n">
        <v>111930692.294682</v>
      </c>
      <c r="AK16" s="2" t="n">
        <v>37228303.079316497</v>
      </c>
      <c r="AL16" s="2" t="n">
        <v>76316304.653899997</v>
      </c>
      <c r="AM16" s="2" t="n">
        <v>19481335.253616899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2" t="n">
        <f t="shared" si="3"/>
        <v>256509190.80692399</v>
      </c>
      <c r="E17" s="2" t="n">
        <f t="shared" si="4"/>
        <v>138810684.608859</v>
      </c>
      <c r="F17" s="2" t="n">
        <f t="shared" si="5"/>
        <v>119676446.0361</v>
      </c>
      <c r="G17" s="2" t="n">
        <f t="shared" si="6"/>
        <v>51774596.733115204</v>
      </c>
      <c r="H17" s="3" t="n">
        <f t="shared" si="7"/>
        <v>-0.13784413373275617</v>
      </c>
      <c r="I17" s="3" t="n">
        <f t="shared" si="8"/>
        <v>-0.53344187917936559</v>
      </c>
      <c r="J17" s="3" t="n">
        <f t="shared" si="9"/>
        <v>0.43262144263122226</v>
      </c>
      <c r="K17" s="3" t="n">
        <f t="shared" si="10"/>
        <v>9.6614337030564621E-4</v>
      </c>
      <c r="L17" s="3" t="n">
        <f>AM17/SUM(AM1:AM$2860)</f>
        <v>5.8909824970740702E-4</v>
      </c>
      <c r="M17" t="s">
        <v>40</v>
      </c>
      <c r="N17" t="s">
        <v>884</v>
      </c>
      <c r="O17" t="s">
        <v>885</v>
      </c>
      <c r="P17" s="2" t="n">
        <v>67981400.749734297</v>
      </c>
      <c r="Q17" s="2" t="n">
        <v>101147004.451047</v>
      </c>
      <c r="R17" s="2" t="n">
        <v>141612156.54329899</v>
      </c>
      <c r="S17" s="2" t="n">
        <v>112180661.238316</v>
      </c>
      <c r="T17" s="2" t="n">
        <v>74081065.392194405</v>
      </c>
      <c r="U17" s="2" t="n">
        <v>30072645.585441899</v>
      </c>
      <c r="V17" s="2" t="n">
        <v>20311155.914014</v>
      </c>
      <c r="W17" s="2" t="n">
        <v>33776510.711474597</v>
      </c>
      <c r="X17" s="2" t="n">
        <v>33892404.968549199</v>
      </c>
      <c r="Y17" s="2" t="n">
        <v>175468327.324303</v>
      </c>
      <c r="Z17" s="2" t="n">
        <v>342310453.99456501</v>
      </c>
      <c r="AA17" s="2" t="n">
        <v>199963222.91820401</v>
      </c>
      <c r="AB17" s="2" t="n">
        <v>164201629.93289399</v>
      </c>
      <c r="AC17" s="2" t="n">
        <v>125663175.990042</v>
      </c>
      <c r="AD17" s="2" t="n">
        <v>61604467.1544412</v>
      </c>
      <c r="AE17" s="2" t="n">
        <v>256509190.80692399</v>
      </c>
      <c r="AF17" s="2" t="n">
        <v>214401838.52673</v>
      </c>
      <c r="AG17" s="2" t="n">
        <v>245003455.104305</v>
      </c>
      <c r="AH17" s="2" t="n">
        <v>425605719.14794701</v>
      </c>
      <c r="AI17" s="2" t="n">
        <v>426419678.35334402</v>
      </c>
      <c r="AJ17" s="2" t="n">
        <v>251499396.706218</v>
      </c>
      <c r="AK17" s="2" t="n">
        <v>138810684.608859</v>
      </c>
      <c r="AL17" s="2" t="n">
        <v>119676446.0361</v>
      </c>
      <c r="AM17" s="2" t="n">
        <v>51774596.733115204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2" t="n">
        <f t="shared" si="3"/>
        <v>29098234.030437499</v>
      </c>
      <c r="E18" s="2" t="n">
        <f t="shared" si="4"/>
        <v>37490581.640227601</v>
      </c>
      <c r="F18" s="2" t="n">
        <f t="shared" si="5"/>
        <v>17425805.642900001</v>
      </c>
      <c r="G18" s="2" t="n">
        <f t="shared" si="6"/>
        <v>16193106.2826719</v>
      </c>
      <c r="H18" s="3" t="n">
        <f t="shared" si="7"/>
        <v>-0.53519511086480409</v>
      </c>
      <c r="I18" s="3" t="n">
        <f t="shared" si="8"/>
        <v>-0.40113872117901861</v>
      </c>
      <c r="J18" s="3" t="n">
        <f t="shared" si="9"/>
        <v>0.929260122287066</v>
      </c>
      <c r="K18" s="3" t="n">
        <f t="shared" si="10"/>
        <v>1.406778622841464E-4</v>
      </c>
      <c r="L18" s="3" t="n">
        <f>AM18/SUM(AM1:AM$2860)</f>
        <v>1.8424731761061973E-4</v>
      </c>
      <c r="M18" t="s">
        <v>40</v>
      </c>
      <c r="N18" t="s">
        <v>886</v>
      </c>
      <c r="O18" t="s">
        <v>887</v>
      </c>
      <c r="P18" s="2" t="n">
        <v>74150581.225762904</v>
      </c>
      <c r="Q18" s="2" t="n">
        <v>51287408.434866197</v>
      </c>
      <c r="R18" s="2" t="n">
        <v>64160923.463807002</v>
      </c>
      <c r="S18" s="2" t="n">
        <v>129191277.72247501</v>
      </c>
      <c r="T18" s="2" t="n">
        <v>106540510.569842</v>
      </c>
      <c r="U18" s="2" t="n">
        <v>114659469.42689601</v>
      </c>
      <c r="V18" s="2" t="n">
        <v>102135096.05958401</v>
      </c>
      <c r="W18" s="2" t="n">
        <v>126292751.109264</v>
      </c>
      <c r="X18" s="2" t="n">
        <v>87880930.323997393</v>
      </c>
      <c r="Y18" s="2" t="n">
        <v>72044997.384032905</v>
      </c>
      <c r="Z18" s="2" t="n">
        <v>64495301.671666302</v>
      </c>
      <c r="AA18" s="2" t="n">
        <v>60167205.204516098</v>
      </c>
      <c r="AB18" s="2" t="n">
        <v>74679296.824283704</v>
      </c>
      <c r="AC18" s="2" t="n">
        <v>48724985.848828003</v>
      </c>
      <c r="AD18" s="2" t="n">
        <v>38295231.071905099</v>
      </c>
      <c r="AE18" s="2" t="n">
        <v>29098234.030437499</v>
      </c>
      <c r="AF18" s="2" t="n">
        <v>28924625.100465599</v>
      </c>
      <c r="AG18" s="2" t="n">
        <v>80533484.022671297</v>
      </c>
      <c r="AH18" s="2" t="n">
        <v>45653407.925070703</v>
      </c>
      <c r="AI18" s="2" t="n">
        <v>41974844.040639699</v>
      </c>
      <c r="AJ18" s="2" t="n">
        <v>49093976.925813198</v>
      </c>
      <c r="AK18" s="2" t="n">
        <v>37490581.640227601</v>
      </c>
      <c r="AL18" s="2" t="n">
        <v>17425805.642900001</v>
      </c>
      <c r="AM18" s="2" t="n">
        <v>16193106.2826719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2" t="n">
        <f t="shared" si="3"/>
        <v>12384154.786074501</v>
      </c>
      <c r="E19" s="2" t="n">
        <f t="shared" si="4"/>
        <v>4647178.8640003204</v>
      </c>
      <c r="F19" s="2" t="n">
        <f t="shared" si="5"/>
        <v>3312876.8319000001</v>
      </c>
      <c r="G19" s="2" t="n">
        <f t="shared" si="6"/>
        <v>2487590.4654990998</v>
      </c>
      <c r="H19" s="3" t="n">
        <f t="shared" si="7"/>
        <v>-0.28712086862775599</v>
      </c>
      <c r="I19" s="3" t="n">
        <f t="shared" si="8"/>
        <v>-0.73249067949108637</v>
      </c>
      <c r="J19" s="3" t="n">
        <f t="shared" si="9"/>
        <v>0.75088528542499955</v>
      </c>
      <c r="K19" s="3" t="n">
        <f t="shared" si="10"/>
        <v>2.6744727920930015E-5</v>
      </c>
      <c r="L19" s="3" t="n">
        <f>AM19/SUM(AM1:AM$2860)</f>
        <v>2.8304135264795918E-5</v>
      </c>
      <c r="M19" t="s">
        <v>40</v>
      </c>
      <c r="N19" t="s">
        <v>888</v>
      </c>
      <c r="O19" t="s">
        <v>889</v>
      </c>
      <c r="P19" s="2" t="n">
        <v>407205.98152312502</v>
      </c>
      <c r="Q19" s="2" t="n">
        <v>4735572.1763875401</v>
      </c>
      <c r="R19" s="2" t="n">
        <v>4128649.7587707499</v>
      </c>
      <c r="S19" s="2" t="n">
        <v>3648491.0788225601</v>
      </c>
      <c r="T19" s="2" t="n">
        <v>1652779.93152389</v>
      </c>
      <c r="U19" s="2" t="n">
        <v>6253092.1910835896</v>
      </c>
      <c r="V19" s="2" t="n">
        <v>1097885.3386168799</v>
      </c>
      <c r="W19" s="2" t="n">
        <v>3321316.63908327</v>
      </c>
      <c r="X19" s="2" t="n">
        <v>3417767.2100197598</v>
      </c>
      <c r="Y19" s="2" t="n">
        <v>1249314.7735395201</v>
      </c>
      <c r="Z19" s="2" t="n">
        <v>2115868.3449705499</v>
      </c>
      <c r="AA19" s="2" t="n">
        <v>17253887.632284001</v>
      </c>
      <c r="AB19" s="2" t="n">
        <v>2293394.3604889</v>
      </c>
      <c r="AC19" s="2" t="n">
        <v>6327876.7867243197</v>
      </c>
      <c r="AD19" s="2" t="n">
        <v>10049128.7263618</v>
      </c>
      <c r="AE19" s="2" t="n">
        <v>12384154.786074501</v>
      </c>
      <c r="AF19" s="2" t="n">
        <v>8828290.9890278094</v>
      </c>
      <c r="AG19" s="2" t="n">
        <v>8715763.9449897502</v>
      </c>
      <c r="AH19" s="2" t="n">
        <v>9081074.0965485405</v>
      </c>
      <c r="AI19" s="2" t="n">
        <v>7205871.7151739402</v>
      </c>
      <c r="AJ19" s="2" t="n">
        <v>12181439.0593617</v>
      </c>
      <c r="AK19" s="2" t="n">
        <v>4647178.8640003204</v>
      </c>
      <c r="AL19" s="2" t="n">
        <v>3312876.8319000001</v>
      </c>
      <c r="AM19" s="2" t="n">
        <v>2487590.4654990998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2" t="n">
        <f t="shared" si="3"/>
        <v>17047874.119162899</v>
      </c>
      <c r="E20" s="2" t="n">
        <f t="shared" si="4"/>
        <v>0</v>
      </c>
      <c r="F20" s="2" t="n">
        <f t="shared" si="5"/>
        <v>300127.55009999999</v>
      </c>
      <c r="G20" s="2" t="n">
        <f t="shared" si="6"/>
        <v>36670.611325597099</v>
      </c>
      <c r="H20" s="3" t="e">
        <f t="shared" si="7"/>
        <v>#DIV/0!</v>
      </c>
      <c r="I20" s="3" t="n">
        <f t="shared" si="8"/>
        <v>-0.98239501605876844</v>
      </c>
      <c r="J20" s="3" t="n">
        <f t="shared" si="9"/>
        <v>0.12218342272603351</v>
      </c>
      <c r="K20" s="3" t="n">
        <f t="shared" si="10"/>
        <v>2.4229182297719914E-6</v>
      </c>
      <c r="L20" s="3" t="n">
        <f>AM20/SUM(AM1:AM$2860)</f>
        <v>4.1724309431062699E-7</v>
      </c>
      <c r="M20" t="s">
        <v>40</v>
      </c>
      <c r="N20" t="s">
        <v>890</v>
      </c>
      <c r="O20" t="s">
        <v>891</v>
      </c>
      <c r="P20" s="2" t="n">
        <v>25204391.870958399</v>
      </c>
      <c r="Q20" s="2" t="n">
        <v>14578564.172987901</v>
      </c>
      <c r="R20" s="2" t="n">
        <v>21250422.719243001</v>
      </c>
      <c r="S20" s="2" t="n">
        <v>19506969.9694985</v>
      </c>
      <c r="T20" s="2" t="n">
        <v>22222868.284077302</v>
      </c>
      <c r="U20" s="2" t="n">
        <v>22735791.700883299</v>
      </c>
      <c r="V20" s="2" t="n">
        <v>26239413.454495698</v>
      </c>
      <c r="W20" s="2" t="n">
        <v>21467518.628250401</v>
      </c>
      <c r="X20" s="2" t="n">
        <v>21775388.826004099</v>
      </c>
      <c r="Y20" s="2" t="n">
        <v>19438984.793168001</v>
      </c>
      <c r="Z20" s="2" t="n">
        <v>24768146.824678101</v>
      </c>
      <c r="AA20" s="2" t="n">
        <v>20969417.451449402</v>
      </c>
      <c r="AB20" s="2" t="n">
        <v>-6048589.9190999996</v>
      </c>
      <c r="AC20" s="2" t="n">
        <v>25062908.589317501</v>
      </c>
      <c r="AD20" s="2" t="n">
        <v>41612862.548436202</v>
      </c>
      <c r="AE20" s="2" t="n">
        <v>17047874.119162899</v>
      </c>
      <c r="AF20" s="2" t="n">
        <v>10934169.5790368</v>
      </c>
      <c r="AG20" s="2" t="n">
        <v>19563275.5728634</v>
      </c>
      <c r="AH20" s="2" t="n">
        <v>54534717.294897899</v>
      </c>
      <c r="AI20" s="2" t="n">
        <v>7964000.4784757597</v>
      </c>
      <c r="AJ20" s="2" t="n">
        <v>-1901687.9244295</v>
      </c>
      <c r="AK20" s="2"/>
      <c r="AL20" s="2" t="n">
        <v>300127.55009999999</v>
      </c>
      <c r="AM20" s="2" t="n">
        <v>36670.611325597099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2" t="n">
        <f t="shared" si="3"/>
        <v>451706629.90012801</v>
      </c>
      <c r="E21" s="2" t="n">
        <f t="shared" si="4"/>
        <v>140107371.48593801</v>
      </c>
      <c r="F21" s="2" t="n">
        <f t="shared" si="5"/>
        <v>190995213.75560001</v>
      </c>
      <c r="G21" s="2" t="n">
        <f t="shared" si="6"/>
        <v>39368444.2784153</v>
      </c>
      <c r="H21" s="3" t="n">
        <f t="shared" si="7"/>
        <v>0.3632060307031697</v>
      </c>
      <c r="I21" s="3" t="n">
        <f t="shared" si="8"/>
        <v>-0.57716977986834306</v>
      </c>
      <c r="J21" s="3" t="n">
        <f t="shared" si="9"/>
        <v>0.20612267451262775</v>
      </c>
      <c r="K21" s="3" t="n">
        <f t="shared" si="10"/>
        <v>1.5418970536142109E-3</v>
      </c>
      <c r="L21" s="3" t="n">
        <f>AM21/SUM(AM1:AM$2860)</f>
        <v>4.4793939656674196E-4</v>
      </c>
      <c r="M21" t="s">
        <v>40</v>
      </c>
      <c r="N21" t="s">
        <v>892</v>
      </c>
      <c r="O21" t="s">
        <v>893</v>
      </c>
      <c r="P21" s="2" t="n">
        <v>42441752.972099103</v>
      </c>
      <c r="Q21" s="2" t="n">
        <v>30314125.799208298</v>
      </c>
      <c r="R21" s="2" t="n">
        <v>72332632.822019696</v>
      </c>
      <c r="S21" s="2" t="n">
        <v>50625842.537835002</v>
      </c>
      <c r="T21" s="2" t="n">
        <v>54514176.086910397</v>
      </c>
      <c r="U21" s="2" t="n">
        <v>58786123.469120197</v>
      </c>
      <c r="V21" s="2" t="n">
        <v>48472803.830050401</v>
      </c>
      <c r="W21" s="2" t="n">
        <v>129608026.88270999</v>
      </c>
      <c r="X21" s="2" t="n">
        <v>156284661.744535</v>
      </c>
      <c r="Y21" s="2" t="n">
        <v>121809534.996804</v>
      </c>
      <c r="Z21" s="2" t="n">
        <v>191208570.33085299</v>
      </c>
      <c r="AA21" s="2" t="n">
        <v>211189995.084896</v>
      </c>
      <c r="AB21" s="2" t="n">
        <v>160537738.962816</v>
      </c>
      <c r="AC21" s="2" t="n">
        <v>204388164.67096499</v>
      </c>
      <c r="AD21" s="2" t="n">
        <v>189639230.57983199</v>
      </c>
      <c r="AE21" s="2" t="n">
        <v>451706629.90012801</v>
      </c>
      <c r="AF21" s="2" t="n">
        <v>175268930.75511101</v>
      </c>
      <c r="AG21" s="2" t="n">
        <v>223185606.99642599</v>
      </c>
      <c r="AH21" s="2" t="n">
        <v>168566429.67184201</v>
      </c>
      <c r="AI21" s="2" t="n">
        <v>259153647.195939</v>
      </c>
      <c r="AJ21" s="2" t="n">
        <v>223211893.787994</v>
      </c>
      <c r="AK21" s="2" t="n">
        <v>140107371.48593801</v>
      </c>
      <c r="AL21" s="2" t="n">
        <v>190995213.75560001</v>
      </c>
      <c r="AM21" s="2" t="n">
        <v>39368444.2784153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2" t="n">
        <f t="shared" si="3"/>
        <v>65965616.007891499</v>
      </c>
      <c r="E22" s="2" t="n">
        <f t="shared" si="4"/>
        <v>30271667.9325107</v>
      </c>
      <c r="F22" s="2" t="n">
        <f t="shared" si="5"/>
        <v>23187997.480999999</v>
      </c>
      <c r="G22" s="2" t="n">
        <f t="shared" si="6"/>
        <v>12997600.420683799</v>
      </c>
      <c r="H22" s="3" t="n">
        <f t="shared" si="7"/>
        <v>-0.23400330854921569</v>
      </c>
      <c r="I22" s="3" t="n">
        <f t="shared" si="8"/>
        <v>-0.64848357547019631</v>
      </c>
      <c r="J22" s="3" t="n">
        <f t="shared" si="9"/>
        <v>0.56053138833286043</v>
      </c>
      <c r="K22" s="3" t="n">
        <f t="shared" si="10"/>
        <v>1.8719581654500671E-4</v>
      </c>
      <c r="L22" s="3" t="n">
        <f>AM22/SUM(AM1:AM$2860)</f>
        <v>1.478884267837035E-4</v>
      </c>
      <c r="M22" t="s">
        <v>40</v>
      </c>
      <c r="N22" t="s">
        <v>894</v>
      </c>
      <c r="O22" t="s">
        <v>895</v>
      </c>
      <c r="P22" s="2" t="n">
        <v>51677595.5455098</v>
      </c>
      <c r="Q22" s="2" t="n">
        <v>34478430.404188402</v>
      </c>
      <c r="R22" s="2" t="n">
        <v>30561310.169694498</v>
      </c>
      <c r="S22" s="2" t="n">
        <v>36963780.032887802</v>
      </c>
      <c r="T22" s="2" t="n">
        <v>10581972.56865</v>
      </c>
      <c r="U22" s="2" t="n">
        <v>13199010.1558409</v>
      </c>
      <c r="V22" s="2" t="n">
        <v>19752845.579054099</v>
      </c>
      <c r="W22" s="2" t="n">
        <v>15159577.996023299</v>
      </c>
      <c r="X22" s="2" t="n">
        <v>13626574.270198099</v>
      </c>
      <c r="Y22" s="2" t="n">
        <v>90313347.401600093</v>
      </c>
      <c r="Z22" s="2" t="n">
        <v>10270545.441749601</v>
      </c>
      <c r="AA22" s="2" t="n">
        <v>9105811.7191255596</v>
      </c>
      <c r="AB22" s="2" t="n">
        <v>11294010.1478625</v>
      </c>
      <c r="AC22" s="2" t="n">
        <v>21617604.2802765</v>
      </c>
      <c r="AD22" s="2" t="n">
        <v>17818727.159977</v>
      </c>
      <c r="AE22" s="2" t="n">
        <v>65965616.007891499</v>
      </c>
      <c r="AF22" s="2" t="n">
        <v>17763490.6191976</v>
      </c>
      <c r="AG22" s="2" t="n">
        <v>34302631.4567727</v>
      </c>
      <c r="AH22" s="2" t="n">
        <v>34938051.640158899</v>
      </c>
      <c r="AI22" s="2" t="n">
        <v>34395888.842001103</v>
      </c>
      <c r="AJ22" s="2" t="n">
        <v>27990326.92058</v>
      </c>
      <c r="AK22" s="2" t="n">
        <v>30271667.9325107</v>
      </c>
      <c r="AL22" s="2" t="n">
        <v>23187997.480999999</v>
      </c>
      <c r="AM22" s="2" t="n">
        <v>12997600.420683799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2" t="n">
        <f t="shared" si="3"/>
        <v>8526687.9799223598</v>
      </c>
      <c r="E23" s="2" t="n">
        <f t="shared" si="4"/>
        <v>5153075.6860065898</v>
      </c>
      <c r="F23" s="2" t="n">
        <f t="shared" si="5"/>
        <v>4484617.3644000003</v>
      </c>
      <c r="G23" s="2" t="n">
        <f t="shared" si="6"/>
        <v>7605288.5998892104</v>
      </c>
      <c r="H23" s="3" t="n">
        <f t="shared" si="7"/>
        <v>-0.12972026074094323</v>
      </c>
      <c r="I23" s="3" t="n">
        <f t="shared" si="8"/>
        <v>-0.4740493172777227</v>
      </c>
      <c r="J23" s="3" t="n">
        <f t="shared" si="9"/>
        <v>1.6958612032905791</v>
      </c>
      <c r="K23" s="3" t="n">
        <f t="shared" si="10"/>
        <v>3.6204144411722178E-5</v>
      </c>
      <c r="L23" s="3" t="n">
        <f>AM23/SUM(AM1:AM$2860)</f>
        <v>8.6533985495030219E-5</v>
      </c>
      <c r="M23" t="s">
        <v>40</v>
      </c>
      <c r="N23" t="s">
        <v>896</v>
      </c>
      <c r="O23" t="s">
        <v>897</v>
      </c>
      <c r="P23" s="2" t="n">
        <v>32024357.712163098</v>
      </c>
      <c r="Q23" s="2" t="n">
        <v>27087538.282688498</v>
      </c>
      <c r="R23" s="2" t="n">
        <v>35959189.5920441</v>
      </c>
      <c r="S23" s="2" t="n">
        <v>38691553.653025098</v>
      </c>
      <c r="T23" s="2" t="n">
        <v>26436880.8599713</v>
      </c>
      <c r="U23" s="2" t="n">
        <v>22320840.585045502</v>
      </c>
      <c r="V23" s="2" t="n">
        <v>17034362.791439001</v>
      </c>
      <c r="W23" s="2" t="n">
        <v>22251524.420480601</v>
      </c>
      <c r="X23" s="2" t="n">
        <v>20009235.784044299</v>
      </c>
      <c r="Y23" s="2" t="n">
        <v>43332702.934720501</v>
      </c>
      <c r="Z23" s="2" t="n">
        <v>19110731.5202922</v>
      </c>
      <c r="AA23" s="2" t="n">
        <v>4197844.6279020598</v>
      </c>
      <c r="AB23" s="2" t="n">
        <v>5916737.0690504797</v>
      </c>
      <c r="AC23" s="2" t="n">
        <v>4466205.5295898803</v>
      </c>
      <c r="AD23" s="2" t="n">
        <v>2878423.5747754001</v>
      </c>
      <c r="AE23" s="2" t="n">
        <v>8526687.9799223598</v>
      </c>
      <c r="AF23" s="2" t="n">
        <v>2561613.89937161</v>
      </c>
      <c r="AG23" s="2" t="n">
        <v>8224546.82409437</v>
      </c>
      <c r="AH23" s="2" t="n">
        <v>8414798.9873378109</v>
      </c>
      <c r="AI23" s="2" t="n">
        <v>8290247.0066439603</v>
      </c>
      <c r="AJ23" s="2" t="n">
        <v>6620463.3756710896</v>
      </c>
      <c r="AK23" s="2" t="n">
        <v>5153075.6860065898</v>
      </c>
      <c r="AL23" s="2" t="n">
        <v>4484617.3644000003</v>
      </c>
      <c r="AM23" s="2" t="n">
        <v>7605288.5998892104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2" t="n">
        <f t="shared" si="3"/>
        <v>5603855.2593324101</v>
      </c>
      <c r="E24" s="2" t="n">
        <f t="shared" si="4"/>
        <v>4360476.5572509998</v>
      </c>
      <c r="F24" s="2" t="n">
        <f t="shared" si="5"/>
        <v>496817.82579999999</v>
      </c>
      <c r="G24" s="2" t="n">
        <f t="shared" si="6"/>
        <v>1294961.70799476</v>
      </c>
      <c r="H24" s="3" t="n">
        <f t="shared" si="7"/>
        <v>-0.88606341089625951</v>
      </c>
      <c r="I24" s="3" t="n">
        <f t="shared" si="8"/>
        <v>-0.91134356566889874</v>
      </c>
      <c r="J24" s="3" t="n">
        <f t="shared" si="9"/>
        <v>2.6065121675325362</v>
      </c>
      <c r="K24" s="3" t="n">
        <f t="shared" si="10"/>
        <v>4.0107913005834566E-6</v>
      </c>
      <c r="L24" s="3" t="n">
        <f>AM24/SUM(AM1:AM$2860)</f>
        <v>1.4734246594911667E-5</v>
      </c>
      <c r="M24" t="s">
        <v>898</v>
      </c>
      <c r="N24" t="s">
        <v>899</v>
      </c>
      <c r="O24" t="s">
        <v>900</v>
      </c>
      <c r="P24" s="2" t="n">
        <v>5656934.2682399796</v>
      </c>
      <c r="Q24" s="2" t="n">
        <v>10114538.911445601</v>
      </c>
      <c r="R24" s="2" t="n">
        <v>10663825.0787606</v>
      </c>
      <c r="S24" s="2" t="n">
        <v>13632117.557812801</v>
      </c>
      <c r="T24" s="2" t="n">
        <v>18333575.4205941</v>
      </c>
      <c r="U24" s="2" t="n">
        <v>21590036.6645419</v>
      </c>
      <c r="V24" s="2" t="n">
        <v>19678538.070703302</v>
      </c>
      <c r="W24" s="2" t="n">
        <v>15894625.561392801</v>
      </c>
      <c r="X24" s="2" t="n">
        <v>13412847.536423801</v>
      </c>
      <c r="Y24" s="2" t="n">
        <v>8864953.3888176698</v>
      </c>
      <c r="Z24" s="2" t="n">
        <v>11694177.9200186</v>
      </c>
      <c r="AA24" s="2" t="n">
        <v>11162793.9933149</v>
      </c>
      <c r="AB24" s="2" t="n">
        <v>8788048.0828091893</v>
      </c>
      <c r="AC24" s="2" t="n">
        <v>11742241.110331601</v>
      </c>
      <c r="AD24" s="2" t="n">
        <v>10466403.857510099</v>
      </c>
      <c r="AE24" s="2" t="n">
        <v>5603855.2593324101</v>
      </c>
      <c r="AF24" s="2" t="n">
        <v>6191952.8181854002</v>
      </c>
      <c r="AG24" s="2" t="n">
        <v>6104953.5135277603</v>
      </c>
      <c r="AH24" s="2" t="n">
        <v>6622585.9736002898</v>
      </c>
      <c r="AI24" s="2" t="n">
        <v>1722246.98083973</v>
      </c>
      <c r="AJ24" s="2" t="n">
        <v>2660168.0961696398</v>
      </c>
      <c r="AK24" s="2" t="n">
        <v>4360476.5572509998</v>
      </c>
      <c r="AL24" s="2" t="n">
        <v>496817.82579999999</v>
      </c>
      <c r="AM24" s="2" t="n">
        <v>1294961.70799476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2" t="n">
        <f t="shared" si="3"/>
        <v>-35915.658224727602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n">
        <f t="shared" si="8"/>
        <v>-1</v>
      </c>
      <c r="J25" s="3" t="e">
        <f t="shared" si="9"/>
        <v>#DIV/0!</v>
      </c>
      <c r="K25" s="3" t="n">
        <f t="shared" si="10"/>
        <v>0</v>
      </c>
      <c r="L25" s="3" t="n">
        <f>AM25/SUM(AM1:AM$2860)</f>
        <v>0</v>
      </c>
      <c r="M25" t="s">
        <v>898</v>
      </c>
      <c r="N25" t="s">
        <v>901</v>
      </c>
      <c r="O25" t="s">
        <v>902</v>
      </c>
      <c r="P25" s="2"/>
      <c r="Q25" s="2"/>
      <c r="R25" s="2"/>
      <c r="S25" s="2"/>
      <c r="T25" s="2"/>
      <c r="U25" s="2"/>
      <c r="V25" s="2" t="n">
        <v>15580.8140255289</v>
      </c>
      <c r="W25" s="2" t="n">
        <v>329395.26699375402</v>
      </c>
      <c r="X25" s="2" t="n">
        <v>435753.56463313801</v>
      </c>
      <c r="Y25" s="2" t="n">
        <v>952320.05531661701</v>
      </c>
      <c r="Z25" s="2" t="n">
        <v>312656.19367323403</v>
      </c>
      <c r="AA25" s="2" t="n">
        <v>730009.28479837801</v>
      </c>
      <c r="AB25" s="2" t="n">
        <v>283935.63087547501</v>
      </c>
      <c r="AC25" s="2" t="n">
        <v>-132323.57845438199</v>
      </c>
      <c r="AD25" s="2"/>
      <c r="AE25" s="2" t="n">
        <v>-35915.658224727602</v>
      </c>
      <c r="AF25" s="2"/>
      <c r="AG25" s="2"/>
      <c r="AH25" s="2"/>
      <c r="AI25" s="2"/>
      <c r="AJ25" s="2"/>
      <c r="AK25" s="2"/>
      <c r="AL25" s="2"/>
      <c r="AM25" s="2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AM26/SUM(AM1:AM$2860)</f>
        <v>0</v>
      </c>
      <c r="M26" t="s">
        <v>898</v>
      </c>
      <c r="N26" t="s">
        <v>903</v>
      </c>
      <c r="O26" t="s">
        <v>904</v>
      </c>
      <c r="P26" s="2" t="n">
        <v>375177.36474655097</v>
      </c>
      <c r="Q26" s="2" t="n">
        <v>47198.116022837901</v>
      </c>
      <c r="R26" s="2" t="n">
        <v>147531.754839737</v>
      </c>
      <c r="S26" s="2" t="n">
        <v>528531.13602184504</v>
      </c>
      <c r="T26" s="2" t="n">
        <v>606326.323958867</v>
      </c>
      <c r="U26" s="2" t="n">
        <v>629528.73308343603</v>
      </c>
      <c r="V26" s="2" t="n">
        <v>2403862.0677120201</v>
      </c>
      <c r="W26" s="2" t="n">
        <v>852803.56649871997</v>
      </c>
      <c r="X26" s="2" t="n">
        <v>664836.37122762203</v>
      </c>
      <c r="Y26" s="2" t="n">
        <v>154906.606317495</v>
      </c>
      <c r="Z26" s="2" t="n">
        <v>121113.551474732</v>
      </c>
      <c r="AA26" s="2" t="n">
        <v>98296.586696461702</v>
      </c>
      <c r="AB26" s="2" t="n">
        <v>-146559.88946952601</v>
      </c>
      <c r="AC26" s="2" t="n">
        <v>-77.291809844849297</v>
      </c>
      <c r="AD26" s="2"/>
      <c r="AE26" s="2"/>
      <c r="AF26" s="2" t="n">
        <v>-99.925562117926304</v>
      </c>
      <c r="AG26" s="2"/>
      <c r="AH26" s="2"/>
      <c r="AI26" s="2"/>
      <c r="AJ26" s="2"/>
      <c r="AK26" s="2"/>
      <c r="AL26" s="2"/>
      <c r="AM26" s="2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2" t="n">
        <f t="shared" si="3"/>
        <v>40147.548171325601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n">
        <f t="shared" si="8"/>
        <v>-1</v>
      </c>
      <c r="J27" s="3" t="e">
        <f t="shared" si="9"/>
        <v>#DIV/0!</v>
      </c>
      <c r="K27" s="3" t="n">
        <f t="shared" si="10"/>
        <v>0</v>
      </c>
      <c r="L27" s="3" t="n">
        <f>AM27/SUM(AM1:AM$2860)</f>
        <v>0</v>
      </c>
      <c r="M27" t="s">
        <v>898</v>
      </c>
      <c r="N27" t="s">
        <v>905</v>
      </c>
      <c r="O27" t="s">
        <v>906</v>
      </c>
      <c r="P27" s="2"/>
      <c r="Q27" s="2"/>
      <c r="R27" s="2"/>
      <c r="S27" s="2"/>
      <c r="T27" s="2" t="n">
        <v>238915.95481483999</v>
      </c>
      <c r="U27" s="2" t="n">
        <v>82520.746657116804</v>
      </c>
      <c r="V27" s="2" t="n">
        <v>115565.62678644501</v>
      </c>
      <c r="W27" s="2" t="n">
        <v>71846.766416435697</v>
      </c>
      <c r="X27" s="2" t="n">
        <v>39777.963908547303</v>
      </c>
      <c r="Y27" s="2" t="n">
        <v>26000.435103127798</v>
      </c>
      <c r="Z27" s="2"/>
      <c r="AA27" s="2"/>
      <c r="AB27" s="2" t="n">
        <v>8036.1601093967001</v>
      </c>
      <c r="AC27" s="2" t="n">
        <v>7577.4046033287896</v>
      </c>
      <c r="AD27" s="2" t="n">
        <v>120885.07195085799</v>
      </c>
      <c r="AE27" s="2" t="n">
        <v>40147.548171325601</v>
      </c>
      <c r="AF27" s="2"/>
      <c r="AG27" s="2"/>
      <c r="AH27" s="2"/>
      <c r="AI27" s="2"/>
      <c r="AJ27" s="2"/>
      <c r="AK27" s="2"/>
      <c r="AL27" s="2"/>
      <c r="AM27" s="2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2" t="n">
        <f t="shared" si="3"/>
        <v>23809.0342064502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n">
        <f t="shared" si="8"/>
        <v>-1</v>
      </c>
      <c r="J28" s="3" t="e">
        <f t="shared" si="9"/>
        <v>#DIV/0!</v>
      </c>
      <c r="K28" s="3" t="n">
        <f t="shared" si="10"/>
        <v>0</v>
      </c>
      <c r="L28" s="3" t="n">
        <f>AM28/SUM(AM1:AM$2860)</f>
        <v>0</v>
      </c>
      <c r="M28" t="s">
        <v>898</v>
      </c>
      <c r="N28" t="s">
        <v>907</v>
      </c>
      <c r="O28" t="s">
        <v>908</v>
      </c>
      <c r="P28" s="2"/>
      <c r="Q28" s="2"/>
      <c r="R28" s="2"/>
      <c r="S28" s="2"/>
      <c r="T28" s="2"/>
      <c r="U28" s="2"/>
      <c r="V28" s="2"/>
      <c r="W28" s="2"/>
      <c r="X28" s="2" t="n">
        <v>189409.40857541401</v>
      </c>
      <c r="Y28" s="2"/>
      <c r="Z28" s="2" t="n">
        <v>130704.898198318</v>
      </c>
      <c r="AA28" s="2" t="n">
        <v>49805.507334645998</v>
      </c>
      <c r="AB28" s="2" t="n">
        <v>43375.353748073998</v>
      </c>
      <c r="AC28" s="2" t="n">
        <v>83747.221803091103</v>
      </c>
      <c r="AD28" s="2" t="n">
        <v>78148.239385165594</v>
      </c>
      <c r="AE28" s="2" t="n">
        <v>23809.0342064502</v>
      </c>
      <c r="AF28" s="2" t="n">
        <v>-69098.358948188499</v>
      </c>
      <c r="AG28" s="2" t="n">
        <v>9763.98740507394</v>
      </c>
      <c r="AH28" s="2"/>
      <c r="AI28" s="2"/>
      <c r="AJ28" s="2"/>
      <c r="AK28" s="2"/>
      <c r="AL28" s="2"/>
      <c r="AM28" s="2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2" t="n">
        <f t="shared" si="3"/>
        <v>796774.14262216503</v>
      </c>
      <c r="E29" s="2" t="n">
        <f t="shared" si="4"/>
        <v>206682.59922291699</v>
      </c>
      <c r="F29" s="2" t="n">
        <f t="shared" si="5"/>
        <v>309.72000000000003</v>
      </c>
      <c r="G29" s="2" t="n">
        <f t="shared" si="6"/>
        <v>197.836859862474</v>
      </c>
      <c r="H29" s="3" t="n">
        <f t="shared" si="7"/>
        <v>-0.99850147036487602</v>
      </c>
      <c r="I29" s="3" t="n">
        <f t="shared" si="8"/>
        <v>-0.99961128256624809</v>
      </c>
      <c r="J29" s="3" t="n">
        <f t="shared" si="9"/>
        <v>0.63876036375588918</v>
      </c>
      <c r="K29" s="3" t="n">
        <f t="shared" si="10"/>
        <v>2.5003577108297637E-9</v>
      </c>
      <c r="L29" s="3" t="n">
        <f>AM29/SUM(AM1:AM$2860)</f>
        <v>2.2510141116763195E-9</v>
      </c>
      <c r="M29" t="s">
        <v>898</v>
      </c>
      <c r="N29" t="s">
        <v>909</v>
      </c>
      <c r="O29" t="s">
        <v>910</v>
      </c>
      <c r="P29" s="2" t="n">
        <v>295444.31825054198</v>
      </c>
      <c r="Q29" s="2" t="n">
        <v>154718.95787165599</v>
      </c>
      <c r="R29" s="2" t="n">
        <v>101764.29855676999</v>
      </c>
      <c r="S29" s="2" t="n">
        <v>263642.318131632</v>
      </c>
      <c r="T29" s="2" t="n">
        <v>242329.71987417401</v>
      </c>
      <c r="U29" s="2" t="n">
        <v>698674.01888825605</v>
      </c>
      <c r="V29" s="2" t="n">
        <v>1081492.0690280099</v>
      </c>
      <c r="W29" s="2" t="n">
        <v>582812.65419757005</v>
      </c>
      <c r="X29" s="2" t="n">
        <v>419340.527478153</v>
      </c>
      <c r="Y29" s="2" t="n">
        <v>435775.54622639</v>
      </c>
      <c r="Z29" s="2" t="n">
        <v>818682.90872716205</v>
      </c>
      <c r="AA29" s="2" t="n">
        <v>568985.10798371199</v>
      </c>
      <c r="AB29" s="2" t="n">
        <v>875839.25469206006</v>
      </c>
      <c r="AC29" s="2" t="n">
        <v>725132.15393838997</v>
      </c>
      <c r="AD29" s="2" t="n">
        <v>362272.96128216601</v>
      </c>
      <c r="AE29" s="2" t="n">
        <v>796774.14262216503</v>
      </c>
      <c r="AF29" s="2" t="n">
        <v>377432.24385476398</v>
      </c>
      <c r="AG29" s="2" t="n">
        <v>49320.675260338699</v>
      </c>
      <c r="AH29" s="2" t="n">
        <v>-12838.8076393546</v>
      </c>
      <c r="AI29" s="2" t="n">
        <v>1212960.6217483501</v>
      </c>
      <c r="AJ29" s="2" t="n">
        <v>-187294.515789169</v>
      </c>
      <c r="AK29" s="2" t="n">
        <v>206682.59922291699</v>
      </c>
      <c r="AL29" s="2" t="n">
        <v>309.72000000000003</v>
      </c>
      <c r="AM29" s="2" t="n">
        <v>197.836859862474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2" t="n">
        <f t="shared" si="3"/>
        <v>130908735.597381</v>
      </c>
      <c r="E30" s="2" t="n">
        <f t="shared" si="4"/>
        <v>52507600.115451403</v>
      </c>
      <c r="F30" s="2" t="n">
        <f t="shared" si="5"/>
        <v>37281000.482199997</v>
      </c>
      <c r="G30" s="2" t="n">
        <f t="shared" si="6"/>
        <v>6502812.0086981598</v>
      </c>
      <c r="H30" s="3" t="n">
        <f t="shared" si="7"/>
        <v>-0.28998848928101506</v>
      </c>
      <c r="I30" s="3" t="n">
        <f t="shared" si="8"/>
        <v>-0.71521380668697065</v>
      </c>
      <c r="J30" s="3" t="n">
        <f t="shared" si="9"/>
        <v>0.17442697150262801</v>
      </c>
      <c r="K30" s="3" t="n">
        <f t="shared" si="10"/>
        <v>3.0096809060802302E-4</v>
      </c>
      <c r="L30" s="3" t="n">
        <f>AM30/SUM(AM1:AM$2860)</f>
        <v>7.3989860167277831E-5</v>
      </c>
      <c r="M30" t="s">
        <v>898</v>
      </c>
      <c r="N30" t="s">
        <v>911</v>
      </c>
      <c r="O30" t="s">
        <v>912</v>
      </c>
      <c r="P30" s="2" t="n">
        <v>28881066.385710601</v>
      </c>
      <c r="Q30" s="2" t="n">
        <v>33323423.727106199</v>
      </c>
      <c r="R30" s="2" t="n">
        <v>34751193.574059702</v>
      </c>
      <c r="S30" s="2" t="n">
        <v>40198837.542668499</v>
      </c>
      <c r="T30" s="2" t="n">
        <v>75532154.2828435</v>
      </c>
      <c r="U30" s="2" t="n">
        <v>130857063.19275001</v>
      </c>
      <c r="V30" s="2" t="n">
        <v>158204027.77031201</v>
      </c>
      <c r="W30" s="2" t="n">
        <v>197932433.00477701</v>
      </c>
      <c r="X30" s="2" t="n">
        <v>220424836.73506099</v>
      </c>
      <c r="Y30" s="2" t="n">
        <v>245155767.901274</v>
      </c>
      <c r="Z30" s="2" t="n">
        <v>328826092.196639</v>
      </c>
      <c r="AA30" s="2" t="n">
        <v>267205159.052661</v>
      </c>
      <c r="AB30" s="2" t="n">
        <v>234518799.48951399</v>
      </c>
      <c r="AC30" s="2" t="n">
        <v>215676569.476206</v>
      </c>
      <c r="AD30" s="2" t="n">
        <v>197796309.876728</v>
      </c>
      <c r="AE30" s="2" t="n">
        <v>130908735.597381</v>
      </c>
      <c r="AF30" s="2" t="n">
        <v>111577588.58512899</v>
      </c>
      <c r="AG30" s="2" t="n">
        <v>84406397.780213699</v>
      </c>
      <c r="AH30" s="2" t="n">
        <v>90218770.820222497</v>
      </c>
      <c r="AI30" s="2" t="n">
        <v>62056002.166905403</v>
      </c>
      <c r="AJ30" s="2" t="n">
        <v>65802761.884957597</v>
      </c>
      <c r="AK30" s="2" t="n">
        <v>52507600.115451403</v>
      </c>
      <c r="AL30" s="2" t="n">
        <v>37281000.482199997</v>
      </c>
      <c r="AM30" s="2" t="n">
        <v>6502812.0086981598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2" t="n">
        <f t="shared" si="3"/>
        <v>22236813.802283999</v>
      </c>
      <c r="E31" s="2" t="n">
        <f t="shared" si="4"/>
        <v>1662862.1318872699</v>
      </c>
      <c r="F31" s="2" t="n">
        <f t="shared" si="5"/>
        <v>1080694.6473999999</v>
      </c>
      <c r="G31" s="2" t="n">
        <f t="shared" si="6"/>
        <v>84888.055769743398</v>
      </c>
      <c r="H31" s="3" t="n">
        <f t="shared" si="7"/>
        <v>-0.3500996705160021</v>
      </c>
      <c r="I31" s="3" t="n">
        <f t="shared" si="8"/>
        <v>-0.9514006522243309</v>
      </c>
      <c r="J31" s="3" t="n">
        <f t="shared" si="9"/>
        <v>7.8549529206952379E-2</v>
      </c>
      <c r="K31" s="3" t="n">
        <f t="shared" si="10"/>
        <v>8.7244065435846649E-6</v>
      </c>
      <c r="L31" s="3" t="n">
        <f>AM31/SUM(AM1:AM$2860)</f>
        <v>9.6586759203158957E-7</v>
      </c>
      <c r="M31" t="s">
        <v>898</v>
      </c>
      <c r="N31" t="s">
        <v>913</v>
      </c>
      <c r="O31" t="s">
        <v>914</v>
      </c>
      <c r="P31" s="2" t="n">
        <v>1461534.4681995001</v>
      </c>
      <c r="Q31" s="2" t="n">
        <v>7991813.1081813304</v>
      </c>
      <c r="R31" s="2" t="n">
        <v>6411821.6903195502</v>
      </c>
      <c r="S31" s="2" t="n">
        <v>2967152.4821759998</v>
      </c>
      <c r="T31" s="2" t="n">
        <v>2351190.1508043702</v>
      </c>
      <c r="U31" s="2" t="n">
        <v>6473304.3926472999</v>
      </c>
      <c r="V31" s="2" t="n">
        <v>11999902.973221</v>
      </c>
      <c r="W31" s="2" t="n">
        <v>15194725.0052683</v>
      </c>
      <c r="X31" s="2" t="n">
        <v>9967894.4685698692</v>
      </c>
      <c r="Y31" s="2" t="n">
        <v>10984974.575144701</v>
      </c>
      <c r="Z31" s="2" t="n">
        <v>15948123.831581799</v>
      </c>
      <c r="AA31" s="2" t="n">
        <v>8327836.6354122097</v>
      </c>
      <c r="AB31" s="2" t="n">
        <v>11539211.8257397</v>
      </c>
      <c r="AC31" s="2" t="n">
        <v>17312673.267724399</v>
      </c>
      <c r="AD31" s="2" t="n">
        <v>12429734.415571099</v>
      </c>
      <c r="AE31" s="2" t="n">
        <v>22236813.802283999</v>
      </c>
      <c r="AF31" s="2" t="n">
        <v>13654868.5041223</v>
      </c>
      <c r="AG31" s="2" t="n">
        <v>8332054.1894917199</v>
      </c>
      <c r="AH31" s="2" t="n">
        <v>3190633.6757975002</v>
      </c>
      <c r="AI31" s="2" t="n">
        <v>2917107.5506318798</v>
      </c>
      <c r="AJ31" s="2" t="n">
        <v>1143713.1220255899</v>
      </c>
      <c r="AK31" s="2" t="n">
        <v>1662862.1318872699</v>
      </c>
      <c r="AL31" s="2" t="n">
        <v>1080694.6473999999</v>
      </c>
      <c r="AM31" s="2" t="n">
        <v>84888.055769743398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2" t="n">
        <f t="shared" si="3"/>
        <v>6104254.3888242301</v>
      </c>
      <c r="E32" s="2" t="n">
        <f t="shared" si="4"/>
        <v>3503423.9810985201</v>
      </c>
      <c r="F32" s="2" t="n">
        <f t="shared" si="5"/>
        <v>1946902.3544999999</v>
      </c>
      <c r="G32" s="2" t="n">
        <f t="shared" si="6"/>
        <v>238481.67147984999</v>
      </c>
      <c r="H32" s="3" t="n">
        <f t="shared" si="7"/>
        <v>-0.44428582866252553</v>
      </c>
      <c r="I32" s="3" t="n">
        <f t="shared" si="8"/>
        <v>-0.68105812266532983</v>
      </c>
      <c r="J32" s="3" t="n">
        <f t="shared" si="9"/>
        <v>0.1224928774309775</v>
      </c>
      <c r="K32" s="3" t="n">
        <f t="shared" si="10"/>
        <v>1.5717268223901256E-5</v>
      </c>
      <c r="L32" s="3" t="n">
        <f>AM32/SUM(AM1:AM$2860)</f>
        <v>2.7134761856333137E-6</v>
      </c>
      <c r="M32" t="s">
        <v>898</v>
      </c>
      <c r="N32" t="s">
        <v>915</v>
      </c>
      <c r="O32" t="s">
        <v>916</v>
      </c>
      <c r="P32" s="2" t="n">
        <v>3895274.7118357602</v>
      </c>
      <c r="Q32" s="2" t="n">
        <v>3140982.56457425</v>
      </c>
      <c r="R32" s="2" t="n">
        <v>4596696.58044858</v>
      </c>
      <c r="S32" s="2" t="n">
        <v>5995735.4591780202</v>
      </c>
      <c r="T32" s="2" t="n">
        <v>2847402.84249862</v>
      </c>
      <c r="U32" s="2" t="n">
        <v>7301051.2478465503</v>
      </c>
      <c r="V32" s="2" t="n">
        <v>6973052.9443932101</v>
      </c>
      <c r="W32" s="2" t="n">
        <v>8134746.0039801002</v>
      </c>
      <c r="X32" s="2" t="n">
        <v>13749317.0319688</v>
      </c>
      <c r="Y32" s="2" t="n">
        <v>38272786.824686401</v>
      </c>
      <c r="Z32" s="2" t="n">
        <v>34460962.1448128</v>
      </c>
      <c r="AA32" s="2" t="n">
        <v>47964991.511439599</v>
      </c>
      <c r="AB32" s="2" t="n">
        <v>14942715.2255399</v>
      </c>
      <c r="AC32" s="2" t="n">
        <v>4549855.4201046703</v>
      </c>
      <c r="AD32" s="2" t="n">
        <v>5144539.5111744404</v>
      </c>
      <c r="AE32" s="2" t="n">
        <v>6104254.3888242301</v>
      </c>
      <c r="AF32" s="2" t="n">
        <v>3814897.0356777501</v>
      </c>
      <c r="AG32" s="2" t="n">
        <v>3448109.7508455701</v>
      </c>
      <c r="AH32" s="2" t="n">
        <v>4687889.1148073198</v>
      </c>
      <c r="AI32" s="2" t="n">
        <v>3987438.6948450799</v>
      </c>
      <c r="AJ32" s="2" t="n">
        <v>2616625.0913829701</v>
      </c>
      <c r="AK32" s="2" t="n">
        <v>3503423.9810985201</v>
      </c>
      <c r="AL32" s="2" t="n">
        <v>1946902.3544999999</v>
      </c>
      <c r="AM32" s="2" t="n">
        <v>238481.67147984999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2" t="n">
        <f t="shared" si="3"/>
        <v>2376153.0430997098</v>
      </c>
      <c r="E33" s="2" t="n">
        <f t="shared" si="4"/>
        <v>727322.13743883697</v>
      </c>
      <c r="F33" s="2" t="n">
        <f t="shared" si="5"/>
        <v>793058.62280000001</v>
      </c>
      <c r="G33" s="2" t="n">
        <f t="shared" si="6"/>
        <v>293886.31853949698</v>
      </c>
      <c r="H33" s="3" t="n">
        <f t="shared" si="7"/>
        <v>9.0381526942992396E-2</v>
      </c>
      <c r="I33" s="3" t="n">
        <f t="shared" si="8"/>
        <v>-0.66624261635713122</v>
      </c>
      <c r="J33" s="3" t="n">
        <f t="shared" si="9"/>
        <v>0.37057325913926997</v>
      </c>
      <c r="K33" s="3" t="n">
        <f t="shared" si="10"/>
        <v>6.4023319212773243E-6</v>
      </c>
      <c r="L33" s="3" t="n">
        <f>AM33/SUM(AM1:AM$2860)</f>
        <v>3.3438776308968904E-6</v>
      </c>
      <c r="M33" t="s">
        <v>898</v>
      </c>
      <c r="N33" t="s">
        <v>917</v>
      </c>
      <c r="O33" t="s">
        <v>918</v>
      </c>
      <c r="P33" s="2" t="n">
        <v>6752127.7993351202</v>
      </c>
      <c r="Q33" s="2" t="n">
        <v>16906679.077331301</v>
      </c>
      <c r="R33" s="2" t="n">
        <v>23358923.264924899</v>
      </c>
      <c r="S33" s="2" t="n">
        <v>36536506.430433199</v>
      </c>
      <c r="T33" s="2" t="n">
        <v>35244064.4926413</v>
      </c>
      <c r="U33" s="2" t="n">
        <v>7184069.01969939</v>
      </c>
      <c r="V33" s="2" t="n">
        <v>5849002.9656885499</v>
      </c>
      <c r="W33" s="2" t="n">
        <v>8850979.7604389507</v>
      </c>
      <c r="X33" s="2" t="n">
        <v>6364903.6722612996</v>
      </c>
      <c r="Y33" s="2" t="n">
        <v>16427539.6140342</v>
      </c>
      <c r="Z33" s="2" t="n">
        <v>7163225.4836814497</v>
      </c>
      <c r="AA33" s="2" t="n">
        <v>3470967.1957851602</v>
      </c>
      <c r="AB33" s="2" t="n">
        <v>2850531.85502864</v>
      </c>
      <c r="AC33" s="2" t="n">
        <v>4741127.0579669401</v>
      </c>
      <c r="AD33" s="2" t="n">
        <v>4098450.0178916398</v>
      </c>
      <c r="AE33" s="2" t="n">
        <v>2376153.0430997098</v>
      </c>
      <c r="AF33" s="2" t="n">
        <v>2186442.8131289799</v>
      </c>
      <c r="AG33" s="2" t="n">
        <v>1772793.1369381801</v>
      </c>
      <c r="AH33" s="2" t="n">
        <v>1294396.98205398</v>
      </c>
      <c r="AI33" s="2" t="n">
        <v>1844033.3120017301</v>
      </c>
      <c r="AJ33" s="2" t="n">
        <v>1225078.1743577099</v>
      </c>
      <c r="AK33" s="2" t="n">
        <v>727322.13743883697</v>
      </c>
      <c r="AL33" s="2" t="n">
        <v>793058.62280000001</v>
      </c>
      <c r="AM33" s="2" t="n">
        <v>293886.31853949698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2" t="n">
        <f t="shared" si="3"/>
        <v>317794.39862400101</v>
      </c>
      <c r="E34" s="2" t="n">
        <f t="shared" si="4"/>
        <v>173.320826261279</v>
      </c>
      <c r="F34" s="2" t="n">
        <f t="shared" si="5"/>
        <v>0</v>
      </c>
      <c r="G34" s="2" t="n">
        <f t="shared" si="6"/>
        <v>247.07193220892501</v>
      </c>
      <c r="H34" s="3" t="n">
        <f t="shared" si="7"/>
        <v>-1</v>
      </c>
      <c r="I34" s="3" t="n">
        <f t="shared" si="8"/>
        <v>-1</v>
      </c>
      <c r="J34" s="3" t="e">
        <f t="shared" si="9"/>
        <v>#DIV/0!</v>
      </c>
      <c r="K34" s="3" t="n">
        <f t="shared" si="10"/>
        <v>0</v>
      </c>
      <c r="L34" s="3" t="n">
        <f>AM34/SUM(AM1:AM$2860)</f>
        <v>2.8112173150546397E-9</v>
      </c>
      <c r="M34" t="s">
        <v>898</v>
      </c>
      <c r="N34" t="s">
        <v>919</v>
      </c>
      <c r="O34" t="s">
        <v>920</v>
      </c>
      <c r="P34" s="2" t="n">
        <v>73919.649776939594</v>
      </c>
      <c r="Q34" s="2" t="n">
        <v>237579.099593969</v>
      </c>
      <c r="R34" s="2"/>
      <c r="S34" s="2" t="n">
        <v>103851.106414519</v>
      </c>
      <c r="T34" s="2" t="n">
        <v>317114.23060317698</v>
      </c>
      <c r="U34" s="2" t="n">
        <v>181298.488959968</v>
      </c>
      <c r="V34" s="2" t="n">
        <v>675452.54564516805</v>
      </c>
      <c r="W34" s="2" t="n">
        <v>209225.90505131701</v>
      </c>
      <c r="X34" s="2" t="n">
        <v>99441.258707820496</v>
      </c>
      <c r="Y34" s="2" t="n">
        <v>67715.040713282506</v>
      </c>
      <c r="Z34" s="2" t="n">
        <v>58050.537770747003</v>
      </c>
      <c r="AA34" s="2" t="n">
        <v>150746.17340055</v>
      </c>
      <c r="AB34" s="2" t="n">
        <v>138651.981131515</v>
      </c>
      <c r="AC34" s="2" t="n">
        <v>47193.624228533299</v>
      </c>
      <c r="AD34" s="2" t="n">
        <v>10683.680400093401</v>
      </c>
      <c r="AE34" s="2" t="n">
        <v>317794.39862400101</v>
      </c>
      <c r="AF34" s="2" t="n">
        <v>40645.2108371309</v>
      </c>
      <c r="AG34" s="2" t="n">
        <v>9303.3928491875995</v>
      </c>
      <c r="AH34" s="2" t="n">
        <v>6980.2763759034697</v>
      </c>
      <c r="AI34" s="2" t="n">
        <v>200455.38299483201</v>
      </c>
      <c r="AJ34" s="2" t="n">
        <v>224385.56355720799</v>
      </c>
      <c r="AK34" s="2" t="n">
        <v>173.320826261279</v>
      </c>
      <c r="AL34" s="2"/>
      <c r="AM34" s="2" t="n">
        <v>247.07193220892501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2" t="n">
        <f t="shared" si="3"/>
        <v>6564671.0051340898</v>
      </c>
      <c r="E35" s="2" t="n">
        <f t="shared" si="4"/>
        <v>1930152.7660391401</v>
      </c>
      <c r="F35" s="2" t="n">
        <f t="shared" si="5"/>
        <v>1625822.0756000001</v>
      </c>
      <c r="G35" s="2" t="n">
        <f t="shared" si="6"/>
        <v>256763.58350936699</v>
      </c>
      <c r="H35" s="3" t="n">
        <f t="shared" si="7"/>
        <v>-0.15767181530592311</v>
      </c>
      <c r="I35" s="3" t="n">
        <f t="shared" si="8"/>
        <v>-0.75233761534607302</v>
      </c>
      <c r="J35" s="3" t="n">
        <f t="shared" si="9"/>
        <v>0.15792846422915613</v>
      </c>
      <c r="K35" s="3" t="n">
        <f t="shared" si="10"/>
        <v>1.3125199416129765E-5</v>
      </c>
      <c r="L35" s="3" t="n">
        <f>AM35/SUM(AM1:AM$2860)</f>
        <v>2.9214902129256757E-6</v>
      </c>
      <c r="M35" t="s">
        <v>898</v>
      </c>
      <c r="N35" t="s">
        <v>921</v>
      </c>
      <c r="O35" t="s">
        <v>922</v>
      </c>
      <c r="P35" s="2" t="n">
        <v>1017228.09327358</v>
      </c>
      <c r="Q35" s="2" t="n">
        <v>1088870.94799599</v>
      </c>
      <c r="R35" s="2" t="n">
        <v>1675429.62066199</v>
      </c>
      <c r="S35" s="2" t="n">
        <v>557211.29733756604</v>
      </c>
      <c r="T35" s="2" t="n">
        <v>2526202.5061795502</v>
      </c>
      <c r="U35" s="2" t="n">
        <v>3225821.8987182602</v>
      </c>
      <c r="V35" s="2" t="n">
        <v>5844855.8184340196</v>
      </c>
      <c r="W35" s="2" t="n">
        <v>7897257.7515045302</v>
      </c>
      <c r="X35" s="2" t="n">
        <v>14205922.0033463</v>
      </c>
      <c r="Y35" s="2" t="n">
        <v>9563309.9644439705</v>
      </c>
      <c r="Z35" s="2" t="n">
        <v>6954134.4966439595</v>
      </c>
      <c r="AA35" s="2" t="n">
        <v>8635801.5877492893</v>
      </c>
      <c r="AB35" s="2" t="n">
        <v>3189296.5729777501</v>
      </c>
      <c r="AC35" s="2" t="n">
        <v>1962691.3355197301</v>
      </c>
      <c r="AD35" s="2" t="n">
        <v>3301993.9212691202</v>
      </c>
      <c r="AE35" s="2" t="n">
        <v>6564671.0051340898</v>
      </c>
      <c r="AF35" s="2" t="n">
        <v>2630551.0095108398</v>
      </c>
      <c r="AG35" s="2" t="n">
        <v>3886689.0775629501</v>
      </c>
      <c r="AH35" s="2" t="n">
        <v>5657419.0094502596</v>
      </c>
      <c r="AI35" s="2" t="n">
        <v>3677009.2818888202</v>
      </c>
      <c r="AJ35" s="2" t="n">
        <v>1319794.9585943699</v>
      </c>
      <c r="AK35" s="2" t="n">
        <v>1930152.7660391401</v>
      </c>
      <c r="AL35" s="2" t="n">
        <v>1625822.0756000001</v>
      </c>
      <c r="AM35" s="2" t="n">
        <v>256763.58350936699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2" t="n">
        <f t="shared" si="3"/>
        <v>302352.123995665</v>
      </c>
      <c r="E36" s="2" t="n">
        <f t="shared" si="4"/>
        <v>2044815.4086472399</v>
      </c>
      <c r="F36" s="2" t="n">
        <f t="shared" si="5"/>
        <v>75135.730899999995</v>
      </c>
      <c r="G36" s="2" t="n">
        <f t="shared" si="6"/>
        <v>-19665.358236193799</v>
      </c>
      <c r="H36" s="3" t="n">
        <f t="shared" si="7"/>
        <v>-0.96325549456334225</v>
      </c>
      <c r="I36" s="3" t="n">
        <f t="shared" si="8"/>
        <v>-0.75149593822242422</v>
      </c>
      <c r="J36" s="3" t="n">
        <f t="shared" si="9"/>
        <v>-0.26173110982798464</v>
      </c>
      <c r="K36" s="3" t="n">
        <f t="shared" si="10"/>
        <v>6.0656788103656567E-7</v>
      </c>
      <c r="L36" s="3" t="n">
        <f>AM36/SUM(AM1:AM$2860)</f>
        <v>-2.2375506228523095E-7</v>
      </c>
      <c r="M36" t="s">
        <v>898</v>
      </c>
      <c r="N36" t="s">
        <v>923</v>
      </c>
      <c r="O36" t="s">
        <v>924</v>
      </c>
      <c r="P36" s="2" t="n">
        <v>1844108.6451138901</v>
      </c>
      <c r="Q36" s="2" t="n">
        <v>1177906.9127206299</v>
      </c>
      <c r="R36" s="2" t="n">
        <v>1726348.26463762</v>
      </c>
      <c r="S36" s="2" t="n">
        <v>793494.62199050596</v>
      </c>
      <c r="T36" s="2" t="n">
        <v>1269749.5419493299</v>
      </c>
      <c r="U36" s="2" t="n">
        <v>8970925.2027728204</v>
      </c>
      <c r="V36" s="2" t="n">
        <v>2077903.3286967699</v>
      </c>
      <c r="W36" s="2" t="n">
        <v>9897393.8312937692</v>
      </c>
      <c r="X36" s="2" t="n">
        <v>12869342.686230499</v>
      </c>
      <c r="Y36" s="2" t="n">
        <v>2378776.3510818002</v>
      </c>
      <c r="Z36" s="2" t="n">
        <v>1090340.6878376401</v>
      </c>
      <c r="AA36" s="2" t="n">
        <v>766397.17313259398</v>
      </c>
      <c r="AB36" s="2" t="n">
        <v>1548876.85173831</v>
      </c>
      <c r="AC36" s="2" t="n">
        <v>4656169.8613241101</v>
      </c>
      <c r="AD36" s="2" t="n">
        <v>557104.62690234801</v>
      </c>
      <c r="AE36" s="2" t="n">
        <v>302352.123995665</v>
      </c>
      <c r="AF36" s="2" t="n">
        <v>211978.28411974001</v>
      </c>
      <c r="AG36" s="2" t="n">
        <v>360730.722855895</v>
      </c>
      <c r="AH36" s="2" t="n">
        <v>307117.25516897102</v>
      </c>
      <c r="AI36" s="2" t="n">
        <v>181509.62317043499</v>
      </c>
      <c r="AJ36" s="2" t="n">
        <v>871150.55293581798</v>
      </c>
      <c r="AK36" s="2" t="n">
        <v>2044815.4086472399</v>
      </c>
      <c r="AL36" s="2" t="n">
        <v>75135.730899999995</v>
      </c>
      <c r="AM36" s="2" t="n">
        <v>-19665.358236193799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2" t="n">
        <f t="shared" si="3"/>
        <v>10211623.4362814</v>
      </c>
      <c r="E37" s="2" t="n">
        <f t="shared" si="4"/>
        <v>19757426.691438898</v>
      </c>
      <c r="F37" s="2" t="n">
        <f t="shared" si="5"/>
        <v>15995073.219599999</v>
      </c>
      <c r="G37" s="2" t="n">
        <f t="shared" si="6"/>
        <v>5696717.3809817396</v>
      </c>
      <c r="H37" s="3" t="n">
        <f t="shared" si="7"/>
        <v>-0.19042730263395924</v>
      </c>
      <c r="I37" s="3" t="n">
        <f t="shared" si="8"/>
        <v>0.56635948430788052</v>
      </c>
      <c r="J37" s="3" t="n">
        <f t="shared" si="9"/>
        <v>0.3561545047509449</v>
      </c>
      <c r="K37" s="3" t="n">
        <f t="shared" si="10"/>
        <v>1.2912761416735604E-4</v>
      </c>
      <c r="L37" s="3" t="n">
        <f>AM37/SUM(AM1:AM$2860)</f>
        <v>6.4818008250514192E-5</v>
      </c>
      <c r="M37" t="s">
        <v>898</v>
      </c>
      <c r="N37" t="s">
        <v>925</v>
      </c>
      <c r="O37" t="s">
        <v>926</v>
      </c>
      <c r="P37" s="2" t="n">
        <v>4815352.1886768099</v>
      </c>
      <c r="Q37" s="2" t="n">
        <v>5063793.1124344599</v>
      </c>
      <c r="R37" s="2" t="n">
        <v>6068462.4959689099</v>
      </c>
      <c r="S37" s="2" t="n">
        <v>4503533.5311909402</v>
      </c>
      <c r="T37" s="2" t="n">
        <v>14018637.178876501</v>
      </c>
      <c r="U37" s="2" t="n">
        <v>15576375.4820466</v>
      </c>
      <c r="V37" s="2" t="n">
        <v>18214846.855061799</v>
      </c>
      <c r="W37" s="2" t="n">
        <v>16424997.7781942</v>
      </c>
      <c r="X37" s="2" t="n">
        <v>16384643.406503901</v>
      </c>
      <c r="Y37" s="2" t="n">
        <v>12919281.8539754</v>
      </c>
      <c r="Z37" s="2" t="n">
        <v>12982605.3017966</v>
      </c>
      <c r="AA37" s="2" t="n">
        <v>16070212.078084501</v>
      </c>
      <c r="AB37" s="2" t="n">
        <v>14323127.295474101</v>
      </c>
      <c r="AC37" s="2" t="n">
        <v>17244787.136061698</v>
      </c>
      <c r="AD37" s="2" t="n">
        <v>14022911.9942805</v>
      </c>
      <c r="AE37" s="2" t="n">
        <v>10211623.4362814</v>
      </c>
      <c r="AF37" s="2" t="n">
        <v>12132951.4074458</v>
      </c>
      <c r="AG37" s="2" t="n">
        <v>10334693.0760759</v>
      </c>
      <c r="AH37" s="2" t="n">
        <v>16474193.8717175</v>
      </c>
      <c r="AI37" s="2" t="n">
        <v>20574404.033222999</v>
      </c>
      <c r="AJ37" s="2" t="n">
        <v>15241525.194266001</v>
      </c>
      <c r="AK37" s="2" t="n">
        <v>19757426.691438898</v>
      </c>
      <c r="AL37" s="2" t="n">
        <v>15995073.219599999</v>
      </c>
      <c r="AM37" s="2" t="n">
        <v>5696717.3809817396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2" t="n">
        <f t="shared" si="3"/>
        <v>0</v>
      </c>
      <c r="E38" s="2" t="n">
        <f t="shared" si="4"/>
        <v>156702.26748508101</v>
      </c>
      <c r="F38" s="2" t="n">
        <f t="shared" si="5"/>
        <v>300664.33689999999</v>
      </c>
      <c r="G38" s="2" t="n">
        <f t="shared" si="6"/>
        <v>149505.31137363799</v>
      </c>
      <c r="H38" s="3" t="n">
        <f t="shared" si="7"/>
        <v>0.91869806177900415</v>
      </c>
      <c r="I38" s="3" t="e">
        <f t="shared" si="8"/>
        <v>#DIV/0!</v>
      </c>
      <c r="J38" s="3" t="n">
        <f t="shared" si="9"/>
        <v>0.49724989972243694</v>
      </c>
      <c r="K38" s="3" t="n">
        <f t="shared" si="10"/>
        <v>2.427251689072171E-6</v>
      </c>
      <c r="L38" s="3" t="n">
        <f>AM38/SUM(AM1:AM$2860)</f>
        <v>1.7010913229545068E-6</v>
      </c>
      <c r="M38" t="s">
        <v>898</v>
      </c>
      <c r="N38" t="s">
        <v>927</v>
      </c>
      <c r="O38" t="s">
        <v>928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 t="n">
        <v>156702.26748508101</v>
      </c>
      <c r="AL38" s="2" t="n">
        <v>300664.33689999999</v>
      </c>
      <c r="AM38" s="2" t="n">
        <v>149505.31137363799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2" t="n">
        <f t="shared" si="3"/>
        <v>1466224.6060277701</v>
      </c>
      <c r="E39" s="2" t="n">
        <f t="shared" si="4"/>
        <v>809485.172924591</v>
      </c>
      <c r="F39" s="2" t="n">
        <f t="shared" si="5"/>
        <v>389343.2794</v>
      </c>
      <c r="G39" s="2" t="n">
        <f t="shared" si="6"/>
        <v>100045.081948063</v>
      </c>
      <c r="H39" s="3" t="n">
        <f t="shared" si="7"/>
        <v>-0.51902358137908733</v>
      </c>
      <c r="I39" s="3" t="n">
        <f t="shared" si="8"/>
        <v>-0.73445863764707142</v>
      </c>
      <c r="J39" s="3" t="n">
        <f t="shared" si="9"/>
        <v>0.25695854337652402</v>
      </c>
      <c r="K39" s="3" t="n">
        <f t="shared" si="10"/>
        <v>3.1431533992236119E-6</v>
      </c>
      <c r="L39" s="3" t="n">
        <f>AM39/SUM(AM1:AM$2860)</f>
        <v>1.1383262523750786E-6</v>
      </c>
      <c r="M39" t="s">
        <v>898</v>
      </c>
      <c r="N39" t="s">
        <v>929</v>
      </c>
      <c r="O39" t="s">
        <v>930</v>
      </c>
      <c r="P39" s="2" t="n">
        <v>4109006.7142793201</v>
      </c>
      <c r="Q39" s="2" t="n">
        <v>1014027.54509815</v>
      </c>
      <c r="R39" s="2" t="n">
        <v>886990.41644746601</v>
      </c>
      <c r="S39" s="2" t="n">
        <v>1965072.5830409301</v>
      </c>
      <c r="T39" s="2" t="n">
        <v>3466234.4051737501</v>
      </c>
      <c r="U39" s="2" t="n">
        <v>3696194.9187243502</v>
      </c>
      <c r="V39" s="2" t="n">
        <v>9367315.6983097792</v>
      </c>
      <c r="W39" s="2" t="n">
        <v>4913232.5140166599</v>
      </c>
      <c r="X39" s="2" t="n">
        <v>6193758.0300786803</v>
      </c>
      <c r="Y39" s="2" t="n">
        <v>4177146.6023128601</v>
      </c>
      <c r="Z39" s="2" t="n">
        <v>4499550.4055671403</v>
      </c>
      <c r="AA39" s="2" t="n">
        <v>2412841.6186431302</v>
      </c>
      <c r="AB39" s="2" t="n">
        <v>1950646.5154269901</v>
      </c>
      <c r="AC39" s="2" t="n">
        <v>1049199.2680418601</v>
      </c>
      <c r="AD39" s="2" t="n">
        <v>1229778.58533659</v>
      </c>
      <c r="AE39" s="2" t="n">
        <v>1466224.6060277701</v>
      </c>
      <c r="AF39" s="2" t="n">
        <v>1061524.92113066</v>
      </c>
      <c r="AG39" s="2" t="n">
        <v>1513889.6588506899</v>
      </c>
      <c r="AH39" s="2" t="n">
        <v>972851.20098754705</v>
      </c>
      <c r="AI39" s="2" t="n">
        <v>1272008.59610007</v>
      </c>
      <c r="AJ39" s="2" t="n">
        <v>1110281.3531509901</v>
      </c>
      <c r="AK39" s="2" t="n">
        <v>809485.172924591</v>
      </c>
      <c r="AL39" s="2" t="n">
        <v>389343.2794</v>
      </c>
      <c r="AM39" s="2" t="n">
        <v>100045.081948063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2" t="n">
        <f t="shared" si="3"/>
        <v>86211.889628600504</v>
      </c>
      <c r="E40" s="2" t="n">
        <f t="shared" si="4"/>
        <v>59277.775827397199</v>
      </c>
      <c r="F40" s="2" t="n">
        <f t="shared" si="5"/>
        <v>15884.799800000001</v>
      </c>
      <c r="G40" s="2" t="n">
        <f t="shared" si="6"/>
        <v>0</v>
      </c>
      <c r="H40" s="3" t="n">
        <f t="shared" si="7"/>
        <v>-0.73202773588785175</v>
      </c>
      <c r="I40" s="3" t="n">
        <f t="shared" si="8"/>
        <v>-0.81574699419730301</v>
      </c>
      <c r="J40" s="3" t="n">
        <f t="shared" si="9"/>
        <v>0</v>
      </c>
      <c r="K40" s="3" t="n">
        <f t="shared" si="10"/>
        <v>1.28237381069731E-7</v>
      </c>
      <c r="L40" s="3" t="n">
        <f>AM40/SUM(AM1:AM$2860)</f>
        <v>0</v>
      </c>
      <c r="M40" t="s">
        <v>898</v>
      </c>
      <c r="N40" t="s">
        <v>931</v>
      </c>
      <c r="O40" t="s">
        <v>932</v>
      </c>
      <c r="P40" s="2"/>
      <c r="Q40" s="2"/>
      <c r="R40" s="2"/>
      <c r="S40" s="2"/>
      <c r="T40" s="2" t="n">
        <v>5790.7570265734503</v>
      </c>
      <c r="U40" s="2" t="n">
        <v>59205.7231531117</v>
      </c>
      <c r="V40" s="2" t="n">
        <v>47472.268433489597</v>
      </c>
      <c r="W40" s="2" t="n">
        <v>50744.809269911202</v>
      </c>
      <c r="X40" s="2" t="n">
        <v>33744.961005429599</v>
      </c>
      <c r="Y40" s="2" t="n">
        <v>47491.352928724897</v>
      </c>
      <c r="Z40" s="2" t="n">
        <v>18039.557658538601</v>
      </c>
      <c r="AA40" s="2" t="n">
        <v>57016.192960389599</v>
      </c>
      <c r="AB40" s="2" t="n">
        <v>15998.021770667599</v>
      </c>
      <c r="AC40" s="2" t="n">
        <v>67364.597693984106</v>
      </c>
      <c r="AD40" s="2"/>
      <c r="AE40" s="2" t="n">
        <v>86211.889628600504</v>
      </c>
      <c r="AF40" s="2"/>
      <c r="AG40" s="2" t="n">
        <v>6689.7755949838402</v>
      </c>
      <c r="AH40" s="2" t="n">
        <v>34994.163330632196</v>
      </c>
      <c r="AI40" s="2" t="n">
        <v>8993.0864441187696</v>
      </c>
      <c r="AJ40" s="2" t="n">
        <v>80993.528659111602</v>
      </c>
      <c r="AK40" s="2" t="n">
        <v>59277.775827397199</v>
      </c>
      <c r="AL40" s="2" t="n">
        <v>15884.799800000001</v>
      </c>
      <c r="AM40" s="2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2" t="n">
        <f t="shared" si="3"/>
        <v>1937644.0237865599</v>
      </c>
      <c r="E41" s="2" t="n">
        <f t="shared" si="4"/>
        <v>250561.563433451</v>
      </c>
      <c r="F41" s="2" t="n">
        <f t="shared" si="5"/>
        <v>730118.61820000003</v>
      </c>
      <c r="G41" s="2" t="n">
        <f t="shared" si="6"/>
        <v>0</v>
      </c>
      <c r="H41" s="3" t="n">
        <f t="shared" si="7"/>
        <v>1.9139290487941065</v>
      </c>
      <c r="I41" s="3" t="n">
        <f t="shared" si="8"/>
        <v>-0.62319259407969263</v>
      </c>
      <c r="J41" s="3" t="n">
        <f t="shared" si="9"/>
        <v>0</v>
      </c>
      <c r="K41" s="3" t="n">
        <f t="shared" si="10"/>
        <v>5.8942196720804025E-6</v>
      </c>
      <c r="L41" s="3" t="n">
        <f>AM41/SUM(AM1:AM$2860)</f>
        <v>0</v>
      </c>
      <c r="M41" t="s">
        <v>898</v>
      </c>
      <c r="N41" t="s">
        <v>933</v>
      </c>
      <c r="O41" t="s">
        <v>934</v>
      </c>
      <c r="P41" s="2"/>
      <c r="Q41" s="2"/>
      <c r="R41" s="2"/>
      <c r="S41" s="2" t="n">
        <v>6095.3533426960403</v>
      </c>
      <c r="T41" s="2" t="n">
        <v>92391.803542655194</v>
      </c>
      <c r="U41" s="2" t="n">
        <v>157385.79240762399</v>
      </c>
      <c r="V41" s="2" t="n">
        <v>172561.98936403901</v>
      </c>
      <c r="W41" s="2" t="n">
        <v>222697.69287204201</v>
      </c>
      <c r="X41" s="2" t="n">
        <v>118030.628332807</v>
      </c>
      <c r="Y41" s="2" t="n">
        <v>254317.079597181</v>
      </c>
      <c r="Z41" s="2" t="n">
        <v>391295.86570985999</v>
      </c>
      <c r="AA41" s="2" t="n">
        <v>126450.10918022</v>
      </c>
      <c r="AB41" s="2" t="n">
        <v>136971.03815014599</v>
      </c>
      <c r="AC41" s="2" t="n">
        <v>5719.6433952771504</v>
      </c>
      <c r="AD41" s="2" t="n">
        <v>19149.4884336389</v>
      </c>
      <c r="AE41" s="2" t="n">
        <v>1937644.0237865599</v>
      </c>
      <c r="AF41" s="2" t="n">
        <v>98419.553398783406</v>
      </c>
      <c r="AG41" s="2" t="n">
        <v>189988.84350191199</v>
      </c>
      <c r="AH41" s="2" t="n">
        <v>106670.039462143</v>
      </c>
      <c r="AI41" s="2" t="n">
        <v>849247.54288243304</v>
      </c>
      <c r="AJ41" s="2" t="n">
        <v>350382.54238222598</v>
      </c>
      <c r="AK41" s="2" t="n">
        <v>250561.563433451</v>
      </c>
      <c r="AL41" s="2" t="n">
        <v>730118.61820000003</v>
      </c>
      <c r="AM41" s="2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2" t="n">
        <f t="shared" si="3"/>
        <v>33801.092256296499</v>
      </c>
      <c r="E42" s="2" t="n">
        <f t="shared" si="4"/>
        <v>69733.014050045502</v>
      </c>
      <c r="F42" s="2" t="n">
        <f t="shared" si="5"/>
        <v>0</v>
      </c>
      <c r="G42" s="2" t="n">
        <f t="shared" si="6"/>
        <v>0</v>
      </c>
      <c r="H42" s="3" t="n">
        <f t="shared" si="7"/>
        <v>-1</v>
      </c>
      <c r="I42" s="3" t="n">
        <f t="shared" si="8"/>
        <v>-1</v>
      </c>
      <c r="J42" s="3" t="e">
        <f t="shared" si="9"/>
        <v>#DIV/0!</v>
      </c>
      <c r="K42" s="3" t="n">
        <f t="shared" si="10"/>
        <v>0</v>
      </c>
      <c r="L42" s="3" t="n">
        <f>AM42/SUM(AM1:AM$2860)</f>
        <v>0</v>
      </c>
      <c r="M42" t="s">
        <v>898</v>
      </c>
      <c r="N42" t="s">
        <v>935</v>
      </c>
      <c r="O42" t="s">
        <v>936</v>
      </c>
      <c r="P42" s="2"/>
      <c r="Q42" s="2" t="n">
        <v>69803.363436182393</v>
      </c>
      <c r="R42" s="2" t="n">
        <v>143942.85078253</v>
      </c>
      <c r="S42" s="2" t="n">
        <v>201603.81180967201</v>
      </c>
      <c r="T42" s="2" t="n">
        <v>23323.675873791799</v>
      </c>
      <c r="U42" s="2" t="n">
        <v>94878.430941592596</v>
      </c>
      <c r="V42" s="2" t="n">
        <v>83714.718287201002</v>
      </c>
      <c r="W42" s="2" t="n">
        <v>244888.534776499</v>
      </c>
      <c r="X42" s="2" t="n">
        <v>77014.586569070801</v>
      </c>
      <c r="Y42" s="2" t="n">
        <v>90070.525458252596</v>
      </c>
      <c r="Z42" s="2" t="n">
        <v>5629.7224951915696</v>
      </c>
      <c r="AA42" s="2" t="n">
        <v>80853.048819350995</v>
      </c>
      <c r="AB42" s="2" t="n">
        <v>187446.652840795</v>
      </c>
      <c r="AC42" s="2" t="n">
        <v>2856.70529186563</v>
      </c>
      <c r="AD42" s="2" t="n">
        <v>22449.266921798298</v>
      </c>
      <c r="AE42" s="2" t="n">
        <v>33801.092256296499</v>
      </c>
      <c r="AF42" s="2" t="n">
        <v>10168.5087103399</v>
      </c>
      <c r="AG42" s="2" t="n">
        <v>9992.0748598698301</v>
      </c>
      <c r="AH42" s="2"/>
      <c r="AI42" s="2"/>
      <c r="AJ42" s="2" t="n">
        <v>26821.918691010898</v>
      </c>
      <c r="AK42" s="2" t="n">
        <v>69733.014050045502</v>
      </c>
      <c r="AL42" s="2"/>
      <c r="AM42" s="2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AM43/SUM(AM1:AM$2860)</f>
        <v>0</v>
      </c>
      <c r="M43" t="s">
        <v>898</v>
      </c>
      <c r="N43" t="s">
        <v>937</v>
      </c>
      <c r="O43" t="s">
        <v>938</v>
      </c>
      <c r="P43" s="2"/>
      <c r="Q43" s="2"/>
      <c r="R43" s="2"/>
      <c r="S43" s="2"/>
      <c r="T43" s="2"/>
      <c r="U43" s="2"/>
      <c r="V43" s="2"/>
      <c r="W43" s="2" t="n">
        <v>16110.7117990352</v>
      </c>
      <c r="X43" s="2" t="n">
        <v>459.89044121996898</v>
      </c>
      <c r="Y43" s="2"/>
      <c r="Z43" s="2" t="n">
        <v>126892.058315606</v>
      </c>
      <c r="AA43" s="2" t="n">
        <v>64119.004280826201</v>
      </c>
      <c r="AB43" s="2"/>
      <c r="AC43" s="2"/>
      <c r="AD43" s="2"/>
      <c r="AE43" s="2"/>
      <c r="AF43" s="2"/>
      <c r="AG43" s="2" t="n">
        <v>5132.9771597387098</v>
      </c>
      <c r="AH43" s="2"/>
      <c r="AI43" s="2"/>
      <c r="AJ43" s="2"/>
      <c r="AK43" s="2"/>
      <c r="AL43" s="2"/>
      <c r="AM43" s="2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2" t="n">
        <f t="shared" si="3"/>
        <v>11779.7745562493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n">
        <f t="shared" si="8"/>
        <v>-1</v>
      </c>
      <c r="J44" s="3" t="e">
        <f t="shared" si="9"/>
        <v>#DIV/0!</v>
      </c>
      <c r="K44" s="3" t="n">
        <f t="shared" si="10"/>
        <v>0</v>
      </c>
      <c r="L44" s="3" t="n">
        <f>AM44/SUM(AM1:AM$2860)</f>
        <v>0</v>
      </c>
      <c r="M44" t="s">
        <v>898</v>
      </c>
      <c r="N44" t="s">
        <v>939</v>
      </c>
      <c r="O44" t="s">
        <v>940</v>
      </c>
      <c r="P44" s="2" t="n">
        <v>80448.814908056796</v>
      </c>
      <c r="Q44" s="2"/>
      <c r="R44" s="2"/>
      <c r="S44" s="2" t="n">
        <v>28073.673658122301</v>
      </c>
      <c r="T44" s="2"/>
      <c r="U44" s="2" t="n">
        <v>80734.945785633594</v>
      </c>
      <c r="V44" s="2" t="n">
        <v>226376.19717475399</v>
      </c>
      <c r="W44" s="2" t="n">
        <v>51040.161115500603</v>
      </c>
      <c r="X44" s="2" t="n">
        <v>145493.07294288601</v>
      </c>
      <c r="Y44" s="2" t="n">
        <v>313877.72116232599</v>
      </c>
      <c r="Z44" s="2" t="n">
        <v>306072.590936894</v>
      </c>
      <c r="AA44" s="2" t="n">
        <v>94565.864154146198</v>
      </c>
      <c r="AB44" s="2" t="n">
        <v>178385.058342034</v>
      </c>
      <c r="AC44" s="2" t="n">
        <v>120608.92258705699</v>
      </c>
      <c r="AD44" s="2" t="n">
        <v>79908.226389383693</v>
      </c>
      <c r="AE44" s="2" t="n">
        <v>11779.7745562493</v>
      </c>
      <c r="AF44" s="2" t="n">
        <v>56934.230531964298</v>
      </c>
      <c r="AG44" s="2" t="n">
        <v>6334.7408828438902</v>
      </c>
      <c r="AH44" s="2" t="n">
        <v>26694.465086112501</v>
      </c>
      <c r="AI44" s="2"/>
      <c r="AJ44" s="2" t="n">
        <v>-5884.2489061425504</v>
      </c>
      <c r="AK44" s="2"/>
      <c r="AL44" s="2"/>
      <c r="AM44" s="2"/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2" t="n">
        <f t="shared" si="3"/>
        <v>0</v>
      </c>
      <c r="E45" s="2" t="n">
        <f t="shared" si="4"/>
        <v>0</v>
      </c>
      <c r="F45" s="2" t="n">
        <f t="shared" si="5"/>
        <v>0</v>
      </c>
      <c r="G45" s="2" t="n">
        <f t="shared" si="6"/>
        <v>0</v>
      </c>
      <c r="H45" s="3" t="e">
        <f t="shared" si="7"/>
        <v>#DIV/0!</v>
      </c>
      <c r="I45" s="3" t="e">
        <f t="shared" si="8"/>
        <v>#DIV/0!</v>
      </c>
      <c r="J45" s="3" t="e">
        <f t="shared" si="9"/>
        <v>#DIV/0!</v>
      </c>
      <c r="K45" s="3" t="n">
        <f t="shared" si="10"/>
        <v>0</v>
      </c>
      <c r="L45" s="3" t="n">
        <f>AM45/SUM(AM1:AM$2860)</f>
        <v>0</v>
      </c>
      <c r="M45" t="s">
        <v>898</v>
      </c>
      <c r="N45" t="s">
        <v>941</v>
      </c>
      <c r="O45" t="s">
        <v>942</v>
      </c>
      <c r="P45" s="2"/>
      <c r="Q45" s="2"/>
      <c r="R45" s="2"/>
      <c r="S45" s="2"/>
      <c r="T45" s="2" t="n">
        <v>37447.292099662598</v>
      </c>
      <c r="U45" s="2"/>
      <c r="V45" s="2" t="n">
        <v>15608.7767211957</v>
      </c>
      <c r="W45" s="2" t="n">
        <v>37358.507561357597</v>
      </c>
      <c r="X45" s="2" t="n">
        <v>9277.7897706985095</v>
      </c>
      <c r="Y45" s="2" t="n">
        <v>193489.20838687799</v>
      </c>
      <c r="Z45" s="2" t="n">
        <v>39246.831482610403</v>
      </c>
      <c r="AA45" s="2" t="n">
        <v>48399.438356816798</v>
      </c>
      <c r="AB45" s="2" t="n">
        <v>37778.999992791803</v>
      </c>
      <c r="AC45" s="2" t="n">
        <v>9370.7353586937697</v>
      </c>
      <c r="AD45" s="2" t="n">
        <v>0</v>
      </c>
      <c r="AE45" s="2" t="n">
        <v>0</v>
      </c>
      <c r="AF45" s="2" t="n">
        <v>9849.8054087670207</v>
      </c>
      <c r="AG45" s="2" t="n">
        <v>0</v>
      </c>
      <c r="AH45" s="2" t="n">
        <v>30143.403563985001</v>
      </c>
      <c r="AI45" s="2"/>
      <c r="AJ45" s="2"/>
      <c r="AK45" s="2"/>
      <c r="AL45" s="2"/>
      <c r="AM45" s="2"/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2" t="n">
        <f t="shared" si="3"/>
        <v>5168014.5777354902</v>
      </c>
      <c r="E46" s="2" t="n">
        <f t="shared" si="4"/>
        <v>1739486.7460818901</v>
      </c>
      <c r="F46" s="2" t="n">
        <f t="shared" si="5"/>
        <v>452685.58990000002</v>
      </c>
      <c r="G46" s="2" t="n">
        <f t="shared" si="6"/>
        <v>125070.11312274799</v>
      </c>
      <c r="H46" s="3" t="n">
        <f t="shared" si="7"/>
        <v>-0.73975910370133469</v>
      </c>
      <c r="I46" s="3" t="n">
        <f t="shared" si="8"/>
        <v>-0.91240628618769171</v>
      </c>
      <c r="J46" s="3" t="n">
        <f t="shared" si="9"/>
        <v>0.276284723687309</v>
      </c>
      <c r="K46" s="3" t="n">
        <f t="shared" si="10"/>
        <v>3.6545134485599417E-6</v>
      </c>
      <c r="L46" s="3" t="n">
        <f>AM46/SUM(AM1:AM$2860)</f>
        <v>1.423064386403867E-6</v>
      </c>
      <c r="M46" t="s">
        <v>898</v>
      </c>
      <c r="N46" t="s">
        <v>943</v>
      </c>
      <c r="O46" t="s">
        <v>944</v>
      </c>
      <c r="P46" s="2" t="n">
        <v>12019457.8492142</v>
      </c>
      <c r="Q46" s="2" t="n">
        <v>3101465.1847450999</v>
      </c>
      <c r="R46" s="2" t="n">
        <v>20573270.6001187</v>
      </c>
      <c r="S46" s="2" t="n">
        <v>29543607.736510199</v>
      </c>
      <c r="T46" s="2" t="n">
        <v>29237127.632791899</v>
      </c>
      <c r="U46" s="2" t="n">
        <v>44046576.383475304</v>
      </c>
      <c r="V46" s="2" t="n">
        <v>37042651.3249337</v>
      </c>
      <c r="W46" s="2" t="n">
        <v>30964546.356240101</v>
      </c>
      <c r="X46" s="2" t="n">
        <v>58481936.553085499</v>
      </c>
      <c r="Y46" s="2" t="n">
        <v>12060403.109834701</v>
      </c>
      <c r="Z46" s="2" t="n">
        <v>9070377.4586388506</v>
      </c>
      <c r="AA46" s="2" t="n">
        <v>1668529.7703668601</v>
      </c>
      <c r="AB46" s="2" t="n">
        <v>1794119.9235620999</v>
      </c>
      <c r="AC46" s="2" t="n">
        <v>16243325.024208199</v>
      </c>
      <c r="AD46" s="2" t="n">
        <v>2774538.61728981</v>
      </c>
      <c r="AE46" s="2" t="n">
        <v>5168014.5777354902</v>
      </c>
      <c r="AF46" s="2" t="n">
        <v>1681974.6193735399</v>
      </c>
      <c r="AG46" s="2" t="n">
        <v>1430300.9349971199</v>
      </c>
      <c r="AH46" s="2" t="n">
        <v>1465095.45068637</v>
      </c>
      <c r="AI46" s="2" t="n">
        <v>2092100.6618610399</v>
      </c>
      <c r="AJ46" s="2" t="n">
        <v>1327910.26711402</v>
      </c>
      <c r="AK46" s="2" t="n">
        <v>1739486.7460818901</v>
      </c>
      <c r="AL46" s="2" t="n">
        <v>452685.58990000002</v>
      </c>
      <c r="AM46" s="2" t="n">
        <v>125070.11312274799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2" t="n">
        <f t="shared" si="3"/>
        <v>1365930.2534385701</v>
      </c>
      <c r="E47" s="2" t="n">
        <f t="shared" si="4"/>
        <v>735913.10813315399</v>
      </c>
      <c r="F47" s="2" t="n">
        <f t="shared" si="5"/>
        <v>215665.6096</v>
      </c>
      <c r="G47" s="2" t="n">
        <f t="shared" si="6"/>
        <v>115048.876124633</v>
      </c>
      <c r="H47" s="3" t="n">
        <f t="shared" si="7"/>
        <v>-0.70694147554037312</v>
      </c>
      <c r="I47" s="3" t="n">
        <f t="shared" si="8"/>
        <v>-0.8421108185743108</v>
      </c>
      <c r="J47" s="3" t="n">
        <f t="shared" si="9"/>
        <v>0.53345953644633848</v>
      </c>
      <c r="K47" s="3" t="n">
        <f t="shared" si="10"/>
        <v>1.7410602154338159E-6</v>
      </c>
      <c r="L47" s="3" t="n">
        <f>AM47/SUM(AM1:AM$2860)</f>
        <v>1.3090414186167173E-6</v>
      </c>
      <c r="M47" t="s">
        <v>898</v>
      </c>
      <c r="N47" t="s">
        <v>945</v>
      </c>
      <c r="O47" t="s">
        <v>946</v>
      </c>
      <c r="P47" s="2" t="n">
        <v>1229229.6488338399</v>
      </c>
      <c r="Q47" s="2" t="n">
        <v>465422.01028108702</v>
      </c>
      <c r="R47" s="2" t="n">
        <v>200433.53619358601</v>
      </c>
      <c r="S47" s="2" t="n">
        <v>37358.420637383999</v>
      </c>
      <c r="T47" s="2" t="n">
        <v>683490.801613766</v>
      </c>
      <c r="U47" s="2" t="n">
        <v>675846.95067492197</v>
      </c>
      <c r="V47" s="2" t="n">
        <v>1295248.8409025699</v>
      </c>
      <c r="W47" s="2" t="n">
        <v>1135243.8448426099</v>
      </c>
      <c r="X47" s="2" t="n">
        <v>964290.65123340499</v>
      </c>
      <c r="Y47" s="2" t="n">
        <v>1236019.2845794901</v>
      </c>
      <c r="Z47" s="2" t="n">
        <v>952117.53499280498</v>
      </c>
      <c r="AA47" s="2" t="n">
        <v>972961.388768145</v>
      </c>
      <c r="AB47" s="2" t="n">
        <v>615549.86485721299</v>
      </c>
      <c r="AC47" s="2" t="n">
        <v>580331.61696089897</v>
      </c>
      <c r="AD47" s="2" t="n">
        <v>703476.15873949602</v>
      </c>
      <c r="AE47" s="2" t="n">
        <v>1365930.2534385701</v>
      </c>
      <c r="AF47" s="2" t="n">
        <v>480507.01026353502</v>
      </c>
      <c r="AG47" s="2" t="n">
        <v>376671.134285181</v>
      </c>
      <c r="AH47" s="2" t="n">
        <v>289656.31054910802</v>
      </c>
      <c r="AI47" s="2" t="n">
        <v>277323.92186899198</v>
      </c>
      <c r="AJ47" s="2" t="n">
        <v>323239.69649061799</v>
      </c>
      <c r="AK47" s="2" t="n">
        <v>735913.10813315399</v>
      </c>
      <c r="AL47" s="2" t="n">
        <v>215665.6096</v>
      </c>
      <c r="AM47" s="2" t="n">
        <v>115048.876124633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2" t="n">
        <f t="shared" si="3"/>
        <v>4725257.6114711603</v>
      </c>
      <c r="E48" s="2" t="n">
        <f t="shared" si="4"/>
        <v>4541546.53284695</v>
      </c>
      <c r="F48" s="2" t="n">
        <f t="shared" si="5"/>
        <v>5252837.3556000004</v>
      </c>
      <c r="G48" s="2" t="n">
        <f t="shared" si="6"/>
        <v>320267.85063974099</v>
      </c>
      <c r="H48" s="3" t="n">
        <f t="shared" si="7"/>
        <v>0.15661863587846248</v>
      </c>
      <c r="I48" s="3" t="n">
        <f t="shared" si="8"/>
        <v>0.11165100138626793</v>
      </c>
      <c r="J48" s="3" t="n">
        <f t="shared" si="9"/>
        <v>6.0970448722975683E-2</v>
      </c>
      <c r="K48" s="3" t="n">
        <f t="shared" si="10"/>
        <v>4.240595501036125E-5</v>
      </c>
      <c r="L48" s="3" t="n">
        <f>AM48/SUM(AM1:AM$2860)</f>
        <v>3.6440502129251969E-6</v>
      </c>
      <c r="M48" t="s">
        <v>898</v>
      </c>
      <c r="N48" t="s">
        <v>947</v>
      </c>
      <c r="O48" t="s">
        <v>948</v>
      </c>
      <c r="P48" s="2" t="n">
        <v>1243433.5317013599</v>
      </c>
      <c r="Q48" s="2" t="n">
        <v>1558336.0321863899</v>
      </c>
      <c r="R48" s="2" t="n">
        <v>5198505.0088591501</v>
      </c>
      <c r="S48" s="2" t="n">
        <v>6705873.0765304901</v>
      </c>
      <c r="T48" s="2" t="n">
        <v>26070061.043325402</v>
      </c>
      <c r="U48" s="2" t="n">
        <v>14240817.799900999</v>
      </c>
      <c r="V48" s="2" t="n">
        <v>2455106.5037909602</v>
      </c>
      <c r="W48" s="2" t="n">
        <v>25406556.624921199</v>
      </c>
      <c r="X48" s="2" t="n">
        <v>24422971.908781402</v>
      </c>
      <c r="Y48" s="2" t="n">
        <v>66354822.5639107</v>
      </c>
      <c r="Z48" s="2" t="n">
        <v>33226297.211751901</v>
      </c>
      <c r="AA48" s="2" t="n">
        <v>8998331.9407103993</v>
      </c>
      <c r="AB48" s="2" t="n">
        <v>6639753.7507608198</v>
      </c>
      <c r="AC48" s="2" t="n">
        <v>1355881.2728745199</v>
      </c>
      <c r="AD48" s="2" t="n">
        <v>5562344.0184372198</v>
      </c>
      <c r="AE48" s="2" t="n">
        <v>4725257.6114711603</v>
      </c>
      <c r="AF48" s="2" t="n">
        <v>1302188.53171359</v>
      </c>
      <c r="AG48" s="2" t="n">
        <v>1861018.0474320999</v>
      </c>
      <c r="AH48" s="2" t="n">
        <v>5188780.1055274401</v>
      </c>
      <c r="AI48" s="2" t="n">
        <v>7169702.3134748796</v>
      </c>
      <c r="AJ48" s="2" t="n">
        <v>4483768.2235735701</v>
      </c>
      <c r="AK48" s="2" t="n">
        <v>4541546.53284695</v>
      </c>
      <c r="AL48" s="2" t="n">
        <v>5252837.3556000004</v>
      </c>
      <c r="AM48" s="2" t="n">
        <v>320267.85063974099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2" t="n">
        <f t="shared" si="3"/>
        <v>4802.8279480840301</v>
      </c>
      <c r="E49" s="2" t="n">
        <f t="shared" si="4"/>
        <v>0</v>
      </c>
      <c r="F49" s="2" t="n">
        <f t="shared" si="5"/>
        <v>0</v>
      </c>
      <c r="G49" s="2" t="n">
        <f t="shared" si="6"/>
        <v>0</v>
      </c>
      <c r="H49" s="3" t="e">
        <f t="shared" si="7"/>
        <v>#DIV/0!</v>
      </c>
      <c r="I49" s="3" t="n">
        <f t="shared" si="8"/>
        <v>-1</v>
      </c>
      <c r="J49" s="3" t="e">
        <f t="shared" si="9"/>
        <v>#DIV/0!</v>
      </c>
      <c r="K49" s="3" t="n">
        <f t="shared" si="10"/>
        <v>0</v>
      </c>
      <c r="L49" s="3" t="n">
        <f>AM49/SUM(AM1:AM$2860)</f>
        <v>0</v>
      </c>
      <c r="M49" t="s">
        <v>898</v>
      </c>
      <c r="N49" t="s">
        <v>949</v>
      </c>
      <c r="O49" t="s">
        <v>950</v>
      </c>
      <c r="P49" s="2" t="n">
        <v>204320.37490366001</v>
      </c>
      <c r="Q49" s="2" t="n">
        <v>98571.814034728304</v>
      </c>
      <c r="R49" s="2"/>
      <c r="S49" s="2" t="n">
        <v>419922.60632335098</v>
      </c>
      <c r="T49" s="2" t="n">
        <v>38593072.139400601</v>
      </c>
      <c r="U49" s="2" t="n">
        <v>19709475.664278701</v>
      </c>
      <c r="V49" s="2" t="n">
        <v>741152.64678274305</v>
      </c>
      <c r="W49" s="2" t="n">
        <v>324519.45988369902</v>
      </c>
      <c r="X49" s="2" t="n">
        <v>151944.268754077</v>
      </c>
      <c r="Y49" s="2" t="n">
        <v>24681.910525506399</v>
      </c>
      <c r="Z49" s="2" t="n">
        <v>6119.23514199701</v>
      </c>
      <c r="AA49" s="2" t="n">
        <v>178536.254081939</v>
      </c>
      <c r="AB49" s="2"/>
      <c r="AC49" s="2" t="n">
        <v>116183.61377545301</v>
      </c>
      <c r="AD49" s="2" t="n">
        <v>20049.536106272299</v>
      </c>
      <c r="AE49" s="2" t="n">
        <v>4802.8279480840301</v>
      </c>
      <c r="AF49" s="2" t="n">
        <v>14156.1213000396</v>
      </c>
      <c r="AG49" s="2" t="n">
        <v>35959.296908885903</v>
      </c>
      <c r="AH49" s="2" t="n">
        <v>34550.759324384802</v>
      </c>
      <c r="AI49" s="2" t="n">
        <v>47953.469111386403</v>
      </c>
      <c r="AJ49" s="2" t="n">
        <v>20933.569157465801</v>
      </c>
      <c r="AK49" s="2"/>
      <c r="AL49" s="2"/>
      <c r="AM49" s="2"/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2" t="n">
        <f t="shared" si="3"/>
        <v>6088704.9036141699</v>
      </c>
      <c r="E50" s="2" t="n">
        <f t="shared" si="4"/>
        <v>5298711.3687991602</v>
      </c>
      <c r="F50" s="2" t="n">
        <f t="shared" si="5"/>
        <v>5133989.0626999997</v>
      </c>
      <c r="G50" s="2" t="n">
        <f t="shared" si="6"/>
        <v>1259735.1016333101</v>
      </c>
      <c r="H50" s="3" t="n">
        <f t="shared" si="7"/>
        <v>-3.1087238883987678E-2</v>
      </c>
      <c r="I50" s="3" t="n">
        <f t="shared" si="8"/>
        <v>-0.15680113522129546</v>
      </c>
      <c r="J50" s="3" t="n">
        <f t="shared" si="9"/>
        <v>0.24537159823453283</v>
      </c>
      <c r="K50" s="3" t="n">
        <f t="shared" si="10"/>
        <v>4.1446497288640113E-5</v>
      </c>
      <c r="L50" s="3" t="n">
        <f>AM50/SUM(AM1:AM$2860)</f>
        <v>1.4333433581193126E-5</v>
      </c>
      <c r="M50" t="s">
        <v>898</v>
      </c>
      <c r="N50" t="s">
        <v>951</v>
      </c>
      <c r="O50" t="s">
        <v>952</v>
      </c>
      <c r="P50" s="2" t="n">
        <v>4137281.9901502798</v>
      </c>
      <c r="Q50" s="2" t="n">
        <v>5029216.3910071598</v>
      </c>
      <c r="R50" s="2" t="n">
        <v>19616694.890293699</v>
      </c>
      <c r="S50" s="2" t="n">
        <v>8491366.6451464109</v>
      </c>
      <c r="T50" s="2" t="n">
        <v>21479230.0661222</v>
      </c>
      <c r="U50" s="2" t="n">
        <v>32477224.293412</v>
      </c>
      <c r="V50" s="2" t="n">
        <v>59821446.429015197</v>
      </c>
      <c r="W50" s="2" t="n">
        <v>47275258.661499202</v>
      </c>
      <c r="X50" s="2" t="n">
        <v>82835729.541156203</v>
      </c>
      <c r="Y50" s="2" t="n">
        <v>152989578.11553699</v>
      </c>
      <c r="Z50" s="2" t="n">
        <v>179683402.04295701</v>
      </c>
      <c r="AA50" s="2" t="n">
        <v>118375527.206746</v>
      </c>
      <c r="AB50" s="2" t="n">
        <v>53924514.546146601</v>
      </c>
      <c r="AC50" s="2" t="n">
        <v>13240890.348151101</v>
      </c>
      <c r="AD50" s="2" t="n">
        <v>34828403.826816201</v>
      </c>
      <c r="AE50" s="2" t="n">
        <v>6088704.9036141699</v>
      </c>
      <c r="AF50" s="2" t="n">
        <v>7381113.9882244701</v>
      </c>
      <c r="AG50" s="2" t="n">
        <v>16615129.6004593</v>
      </c>
      <c r="AH50" s="2" t="n">
        <v>19094022.955337599</v>
      </c>
      <c r="AI50" s="2" t="n">
        <v>2195381.5231850599</v>
      </c>
      <c r="AJ50" s="2" t="n">
        <v>5616411.6700951299</v>
      </c>
      <c r="AK50" s="2" t="n">
        <v>5298711.3687991602</v>
      </c>
      <c r="AL50" s="2" t="n">
        <v>5133989.0626999997</v>
      </c>
      <c r="AM50" s="2" t="n">
        <v>1259735.1016333101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2" t="n">
        <f t="shared" si="3"/>
        <v>8215.6161106841791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n">
        <f t="shared" si="8"/>
        <v>-1</v>
      </c>
      <c r="J51" s="3" t="e">
        <f t="shared" si="9"/>
        <v>#DIV/0!</v>
      </c>
      <c r="K51" s="3" t="n">
        <f t="shared" si="10"/>
        <v>0</v>
      </c>
      <c r="L51" s="3" t="n">
        <f>AM51/SUM(AM1:AM$2860)</f>
        <v>0</v>
      </c>
      <c r="M51" t="s">
        <v>898</v>
      </c>
      <c r="N51" t="s">
        <v>953</v>
      </c>
      <c r="O51" t="s">
        <v>954</v>
      </c>
      <c r="P51" s="2" t="n">
        <v>49777.411373288603</v>
      </c>
      <c r="Q51" s="2"/>
      <c r="R51" s="2"/>
      <c r="S51" s="2" t="n">
        <v>71187.631689347094</v>
      </c>
      <c r="T51" s="2" t="n">
        <v>13217.741314701199</v>
      </c>
      <c r="U51" s="2" t="n">
        <v>108285.65219742501</v>
      </c>
      <c r="V51" s="2" t="n">
        <v>214753.502720858</v>
      </c>
      <c r="W51" s="2" t="n">
        <v>173818.50906348199</v>
      </c>
      <c r="X51" s="2" t="n">
        <v>81951.143609626801</v>
      </c>
      <c r="Y51" s="2" t="n">
        <v>20046.5702679444</v>
      </c>
      <c r="Z51" s="2" t="n">
        <v>1575741.8053103201</v>
      </c>
      <c r="AA51" s="2" t="n">
        <v>9395823.9024170395</v>
      </c>
      <c r="AB51" s="2" t="n">
        <v>50229.5231662062</v>
      </c>
      <c r="AC51" s="2" t="n">
        <v>689525.70170269196</v>
      </c>
      <c r="AD51" s="2" t="n">
        <v>58916.568887925903</v>
      </c>
      <c r="AE51" s="2" t="n">
        <v>8215.6161106841791</v>
      </c>
      <c r="AF51" s="2" t="n">
        <v>0</v>
      </c>
      <c r="AG51" s="2" t="n">
        <v>7351.8462299868997</v>
      </c>
      <c r="AH51" s="2"/>
      <c r="AI51" s="2"/>
      <c r="AJ51" s="2"/>
      <c r="AK51" s="2"/>
      <c r="AL51" s="2"/>
      <c r="AM51" s="2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2" t="n">
        <f t="shared" si="3"/>
        <v>0</v>
      </c>
      <c r="E52" s="2" t="n">
        <f t="shared" si="4"/>
        <v>0</v>
      </c>
      <c r="F52" s="2" t="n">
        <f t="shared" si="5"/>
        <v>0</v>
      </c>
      <c r="G52" s="2" t="n">
        <f t="shared" si="6"/>
        <v>0</v>
      </c>
      <c r="H52" s="3" t="e">
        <f t="shared" si="7"/>
        <v>#DIV/0!</v>
      </c>
      <c r="I52" s="3" t="e">
        <f t="shared" si="8"/>
        <v>#DIV/0!</v>
      </c>
      <c r="J52" s="3" t="e">
        <f t="shared" si="9"/>
        <v>#DIV/0!</v>
      </c>
      <c r="K52" s="3" t="n">
        <f t="shared" si="10"/>
        <v>0</v>
      </c>
      <c r="L52" s="3" t="n">
        <f>AM52/SUM(AM1:AM$2860)</f>
        <v>0</v>
      </c>
      <c r="M52" t="s">
        <v>898</v>
      </c>
      <c r="N52" t="s">
        <v>955</v>
      </c>
      <c r="O52" t="s">
        <v>956</v>
      </c>
      <c r="P52" s="2"/>
      <c r="Q52" s="2"/>
      <c r="R52" s="2"/>
      <c r="S52" s="2" t="n">
        <v>191089.327293521</v>
      </c>
      <c r="T52" s="2"/>
      <c r="U52" s="2" t="n">
        <v>90430.530792004996</v>
      </c>
      <c r="V52" s="2" t="n">
        <v>25638.995656869101</v>
      </c>
      <c r="W52" s="2"/>
      <c r="X52" s="2"/>
      <c r="Y52" s="2" t="n">
        <v>34256.892183016098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2" t="n">
        <f t="shared" si="3"/>
        <v>1586312.9905842501</v>
      </c>
      <c r="E53" s="2" t="n">
        <f t="shared" si="4"/>
        <v>5475421.0175551204</v>
      </c>
      <c r="F53" s="2" t="n">
        <f t="shared" si="5"/>
        <v>2881394.2019000002</v>
      </c>
      <c r="G53" s="2" t="n">
        <f t="shared" si="6"/>
        <v>338369.90357353003</v>
      </c>
      <c r="H53" s="3" t="n">
        <f t="shared" si="7"/>
        <v>-0.47375842101241783</v>
      </c>
      <c r="I53" s="3" t="n">
        <f t="shared" si="8"/>
        <v>0.81640963605723416</v>
      </c>
      <c r="J53" s="3" t="n">
        <f t="shared" si="9"/>
        <v>0.11743270093012885</v>
      </c>
      <c r="K53" s="3" t="n">
        <f t="shared" si="10"/>
        <v>2.3261385156466609E-5</v>
      </c>
      <c r="L53" s="3" t="n">
        <f>AM53/SUM(AM1:AM$2860)</f>
        <v>3.850017779497962E-6</v>
      </c>
      <c r="M53" t="s">
        <v>898</v>
      </c>
      <c r="N53" t="s">
        <v>957</v>
      </c>
      <c r="O53" t="s">
        <v>958</v>
      </c>
      <c r="P53" s="2" t="n">
        <v>1061686.5213230201</v>
      </c>
      <c r="Q53" s="2" t="n">
        <v>-12750.7477210093</v>
      </c>
      <c r="R53" s="2" t="n">
        <v>1138657.8486822899</v>
      </c>
      <c r="S53" s="2" t="n">
        <v>1626075.6972910501</v>
      </c>
      <c r="T53" s="2" t="n">
        <v>8607827.1906015109</v>
      </c>
      <c r="U53" s="2" t="n">
        <v>3030544.2136628102</v>
      </c>
      <c r="V53" s="2" t="n">
        <v>16806404.9677127</v>
      </c>
      <c r="W53" s="2" t="n">
        <v>3712427.0551767801</v>
      </c>
      <c r="X53" s="2" t="n">
        <v>11639617.1322232</v>
      </c>
      <c r="Y53" s="2" t="n">
        <v>23408074.903707702</v>
      </c>
      <c r="Z53" s="2" t="n">
        <v>46782983.111550704</v>
      </c>
      <c r="AA53" s="2" t="n">
        <v>26291853.3922274</v>
      </c>
      <c r="AB53" s="2" t="n">
        <v>39768693.655801199</v>
      </c>
      <c r="AC53" s="2" t="n">
        <v>1281437.3878482699</v>
      </c>
      <c r="AD53" s="2" t="n">
        <v>1992411.34646285</v>
      </c>
      <c r="AE53" s="2" t="n">
        <v>1586312.9905842501</v>
      </c>
      <c r="AF53" s="2" t="n">
        <v>1610729.56754463</v>
      </c>
      <c r="AG53" s="2" t="n">
        <v>2246479.3759816601</v>
      </c>
      <c r="AH53" s="2" t="n">
        <v>2235408.12463339</v>
      </c>
      <c r="AI53" s="2" t="n">
        <v>2032125.9075557201</v>
      </c>
      <c r="AJ53" s="2" t="n">
        <v>6630531.0327738598</v>
      </c>
      <c r="AK53" s="2" t="n">
        <v>5475421.0175551204</v>
      </c>
      <c r="AL53" s="2" t="n">
        <v>2881394.2019000002</v>
      </c>
      <c r="AM53" s="2" t="n">
        <v>338369.90357353003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2" t="n">
        <f t="shared" si="3"/>
        <v>10274.1080252993</v>
      </c>
      <c r="E54" s="2" t="n">
        <f t="shared" si="4"/>
        <v>0</v>
      </c>
      <c r="F54" s="2" t="n">
        <f t="shared" si="5"/>
        <v>0</v>
      </c>
      <c r="G54" s="2" t="n">
        <f t="shared" si="6"/>
        <v>0</v>
      </c>
      <c r="H54" s="3" t="e">
        <f t="shared" si="7"/>
        <v>#DIV/0!</v>
      </c>
      <c r="I54" s="3" t="n">
        <f t="shared" si="8"/>
        <v>-1</v>
      </c>
      <c r="J54" s="3" t="e">
        <f t="shared" si="9"/>
        <v>#DIV/0!</v>
      </c>
      <c r="K54" s="3" t="n">
        <f t="shared" si="10"/>
        <v>0</v>
      </c>
      <c r="L54" s="3" t="n">
        <f>AM54/SUM(AM1:AM$2860)</f>
        <v>0</v>
      </c>
      <c r="M54" t="s">
        <v>898</v>
      </c>
      <c r="N54" t="s">
        <v>959</v>
      </c>
      <c r="O54" t="s">
        <v>960</v>
      </c>
      <c r="P54" s="2"/>
      <c r="Q54" s="2" t="n">
        <v>126387.468440835</v>
      </c>
      <c r="R54" s="2" t="n">
        <v>327023.54667528201</v>
      </c>
      <c r="S54" s="2"/>
      <c r="T54" s="2" t="n">
        <v>237740.84614517901</v>
      </c>
      <c r="U54" s="2" t="n">
        <v>33290.677523365797</v>
      </c>
      <c r="V54" s="2" t="n">
        <v>383279.07696539699</v>
      </c>
      <c r="W54" s="2" t="n">
        <v>295254.75130052498</v>
      </c>
      <c r="X54" s="2" t="n">
        <v>291604.77184508002</v>
      </c>
      <c r="Y54" s="2" t="n">
        <v>323765.33080800902</v>
      </c>
      <c r="Z54" s="2" t="n">
        <v>277649.68052418501</v>
      </c>
      <c r="AA54" s="2" t="n">
        <v>61505.648240698101</v>
      </c>
      <c r="AB54" s="2" t="n">
        <v>29448.730494381201</v>
      </c>
      <c r="AC54" s="2" t="n">
        <v>49549.182286722098</v>
      </c>
      <c r="AD54" s="2" t="n">
        <v>13590.188475839999</v>
      </c>
      <c r="AE54" s="2" t="n">
        <v>10274.1080252993</v>
      </c>
      <c r="AF54" s="2"/>
      <c r="AG54" s="2"/>
      <c r="AH54" s="2" t="n">
        <v>45766.545998709</v>
      </c>
      <c r="AI54" s="2" t="n">
        <v>-14.604475278254901</v>
      </c>
      <c r="AJ54" s="2"/>
      <c r="AK54" s="2"/>
      <c r="AL54" s="2"/>
      <c r="AM54" s="2"/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2" t="n">
        <f t="shared" si="3"/>
        <v>25560.527516272399</v>
      </c>
      <c r="E55" s="2" t="n">
        <f t="shared" si="4"/>
        <v>35286.223310603003</v>
      </c>
      <c r="F55" s="2" t="n">
        <f t="shared" si="5"/>
        <v>0</v>
      </c>
      <c r="G55" s="2" t="n">
        <f t="shared" si="6"/>
        <v>81245.522077561996</v>
      </c>
      <c r="H55" s="3" t="n">
        <f t="shared" si="7"/>
        <v>-1</v>
      </c>
      <c r="I55" s="3" t="n">
        <f t="shared" si="8"/>
        <v>-1</v>
      </c>
      <c r="J55" s="3" t="e">
        <f t="shared" si="9"/>
        <v>#DIV/0!</v>
      </c>
      <c r="K55" s="3" t="n">
        <f t="shared" si="10"/>
        <v>0</v>
      </c>
      <c r="L55" s="3" t="n">
        <f>AM55/SUM(AM1:AM$2860)</f>
        <v>9.2442235908027521E-7</v>
      </c>
      <c r="M55" t="s">
        <v>898</v>
      </c>
      <c r="N55" t="s">
        <v>961</v>
      </c>
      <c r="O55" t="s">
        <v>962</v>
      </c>
      <c r="P55" s="2"/>
      <c r="Q55" s="2" t="n">
        <v>78438.473299451594</v>
      </c>
      <c r="R55" s="2" t="n">
        <v>924325.26821696199</v>
      </c>
      <c r="S55" s="2"/>
      <c r="T55" s="2"/>
      <c r="U55" s="2" t="n">
        <v>87586.531020928203</v>
      </c>
      <c r="V55" s="2" t="n">
        <v>149583.64419986401</v>
      </c>
      <c r="W55" s="2" t="n">
        <v>168655.024707156</v>
      </c>
      <c r="X55" s="2" t="n">
        <v>204822.898783802</v>
      </c>
      <c r="Y55" s="2" t="n">
        <v>-156.188565536727</v>
      </c>
      <c r="Z55" s="2" t="n">
        <v>21378.4032224359</v>
      </c>
      <c r="AA55" s="2" t="n">
        <v>6796.3725917376696</v>
      </c>
      <c r="AB55" s="2" t="n">
        <v>11787.047997751</v>
      </c>
      <c r="AC55" s="2" t="n">
        <v>16840.821829889199</v>
      </c>
      <c r="AD55" s="2" t="n">
        <v>26409.9837983412</v>
      </c>
      <c r="AE55" s="2" t="n">
        <v>25560.527516272399</v>
      </c>
      <c r="AF55" s="2" t="n">
        <v>42281.241627070602</v>
      </c>
      <c r="AG55" s="2" t="n">
        <v>67901.806183545603</v>
      </c>
      <c r="AH55" s="2" t="n">
        <v>412324.08612146199</v>
      </c>
      <c r="AI55" s="2" t="n">
        <v>-1049.5846631147699</v>
      </c>
      <c r="AJ55" s="2" t="n">
        <v>33942.191215644401</v>
      </c>
      <c r="AK55" s="2" t="n">
        <v>35286.223310603003</v>
      </c>
      <c r="AL55" s="2"/>
      <c r="AM55" s="2" t="n">
        <v>81245.522077561996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2" t="n">
        <f t="shared" si="3"/>
        <v>0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e">
        <f t="shared" si="8"/>
        <v>#DIV/0!</v>
      </c>
      <c r="J56" s="3" t="e">
        <f t="shared" si="9"/>
        <v>#DIV/0!</v>
      </c>
      <c r="K56" s="3" t="n">
        <f t="shared" si="10"/>
        <v>0</v>
      </c>
      <c r="L56" s="3" t="n">
        <f>AM56/SUM(AM1:AM$2860)</f>
        <v>0</v>
      </c>
      <c r="M56" t="s">
        <v>898</v>
      </c>
      <c r="N56" t="s">
        <v>963</v>
      </c>
      <c r="O56" t="s">
        <v>964</v>
      </c>
      <c r="P56" s="2"/>
      <c r="Q56" s="2"/>
      <c r="R56" s="2"/>
      <c r="S56" s="2"/>
      <c r="T56" s="2"/>
      <c r="U56" s="2" t="n">
        <v>10463.6093100328</v>
      </c>
      <c r="V56" s="2" t="n">
        <v>7689.7413083640404</v>
      </c>
      <c r="W56" s="2"/>
      <c r="X56" s="2" t="n">
        <v>451.74571485517498</v>
      </c>
      <c r="Y56" s="2" t="n">
        <v>-5347.4921567007405</v>
      </c>
      <c r="Z56" s="2" t="n">
        <v>90417.046603795301</v>
      </c>
      <c r="AA56" s="2" t="n">
        <v>2679.6672900163198</v>
      </c>
      <c r="AB56" s="2" t="n">
        <v>14987.873772140299</v>
      </c>
      <c r="AC56" s="2" t="n">
        <v>11111.916278787799</v>
      </c>
      <c r="AD56" s="2"/>
      <c r="AE56" s="2" t="n">
        <v>0</v>
      </c>
      <c r="AF56" s="2"/>
      <c r="AG56" s="2" t="n">
        <v>4261.3425256241699</v>
      </c>
      <c r="AH56" s="2" t="n">
        <v>4114.7069101035204</v>
      </c>
      <c r="AI56" s="2"/>
      <c r="AJ56" s="2"/>
      <c r="AK56" s="2"/>
      <c r="AL56" s="2"/>
      <c r="AM56" s="2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2" t="n">
        <f t="shared" si="3"/>
        <v>0</v>
      </c>
      <c r="E57" s="2" t="n">
        <f t="shared" si="4"/>
        <v>39044.6105244828</v>
      </c>
      <c r="F57" s="2" t="n">
        <f t="shared" si="5"/>
        <v>-158.66</v>
      </c>
      <c r="G57" s="2" t="n">
        <f t="shared" si="6"/>
        <v>0</v>
      </c>
      <c r="H57" s="3" t="n">
        <f t="shared" si="7"/>
        <v>-1.004063556989524</v>
      </c>
      <c r="I57" s="3" t="e">
        <f t="shared" si="8"/>
        <v>#DIV/0!</v>
      </c>
      <c r="J57" s="3" t="n">
        <f t="shared" si="9"/>
        <v>0</v>
      </c>
      <c r="K57" s="3" t="n">
        <f t="shared" si="10"/>
        <v>-1.2808561100356783E-9</v>
      </c>
      <c r="L57" s="3" t="n">
        <f>AM57/SUM(AM1:AM$2860)</f>
        <v>0</v>
      </c>
      <c r="M57" t="s">
        <v>898</v>
      </c>
      <c r="N57" t="s">
        <v>965</v>
      </c>
      <c r="O57" t="s">
        <v>966</v>
      </c>
      <c r="P57" s="2"/>
      <c r="Q57" s="2"/>
      <c r="R57" s="2"/>
      <c r="S57" s="2"/>
      <c r="T57" s="2" t="n">
        <v>7873.2280867334302</v>
      </c>
      <c r="U57" s="2" t="n">
        <v>5344.4097220945496</v>
      </c>
      <c r="V57" s="2" t="n">
        <v>192823.75864418701</v>
      </c>
      <c r="W57" s="2" t="n">
        <v>112470.159597809</v>
      </c>
      <c r="X57" s="2" t="n">
        <v>18550.1407037471</v>
      </c>
      <c r="Y57" s="2" t="n">
        <v>26692.6997481623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 t="n">
        <v>652051.92391209898</v>
      </c>
      <c r="AK57" s="2" t="n">
        <v>39044.6105244828</v>
      </c>
      <c r="AL57" s="2" t="n">
        <v>-158.66</v>
      </c>
      <c r="AM57" s="2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2" t="n">
        <f t="shared" si="3"/>
        <v>540848.612919971</v>
      </c>
      <c r="E58" s="2" t="n">
        <f t="shared" si="4"/>
        <v>458994.97224822303</v>
      </c>
      <c r="F58" s="2" t="n">
        <f t="shared" si="5"/>
        <v>36169.960400000004</v>
      </c>
      <c r="G58" s="2" t="n">
        <f t="shared" si="6"/>
        <v>3405.7469494172801</v>
      </c>
      <c r="H58" s="3" t="n">
        <f t="shared" si="7"/>
        <v>-0.92119748017536152</v>
      </c>
      <c r="I58" s="3" t="n">
        <f t="shared" si="8"/>
        <v>-0.93312368833725368</v>
      </c>
      <c r="J58" s="3" t="n">
        <f t="shared" si="9"/>
        <v>9.4159543216344788E-2</v>
      </c>
      <c r="K58" s="3" t="n">
        <f t="shared" si="10"/>
        <v>2.9199870653024415E-7</v>
      </c>
      <c r="L58" s="3" t="n">
        <f>AM58/SUM(AM1:AM$2860)</f>
        <v>3.8751041890101519E-8</v>
      </c>
      <c r="M58" t="s">
        <v>898</v>
      </c>
      <c r="N58" t="s">
        <v>967</v>
      </c>
      <c r="O58" t="s">
        <v>968</v>
      </c>
      <c r="P58" s="2"/>
      <c r="Q58" s="2"/>
      <c r="R58" s="2" t="n">
        <v>152967.13528120099</v>
      </c>
      <c r="S58" s="2" t="n">
        <v>106173.43603808701</v>
      </c>
      <c r="T58" s="2" t="n">
        <v>481440.53448107198</v>
      </c>
      <c r="U58" s="2" t="n">
        <v>753833.17790008395</v>
      </c>
      <c r="V58" s="2" t="n">
        <v>719238.28218868899</v>
      </c>
      <c r="W58" s="2" t="n">
        <v>805474.84321946301</v>
      </c>
      <c r="X58" s="2" t="n">
        <v>1026200.53203299</v>
      </c>
      <c r="Y58" s="2" t="n">
        <v>1338616.78012857</v>
      </c>
      <c r="Z58" s="2" t="n">
        <v>609392.080879263</v>
      </c>
      <c r="AA58" s="2" t="n">
        <v>1006735.24204049</v>
      </c>
      <c r="AB58" s="2" t="n">
        <v>496523.30252291303</v>
      </c>
      <c r="AC58" s="2" t="n">
        <v>412935.79745674599</v>
      </c>
      <c r="AD58" s="2" t="n">
        <v>728868.30664003501</v>
      </c>
      <c r="AE58" s="2" t="n">
        <v>540848.612919971</v>
      </c>
      <c r="AF58" s="2" t="n">
        <v>346111.859976537</v>
      </c>
      <c r="AG58" s="2" t="n">
        <v>506777.77512841101</v>
      </c>
      <c r="AH58" s="2" t="n">
        <v>225169.805636923</v>
      </c>
      <c r="AI58" s="2" t="n">
        <v>26954.463083686001</v>
      </c>
      <c r="AJ58" s="2" t="n">
        <v>513798.58722632099</v>
      </c>
      <c r="AK58" s="2" t="n">
        <v>458994.97224822303</v>
      </c>
      <c r="AL58" s="2" t="n">
        <v>36169.960400000004</v>
      </c>
      <c r="AM58" s="2" t="n">
        <v>3405.7469494172801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2" t="n">
        <f t="shared" si="3"/>
        <v>385105.92064783099</v>
      </c>
      <c r="E59" s="2" t="n">
        <f t="shared" si="4"/>
        <v>852910.46685164794</v>
      </c>
      <c r="F59" s="2" t="n">
        <f t="shared" si="5"/>
        <v>73605.440000000002</v>
      </c>
      <c r="G59" s="2" t="n">
        <f t="shared" si="6"/>
        <v>20015.4589924502</v>
      </c>
      <c r="H59" s="3" t="n">
        <f t="shared" si="7"/>
        <v>-0.91370085974944115</v>
      </c>
      <c r="I59" s="3" t="n">
        <f t="shared" si="8"/>
        <v>-0.80886962247638305</v>
      </c>
      <c r="J59" s="3" t="n">
        <f t="shared" si="9"/>
        <v>0.27192907198775251</v>
      </c>
      <c r="K59" s="3" t="n">
        <f t="shared" si="10"/>
        <v>5.9421390114625314E-7</v>
      </c>
      <c r="L59" s="3" t="n">
        <f>AM59/SUM(AM1:AM$2860)</f>
        <v>2.2773855526722402E-7</v>
      </c>
      <c r="M59" t="s">
        <v>898</v>
      </c>
      <c r="N59" t="s">
        <v>969</v>
      </c>
      <c r="O59" t="s">
        <v>970</v>
      </c>
      <c r="P59" s="2" t="n">
        <v>351784.82508599298</v>
      </c>
      <c r="Q59" s="2" t="n">
        <v>80254.1494873622</v>
      </c>
      <c r="R59" s="2" t="n">
        <v>154875.73029907499</v>
      </c>
      <c r="S59" s="2" t="n">
        <v>26278.5920986983</v>
      </c>
      <c r="T59" s="2" t="n">
        <v>11719.8496307147</v>
      </c>
      <c r="U59" s="2" t="n">
        <v>10506588.354289001</v>
      </c>
      <c r="V59" s="2" t="n">
        <v>145566.66301404001</v>
      </c>
      <c r="W59" s="2" t="n">
        <v>417791.00936985598</v>
      </c>
      <c r="X59" s="2" t="n">
        <v>210359.50047691999</v>
      </c>
      <c r="Y59" s="2" t="n">
        <v>333757.92896643502</v>
      </c>
      <c r="Z59" s="2" t="n">
        <v>429323.02445706702</v>
      </c>
      <c r="AA59" s="2" t="n">
        <v>519932.17961627699</v>
      </c>
      <c r="AB59" s="2" t="n">
        <v>260572.304172793</v>
      </c>
      <c r="AC59" s="2" t="n">
        <v>176012.86671935499</v>
      </c>
      <c r="AD59" s="2" t="n">
        <v>106797.629822699</v>
      </c>
      <c r="AE59" s="2" t="n">
        <v>385105.92064783099</v>
      </c>
      <c r="AF59" s="2" t="n">
        <v>155352.27124807201</v>
      </c>
      <c r="AG59" s="2" t="n">
        <v>97556.889979050597</v>
      </c>
      <c r="AH59" s="2" t="n">
        <v>22.826810842768001</v>
      </c>
      <c r="AI59" s="2"/>
      <c r="AJ59" s="2"/>
      <c r="AK59" s="2" t="n">
        <v>852910.46685164794</v>
      </c>
      <c r="AL59" s="2" t="n">
        <v>73605.440000000002</v>
      </c>
      <c r="AM59" s="2" t="n">
        <v>20015.4589924502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2" t="n">
        <f t="shared" si="3"/>
        <v>23644764.2981419</v>
      </c>
      <c r="E60" s="2" t="n">
        <f t="shared" si="4"/>
        <v>32212198.2694958</v>
      </c>
      <c r="F60" s="2" t="n">
        <f t="shared" si="5"/>
        <v>17393853.309099998</v>
      </c>
      <c r="G60" s="2" t="n">
        <f t="shared" si="6"/>
        <v>-16465840.429823</v>
      </c>
      <c r="H60" s="3" t="n">
        <f t="shared" si="7"/>
        <v>-0.46002277883743281</v>
      </c>
      <c r="I60" s="3" t="n">
        <f t="shared" si="8"/>
        <v>-0.26436765916643645</v>
      </c>
      <c r="J60" s="3" t="n">
        <f t="shared" si="9"/>
        <v>-0.94664707912699908</v>
      </c>
      <c r="K60" s="3" t="n">
        <f t="shared" si="10"/>
        <v>1.404199123158013E-4</v>
      </c>
      <c r="L60" s="3" t="n">
        <f>AM60/SUM(AM1:AM$2860)</f>
        <v>-1.8735052302138041E-4</v>
      </c>
      <c r="M60" t="s">
        <v>898</v>
      </c>
      <c r="N60" t="s">
        <v>971</v>
      </c>
      <c r="O60" t="s">
        <v>972</v>
      </c>
      <c r="P60" s="2" t="n">
        <v>4530440.8146207202</v>
      </c>
      <c r="Q60" s="2" t="n">
        <v>1472592.2622525201</v>
      </c>
      <c r="R60" s="2" t="n">
        <v>2291175.9174903198</v>
      </c>
      <c r="S60" s="2" t="n">
        <v>52781845.207063399</v>
      </c>
      <c r="T60" s="2" t="n">
        <v>21021688.738554299</v>
      </c>
      <c r="U60" s="2" t="n">
        <v>65354413.988772698</v>
      </c>
      <c r="V60" s="2" t="n">
        <v>165515822.219612</v>
      </c>
      <c r="W60" s="2" t="n">
        <v>57080924.614039898</v>
      </c>
      <c r="X60" s="2" t="n">
        <v>28076341.204187602</v>
      </c>
      <c r="Y60" s="2" t="n">
        <v>63593746.7474434</v>
      </c>
      <c r="Z60" s="2" t="n">
        <v>151355993.701208</v>
      </c>
      <c r="AA60" s="2" t="n">
        <v>214667376.82210001</v>
      </c>
      <c r="AB60" s="2" t="n">
        <v>48603920.342822403</v>
      </c>
      <c r="AC60" s="2" t="n">
        <v>26721648.274952698</v>
      </c>
      <c r="AD60" s="2" t="n">
        <v>11002982.041933101</v>
      </c>
      <c r="AE60" s="2" t="n">
        <v>23644764.2981419</v>
      </c>
      <c r="AF60" s="2" t="n">
        <v>20702332.044567998</v>
      </c>
      <c r="AG60" s="2" t="n">
        <v>25981774.4396488</v>
      </c>
      <c r="AH60" s="2" t="n">
        <v>20137522.489675701</v>
      </c>
      <c r="AI60" s="2" t="n">
        <v>26570320.7758197</v>
      </c>
      <c r="AJ60" s="2" t="n">
        <v>34145774.409453198</v>
      </c>
      <c r="AK60" s="2" t="n">
        <v>32212198.2694958</v>
      </c>
      <c r="AL60" s="2" t="n">
        <v>17393853.309099998</v>
      </c>
      <c r="AM60" s="2" t="n">
        <v>-16465840.429823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2" t="n">
        <f t="shared" si="3"/>
        <v>19916025.448434301</v>
      </c>
      <c r="E61" s="2" t="n">
        <f t="shared" si="4"/>
        <v>17014327.977938998</v>
      </c>
      <c r="F61" s="2" t="n">
        <f t="shared" si="5"/>
        <v>29955802.931400001</v>
      </c>
      <c r="G61" s="2" t="n">
        <f t="shared" si="6"/>
        <v>9762017.4328038003</v>
      </c>
      <c r="H61" s="3" t="n">
        <f t="shared" si="7"/>
        <v>0.76062216328738286</v>
      </c>
      <c r="I61" s="3" t="n">
        <f t="shared" si="8"/>
        <v>0.50410547571151954</v>
      </c>
      <c r="J61" s="3" t="n">
        <f t="shared" si="9"/>
        <v>0.32588068011928156</v>
      </c>
      <c r="K61" s="3" t="n">
        <f t="shared" si="10"/>
        <v>2.4183205102551605E-4</v>
      </c>
      <c r="L61" s="3" t="n">
        <f>AM61/SUM(AM1:AM$2860)</f>
        <v>1.1107353308653954E-4</v>
      </c>
      <c r="M61" t="s">
        <v>898</v>
      </c>
      <c r="N61" t="s">
        <v>973</v>
      </c>
      <c r="O61" t="s">
        <v>974</v>
      </c>
      <c r="P61" s="2" t="n">
        <v>3410163.07450291</v>
      </c>
      <c r="Q61" s="2" t="n">
        <v>3792597.3566202899</v>
      </c>
      <c r="R61" s="2" t="n">
        <v>6560578.7352073798</v>
      </c>
      <c r="S61" s="2" t="n">
        <v>9318132.7533580307</v>
      </c>
      <c r="T61" s="2" t="n">
        <v>101006606.453503</v>
      </c>
      <c r="U61" s="2" t="n">
        <v>75498273.126948103</v>
      </c>
      <c r="V61" s="2" t="n">
        <v>338097319.56240499</v>
      </c>
      <c r="W61" s="2" t="n">
        <v>199635745.67616501</v>
      </c>
      <c r="X61" s="2" t="n">
        <v>115355809.39424001</v>
      </c>
      <c r="Y61" s="2" t="n">
        <v>347708858.51530701</v>
      </c>
      <c r="Z61" s="2" t="n">
        <v>49113054.122661397</v>
      </c>
      <c r="AA61" s="2" t="n">
        <v>47333896.2082453</v>
      </c>
      <c r="AB61" s="2" t="n">
        <v>34293018.972351901</v>
      </c>
      <c r="AC61" s="2" t="n">
        <v>174414589.030067</v>
      </c>
      <c r="AD61" s="2" t="n">
        <v>13544906.0862466</v>
      </c>
      <c r="AE61" s="2" t="n">
        <v>19916025.448434301</v>
      </c>
      <c r="AF61" s="2" t="n">
        <v>25841155.68414</v>
      </c>
      <c r="AG61" s="2" t="n">
        <v>33571122.014982998</v>
      </c>
      <c r="AH61" s="2" t="n">
        <v>52094065.320596702</v>
      </c>
      <c r="AI61" s="2" t="n">
        <v>63129188.751469597</v>
      </c>
      <c r="AJ61" s="2" t="n">
        <v>17776636.7412453</v>
      </c>
      <c r="AK61" s="2" t="n">
        <v>17014327.977938998</v>
      </c>
      <c r="AL61" s="2" t="n">
        <v>29955802.931400001</v>
      </c>
      <c r="AM61" s="2" t="n">
        <v>9762017.4328038003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2" t="n">
        <f t="shared" si="3"/>
        <v>748190.48737229803</v>
      </c>
      <c r="E62" s="2" t="n">
        <f t="shared" si="4"/>
        <v>272397.16579933802</v>
      </c>
      <c r="F62" s="2" t="n">
        <f t="shared" si="5"/>
        <v>603992.5601</v>
      </c>
      <c r="G62" s="2" t="n">
        <f t="shared" si="6"/>
        <v>134362.43460351799</v>
      </c>
      <c r="H62" s="3" t="n">
        <f t="shared" si="7"/>
        <v>1.2173232174703772</v>
      </c>
      <c r="I62" s="3" t="n">
        <f t="shared" si="8"/>
        <v>-0.19272889685985195</v>
      </c>
      <c r="J62" s="3" t="n">
        <f t="shared" si="9"/>
        <v>0.22245710208958913</v>
      </c>
      <c r="K62" s="3" t="n">
        <f t="shared" si="10"/>
        <v>4.8760088303301189E-6</v>
      </c>
      <c r="L62" s="3" t="n">
        <f>AM62/SUM(AM1:AM$2860)</f>
        <v>1.5287936564599462E-6</v>
      </c>
      <c r="M62" t="s">
        <v>898</v>
      </c>
      <c r="N62" t="s">
        <v>975</v>
      </c>
      <c r="O62" t="s">
        <v>976</v>
      </c>
      <c r="P62" s="2" t="n">
        <v>2825800.3716728501</v>
      </c>
      <c r="Q62" s="2" t="n">
        <v>946883.80811966897</v>
      </c>
      <c r="R62" s="2" t="n">
        <v>843650.24577307305</v>
      </c>
      <c r="S62" s="2" t="n">
        <v>762175.17267739796</v>
      </c>
      <c r="T62" s="2" t="n">
        <v>224250.896113328</v>
      </c>
      <c r="U62" s="2" t="n">
        <v>1608645.67152987</v>
      </c>
      <c r="V62" s="2" t="n">
        <v>10636382.088565201</v>
      </c>
      <c r="W62" s="2" t="n">
        <v>22493045.774577901</v>
      </c>
      <c r="X62" s="2" t="n">
        <v>3813313.5535387699</v>
      </c>
      <c r="Y62" s="2" t="n">
        <v>20510773.608681899</v>
      </c>
      <c r="Z62" s="2" t="n">
        <v>22236883.979656201</v>
      </c>
      <c r="AA62" s="2" t="n">
        <v>4011559.97081353</v>
      </c>
      <c r="AB62" s="2" t="n">
        <v>14363242.610406199</v>
      </c>
      <c r="AC62" s="2" t="n">
        <v>10107811.9550715</v>
      </c>
      <c r="AD62" s="2" t="n">
        <v>357333.836244534</v>
      </c>
      <c r="AE62" s="2" t="n">
        <v>748190.48737229803</v>
      </c>
      <c r="AF62" s="2" t="n">
        <v>391008.83079783502</v>
      </c>
      <c r="AG62" s="2" t="n">
        <v>560548.24508498202</v>
      </c>
      <c r="AH62" s="2" t="n">
        <v>211829.37854382</v>
      </c>
      <c r="AI62" s="2" t="n">
        <v>67174.627676458404</v>
      </c>
      <c r="AJ62" s="2" t="n">
        <v>381491.73676274501</v>
      </c>
      <c r="AK62" s="2" t="n">
        <v>272397.16579933802</v>
      </c>
      <c r="AL62" s="2" t="n">
        <v>603992.5601</v>
      </c>
      <c r="AM62" s="2" t="n">
        <v>134362.43460351799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2" t="n">
        <f t="shared" si="3"/>
        <v>0</v>
      </c>
      <c r="E63" s="2" t="n">
        <f t="shared" si="4"/>
        <v>0</v>
      </c>
      <c r="F63" s="2" t="n">
        <f t="shared" si="5"/>
        <v>204.06</v>
      </c>
      <c r="G63" s="2" t="n">
        <f t="shared" si="6"/>
        <v>233.10832393399201</v>
      </c>
      <c r="H63" s="3" t="e">
        <f t="shared" si="7"/>
        <v>#DIV/0!</v>
      </c>
      <c r="I63" s="3" t="e">
        <f t="shared" si="8"/>
        <v>#DIV/0!</v>
      </c>
      <c r="J63" s="3" t="n">
        <f t="shared" si="9"/>
        <v>1.1423518765754779</v>
      </c>
      <c r="K63" s="3" t="n">
        <f t="shared" si="10"/>
        <v>1.6473685731367738E-9</v>
      </c>
      <c r="L63" s="3" t="n">
        <f>AM63/SUM(AM1:AM$2860)</f>
        <v>2.6523375223878712E-9</v>
      </c>
      <c r="M63" t="s">
        <v>898</v>
      </c>
      <c r="N63" t="s">
        <v>977</v>
      </c>
      <c r="O63" t="s">
        <v>978</v>
      </c>
      <c r="P63" s="2"/>
      <c r="Q63" s="2"/>
      <c r="R63" s="2" t="n">
        <v>45880.822789317797</v>
      </c>
      <c r="S63" s="2" t="n">
        <v>265147.87040727801</v>
      </c>
      <c r="T63" s="2" t="n">
        <v>835716.46115280397</v>
      </c>
      <c r="U63" s="2" t="n">
        <v>4011.9164283362402</v>
      </c>
      <c r="V63" s="2" t="n">
        <v>146060.34454585001</v>
      </c>
      <c r="W63" s="2" t="n">
        <v>78959.498027071299</v>
      </c>
      <c r="X63" s="2" t="n">
        <v>37731.864413404503</v>
      </c>
      <c r="Y63" s="2" t="n">
        <v>9814.47708145455</v>
      </c>
      <c r="Z63" s="2" t="n">
        <v>9923.1684795949004</v>
      </c>
      <c r="AA63" s="2" t="n">
        <v>198260.49518412599</v>
      </c>
      <c r="AB63" s="2" t="n">
        <v>32125.9137650804</v>
      </c>
      <c r="AC63" s="2" t="n">
        <v>60157.563571409897</v>
      </c>
      <c r="AD63" s="2"/>
      <c r="AE63" s="2"/>
      <c r="AF63" s="2"/>
      <c r="AG63" s="2" t="n">
        <v>33229.157882002197</v>
      </c>
      <c r="AH63" s="2" t="n">
        <v>29601.0646881342</v>
      </c>
      <c r="AI63" s="2" t="n">
        <v>344871.534740348</v>
      </c>
      <c r="AJ63" s="2" t="n">
        <v>53456.090937790897</v>
      </c>
      <c r="AK63" s="2"/>
      <c r="AL63" s="2" t="n">
        <v>204.06</v>
      </c>
      <c r="AM63" s="2" t="n">
        <v>233.10832393399201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2" t="n">
        <f t="shared" si="3"/>
        <v>32441.194468228401</v>
      </c>
      <c r="E64" s="2" t="n">
        <f t="shared" si="4"/>
        <v>60002.475550482501</v>
      </c>
      <c r="F64" s="2" t="n">
        <f t="shared" si="5"/>
        <v>2701.79</v>
      </c>
      <c r="G64" s="2" t="n">
        <f t="shared" si="6"/>
        <v>688.54705011435703</v>
      </c>
      <c r="H64" s="3" t="n">
        <f t="shared" si="7"/>
        <v>-0.95497202448377527</v>
      </c>
      <c r="I64" s="3" t="n">
        <f t="shared" si="8"/>
        <v>-0.91671730821607</v>
      </c>
      <c r="J64" s="3" t="n">
        <f t="shared" si="9"/>
        <v>0.25484847087092521</v>
      </c>
      <c r="K64" s="3" t="n">
        <f t="shared" si="10"/>
        <v>2.1811447305768911E-8</v>
      </c>
      <c r="L64" s="3" t="n">
        <f>AM64/SUM(AM1:AM$2860)</f>
        <v>7.8343799403101652E-9</v>
      </c>
      <c r="M64" t="s">
        <v>898</v>
      </c>
      <c r="N64" t="s">
        <v>979</v>
      </c>
      <c r="O64" t="s">
        <v>980</v>
      </c>
      <c r="P64" s="2" t="n">
        <v>119236.030482816</v>
      </c>
      <c r="Q64" s="2"/>
      <c r="R64" s="2" t="n">
        <v>71500.100258698207</v>
      </c>
      <c r="S64" s="2" t="n">
        <v>25938.776149843001</v>
      </c>
      <c r="T64" s="2" t="n">
        <v>23516972.325075202</v>
      </c>
      <c r="U64" s="2" t="n">
        <v>125804.40205631701</v>
      </c>
      <c r="V64" s="2" t="n">
        <v>148587.40353962299</v>
      </c>
      <c r="W64" s="2" t="n">
        <v>163285.24172686701</v>
      </c>
      <c r="X64" s="2" t="n">
        <v>127595.269500804</v>
      </c>
      <c r="Y64" s="2" t="n">
        <v>74257.619391487606</v>
      </c>
      <c r="Z64" s="2" t="n">
        <v>132616.11645729101</v>
      </c>
      <c r="AA64" s="2" t="n">
        <v>36533.8822404026</v>
      </c>
      <c r="AB64" s="2" t="n">
        <v>220437.15262115101</v>
      </c>
      <c r="AC64" s="2" t="n">
        <v>20935.444620251899</v>
      </c>
      <c r="AD64" s="2" t="n">
        <v>108763.387417518</v>
      </c>
      <c r="AE64" s="2" t="n">
        <v>32441.194468228401</v>
      </c>
      <c r="AF64" s="2"/>
      <c r="AG64" s="2" t="n">
        <v>182046.48351069301</v>
      </c>
      <c r="AH64" s="2" t="n">
        <v>39240.715113899503</v>
      </c>
      <c r="AI64" s="2" t="n">
        <v>122412.695715158</v>
      </c>
      <c r="AJ64" s="2" t="n">
        <v>179412.52912252801</v>
      </c>
      <c r="AK64" s="2" t="n">
        <v>60002.475550482501</v>
      </c>
      <c r="AL64" s="2" t="n">
        <v>2701.79</v>
      </c>
      <c r="AM64" s="2" t="n">
        <v>688.54705011435703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2" t="n">
        <f t="shared" ref="D65:D128" si="14">AE65</f>
        <v>9405.3241635151007</v>
      </c>
      <c r="E65" s="2" t="n">
        <f t="shared" ref="E65:E128" si="15">AK65</f>
        <v>23289.083817451199</v>
      </c>
      <c r="F65" s="2" t="n">
        <f t="shared" ref="F65:F128" si="16">AL65</f>
        <v>0</v>
      </c>
      <c r="G65" s="2" t="n">
        <f t="shared" ref="G65:G128" si="17">AM65</f>
        <v>0</v>
      </c>
      <c r="H65" s="3" t="n">
        <f t="shared" si="7"/>
        <v>-1</v>
      </c>
      <c r="I65" s="3" t="n">
        <f t="shared" si="8"/>
        <v>-1</v>
      </c>
      <c r="J65" s="3" t="e">
        <f t="shared" si="9"/>
        <v>#DIV/0!</v>
      </c>
      <c r="K65" s="3" t="n">
        <f t="shared" si="10"/>
        <v>0</v>
      </c>
      <c r="L65" s="3" t="n">
        <f>AM65/SUM(AM1:AM$2860)</f>
        <v>0</v>
      </c>
      <c r="M65" t="s">
        <v>898</v>
      </c>
      <c r="N65" t="s">
        <v>981</v>
      </c>
      <c r="O65" t="s">
        <v>982</v>
      </c>
      <c r="P65" s="2" t="n">
        <v>128657.35240302001</v>
      </c>
      <c r="Q65" s="2" t="n">
        <v>469543.95804738702</v>
      </c>
      <c r="R65" s="2" t="n">
        <v>1182426.63792864</v>
      </c>
      <c r="S65" s="2" t="n">
        <v>1900328.5017539801</v>
      </c>
      <c r="T65" s="2" t="n">
        <v>767615.19504758599</v>
      </c>
      <c r="U65" s="2" t="n">
        <v>1758276.1508561601</v>
      </c>
      <c r="V65" s="2" t="n">
        <v>17989.800257221799</v>
      </c>
      <c r="W65" s="2" t="n">
        <v>322323.48182063398</v>
      </c>
      <c r="X65" s="2" t="n">
        <v>375334.08944387297</v>
      </c>
      <c r="Y65" s="2" t="n">
        <v>76559.4898117134</v>
      </c>
      <c r="Z65" s="2" t="n">
        <v>262331.43288008799</v>
      </c>
      <c r="AA65" s="2" t="n">
        <v>128613.96283037</v>
      </c>
      <c r="AB65" s="2" t="n">
        <v>44485.377207372199</v>
      </c>
      <c r="AC65" s="2" t="n">
        <v>80087.027956147096</v>
      </c>
      <c r="AD65" s="2" t="n">
        <v>96051.372646099306</v>
      </c>
      <c r="AE65" s="2" t="n">
        <v>9405.3241635151007</v>
      </c>
      <c r="AF65" s="2" t="n">
        <v>263807.45591346099</v>
      </c>
      <c r="AG65" s="2" t="n">
        <v>86802.175208350294</v>
      </c>
      <c r="AH65" s="2" t="n">
        <v>95106.085799171604</v>
      </c>
      <c r="AI65" s="2" t="n">
        <v>-600.30665254176495</v>
      </c>
      <c r="AJ65" s="2" t="n">
        <v>55028.825337227398</v>
      </c>
      <c r="AK65" s="2" t="n">
        <v>23289.083817451199</v>
      </c>
      <c r="AL65" s="2"/>
      <c r="AM65" s="2"/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2" t="n">
        <f t="shared" si="14"/>
        <v>184255.16856110099</v>
      </c>
      <c r="E66" s="2" t="n">
        <f t="shared" si="15"/>
        <v>4128.3055464837198</v>
      </c>
      <c r="F66" s="2" t="n">
        <f t="shared" si="16"/>
        <v>1140.6400000000001</v>
      </c>
      <c r="G66" s="2" t="n">
        <f t="shared" si="17"/>
        <v>1486.99074950725</v>
      </c>
      <c r="H66" s="3" t="n">
        <f t="shared" ref="H66:H129" si="18">AL66/AK66-1</f>
        <v>-0.72370262153402409</v>
      </c>
      <c r="I66" s="3" t="n">
        <f t="shared" ref="I66:I129" si="19">AL66/AE66-1</f>
        <v>-0.99380945452489844</v>
      </c>
      <c r="J66" s="3" t="n">
        <f t="shared" ref="J66:J129" si="20">AM66/AL66</f>
        <v>1.3036459790181389</v>
      </c>
      <c r="K66" s="3" t="n">
        <f t="shared" ref="K66:K129" si="21">AL66/SUM(AL$1:AL$2860)</f>
        <v>9.2083430817540424E-9</v>
      </c>
      <c r="L66" s="3" t="n">
        <f>AM66/SUM(AM1:AM$2860)</f>
        <v>1.6919178576731322E-8</v>
      </c>
      <c r="M66" t="s">
        <v>898</v>
      </c>
      <c r="N66" t="s">
        <v>983</v>
      </c>
      <c r="O66" t="s">
        <v>984</v>
      </c>
      <c r="P66" s="2" t="n">
        <v>3278043.2126032398</v>
      </c>
      <c r="Q66" s="2" t="n">
        <v>202221.52698247501</v>
      </c>
      <c r="R66" s="2" t="n">
        <v>767123.19508894102</v>
      </c>
      <c r="S66" s="2" t="n">
        <v>2154980.1737051401</v>
      </c>
      <c r="T66" s="2" t="n">
        <v>1422635.6423103099</v>
      </c>
      <c r="U66" s="2" t="n">
        <v>4470360.5295055797</v>
      </c>
      <c r="V66" s="2" t="n">
        <v>283380.94856104802</v>
      </c>
      <c r="W66" s="2" t="n">
        <v>284555.69563563197</v>
      </c>
      <c r="X66" s="2" t="n">
        <v>400768.62982418801</v>
      </c>
      <c r="Y66" s="2" t="n">
        <v>387264.44388036599</v>
      </c>
      <c r="Z66" s="2" t="n">
        <v>385724.62740389298</v>
      </c>
      <c r="AA66" s="2" t="n">
        <v>656174.76460749598</v>
      </c>
      <c r="AB66" s="2" t="n">
        <v>425820.06925656297</v>
      </c>
      <c r="AC66" s="2" t="n">
        <v>918632.41494170204</v>
      </c>
      <c r="AD66" s="2" t="n">
        <v>321586.38558395102</v>
      </c>
      <c r="AE66" s="2" t="n">
        <v>184255.16856110099</v>
      </c>
      <c r="AF66" s="2" t="n">
        <v>88677.394824110903</v>
      </c>
      <c r="AG66" s="2" t="n">
        <v>89698.1894650615</v>
      </c>
      <c r="AH66" s="2" t="n">
        <v>63925.394952558701</v>
      </c>
      <c r="AI66" s="2" t="n">
        <v>-44207.1425527096</v>
      </c>
      <c r="AJ66" s="2" t="n">
        <v>48937.940928935903</v>
      </c>
      <c r="AK66" s="2" t="n">
        <v>4128.3055464837198</v>
      </c>
      <c r="AL66" s="2" t="n">
        <v>1140.6400000000001</v>
      </c>
      <c r="AM66" s="2" t="n">
        <v>1486.99074950725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2" t="n">
        <f t="shared" si="14"/>
        <v>774634.04027109698</v>
      </c>
      <c r="E67" s="2" t="n">
        <f t="shared" si="15"/>
        <v>126434.261113974</v>
      </c>
      <c r="F67" s="2" t="n">
        <f t="shared" si="16"/>
        <v>141844.03909999999</v>
      </c>
      <c r="G67" s="2" t="n">
        <f t="shared" si="17"/>
        <v>135290.61462614001</v>
      </c>
      <c r="H67" s="3" t="n">
        <f t="shared" si="18"/>
        <v>0.12187976463226891</v>
      </c>
      <c r="I67" s="3" t="n">
        <f t="shared" si="19"/>
        <v>-0.81688896727239202</v>
      </c>
      <c r="J67" s="3" t="n">
        <f t="shared" si="20"/>
        <v>0.95379837943531898</v>
      </c>
      <c r="K67" s="3" t="n">
        <f t="shared" si="21"/>
        <v>1.1451015010297155E-6</v>
      </c>
      <c r="L67" s="3" t="n">
        <f>AM67/SUM(AM1:AM$2860)</f>
        <v>1.5393546122421531E-6</v>
      </c>
      <c r="M67" t="s">
        <v>898</v>
      </c>
      <c r="N67" t="s">
        <v>985</v>
      </c>
      <c r="O67" t="s">
        <v>986</v>
      </c>
      <c r="P67" s="2"/>
      <c r="Q67" s="2" t="n">
        <v>138928.41170225001</v>
      </c>
      <c r="R67" s="2" t="n">
        <v>67880.136884683205</v>
      </c>
      <c r="S67" s="2" t="n">
        <v>9523.9895979625599</v>
      </c>
      <c r="T67" s="2" t="n">
        <v>6683.2446237848699</v>
      </c>
      <c r="U67" s="2" t="n">
        <v>111184.510847335</v>
      </c>
      <c r="V67" s="2" t="n">
        <v>445575.76850662997</v>
      </c>
      <c r="W67" s="2" t="n">
        <v>-23626.5037802896</v>
      </c>
      <c r="X67" s="2" t="n">
        <v>61636.236522645697</v>
      </c>
      <c r="Y67" s="2" t="n">
        <v>58943.791347024897</v>
      </c>
      <c r="Z67" s="2" t="n">
        <v>133879.60252384201</v>
      </c>
      <c r="AA67" s="2" t="n">
        <v>396607.75126515701</v>
      </c>
      <c r="AB67" s="2" t="n">
        <v>355854.63077024301</v>
      </c>
      <c r="AC67" s="2" t="n">
        <v>808637.72308350203</v>
      </c>
      <c r="AD67" s="2" t="n">
        <v>361674.81804601202</v>
      </c>
      <c r="AE67" s="2" t="n">
        <v>774634.04027109698</v>
      </c>
      <c r="AF67" s="2" t="n">
        <v>689094.11130287696</v>
      </c>
      <c r="AG67" s="2" t="n">
        <v>159265.51181957201</v>
      </c>
      <c r="AH67" s="2" t="n">
        <v>169963.60279285</v>
      </c>
      <c r="AI67" s="2" t="n">
        <v>81041.398093138196</v>
      </c>
      <c r="AJ67" s="2" t="n">
        <v>136292.644273079</v>
      </c>
      <c r="AK67" s="2" t="n">
        <v>126434.261113974</v>
      </c>
      <c r="AL67" s="2" t="n">
        <v>141844.03909999999</v>
      </c>
      <c r="AM67" s="2" t="n">
        <v>135290.61462614001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2" t="n">
        <f t="shared" si="14"/>
        <v>8722.3827077736096</v>
      </c>
      <c r="E68" s="2" t="n">
        <f t="shared" si="15"/>
        <v>22455.039493410201</v>
      </c>
      <c r="F68" s="2" t="n">
        <f t="shared" si="16"/>
        <v>15000</v>
      </c>
      <c r="G68" s="2" t="n">
        <f t="shared" si="17"/>
        <v>0</v>
      </c>
      <c r="H68" s="3" t="n">
        <f t="shared" si="18"/>
        <v>-0.33199850285714283</v>
      </c>
      <c r="I68" s="3" t="n">
        <f t="shared" si="19"/>
        <v>0.71971358085808568</v>
      </c>
      <c r="J68" s="3" t="n">
        <f t="shared" si="20"/>
        <v>0</v>
      </c>
      <c r="K68" s="3" t="n">
        <f t="shared" si="21"/>
        <v>1.2109442613472315E-7</v>
      </c>
      <c r="L68" s="3" t="n">
        <f>AM68/SUM(AM1:AM$2860)</f>
        <v>0</v>
      </c>
      <c r="M68" t="s">
        <v>898</v>
      </c>
      <c r="N68" t="s">
        <v>987</v>
      </c>
      <c r="O68" t="s">
        <v>988</v>
      </c>
      <c r="P68" s="2"/>
      <c r="Q68" s="2"/>
      <c r="R68" s="2"/>
      <c r="S68" s="2" t="n">
        <v>-202182.87037722801</v>
      </c>
      <c r="T68" s="2"/>
      <c r="U68" s="2" t="n">
        <v>7358.3080371463802</v>
      </c>
      <c r="V68" s="2"/>
      <c r="W68" s="2"/>
      <c r="X68" s="2"/>
      <c r="Y68" s="2" t="n">
        <v>0</v>
      </c>
      <c r="Z68" s="2" t="n">
        <v>32509.458744762302</v>
      </c>
      <c r="AA68" s="2" t="n">
        <v>9325.4883867719509</v>
      </c>
      <c r="AB68" s="2" t="n">
        <v>9157.6295982527208</v>
      </c>
      <c r="AC68" s="2" t="n">
        <v>8993.0566590679009</v>
      </c>
      <c r="AD68" s="2" t="n">
        <v>-6729.6118511048799</v>
      </c>
      <c r="AE68" s="2" t="n">
        <v>8722.3827077736096</v>
      </c>
      <c r="AF68" s="2"/>
      <c r="AG68" s="2"/>
      <c r="AH68" s="2" t="n">
        <v>127894.87568231599</v>
      </c>
      <c r="AI68" s="2" t="n">
        <v>25587.2201075132</v>
      </c>
      <c r="AJ68" s="2" t="n">
        <v>7515.5696021354897</v>
      </c>
      <c r="AK68" s="2" t="n">
        <v>22455.039493410201</v>
      </c>
      <c r="AL68" s="2" t="n">
        <v>15000</v>
      </c>
      <c r="AM68" s="2"/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AM69/SUM(AM1:AM$2860)</f>
        <v>0</v>
      </c>
      <c r="M69" t="s">
        <v>898</v>
      </c>
      <c r="N69" t="s">
        <v>989</v>
      </c>
      <c r="O69" t="s">
        <v>990</v>
      </c>
      <c r="P69" s="2"/>
      <c r="Q69" s="2"/>
      <c r="R69" s="2"/>
      <c r="S69" s="2" t="n">
        <v>0</v>
      </c>
      <c r="T69" s="2"/>
      <c r="U69" s="2"/>
      <c r="V69" s="2" t="n">
        <v>0</v>
      </c>
      <c r="W69" s="2" t="n">
        <v>148378.036296951</v>
      </c>
      <c r="X69" s="2" t="n">
        <v>494403.979262162</v>
      </c>
      <c r="Y69" s="2" t="n">
        <v>70864.979546971401</v>
      </c>
      <c r="Z69" s="2" t="n">
        <v>11742.7829331914</v>
      </c>
      <c r="AA69" s="2" t="n">
        <v>44456.367698600603</v>
      </c>
      <c r="AB69" s="2"/>
      <c r="AC69" s="2" t="n">
        <v>-30122.695900386399</v>
      </c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2" t="n">
        <f t="shared" si="14"/>
        <v>90942.161913849297</v>
      </c>
      <c r="E70" s="2" t="n">
        <f t="shared" si="15"/>
        <v>1419824.41921302</v>
      </c>
      <c r="F70" s="2" t="n">
        <f t="shared" si="16"/>
        <v>262036.97990000001</v>
      </c>
      <c r="G70" s="2" t="n">
        <f t="shared" si="17"/>
        <v>67156.533571977998</v>
      </c>
      <c r="H70" s="3" t="n">
        <f t="shared" si="18"/>
        <v>-0.81544409551341435</v>
      </c>
      <c r="I70" s="3" t="n">
        <f t="shared" si="19"/>
        <v>1.8813585952380487</v>
      </c>
      <c r="J70" s="3" t="n">
        <f t="shared" si="20"/>
        <v>0.25628647375498925</v>
      </c>
      <c r="K70" s="3" t="n">
        <f t="shared" si="21"/>
        <v>2.1154145138044324E-6</v>
      </c>
      <c r="L70" s="3" t="n">
        <f>AM70/SUM(AM1:AM$2860)</f>
        <v>7.6411597346860842E-7</v>
      </c>
      <c r="M70" t="s">
        <v>898</v>
      </c>
      <c r="N70" t="s">
        <v>991</v>
      </c>
      <c r="O70" t="s">
        <v>992</v>
      </c>
      <c r="P70" s="2" t="n">
        <v>392714.49870674498</v>
      </c>
      <c r="Q70" s="2" t="n">
        <v>1164668.7245634201</v>
      </c>
      <c r="R70" s="2" t="n">
        <v>3100639.17325242</v>
      </c>
      <c r="S70" s="2" t="n">
        <v>553829.90007070499</v>
      </c>
      <c r="T70" s="2" t="n">
        <v>1471053.0944590301</v>
      </c>
      <c r="U70" s="2" t="n">
        <v>2703871.4270262402</v>
      </c>
      <c r="V70" s="2" t="n">
        <v>4541916.3429547697</v>
      </c>
      <c r="W70" s="2" t="n">
        <v>1699987.1195954599</v>
      </c>
      <c r="X70" s="2" t="n">
        <v>1227398.6262134099</v>
      </c>
      <c r="Y70" s="2" t="n">
        <v>1218545.2485895101</v>
      </c>
      <c r="Z70" s="2" t="n">
        <v>559289.90351960598</v>
      </c>
      <c r="AA70" s="2" t="n">
        <v>918488.58542203996</v>
      </c>
      <c r="AB70" s="2" t="n">
        <v>673468.199821432</v>
      </c>
      <c r="AC70" s="2" t="n">
        <v>695348.63168930099</v>
      </c>
      <c r="AD70" s="2" t="n">
        <v>841076.60687074298</v>
      </c>
      <c r="AE70" s="2" t="n">
        <v>90942.161913849297</v>
      </c>
      <c r="AF70" s="2" t="n">
        <v>155475.77769638199</v>
      </c>
      <c r="AG70" s="2" t="n">
        <v>-53169.060182434398</v>
      </c>
      <c r="AH70" s="2" t="n">
        <v>561820.45696057403</v>
      </c>
      <c r="AI70" s="2" t="n">
        <v>400417.667721409</v>
      </c>
      <c r="AJ70" s="2" t="n">
        <v>14491.9525679051</v>
      </c>
      <c r="AK70" s="2" t="n">
        <v>1419824.41921302</v>
      </c>
      <c r="AL70" s="2" t="n">
        <v>262036.97990000001</v>
      </c>
      <c r="AM70" s="2" t="n">
        <v>67156.533571977998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2" t="n">
        <f t="shared" si="14"/>
        <v>98902.418036398201</v>
      </c>
      <c r="E71" s="2" t="n">
        <f t="shared" si="15"/>
        <v>10865.3309733386</v>
      </c>
      <c r="F71" s="2" t="n">
        <f t="shared" si="16"/>
        <v>17063.500800000002</v>
      </c>
      <c r="G71" s="2" t="n">
        <f t="shared" si="17"/>
        <v>949.67797043615894</v>
      </c>
      <c r="H71" s="3" t="n">
        <f t="shared" si="18"/>
        <v>0.57045384460634474</v>
      </c>
      <c r="I71" s="3" t="n">
        <f t="shared" si="19"/>
        <v>-0.82747134864063421</v>
      </c>
      <c r="J71" s="3" t="n">
        <f t="shared" si="20"/>
        <v>5.5655517678773095E-2</v>
      </c>
      <c r="K71" s="3" t="n">
        <f t="shared" si="21"/>
        <v>1.3775298914835929E-7</v>
      </c>
      <c r="L71" s="3" t="n">
        <f>AM71/SUM(AM1:AM$2860)</f>
        <v>1.0805562292517007E-8</v>
      </c>
      <c r="M71" t="s">
        <v>898</v>
      </c>
      <c r="N71" t="s">
        <v>993</v>
      </c>
      <c r="O71" t="s">
        <v>994</v>
      </c>
      <c r="P71" s="2" t="n">
        <v>412424.78958387999</v>
      </c>
      <c r="Q71" s="2" t="n">
        <v>0</v>
      </c>
      <c r="R71" s="2" t="n">
        <v>246517.79750799801</v>
      </c>
      <c r="S71" s="2" t="n">
        <v>21470.882149646801</v>
      </c>
      <c r="T71" s="2" t="n">
        <v>1907681.8266841101</v>
      </c>
      <c r="U71" s="2" t="n">
        <v>1628452.6140979801</v>
      </c>
      <c r="V71" s="2" t="n">
        <v>313029.79477653297</v>
      </c>
      <c r="W71" s="2" t="n">
        <v>511974.81011895201</v>
      </c>
      <c r="X71" s="2" t="n">
        <v>523251.33381458098</v>
      </c>
      <c r="Y71" s="2" t="n">
        <v>188986.44854772501</v>
      </c>
      <c r="Z71" s="2" t="n">
        <v>12589.9909404838</v>
      </c>
      <c r="AA71" s="2" t="n">
        <v>2026588.1548772401</v>
      </c>
      <c r="AB71" s="2" t="n">
        <v>3136932.5054591</v>
      </c>
      <c r="AC71" s="2" t="n">
        <v>5690279.0495148897</v>
      </c>
      <c r="AD71" s="2" t="n">
        <v>1421489.5177530099</v>
      </c>
      <c r="AE71" s="2" t="n">
        <v>98902.418036398201</v>
      </c>
      <c r="AF71" s="2"/>
      <c r="AG71" s="2" t="n">
        <v>542623.29898635298</v>
      </c>
      <c r="AH71" s="2" t="n">
        <v>45211.356165052101</v>
      </c>
      <c r="AI71" s="2" t="n">
        <v>21929.335518382399</v>
      </c>
      <c r="AJ71" s="2" t="n">
        <v>587427.48622010904</v>
      </c>
      <c r="AK71" s="2" t="n">
        <v>10865.3309733386</v>
      </c>
      <c r="AL71" s="2" t="n">
        <v>17063.500800000002</v>
      </c>
      <c r="AM71" s="2" t="n">
        <v>949.67797043615894</v>
      </c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2" t="n">
        <f t="shared" si="14"/>
        <v>567069.54091374704</v>
      </c>
      <c r="E72" s="2" t="n">
        <f t="shared" si="15"/>
        <v>929064.14358592301</v>
      </c>
      <c r="F72" s="2" t="n">
        <f t="shared" si="16"/>
        <v>4787405.0093</v>
      </c>
      <c r="G72" s="2" t="n">
        <f t="shared" si="17"/>
        <v>492984.222613436</v>
      </c>
      <c r="H72" s="3" t="n">
        <f t="shared" si="18"/>
        <v>4.1529327036796193</v>
      </c>
      <c r="I72" s="3" t="n">
        <f t="shared" si="19"/>
        <v>7.4423596470828226</v>
      </c>
      <c r="J72" s="3" t="n">
        <f t="shared" si="20"/>
        <v>0.1029752489408701</v>
      </c>
      <c r="K72" s="3" t="n">
        <f t="shared" si="21"/>
        <v>3.8648537485045498E-5</v>
      </c>
      <c r="L72" s="3" t="n">
        <f>AM72/SUM(AM1:AM$2860)</f>
        <v>5.609240071380232E-6</v>
      </c>
      <c r="M72" t="s">
        <v>898</v>
      </c>
      <c r="N72" t="s">
        <v>995</v>
      </c>
      <c r="O72" t="s">
        <v>996</v>
      </c>
      <c r="P72" s="2" t="n">
        <v>136550.193696142</v>
      </c>
      <c r="Q72" s="2" t="n">
        <v>546061.06419056095</v>
      </c>
      <c r="R72" s="2" t="n">
        <v>484228.72573498398</v>
      </c>
      <c r="S72" s="2" t="n">
        <v>218407.177137149</v>
      </c>
      <c r="T72" s="2" t="n">
        <v>39678.511092691202</v>
      </c>
      <c r="U72" s="2" t="n">
        <v>2900768.6050859499</v>
      </c>
      <c r="V72" s="2" t="n">
        <v>437712.65848513099</v>
      </c>
      <c r="W72" s="2" t="n">
        <v>665406.78568865196</v>
      </c>
      <c r="X72" s="2" t="n">
        <v>474395.81283429998</v>
      </c>
      <c r="Y72" s="2" t="n">
        <v>392975.74995824799</v>
      </c>
      <c r="Z72" s="2" t="n">
        <v>132882.79841556901</v>
      </c>
      <c r="AA72" s="2" t="n">
        <v>191263.10022570801</v>
      </c>
      <c r="AB72" s="2" t="n">
        <v>183600.75051559901</v>
      </c>
      <c r="AC72" s="2"/>
      <c r="AD72" s="2" t="n">
        <v>33823.475620685997</v>
      </c>
      <c r="AE72" s="2" t="n">
        <v>567069.54091374704</v>
      </c>
      <c r="AF72" s="2" t="n">
        <v>584603.82436253305</v>
      </c>
      <c r="AG72" s="2" t="n">
        <v>334815.32085581397</v>
      </c>
      <c r="AH72" s="2" t="n">
        <v>291857.40776641801</v>
      </c>
      <c r="AI72" s="2" t="n">
        <v>1246181.9708995901</v>
      </c>
      <c r="AJ72" s="2" t="n">
        <v>1373966.3939360001</v>
      </c>
      <c r="AK72" s="2" t="n">
        <v>929064.14358592301</v>
      </c>
      <c r="AL72" s="2" t="n">
        <v>4787405.0093</v>
      </c>
      <c r="AM72" s="2" t="n">
        <v>492984.222613436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2" t="n">
        <f t="shared" si="14"/>
        <v>50786.3365947528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n">
        <f t="shared" si="19"/>
        <v>-1</v>
      </c>
      <c r="J73" s="3" t="e">
        <f t="shared" si="20"/>
        <v>#DIV/0!</v>
      </c>
      <c r="K73" s="3" t="n">
        <f t="shared" si="21"/>
        <v>0</v>
      </c>
      <c r="L73" s="3" t="n">
        <f>AM73/SUM(AM1:AM$2860)</f>
        <v>0</v>
      </c>
      <c r="M73" t="s">
        <v>898</v>
      </c>
      <c r="N73" t="s">
        <v>997</v>
      </c>
      <c r="O73" t="s">
        <v>998</v>
      </c>
      <c r="P73" s="2" t="n">
        <v>482267.95244525198</v>
      </c>
      <c r="Q73" s="2" t="n">
        <v>465627.08230926102</v>
      </c>
      <c r="R73" s="2" t="n">
        <v>225684.76075878699</v>
      </c>
      <c r="S73" s="2" t="n">
        <v>89327.403237210499</v>
      </c>
      <c r="T73" s="2" t="n">
        <v>124249.148325117</v>
      </c>
      <c r="U73" s="2" t="n">
        <v>380941.49827073299</v>
      </c>
      <c r="V73" s="2" t="n">
        <v>741387.53342634405</v>
      </c>
      <c r="W73" s="2" t="n">
        <v>164358.70747625301</v>
      </c>
      <c r="X73" s="2" t="n">
        <v>277694.11188711302</v>
      </c>
      <c r="Y73" s="2" t="n">
        <v>70415.178779566995</v>
      </c>
      <c r="Z73" s="2" t="n">
        <v>46838.149731311503</v>
      </c>
      <c r="AA73" s="2" t="n">
        <v>77634.664274550698</v>
      </c>
      <c r="AB73" s="2" t="n">
        <v>9709.6562202173991</v>
      </c>
      <c r="AC73" s="2" t="n">
        <v>76146.085522467503</v>
      </c>
      <c r="AD73" s="2" t="n">
        <v>8618.5011915731993</v>
      </c>
      <c r="AE73" s="2" t="n">
        <v>50786.3365947528</v>
      </c>
      <c r="AF73" s="2" t="n">
        <v>7892.2159443168302</v>
      </c>
      <c r="AG73" s="2" t="n">
        <v>11589.9076586807</v>
      </c>
      <c r="AH73" s="2" t="n">
        <v>113117.75298072</v>
      </c>
      <c r="AI73" s="2" t="n">
        <v>11997.173250051101</v>
      </c>
      <c r="AJ73" s="2" t="n">
        <v>-607.18065769487896</v>
      </c>
      <c r="AK73" s="2"/>
      <c r="AL73" s="2"/>
      <c r="AM73" s="2"/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2" t="n">
        <f t="shared" si="14"/>
        <v>0</v>
      </c>
      <c r="E74" s="2" t="n">
        <f t="shared" si="15"/>
        <v>29600.489154592298</v>
      </c>
      <c r="F74" s="2" t="n">
        <f t="shared" si="16"/>
        <v>423514.86920000002</v>
      </c>
      <c r="G74" s="2" t="n">
        <f t="shared" si="17"/>
        <v>98696.576332800498</v>
      </c>
      <c r="H74" s="3" t="n">
        <f t="shared" si="18"/>
        <v>13.307698328501939</v>
      </c>
      <c r="I74" s="3" t="e">
        <f t="shared" si="19"/>
        <v>#DIV/0!</v>
      </c>
      <c r="J74" s="3" t="n">
        <f t="shared" si="20"/>
        <v>0.23304158486627344</v>
      </c>
      <c r="K74" s="3" t="n">
        <f t="shared" si="21"/>
        <v>3.4190193363530891E-6</v>
      </c>
      <c r="L74" s="3" t="n">
        <f>AM74/SUM(AM1:AM$2860)</f>
        <v>1.1229827760798079E-6</v>
      </c>
      <c r="M74" t="s">
        <v>898</v>
      </c>
      <c r="N74" t="s">
        <v>999</v>
      </c>
      <c r="O74" t="s">
        <v>1000</v>
      </c>
      <c r="P74" s="2" t="n">
        <v>239123.20017568799</v>
      </c>
      <c r="Q74" s="2" t="n">
        <v>58761.023457577197</v>
      </c>
      <c r="R74" s="2" t="n">
        <v>1053066.1363876399</v>
      </c>
      <c r="S74" s="2" t="n">
        <v>195738.558055662</v>
      </c>
      <c r="T74" s="2" t="n">
        <v>549955.31983966497</v>
      </c>
      <c r="U74" s="2" t="n">
        <v>30541.958962893601</v>
      </c>
      <c r="V74" s="2" t="n">
        <v>1540551.58863939</v>
      </c>
      <c r="W74" s="2" t="n">
        <v>186218.51745917799</v>
      </c>
      <c r="X74" s="2" t="n">
        <v>2926096.1754269898</v>
      </c>
      <c r="Y74" s="2" t="n">
        <v>3713946.1750635002</v>
      </c>
      <c r="Z74" s="2" t="n">
        <v>3456545.6572643798</v>
      </c>
      <c r="AA74" s="2" t="n">
        <v>4704932.6902803797</v>
      </c>
      <c r="AB74" s="2" t="n">
        <v>1871353.93636956</v>
      </c>
      <c r="AC74" s="2" t="n">
        <v>41371.646971689101</v>
      </c>
      <c r="AD74" s="2" t="n">
        <v>-79590.902200493307</v>
      </c>
      <c r="AE74" s="2" t="n">
        <v>0</v>
      </c>
      <c r="AF74" s="2" t="n">
        <v>0</v>
      </c>
      <c r="AG74" s="2" t="n">
        <v>54559.257025949097</v>
      </c>
      <c r="AH74" s="2" t="n">
        <v>28666.546242963901</v>
      </c>
      <c r="AI74" s="2" t="n">
        <v>91030.287660172093</v>
      </c>
      <c r="AJ74" s="2" t="n">
        <v>16079.959046865501</v>
      </c>
      <c r="AK74" s="2" t="n">
        <v>29600.489154592298</v>
      </c>
      <c r="AL74" s="2" t="n">
        <v>423514.86920000002</v>
      </c>
      <c r="AM74" s="2" t="n">
        <v>98696.576332800498</v>
      </c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2" t="n">
        <f t="shared" si="14"/>
        <v>56913.787057736197</v>
      </c>
      <c r="E75" s="2" t="n">
        <f t="shared" si="15"/>
        <v>0</v>
      </c>
      <c r="F75" s="2" t="n">
        <f t="shared" si="16"/>
        <v>0</v>
      </c>
      <c r="G75" s="2" t="n">
        <f t="shared" si="17"/>
        <v>0</v>
      </c>
      <c r="H75" s="3" t="e">
        <f t="shared" si="18"/>
        <v>#DIV/0!</v>
      </c>
      <c r="I75" s="3" t="n">
        <f t="shared" si="19"/>
        <v>-1</v>
      </c>
      <c r="J75" s="3" t="e">
        <f t="shared" si="20"/>
        <v>#DIV/0!</v>
      </c>
      <c r="K75" s="3" t="n">
        <f t="shared" si="21"/>
        <v>0</v>
      </c>
      <c r="L75" s="3" t="n">
        <f>AM75/SUM(AM1:AM$2860)</f>
        <v>0</v>
      </c>
      <c r="M75" t="s">
        <v>898</v>
      </c>
      <c r="N75" t="s">
        <v>1001</v>
      </c>
      <c r="O75" t="s">
        <v>1002</v>
      </c>
      <c r="P75" s="2"/>
      <c r="Q75" s="2"/>
      <c r="R75" s="2"/>
      <c r="S75" s="2"/>
      <c r="T75" s="2"/>
      <c r="U75" s="2" t="n">
        <v>8653.2663085453096</v>
      </c>
      <c r="V75" s="2" t="n">
        <v>7359.78149949606</v>
      </c>
      <c r="W75" s="2" t="n">
        <v>202.76172464365601</v>
      </c>
      <c r="X75" s="2" t="n">
        <v>3486.6892396624798</v>
      </c>
      <c r="Y75" s="2"/>
      <c r="Z75" s="2"/>
      <c r="AA75" s="2"/>
      <c r="AB75" s="2"/>
      <c r="AC75" s="2"/>
      <c r="AD75" s="2"/>
      <c r="AE75" s="2" t="n">
        <v>56913.787057736197</v>
      </c>
      <c r="AF75" s="2" t="n">
        <v>0</v>
      </c>
      <c r="AG75" s="2"/>
      <c r="AH75" s="2"/>
      <c r="AI75" s="2"/>
      <c r="AJ75" s="2"/>
      <c r="AK75" s="2"/>
      <c r="AL75" s="2"/>
      <c r="AM75" s="2"/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2" t="n">
        <f t="shared" si="14"/>
        <v>0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e">
        <f t="shared" si="20"/>
        <v>#DIV/0!</v>
      </c>
      <c r="K76" s="3" t="n">
        <f t="shared" si="21"/>
        <v>0</v>
      </c>
      <c r="L76" s="3" t="n">
        <f>AM76/SUM(AM1:AM$2860)</f>
        <v>0</v>
      </c>
      <c r="M76" t="s">
        <v>898</v>
      </c>
      <c r="N76" t="s">
        <v>1003</v>
      </c>
      <c r="O76" t="s">
        <v>1004</v>
      </c>
      <c r="P76" s="2"/>
      <c r="Q76" s="2" t="n">
        <v>472662.63035277301</v>
      </c>
      <c r="R76" s="2"/>
      <c r="S76" s="2" t="n">
        <v>11314.4996423795</v>
      </c>
      <c r="T76" s="2" t="n">
        <v>453.68119524913999</v>
      </c>
      <c r="U76" s="2" t="n">
        <v>757.91872071843295</v>
      </c>
      <c r="V76" s="2" t="n">
        <v>6502.7248773092997</v>
      </c>
      <c r="W76" s="2" t="n">
        <v>77896.536423675294</v>
      </c>
      <c r="X76" s="2" t="n">
        <v>97342.355525327905</v>
      </c>
      <c r="Y76" s="2" t="n">
        <v>627.07676869763895</v>
      </c>
      <c r="Z76" s="2" t="n">
        <v>191303.26164442999</v>
      </c>
      <c r="AA76" s="2" t="n">
        <v>12729.445405652399</v>
      </c>
      <c r="AB76" s="2" t="n">
        <v>59291.874252407099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2" t="n">
        <f t="shared" si="14"/>
        <v>2392072.84563168</v>
      </c>
      <c r="E77" s="2" t="n">
        <f t="shared" si="15"/>
        <v>2312425.2415062999</v>
      </c>
      <c r="F77" s="2" t="n">
        <f t="shared" si="16"/>
        <v>2353380.0923000001</v>
      </c>
      <c r="G77" s="2" t="n">
        <f t="shared" si="17"/>
        <v>515238.22952018998</v>
      </c>
      <c r="H77" s="3" t="n">
        <f t="shared" si="18"/>
        <v>1.7710778302619801E-2</v>
      </c>
      <c r="I77" s="3" t="n">
        <f t="shared" si="19"/>
        <v>-1.6175407618684856E-2</v>
      </c>
      <c r="J77" s="3" t="n">
        <f t="shared" si="20"/>
        <v>0.2189354075042925</v>
      </c>
      <c r="K77" s="3" t="n">
        <f t="shared" si="21"/>
        <v>1.8998747450263355E-5</v>
      </c>
      <c r="L77" s="3" t="n">
        <f>AM77/SUM(AM1:AM$2860)</f>
        <v>5.8624491226321992E-6</v>
      </c>
      <c r="M77" t="s">
        <v>898</v>
      </c>
      <c r="N77" t="s">
        <v>1005</v>
      </c>
      <c r="O77" t="s">
        <v>1006</v>
      </c>
      <c r="P77" s="2" t="n">
        <v>454170.40687976597</v>
      </c>
      <c r="Q77" s="2" t="n">
        <v>3289325.3598468299</v>
      </c>
      <c r="R77" s="2" t="n">
        <v>255576.247255158</v>
      </c>
      <c r="S77" s="2" t="n">
        <v>462271.59751006798</v>
      </c>
      <c r="T77" s="2" t="n">
        <v>581916.78817513399</v>
      </c>
      <c r="U77" s="2" t="n">
        <v>349195.53128292703</v>
      </c>
      <c r="V77" s="2" t="n">
        <v>1541117.9028537499</v>
      </c>
      <c r="W77" s="2" t="n">
        <v>1179762.97116286</v>
      </c>
      <c r="X77" s="2" t="n">
        <v>2135549.94727383</v>
      </c>
      <c r="Y77" s="2" t="n">
        <v>2167968.52330097</v>
      </c>
      <c r="Z77" s="2" t="n">
        <v>2343564.7147682798</v>
      </c>
      <c r="AA77" s="2" t="n">
        <v>2460779.8068285398</v>
      </c>
      <c r="AB77" s="2" t="n">
        <v>2407230.594085</v>
      </c>
      <c r="AC77" s="2" t="n">
        <v>1085321.06978854</v>
      </c>
      <c r="AD77" s="2" t="n">
        <v>2135706.69325836</v>
      </c>
      <c r="AE77" s="2" t="n">
        <v>2392072.84563168</v>
      </c>
      <c r="AF77" s="2" t="n">
        <v>3031074.3596498799</v>
      </c>
      <c r="AG77" s="2" t="n">
        <v>2159286.1023972202</v>
      </c>
      <c r="AH77" s="2" t="n">
        <v>1539920.1546247699</v>
      </c>
      <c r="AI77" s="2" t="n">
        <v>2918325.6887473101</v>
      </c>
      <c r="AJ77" s="2" t="n">
        <v>1350569.27278776</v>
      </c>
      <c r="AK77" s="2" t="n">
        <v>2312425.2415062999</v>
      </c>
      <c r="AL77" s="2" t="n">
        <v>2353380.0923000001</v>
      </c>
      <c r="AM77" s="2" t="n">
        <v>515238.22952018998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2" t="n">
        <f t="shared" si="14"/>
        <v>610158.74923642003</v>
      </c>
      <c r="E78" s="2" t="n">
        <f t="shared" si="15"/>
        <v>204675.59548754501</v>
      </c>
      <c r="F78" s="2" t="n">
        <f t="shared" si="16"/>
        <v>405927.5073</v>
      </c>
      <c r="G78" s="2" t="n">
        <f t="shared" si="17"/>
        <v>13618.1329639178</v>
      </c>
      <c r="H78" s="3" t="n">
        <f t="shared" si="18"/>
        <v>0.98327263361841122</v>
      </c>
      <c r="I78" s="3" t="n">
        <f t="shared" si="19"/>
        <v>-0.33471820602753655</v>
      </c>
      <c r="J78" s="3" t="n">
        <f t="shared" si="20"/>
        <v>3.3548189563446712E-2</v>
      </c>
      <c r="K78" s="3" t="n">
        <f t="shared" si="21"/>
        <v>3.2770372365861427E-6</v>
      </c>
      <c r="L78" s="3" t="n">
        <f>AM78/SUM(AM1:AM$2860)</f>
        <v>1.549489286160978E-7</v>
      </c>
      <c r="M78" t="s">
        <v>898</v>
      </c>
      <c r="N78" t="s">
        <v>1007</v>
      </c>
      <c r="O78" t="s">
        <v>1008</v>
      </c>
      <c r="P78" s="2" t="n">
        <v>2842582.9596997998</v>
      </c>
      <c r="Q78" s="2" t="n">
        <v>3175728.0760555002</v>
      </c>
      <c r="R78" s="2"/>
      <c r="S78" s="2" t="n">
        <v>7368351.12609642</v>
      </c>
      <c r="T78" s="2" t="n">
        <v>3880754.7321365802</v>
      </c>
      <c r="U78" s="2" t="n">
        <v>2349091.8393399999</v>
      </c>
      <c r="V78" s="2" t="n">
        <v>1984931.9519062601</v>
      </c>
      <c r="W78" s="2" t="n">
        <v>4945085.2491667299</v>
      </c>
      <c r="X78" s="2" t="n">
        <v>548913.316011886</v>
      </c>
      <c r="Y78" s="2" t="n">
        <v>1767594.744771</v>
      </c>
      <c r="Z78" s="2" t="n">
        <v>2484738.9402222801</v>
      </c>
      <c r="AA78" s="2" t="n">
        <v>1247228.3301371301</v>
      </c>
      <c r="AB78" s="2" t="n">
        <v>194970.01453066</v>
      </c>
      <c r="AC78" s="2" t="n">
        <v>42163.659238841698</v>
      </c>
      <c r="AD78" s="2" t="n">
        <v>178189.30020832401</v>
      </c>
      <c r="AE78" s="2" t="n">
        <v>610158.74923642003</v>
      </c>
      <c r="AF78" s="2" t="n">
        <v>197475.54900007899</v>
      </c>
      <c r="AG78" s="2" t="n">
        <v>895793.12877347495</v>
      </c>
      <c r="AH78" s="2" t="n">
        <v>-64472.666086742298</v>
      </c>
      <c r="AI78" s="2" t="n">
        <v>69411.151196699793</v>
      </c>
      <c r="AJ78" s="2" t="n">
        <v>192640.37924077001</v>
      </c>
      <c r="AK78" s="2" t="n">
        <v>204675.59548754501</v>
      </c>
      <c r="AL78" s="2" t="n">
        <v>405927.5073</v>
      </c>
      <c r="AM78" s="2" t="n">
        <v>13618.1329639178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2" t="n">
        <f t="shared" si="14"/>
        <v>7401.55104690998</v>
      </c>
      <c r="E79" s="2" t="n">
        <f t="shared" si="15"/>
        <v>0</v>
      </c>
      <c r="F79" s="2" t="n">
        <f t="shared" si="16"/>
        <v>0</v>
      </c>
      <c r="G79" s="2" t="n">
        <f t="shared" si="17"/>
        <v>2932.0620602383201</v>
      </c>
      <c r="H79" s="3" t="e">
        <f t="shared" si="18"/>
        <v>#DIV/0!</v>
      </c>
      <c r="I79" s="3" t="n">
        <f t="shared" si="19"/>
        <v>-1</v>
      </c>
      <c r="J79" s="3" t="e">
        <f t="shared" si="20"/>
        <v>#DIV/0!</v>
      </c>
      <c r="K79" s="3" t="n">
        <f t="shared" si="21"/>
        <v>0</v>
      </c>
      <c r="L79" s="3" t="n">
        <f>AM79/SUM(AM1:AM$2860)</f>
        <v>3.3361392202116735E-8</v>
      </c>
      <c r="M79" t="s">
        <v>898</v>
      </c>
      <c r="N79" t="s">
        <v>1009</v>
      </c>
      <c r="O79" t="s">
        <v>1010</v>
      </c>
      <c r="P79" s="2" t="n">
        <v>210044.90646999201</v>
      </c>
      <c r="Q79" s="2" t="n">
        <v>731256.88040316699</v>
      </c>
      <c r="R79" s="2"/>
      <c r="S79" s="2" t="n">
        <v>29483.224118620699</v>
      </c>
      <c r="T79" s="2" t="n">
        <v>62013.013212906997</v>
      </c>
      <c r="U79" s="2" t="n">
        <v>111035.81441260299</v>
      </c>
      <c r="V79" s="2" t="n">
        <v>31836.927151410498</v>
      </c>
      <c r="W79" s="2" t="n">
        <v>90427.646740238706</v>
      </c>
      <c r="X79" s="2" t="n">
        <v>33943.807501293202</v>
      </c>
      <c r="Y79" s="2" t="n">
        <v>63035.994841253698</v>
      </c>
      <c r="Z79" s="2" t="n">
        <v>104431.34456726001</v>
      </c>
      <c r="AA79" s="2"/>
      <c r="AB79" s="2"/>
      <c r="AC79" s="2" t="n">
        <v>11130.0206176583</v>
      </c>
      <c r="AD79" s="2" t="n">
        <v>20794.221584268598</v>
      </c>
      <c r="AE79" s="2" t="n">
        <v>7401.55104690998</v>
      </c>
      <c r="AF79" s="2" t="n">
        <v>4452.0406693611803</v>
      </c>
      <c r="AG79" s="2"/>
      <c r="AH79" s="2"/>
      <c r="AI79" s="2"/>
      <c r="AJ79" s="2"/>
      <c r="AK79" s="2"/>
      <c r="AL79" s="2"/>
      <c r="AM79" s="2" t="n">
        <v>2932.0620602383201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2" t="n">
        <f t="shared" si="14"/>
        <v>0</v>
      </c>
      <c r="E80" s="2" t="n">
        <f t="shared" si="15"/>
        <v>0</v>
      </c>
      <c r="F80" s="2" t="n">
        <f t="shared" si="16"/>
        <v>0</v>
      </c>
      <c r="G80" s="2" t="n">
        <f t="shared" si="17"/>
        <v>303.584486190468</v>
      </c>
      <c r="H80" s="3" t="e">
        <f t="shared" si="18"/>
        <v>#DIV/0!</v>
      </c>
      <c r="I80" s="3" t="e">
        <f t="shared" si="19"/>
        <v>#DIV/0!</v>
      </c>
      <c r="J80" s="3" t="e">
        <f t="shared" si="20"/>
        <v>#DIV/0!</v>
      </c>
      <c r="K80" s="3" t="n">
        <f t="shared" si="21"/>
        <v>0</v>
      </c>
      <c r="L80" s="3" t="n">
        <f>AM80/SUM(AM1:AM$2860)</f>
        <v>3.4542246726711792E-9</v>
      </c>
      <c r="M80" t="s">
        <v>898</v>
      </c>
      <c r="N80" t="s">
        <v>1011</v>
      </c>
      <c r="O80" t="s">
        <v>1012</v>
      </c>
      <c r="P80" s="2" t="n">
        <v>246452.151681441</v>
      </c>
      <c r="Q80" s="2" t="n">
        <v>872695.05823484005</v>
      </c>
      <c r="R80" s="2" t="n">
        <v>113094.73732846099</v>
      </c>
      <c r="S80" s="2" t="n">
        <v>499195.72422178503</v>
      </c>
      <c r="T80" s="2" t="n">
        <v>69865.416589038796</v>
      </c>
      <c r="U80" s="2" t="n">
        <v>551748.94848125195</v>
      </c>
      <c r="V80" s="2" t="n">
        <v>16637.803921733099</v>
      </c>
      <c r="W80" s="2" t="n">
        <v>282152.51863211498</v>
      </c>
      <c r="X80" s="2" t="n">
        <v>435068.39425990602</v>
      </c>
      <c r="Y80" s="2" t="n">
        <v>22245.39014879</v>
      </c>
      <c r="Z80" s="2" t="n">
        <v>230137.14332991399</v>
      </c>
      <c r="AA80" s="2" t="n">
        <v>6894.0901680676998</v>
      </c>
      <c r="AB80" s="2" t="n">
        <v>225769.94684983301</v>
      </c>
      <c r="AC80" s="2"/>
      <c r="AD80" s="2"/>
      <c r="AE80" s="2"/>
      <c r="AF80" s="2"/>
      <c r="AG80" s="2" t="n">
        <v>97033.334747411296</v>
      </c>
      <c r="AH80" s="2"/>
      <c r="AI80" s="2"/>
      <c r="AJ80" s="2"/>
      <c r="AK80" s="2"/>
      <c r="AL80" s="2"/>
      <c r="AM80" s="2" t="n">
        <v>303.584486190468</v>
      </c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2" t="n">
        <f t="shared" si="14"/>
        <v>1113970.8797927799</v>
      </c>
      <c r="E81" s="2" t="n">
        <f t="shared" si="15"/>
        <v>679585.12381263997</v>
      </c>
      <c r="F81" s="2" t="n">
        <f t="shared" si="16"/>
        <v>963402.37509999995</v>
      </c>
      <c r="G81" s="2" t="n">
        <f t="shared" si="17"/>
        <v>487669.70010573103</v>
      </c>
      <c r="H81" s="3" t="n">
        <f t="shared" si="18"/>
        <v>0.41763311370778</v>
      </c>
      <c r="I81" s="3" t="n">
        <f t="shared" si="19"/>
        <v>-0.13516377081669195</v>
      </c>
      <c r="J81" s="3" t="n">
        <f t="shared" si="20"/>
        <v>0.50619524376313851</v>
      </c>
      <c r="K81" s="3" t="n">
        <f t="shared" si="21"/>
        <v>7.7775105166375855E-6</v>
      </c>
      <c r="L81" s="3" t="n">
        <f>AM81/SUM(AM1:AM$2860)</f>
        <v>5.5487707272449606E-6</v>
      </c>
      <c r="M81" t="s">
        <v>898</v>
      </c>
      <c r="N81" t="s">
        <v>1013</v>
      </c>
      <c r="O81" t="s">
        <v>1014</v>
      </c>
      <c r="P81" s="2" t="n">
        <v>4958320.0621306403</v>
      </c>
      <c r="Q81" s="2" t="n">
        <v>3122425.12350163</v>
      </c>
      <c r="R81" s="2" t="n">
        <v>10784148.8720762</v>
      </c>
      <c r="S81" s="2" t="n">
        <v>2483621.8160449401</v>
      </c>
      <c r="T81" s="2" t="n">
        <v>1994230.8114236901</v>
      </c>
      <c r="U81" s="2" t="n">
        <v>2311040.6526769898</v>
      </c>
      <c r="V81" s="2" t="n">
        <v>2828338.02480955</v>
      </c>
      <c r="W81" s="2" t="n">
        <v>2418410.54727518</v>
      </c>
      <c r="X81" s="2" t="n">
        <v>5712709.5137046399</v>
      </c>
      <c r="Y81" s="2" t="n">
        <v>3321300.2086311602</v>
      </c>
      <c r="Z81" s="2" t="n">
        <v>2358746.60845399</v>
      </c>
      <c r="AA81" s="2" t="n">
        <v>2015409.71208143</v>
      </c>
      <c r="AB81" s="2" t="n">
        <v>2595768.4754585298</v>
      </c>
      <c r="AC81" s="2" t="n">
        <v>2059607.96723432</v>
      </c>
      <c r="AD81" s="2" t="n">
        <v>1038498.33085123</v>
      </c>
      <c r="AE81" s="2" t="n">
        <v>1113970.8797927799</v>
      </c>
      <c r="AF81" s="2" t="n">
        <v>1065573.1125217599</v>
      </c>
      <c r="AG81" s="2" t="n">
        <v>709999.26706986898</v>
      </c>
      <c r="AH81" s="2" t="n">
        <v>1244882.8195485801</v>
      </c>
      <c r="AI81" s="2" t="n">
        <v>574351.41847282101</v>
      </c>
      <c r="AJ81" s="2" t="n">
        <v>955022.66378590802</v>
      </c>
      <c r="AK81" s="2" t="n">
        <v>679585.12381263997</v>
      </c>
      <c r="AL81" s="2" t="n">
        <v>963402.37509999995</v>
      </c>
      <c r="AM81" s="2" t="n">
        <v>487669.70010573103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2" t="n">
        <f t="shared" si="14"/>
        <v>854288.61422094004</v>
      </c>
      <c r="E82" s="2" t="n">
        <f t="shared" si="15"/>
        <v>717322.72518345597</v>
      </c>
      <c r="F82" s="2" t="n">
        <f t="shared" si="16"/>
        <v>500369.79489999998</v>
      </c>
      <c r="G82" s="2" t="n">
        <f t="shared" si="17"/>
        <v>181826.132057168</v>
      </c>
      <c r="H82" s="3" t="n">
        <f t="shared" si="18"/>
        <v>-0.30244814874360781</v>
      </c>
      <c r="I82" s="3" t="n">
        <f t="shared" si="19"/>
        <v>-0.41428483703214614</v>
      </c>
      <c r="J82" s="3" t="n">
        <f t="shared" si="20"/>
        <v>0.36338350937731234</v>
      </c>
      <c r="K82" s="3" t="n">
        <f t="shared" si="21"/>
        <v>4.0394662112376414E-6</v>
      </c>
      <c r="L82" s="3" t="n">
        <f>AM82/SUM(AM1:AM$2860)</f>
        <v>2.0688419206447509E-6</v>
      </c>
      <c r="M82" t="s">
        <v>898</v>
      </c>
      <c r="N82" t="s">
        <v>1015</v>
      </c>
      <c r="O82" t="s">
        <v>1016</v>
      </c>
      <c r="P82" s="2"/>
      <c r="Q82" s="2"/>
      <c r="R82" s="2"/>
      <c r="S82" s="2"/>
      <c r="T82" s="2"/>
      <c r="U82" s="2" t="n">
        <v>15232.0008043813</v>
      </c>
      <c r="V82" s="2" t="n">
        <v>1427154.4689019001</v>
      </c>
      <c r="W82" s="2" t="n">
        <v>508672.09705385601</v>
      </c>
      <c r="X82" s="2" t="n">
        <v>863269.264156405</v>
      </c>
      <c r="Y82" s="2" t="n">
        <v>901613.80067068804</v>
      </c>
      <c r="Z82" s="2" t="n">
        <v>1193286.700222</v>
      </c>
      <c r="AA82" s="2" t="n">
        <v>423554.53003224701</v>
      </c>
      <c r="AB82" s="2" t="n">
        <v>202618.23493399</v>
      </c>
      <c r="AC82" s="2" t="n">
        <v>913186.02591927804</v>
      </c>
      <c r="AD82" s="2" t="n">
        <v>1560950.2959264</v>
      </c>
      <c r="AE82" s="2" t="n">
        <v>854288.61422094004</v>
      </c>
      <c r="AF82" s="2" t="n">
        <v>1517549.5985047999</v>
      </c>
      <c r="AG82" s="2" t="n">
        <v>1334165.8131846101</v>
      </c>
      <c r="AH82" s="2" t="n">
        <v>2440945.6383108199</v>
      </c>
      <c r="AI82" s="2" t="n">
        <v>1252818.4026065101</v>
      </c>
      <c r="AJ82" s="2" t="n">
        <v>736063.60242643906</v>
      </c>
      <c r="AK82" s="2" t="n">
        <v>717322.72518345597</v>
      </c>
      <c r="AL82" s="2" t="n">
        <v>500369.79489999998</v>
      </c>
      <c r="AM82" s="2" t="n">
        <v>181826.132057168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2" t="n">
        <f t="shared" si="14"/>
        <v>34461.747856296897</v>
      </c>
      <c r="E83" s="2" t="n">
        <f t="shared" si="15"/>
        <v>10246.148977835501</v>
      </c>
      <c r="F83" s="2" t="n">
        <f t="shared" si="16"/>
        <v>44672.5</v>
      </c>
      <c r="G83" s="2" t="n">
        <f t="shared" si="17"/>
        <v>-3948.7252908622199</v>
      </c>
      <c r="H83" s="3" t="n">
        <f t="shared" si="18"/>
        <v>3.3599307502394984</v>
      </c>
      <c r="I83" s="3" t="n">
        <f t="shared" si="19"/>
        <v>0.29629234669933835</v>
      </c>
      <c r="J83" s="3" t="n">
        <f t="shared" si="20"/>
        <v>-8.8392753726839107E-2</v>
      </c>
      <c r="K83" s="3" t="n">
        <f t="shared" si="21"/>
        <v>3.6063938343356135E-7</v>
      </c>
      <c r="L83" s="3" t="n">
        <f>AM83/SUM(AM1:AM$2860)</f>
        <v>-4.4929121696750337E-8</v>
      </c>
      <c r="M83" t="s">
        <v>898</v>
      </c>
      <c r="N83" t="s">
        <v>1017</v>
      </c>
      <c r="O83" t="s">
        <v>1018</v>
      </c>
      <c r="P83" s="2"/>
      <c r="Q83" s="2"/>
      <c r="R83" s="2" t="n">
        <v>79227.658280619595</v>
      </c>
      <c r="S83" s="2" t="n">
        <v>12525.951119240401</v>
      </c>
      <c r="T83" s="2" t="n">
        <v>95180.827283940802</v>
      </c>
      <c r="U83" s="2" t="n">
        <v>28139.7175318927</v>
      </c>
      <c r="V83" s="2" t="n">
        <v>167177.77231340099</v>
      </c>
      <c r="W83" s="2" t="n">
        <v>974642.08473149606</v>
      </c>
      <c r="X83" s="2" t="n">
        <v>1019573.08234374</v>
      </c>
      <c r="Y83" s="2" t="n">
        <v>870450.32239445799</v>
      </c>
      <c r="Z83" s="2" t="n">
        <v>600743.93572644796</v>
      </c>
      <c r="AA83" s="2" t="n">
        <v>62927.119534721802</v>
      </c>
      <c r="AB83" s="2" t="n">
        <v>248613.04526298499</v>
      </c>
      <c r="AC83" s="2" t="n">
        <v>53094.588521029204</v>
      </c>
      <c r="AD83" s="2" t="n">
        <v>114008.530119684</v>
      </c>
      <c r="AE83" s="2" t="n">
        <v>34461.747856296897</v>
      </c>
      <c r="AF83" s="2" t="n">
        <v>29781.1493148847</v>
      </c>
      <c r="AG83" s="2" t="n">
        <v>940301.86913475499</v>
      </c>
      <c r="AH83" s="2"/>
      <c r="AI83" s="2" t="n">
        <v>82650.329791507305</v>
      </c>
      <c r="AJ83" s="2" t="n">
        <v>21912.692702216402</v>
      </c>
      <c r="AK83" s="2" t="n">
        <v>10246.148977835501</v>
      </c>
      <c r="AL83" s="2" t="n">
        <v>44672.5</v>
      </c>
      <c r="AM83" s="2" t="n">
        <v>-3948.7252908622199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AM84/SUM(AM1:AM$2860)</f>
        <v>0</v>
      </c>
      <c r="M84" t="s">
        <v>898</v>
      </c>
      <c r="N84" t="s">
        <v>1019</v>
      </c>
      <c r="O84" t="s">
        <v>1020</v>
      </c>
      <c r="P84" s="2" t="n">
        <v>504636.11925425602</v>
      </c>
      <c r="Q84" s="2" t="n">
        <v>1448100.3521799699</v>
      </c>
      <c r="R84" s="2" t="n">
        <v>12482671.0947852</v>
      </c>
      <c r="S84" s="2" t="n">
        <v>2285609.69119245</v>
      </c>
      <c r="T84" s="2" t="n">
        <v>537673.20302270702</v>
      </c>
      <c r="U84" s="2" t="n">
        <v>416004.98377322702</v>
      </c>
      <c r="V84" s="2" t="n">
        <v>502418.33625805698</v>
      </c>
      <c r="W84" s="2" t="n">
        <v>186282.23145281899</v>
      </c>
      <c r="X84" s="2" t="n">
        <v>520389.81244242802</v>
      </c>
      <c r="Y84" s="2" t="n">
        <v>926324.37831682398</v>
      </c>
      <c r="Z84" s="2" t="n">
        <v>526498.71845947497</v>
      </c>
      <c r="AA84" s="2" t="n">
        <v>683782.45927981299</v>
      </c>
      <c r="AB84" s="2" t="n">
        <v>232579.610213304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59125.509215047801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AM85/SUM(AM1:AM$2860)</f>
        <v>0</v>
      </c>
      <c r="M85" t="s">
        <v>898</v>
      </c>
      <c r="N85" t="s">
        <v>1021</v>
      </c>
      <c r="O85" t="s">
        <v>1022</v>
      </c>
      <c r="P85" s="2" t="n">
        <v>6156967.1725824401</v>
      </c>
      <c r="Q85" s="2" t="n">
        <v>5431133.90407129</v>
      </c>
      <c r="R85" s="2" t="n">
        <v>2069078.5078229001</v>
      </c>
      <c r="S85" s="2" t="n">
        <v>11336823.8739971</v>
      </c>
      <c r="T85" s="2" t="n">
        <v>19651639.7786185</v>
      </c>
      <c r="U85" s="2" t="n">
        <v>3732624.1015788498</v>
      </c>
      <c r="V85" s="2" t="n">
        <v>5876303.6597750904</v>
      </c>
      <c r="W85" s="2" t="n">
        <v>4626176.9108349299</v>
      </c>
      <c r="X85" s="2" t="n">
        <v>5643749.1971829198</v>
      </c>
      <c r="Y85" s="2" t="n">
        <v>3577697.3142744098</v>
      </c>
      <c r="Z85" s="2" t="n">
        <v>1760707.2473697499</v>
      </c>
      <c r="AA85" s="2" t="n">
        <v>3182139.53495136</v>
      </c>
      <c r="AB85" s="2" t="n">
        <v>924.82991982354201</v>
      </c>
      <c r="AC85" s="2" t="n">
        <v>-9388.4568248550004</v>
      </c>
      <c r="AD85" s="2" t="n">
        <v>-251.860000052168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2" t="n">
        <f t="shared" si="14"/>
        <v>108016.9710412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n">
        <f t="shared" si="19"/>
        <v>-1</v>
      </c>
      <c r="J86" s="3" t="e">
        <f t="shared" si="20"/>
        <v>#DIV/0!</v>
      </c>
      <c r="K86" s="3" t="n">
        <f t="shared" si="21"/>
        <v>0</v>
      </c>
      <c r="L86" s="3" t="n">
        <f>AM86/SUM(AM1:AM$2860)</f>
        <v>0</v>
      </c>
      <c r="M86" t="s">
        <v>898</v>
      </c>
      <c r="N86" t="s">
        <v>1023</v>
      </c>
      <c r="O86" t="s">
        <v>1024</v>
      </c>
      <c r="P86" s="2" t="n">
        <v>201727.12817378101</v>
      </c>
      <c r="Q86" s="2" t="n">
        <v>294467.65768660198</v>
      </c>
      <c r="R86" s="2" t="n">
        <v>284105.78270948201</v>
      </c>
      <c r="S86" s="2" t="n">
        <v>-1090659.8596686299</v>
      </c>
      <c r="T86" s="2" t="n">
        <v>868075.08646903303</v>
      </c>
      <c r="U86" s="2"/>
      <c r="V86" s="2" t="n">
        <v>7980.5533432985403</v>
      </c>
      <c r="W86" s="2" t="n">
        <v>24029.931571483299</v>
      </c>
      <c r="X86" s="2" t="n">
        <v>112409.20724604301</v>
      </c>
      <c r="Y86" s="2" t="n">
        <v>27805.417915041999</v>
      </c>
      <c r="Z86" s="2"/>
      <c r="AA86" s="2" t="n">
        <v>18975.099049363002</v>
      </c>
      <c r="AB86" s="2" t="n">
        <v>82592.019355501398</v>
      </c>
      <c r="AC86" s="2" t="n">
        <v>232809.250631059</v>
      </c>
      <c r="AD86" s="2" t="n">
        <v>151351.809415742</v>
      </c>
      <c r="AE86" s="2" t="n">
        <v>108016.9710412</v>
      </c>
      <c r="AF86" s="2"/>
      <c r="AG86" s="2"/>
      <c r="AH86" s="2"/>
      <c r="AI86" s="2"/>
      <c r="AJ86" s="2"/>
      <c r="AK86" s="2"/>
      <c r="AL86" s="2"/>
      <c r="AM86" s="2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2" t="n">
        <f t="shared" si="14"/>
        <v>604807.47412817995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n">
        <f t="shared" si="19"/>
        <v>-1</v>
      </c>
      <c r="J87" s="3" t="e">
        <f t="shared" si="20"/>
        <v>#DIV/0!</v>
      </c>
      <c r="K87" s="3" t="n">
        <f t="shared" si="21"/>
        <v>0</v>
      </c>
      <c r="L87" s="3" t="n">
        <f>AM87/SUM(AM1:AM$2860)</f>
        <v>0</v>
      </c>
      <c r="M87" t="s">
        <v>1025</v>
      </c>
      <c r="N87" t="s">
        <v>1026</v>
      </c>
      <c r="O87" t="s">
        <v>1027</v>
      </c>
      <c r="P87" s="2" t="n">
        <v>74082156.673885301</v>
      </c>
      <c r="Q87" s="2" t="n">
        <v>88662599.547799096</v>
      </c>
      <c r="R87" s="2" t="n">
        <v>101213102.838064</v>
      </c>
      <c r="S87" s="2" t="n">
        <v>119363485.04704399</v>
      </c>
      <c r="T87" s="2" t="n">
        <v>148925450.27866101</v>
      </c>
      <c r="U87" s="2" t="n">
        <v>106913747.130189</v>
      </c>
      <c r="V87" s="2" t="n">
        <v>144128257.466241</v>
      </c>
      <c r="W87" s="2" t="n">
        <v>76240567.844361603</v>
      </c>
      <c r="X87" s="2" t="n">
        <v>143250306.30829501</v>
      </c>
      <c r="Y87" s="2" t="n">
        <v>58676057.088361703</v>
      </c>
      <c r="Z87" s="2" t="n">
        <v>44150961.344399802</v>
      </c>
      <c r="AA87" s="2" t="n">
        <v>81229242.022290602</v>
      </c>
      <c r="AB87" s="2" t="n">
        <v>6468281.9337109597</v>
      </c>
      <c r="AC87" s="2" t="n">
        <v>3205139.3923844001</v>
      </c>
      <c r="AD87" s="2" t="n">
        <v>-119642.50195734399</v>
      </c>
      <c r="AE87" s="2" t="n">
        <v>604807.47412817995</v>
      </c>
      <c r="AF87" s="2" t="n">
        <v>70209.961116774895</v>
      </c>
      <c r="AG87" s="2" t="n">
        <v>-46766.906837635797</v>
      </c>
      <c r="AH87" s="2"/>
      <c r="AI87" s="2"/>
      <c r="AJ87" s="2"/>
      <c r="AK87" s="2"/>
      <c r="AL87" s="2"/>
      <c r="AM87" s="2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AM88/SUM(AM1:AM$2860)</f>
        <v>0</v>
      </c>
      <c r="M88" t="s">
        <v>1025</v>
      </c>
      <c r="N88" t="s">
        <v>1028</v>
      </c>
      <c r="O88" t="s">
        <v>1029</v>
      </c>
      <c r="P88" s="2" t="n">
        <v>1803883.42979484</v>
      </c>
      <c r="Q88" s="2" t="n">
        <v>3422014.8494611699</v>
      </c>
      <c r="R88" s="2" t="n">
        <v>2388430.4032465098</v>
      </c>
      <c r="S88" s="2" t="n">
        <v>417228.46014588</v>
      </c>
      <c r="T88" s="2" t="n">
        <v>184017266.66004699</v>
      </c>
      <c r="U88" s="2" t="n">
        <v>13268073.1533275</v>
      </c>
      <c r="V88" s="2" t="n">
        <v>3006171.3184183799</v>
      </c>
      <c r="W88" s="2" t="n">
        <v>828972.29365271295</v>
      </c>
      <c r="X88" s="2" t="n">
        <v>733392.28515602497</v>
      </c>
      <c r="Y88" s="2" t="n">
        <v>5713982.6807757001</v>
      </c>
      <c r="Z88" s="2" t="n">
        <v>12532211.989217101</v>
      </c>
      <c r="AA88" s="2" t="n">
        <v>4605248.0200261399</v>
      </c>
      <c r="AB88" s="2" t="n">
        <v>1115718.79655207</v>
      </c>
      <c r="AC88" s="2" t="n">
        <v>588821.88112190901</v>
      </c>
      <c r="AD88" s="2" t="n">
        <v>259352.20419052101</v>
      </c>
      <c r="AE88" s="2"/>
      <c r="AF88" s="2"/>
      <c r="AG88" s="2"/>
      <c r="AH88" s="2"/>
      <c r="AI88" s="2"/>
      <c r="AJ88" s="2"/>
      <c r="AK88" s="2"/>
      <c r="AL88" s="2"/>
      <c r="AM88" s="2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2" t="n">
        <f t="shared" si="14"/>
        <v>17887788.367106002</v>
      </c>
      <c r="E89" s="2" t="n">
        <f t="shared" si="15"/>
        <v>-106.92875949243</v>
      </c>
      <c r="F89" s="2" t="n">
        <f t="shared" si="16"/>
        <v>434.8</v>
      </c>
      <c r="G89" s="2" t="n">
        <f t="shared" si="17"/>
        <v>0</v>
      </c>
      <c r="H89" s="3" t="n">
        <f t="shared" si="18"/>
        <v>-5.066258713407982</v>
      </c>
      <c r="I89" s="3" t="n">
        <f t="shared" si="19"/>
        <v>-0.99997569291456956</v>
      </c>
      <c r="J89" s="3" t="n">
        <f t="shared" si="20"/>
        <v>0</v>
      </c>
      <c r="K89" s="3" t="n">
        <f t="shared" si="21"/>
        <v>3.5101237655585086E-9</v>
      </c>
      <c r="L89" s="3" t="n">
        <f>AM89/SUM(AM1:AM$2860)</f>
        <v>0</v>
      </c>
      <c r="M89" t="s">
        <v>1025</v>
      </c>
      <c r="N89" t="s">
        <v>1030</v>
      </c>
      <c r="O89" t="s">
        <v>1031</v>
      </c>
      <c r="P89" s="2" t="n">
        <v>254139470.496503</v>
      </c>
      <c r="Q89" s="2" t="n">
        <v>405148913.46340299</v>
      </c>
      <c r="R89" s="2" t="n">
        <v>561828464.278898</v>
      </c>
      <c r="S89" s="2" t="n">
        <v>347149763.70936102</v>
      </c>
      <c r="T89" s="2" t="n">
        <v>304688170.41158199</v>
      </c>
      <c r="U89" s="2" t="n">
        <v>224791201.440817</v>
      </c>
      <c r="V89" s="2" t="n">
        <v>216116403.74105901</v>
      </c>
      <c r="W89" s="2" t="n">
        <v>415087748.41590798</v>
      </c>
      <c r="X89" s="2" t="n">
        <v>1127119820.75334</v>
      </c>
      <c r="Y89" s="2" t="n">
        <v>829934524.11912704</v>
      </c>
      <c r="Z89" s="2" t="n">
        <v>1072841633.85517</v>
      </c>
      <c r="AA89" s="2" t="n">
        <v>562042460.39399898</v>
      </c>
      <c r="AB89" s="2" t="n">
        <v>63852629.839761302</v>
      </c>
      <c r="AC89" s="2" t="n">
        <v>35466578.508823797</v>
      </c>
      <c r="AD89" s="2" t="n">
        <v>23030068.832634401</v>
      </c>
      <c r="AE89" s="2" t="n">
        <v>17887788.367106002</v>
      </c>
      <c r="AF89" s="2" t="n">
        <v>3036919.8400376402</v>
      </c>
      <c r="AG89" s="2" t="n">
        <v>709542.99597429996</v>
      </c>
      <c r="AH89" s="2" t="n">
        <v>169918.56523241801</v>
      </c>
      <c r="AI89" s="2" t="n">
        <v>1814970.0452300301</v>
      </c>
      <c r="AJ89" s="2" t="n">
        <v>-71440.574898456907</v>
      </c>
      <c r="AK89" s="2" t="n">
        <v>-106.92875949243</v>
      </c>
      <c r="AL89" s="2" t="n">
        <v>434.8</v>
      </c>
      <c r="AM89" s="2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AM90/SUM(AM1:AM$2860)</f>
        <v>0</v>
      </c>
      <c r="M90" t="s">
        <v>1025</v>
      </c>
      <c r="N90" t="s">
        <v>1032</v>
      </c>
      <c r="O90" t="s">
        <v>1033</v>
      </c>
      <c r="P90" s="2" t="n">
        <v>29785080.2743968</v>
      </c>
      <c r="Q90" s="2" t="n">
        <v>5328253.9999677697</v>
      </c>
      <c r="R90" s="2" t="n">
        <v>23741056.910379101</v>
      </c>
      <c r="S90" s="2" t="n">
        <v>46272574.704924896</v>
      </c>
      <c r="T90" s="2" t="n">
        <v>-18711997.5992084</v>
      </c>
      <c r="U90" s="2" t="n">
        <v>2103417.8997242702</v>
      </c>
      <c r="V90" s="2" t="n">
        <v>17740463.890635099</v>
      </c>
      <c r="W90" s="2" t="n">
        <v>2377999.0323394001</v>
      </c>
      <c r="X90" s="2" t="n">
        <v>18906538.5867256</v>
      </c>
      <c r="Y90" s="2" t="n">
        <v>1193757.3933647501</v>
      </c>
      <c r="Z90" s="2" t="n">
        <v>242087.53886190199</v>
      </c>
      <c r="AA90" s="2" t="n">
        <v>14323916.8201265</v>
      </c>
      <c r="AB90" s="2" t="n">
        <v>1887847.3850199799</v>
      </c>
      <c r="AC90" s="2" t="n">
        <v>529807.53143489698</v>
      </c>
      <c r="AD90" s="2" t="n">
        <v>410110.82021982101</v>
      </c>
      <c r="AE90" s="2"/>
      <c r="AF90" s="2"/>
      <c r="AG90" s="2"/>
      <c r="AH90" s="2"/>
      <c r="AI90" s="2"/>
      <c r="AJ90" s="2"/>
      <c r="AK90" s="2"/>
      <c r="AL90" s="2"/>
      <c r="AM90" s="2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AM91/SUM(AM1:AM$2860)</f>
        <v>0</v>
      </c>
      <c r="M91" t="s">
        <v>1025</v>
      </c>
      <c r="N91" t="s">
        <v>1034</v>
      </c>
      <c r="O91" t="s">
        <v>1035</v>
      </c>
      <c r="P91" s="2"/>
      <c r="Q91" s="2" t="n">
        <v>3891634.52641126</v>
      </c>
      <c r="R91" s="2"/>
      <c r="S91" s="2" t="n">
        <v>2561761.19822163</v>
      </c>
      <c r="T91" s="2" t="n">
        <v>113676.145256819</v>
      </c>
      <c r="U91" s="2"/>
      <c r="V91" s="2"/>
      <c r="W91" s="2" t="n">
        <v>2163698.9408282698</v>
      </c>
      <c r="X91" s="2" t="n">
        <v>612114.17726377898</v>
      </c>
      <c r="Y91" s="2" t="n">
        <v>58900.613574955998</v>
      </c>
      <c r="Z91" s="2"/>
      <c r="AA91" s="2" t="n">
        <v>0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AM92/SUM(AM1:AM$2860)</f>
        <v>0</v>
      </c>
      <c r="M92" t="s">
        <v>1025</v>
      </c>
      <c r="N92" t="s">
        <v>1036</v>
      </c>
      <c r="O92" t="s">
        <v>1037</v>
      </c>
      <c r="P92" s="2" t="n">
        <v>7341092.1013469296</v>
      </c>
      <c r="Q92" s="2" t="n">
        <v>9662673.7397039793</v>
      </c>
      <c r="R92" s="2" t="n">
        <v>6736619.8369455095</v>
      </c>
      <c r="S92" s="2" t="n">
        <v>298487.92935348902</v>
      </c>
      <c r="T92" s="2" t="n">
        <v>765653.20981304999</v>
      </c>
      <c r="U92" s="2" t="n">
        <v>7675330.2796484903</v>
      </c>
      <c r="V92" s="2" t="n">
        <v>40474.603842878299</v>
      </c>
      <c r="W92" s="2" t="n">
        <v>50283.546894682702</v>
      </c>
      <c r="X92" s="2"/>
      <c r="Y92" s="2" t="n">
        <v>24671221.716949001</v>
      </c>
      <c r="Z92" s="2" t="n">
        <v>4315883.95395872</v>
      </c>
      <c r="AA92" s="2" t="n">
        <v>1382903.75680108</v>
      </c>
      <c r="AB92" s="2" t="n">
        <v>1019068.29981791</v>
      </c>
      <c r="AC92" s="2" t="n">
        <v>138370.889656643</v>
      </c>
      <c r="AD92" s="2" t="n">
        <v>93720.794142726401</v>
      </c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2" t="n">
        <f t="shared" si="14"/>
        <v>-46243.477512080499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n">
        <f t="shared" si="19"/>
        <v>-1</v>
      </c>
      <c r="J93" s="3" t="e">
        <f t="shared" si="20"/>
        <v>#DIV/0!</v>
      </c>
      <c r="K93" s="3" t="n">
        <f t="shared" si="21"/>
        <v>0</v>
      </c>
      <c r="L93" s="3" t="n">
        <f>AM93/SUM(AM1:AM$2860)</f>
        <v>0</v>
      </c>
      <c r="M93" t="s">
        <v>1025</v>
      </c>
      <c r="N93" t="s">
        <v>1038</v>
      </c>
      <c r="O93" t="s">
        <v>1039</v>
      </c>
      <c r="P93" s="2" t="n">
        <v>10106743.690456999</v>
      </c>
      <c r="Q93" s="2" t="n">
        <v>30313614.696614999</v>
      </c>
      <c r="R93" s="2" t="n">
        <v>67850071.466012701</v>
      </c>
      <c r="S93" s="2" t="n">
        <v>141410556.376661</v>
      </c>
      <c r="T93" s="2" t="n">
        <v>15959516.7625905</v>
      </c>
      <c r="U93" s="2" t="n">
        <v>60417239.626151003</v>
      </c>
      <c r="V93" s="2" t="n">
        <v>43351424.148828603</v>
      </c>
      <c r="W93" s="2" t="n">
        <v>24341858.031367999</v>
      </c>
      <c r="X93" s="2" t="n">
        <v>33537706.3926148</v>
      </c>
      <c r="Y93" s="2" t="n">
        <v>74407438.888983697</v>
      </c>
      <c r="Z93" s="2" t="n">
        <v>69769184.058517396</v>
      </c>
      <c r="AA93" s="2" t="n">
        <v>23820164.611130599</v>
      </c>
      <c r="AB93" s="2" t="n">
        <v>-360701.99053873803</v>
      </c>
      <c r="AC93" s="2" t="n">
        <v>-118184.086828536</v>
      </c>
      <c r="AD93" s="2" t="n">
        <v>-119572.62172611601</v>
      </c>
      <c r="AE93" s="2" t="n">
        <v>-46243.477512080499</v>
      </c>
      <c r="AF93" s="2"/>
      <c r="AG93" s="2"/>
      <c r="AH93" s="2" t="n">
        <v>462474.15664437501</v>
      </c>
      <c r="AI93" s="2"/>
      <c r="AJ93" s="2"/>
      <c r="AK93" s="2"/>
      <c r="AL93" s="2"/>
      <c r="AM93" s="2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AM94/SUM(AM1:AM$2860)</f>
        <v>0</v>
      </c>
      <c r="M94" t="s">
        <v>1025</v>
      </c>
      <c r="N94" t="s">
        <v>1040</v>
      </c>
      <c r="O94" t="s">
        <v>1041</v>
      </c>
      <c r="P94" s="2" t="n">
        <v>193538.60828155</v>
      </c>
      <c r="Q94" s="2"/>
      <c r="R94" s="2" t="n">
        <v>0</v>
      </c>
      <c r="S94" s="2" t="n">
        <v>10333226.9937989</v>
      </c>
      <c r="T94" s="2" t="n">
        <v>16944672.834499702</v>
      </c>
      <c r="U94" s="2" t="n">
        <v>21697704.355000801</v>
      </c>
      <c r="V94" s="2" t="n">
        <v>52075836.5783168</v>
      </c>
      <c r="W94" s="2" t="n">
        <v>52225534.926254101</v>
      </c>
      <c r="X94" s="2" t="n">
        <v>437654.40513304097</v>
      </c>
      <c r="Y94" s="2" t="n">
        <v>1072318.7207199</v>
      </c>
      <c r="Z94" s="2" t="n">
        <v>126470.29799727999</v>
      </c>
      <c r="AA94" s="2" t="n">
        <v>743442.24558652902</v>
      </c>
      <c r="AB94" s="2"/>
      <c r="AC94" s="2"/>
      <c r="AD94" s="2" t="n">
        <v>175121.55793608</v>
      </c>
      <c r="AE94" s="2"/>
      <c r="AF94" s="2"/>
      <c r="AG94" s="2"/>
      <c r="AH94" s="2"/>
      <c r="AI94" s="2"/>
      <c r="AJ94" s="2"/>
      <c r="AK94" s="2"/>
      <c r="AL94" s="2"/>
      <c r="AM94" s="2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AM95/SUM(AM1:AM$2860)</f>
        <v>0</v>
      </c>
      <c r="M95" t="s">
        <v>1025</v>
      </c>
      <c r="N95" t="s">
        <v>1042</v>
      </c>
      <c r="O95" t="s">
        <v>1043</v>
      </c>
      <c r="P95" s="2"/>
      <c r="Q95" s="2"/>
      <c r="R95" s="2"/>
      <c r="S95" s="2" t="n">
        <v>25015442.882461399</v>
      </c>
      <c r="T95" s="2" t="n">
        <v>-413513.30345731101</v>
      </c>
      <c r="U95" s="2" t="n">
        <v>6854536.0655139601</v>
      </c>
      <c r="V95" s="2" t="n">
        <v>704350.94301569602</v>
      </c>
      <c r="W95" s="2" t="n">
        <v>856069.52716412197</v>
      </c>
      <c r="X95" s="2" t="n">
        <v>26089399.441216599</v>
      </c>
      <c r="Y95" s="2" t="n">
        <v>374380.24153521803</v>
      </c>
      <c r="Z95" s="2" t="n">
        <v>17398600.181037501</v>
      </c>
      <c r="AA95" s="2" t="n">
        <v>685881.63030634797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AM96/SUM(AM1:AM$2860)</f>
        <v>0</v>
      </c>
      <c r="M96" t="s">
        <v>1025</v>
      </c>
      <c r="N96" t="s">
        <v>1044</v>
      </c>
      <c r="O96" t="s">
        <v>1045</v>
      </c>
      <c r="P96" s="2" t="n">
        <v>4293668.5016674399</v>
      </c>
      <c r="Q96" s="2" t="n">
        <v>3407438.9606894101</v>
      </c>
      <c r="R96" s="2" t="n">
        <v>4743854.0705207698</v>
      </c>
      <c r="S96" s="2" t="n">
        <v>4811225.4440919003</v>
      </c>
      <c r="T96" s="2" t="n">
        <v>8108581.5285560703</v>
      </c>
      <c r="U96" s="2" t="n">
        <v>10987700.721654</v>
      </c>
      <c r="V96" s="2" t="n">
        <v>3675014.8876537499</v>
      </c>
      <c r="W96" s="2" t="n">
        <v>19467848.532190699</v>
      </c>
      <c r="X96" s="2" t="n">
        <v>120628581.067589</v>
      </c>
      <c r="Y96" s="2" t="n">
        <v>77869128.711918205</v>
      </c>
      <c r="Z96" s="2" t="n">
        <v>151896307.36884499</v>
      </c>
      <c r="AA96" s="2" t="n">
        <v>78288360.146991402</v>
      </c>
      <c r="AB96" s="2" t="n">
        <v>4658260.0233517503</v>
      </c>
      <c r="AC96" s="2" t="n">
        <v>23708744.010946698</v>
      </c>
      <c r="AD96" s="2" t="n">
        <v>8236168.3213379299</v>
      </c>
      <c r="AE96" s="2" t="n">
        <v>0</v>
      </c>
      <c r="AF96" s="2" t="n">
        <v>-754862.60327996803</v>
      </c>
      <c r="AG96" s="2"/>
      <c r="AH96" s="2"/>
      <c r="AI96" s="2"/>
      <c r="AJ96" s="2" t="n">
        <v>-48621.314402521297</v>
      </c>
      <c r="AK96" s="2"/>
      <c r="AL96" s="2"/>
      <c r="AM96" s="2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2" t="n">
        <f t="shared" si="14"/>
        <v>1019530.43201424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n">
        <f t="shared" si="19"/>
        <v>-1</v>
      </c>
      <c r="J97" s="3" t="e">
        <f t="shared" si="20"/>
        <v>#DIV/0!</v>
      </c>
      <c r="K97" s="3" t="n">
        <f t="shared" si="21"/>
        <v>0</v>
      </c>
      <c r="L97" s="3" t="n">
        <f>AM97/SUM(AM1:AM$2860)</f>
        <v>0</v>
      </c>
      <c r="M97" t="s">
        <v>1025</v>
      </c>
      <c r="N97" t="s">
        <v>1046</v>
      </c>
      <c r="O97" t="s">
        <v>1047</v>
      </c>
      <c r="P97" s="2" t="n">
        <v>105457102.391415</v>
      </c>
      <c r="Q97" s="2" t="n">
        <v>96739948.198931903</v>
      </c>
      <c r="R97" s="2" t="n">
        <v>26020669.444221601</v>
      </c>
      <c r="S97" s="2" t="n">
        <v>23871183.5331738</v>
      </c>
      <c r="T97" s="2" t="n">
        <v>181696190.52825201</v>
      </c>
      <c r="U97" s="2" t="n">
        <v>165116986.34978101</v>
      </c>
      <c r="V97" s="2" t="n">
        <v>229071402.568618</v>
      </c>
      <c r="W97" s="2" t="n">
        <v>237283390.130068</v>
      </c>
      <c r="X97" s="2" t="n">
        <v>240187705.89653301</v>
      </c>
      <c r="Y97" s="2" t="n">
        <v>93608369.035570398</v>
      </c>
      <c r="Z97" s="2" t="n">
        <v>51135107.109319299</v>
      </c>
      <c r="AA97" s="2" t="n">
        <v>300138591.92237502</v>
      </c>
      <c r="AB97" s="2" t="n">
        <v>9541804.0148236901</v>
      </c>
      <c r="AC97" s="2" t="n">
        <v>18066318.287210401</v>
      </c>
      <c r="AD97" s="2" t="n">
        <v>4453757.0906142201</v>
      </c>
      <c r="AE97" s="2" t="n">
        <v>1019530.43201424</v>
      </c>
      <c r="AF97" s="2"/>
      <c r="AG97" s="2"/>
      <c r="AH97" s="2"/>
      <c r="AI97" s="2"/>
      <c r="AJ97" s="2"/>
      <c r="AK97" s="2"/>
      <c r="AL97" s="2"/>
      <c r="AM97" s="2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AM98/SUM(AM1:AM$2860)</f>
        <v>0</v>
      </c>
      <c r="M98" t="s">
        <v>1025</v>
      </c>
      <c r="N98" t="s">
        <v>1048</v>
      </c>
      <c r="O98" t="s">
        <v>1049</v>
      </c>
      <c r="P98" s="2" t="n">
        <v>84755087.719842494</v>
      </c>
      <c r="Q98" s="2" t="n">
        <v>38563394.218945101</v>
      </c>
      <c r="R98" s="2" t="n">
        <v>9558189.4957089294</v>
      </c>
      <c r="S98" s="2" t="n">
        <v>5061354.3638627799</v>
      </c>
      <c r="T98" s="2" t="n">
        <v>40699264.032415196</v>
      </c>
      <c r="U98" s="2" t="n">
        <v>26108085.3624308</v>
      </c>
      <c r="V98" s="2" t="n">
        <v>56217022.915813603</v>
      </c>
      <c r="W98" s="2" t="n">
        <v>26641081.651280999</v>
      </c>
      <c r="X98" s="2" t="n">
        <v>55520962.120502599</v>
      </c>
      <c r="Y98" s="2" t="n">
        <v>29298496.255920801</v>
      </c>
      <c r="Z98" s="2" t="n">
        <v>5657432.1275402401</v>
      </c>
      <c r="AA98" s="2" t="n">
        <v>25183990.316362601</v>
      </c>
      <c r="AB98" s="2" t="n">
        <v>504407.040486379</v>
      </c>
      <c r="AC98" s="2" t="n">
        <v>-58933.174736640402</v>
      </c>
      <c r="AD98" s="2" t="n">
        <v>56924.5334144882</v>
      </c>
      <c r="AE98" s="2"/>
      <c r="AF98" s="2"/>
      <c r="AG98" s="2"/>
      <c r="AH98" s="2"/>
      <c r="AI98" s="2"/>
      <c r="AJ98" s="2"/>
      <c r="AK98" s="2"/>
      <c r="AL98" s="2"/>
      <c r="AM98" s="2"/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2" t="n">
        <f t="shared" si="14"/>
        <v>1170568.7558705199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n">
        <f t="shared" si="19"/>
        <v>-1</v>
      </c>
      <c r="J99" s="3" t="e">
        <f t="shared" si="20"/>
        <v>#DIV/0!</v>
      </c>
      <c r="K99" s="3" t="n">
        <f t="shared" si="21"/>
        <v>0</v>
      </c>
      <c r="L99" s="3" t="n">
        <f>AM99/SUM(AM1:AM$2860)</f>
        <v>0</v>
      </c>
      <c r="M99" t="s">
        <v>1025</v>
      </c>
      <c r="N99" t="s">
        <v>1050</v>
      </c>
      <c r="O99" t="s">
        <v>1051</v>
      </c>
      <c r="P99" s="2" t="n">
        <v>13655366.7515749</v>
      </c>
      <c r="Q99" s="2" t="n">
        <v>48122872.5591176</v>
      </c>
      <c r="R99" s="2" t="n">
        <v>57031310.091285199</v>
      </c>
      <c r="S99" s="2" t="n">
        <v>56808891.252910703</v>
      </c>
      <c r="T99" s="2" t="n">
        <v>10753983.190739799</v>
      </c>
      <c r="U99" s="2" t="n">
        <v>37702777.923550799</v>
      </c>
      <c r="V99" s="2" t="n">
        <v>129184315.603341</v>
      </c>
      <c r="W99" s="2" t="n">
        <v>27201711.457012899</v>
      </c>
      <c r="X99" s="2" t="n">
        <v>37795763.963809103</v>
      </c>
      <c r="Y99" s="2" t="n">
        <v>121572584.410587</v>
      </c>
      <c r="Z99" s="2" t="n">
        <v>54437289.867116898</v>
      </c>
      <c r="AA99" s="2" t="n">
        <v>20860368.079206701</v>
      </c>
      <c r="AB99" s="2" t="n">
        <v>5432782.6557155</v>
      </c>
      <c r="AC99" s="2" t="n">
        <v>-6842.52644201354</v>
      </c>
      <c r="AD99" s="2" t="n">
        <v>186446.47438158601</v>
      </c>
      <c r="AE99" s="2" t="n">
        <v>1170568.7558705199</v>
      </c>
      <c r="AF99" s="2"/>
      <c r="AG99" s="2"/>
      <c r="AH99" s="2" t="n">
        <v>-175490.671862574</v>
      </c>
      <c r="AI99" s="2"/>
      <c r="AJ99" s="2"/>
      <c r="AK99" s="2"/>
      <c r="AL99" s="2"/>
      <c r="AM99" s="2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2" t="n">
        <f t="shared" si="14"/>
        <v>7525766.35523762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n">
        <f t="shared" si="19"/>
        <v>-1</v>
      </c>
      <c r="J100" s="3" t="e">
        <f t="shared" si="20"/>
        <v>#DIV/0!</v>
      </c>
      <c r="K100" s="3" t="n">
        <f t="shared" si="21"/>
        <v>0</v>
      </c>
      <c r="L100" s="3" t="n">
        <f>AM100/SUM(AM1:AM$2860)</f>
        <v>0</v>
      </c>
      <c r="M100" t="s">
        <v>1025</v>
      </c>
      <c r="N100" t="s">
        <v>1052</v>
      </c>
      <c r="O100" t="s">
        <v>1053</v>
      </c>
      <c r="P100" s="2" t="n">
        <v>31401.713517263499</v>
      </c>
      <c r="Q100" s="2" t="n">
        <v>1047673.55501296</v>
      </c>
      <c r="R100" s="2" t="n">
        <v>31905695.615120299</v>
      </c>
      <c r="S100" s="2" t="n">
        <v>27861537.0757364</v>
      </c>
      <c r="T100" s="2" t="n">
        <v>13231168.790601199</v>
      </c>
      <c r="U100" s="2" t="n">
        <v>50865812.204114899</v>
      </c>
      <c r="V100" s="2" t="n">
        <v>-13923050.005304201</v>
      </c>
      <c r="W100" s="2" t="n">
        <v>111262360.51258899</v>
      </c>
      <c r="X100" s="2" t="n">
        <v>168733871.58697301</v>
      </c>
      <c r="Y100" s="2" t="n">
        <v>6824314.4493453205</v>
      </c>
      <c r="Z100" s="2" t="n">
        <v>806864244.87185597</v>
      </c>
      <c r="AA100" s="2" t="n">
        <v>10078821.365757201</v>
      </c>
      <c r="AB100" s="2" t="n">
        <v>24390979.210095402</v>
      </c>
      <c r="AC100" s="2" t="n">
        <v>55835920.957433</v>
      </c>
      <c r="AD100" s="2" t="n">
        <v>1213436.5368910299</v>
      </c>
      <c r="AE100" s="2" t="n">
        <v>7525766.35523762</v>
      </c>
      <c r="AF100" s="2" t="n">
        <v>1885031.49839294</v>
      </c>
      <c r="AG100" s="2" t="n">
        <v>582357.92563952599</v>
      </c>
      <c r="AH100" s="2" t="n">
        <v>-7263.6990380613997</v>
      </c>
      <c r="AI100" s="2" t="n">
        <v>6051274.7335370602</v>
      </c>
      <c r="AJ100" s="2" t="n">
        <v>-220123.29703078201</v>
      </c>
      <c r="AK100" s="2"/>
      <c r="AL100" s="2"/>
      <c r="AM100" s="2"/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2" t="n">
        <f t="shared" si="14"/>
        <v>83908.554002339195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n">
        <f t="shared" si="19"/>
        <v>-1</v>
      </c>
      <c r="J101" s="3" t="e">
        <f t="shared" si="20"/>
        <v>#DIV/0!</v>
      </c>
      <c r="K101" s="3" t="n">
        <f t="shared" si="21"/>
        <v>0</v>
      </c>
      <c r="L101" s="3" t="n">
        <f>AM101/SUM(AM1:AM$2860)</f>
        <v>0</v>
      </c>
      <c r="M101" t="s">
        <v>1025</v>
      </c>
      <c r="N101" t="s">
        <v>1054</v>
      </c>
      <c r="O101" t="s">
        <v>1055</v>
      </c>
      <c r="P101" s="2" t="n">
        <v>44958023.090947501</v>
      </c>
      <c r="Q101" s="2" t="n">
        <v>2190033.59786531</v>
      </c>
      <c r="R101" s="2" t="n">
        <v>9594870.5488596093</v>
      </c>
      <c r="S101" s="2" t="n">
        <v>54437977.091687202</v>
      </c>
      <c r="T101" s="2" t="n">
        <v>33145909.450439598</v>
      </c>
      <c r="U101" s="2" t="n">
        <v>903444.88971519598</v>
      </c>
      <c r="V101" s="2" t="n">
        <v>67472681.582318097</v>
      </c>
      <c r="W101" s="2" t="n">
        <v>12091809.7577477</v>
      </c>
      <c r="X101" s="2" t="n">
        <v>23507529.494130298</v>
      </c>
      <c r="Y101" s="2" t="n">
        <v>9168093.4675553702</v>
      </c>
      <c r="Z101" s="2" t="n">
        <v>4286053.8357133903</v>
      </c>
      <c r="AA101" s="2" t="n">
        <v>21440851.828298599</v>
      </c>
      <c r="AB101" s="2" t="n">
        <v>1495206.69329132</v>
      </c>
      <c r="AC101" s="2" t="n">
        <v>629557.76894922799</v>
      </c>
      <c r="AD101" s="2" t="n">
        <v>79442.661480809402</v>
      </c>
      <c r="AE101" s="2" t="n">
        <v>83908.554002339195</v>
      </c>
      <c r="AF101" s="2" t="n">
        <v>311297.86574797099</v>
      </c>
      <c r="AG101" s="2" t="n">
        <v>2148802.9038095302</v>
      </c>
      <c r="AH101" s="2"/>
      <c r="AI101" s="2"/>
      <c r="AJ101" s="2"/>
      <c r="AK101" s="2"/>
      <c r="AL101" s="2"/>
      <c r="AM101" s="2"/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2" t="n">
        <f t="shared" si="14"/>
        <v>31378.747802264199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n">
        <f t="shared" si="19"/>
        <v>-1</v>
      </c>
      <c r="J102" s="3" t="e">
        <f t="shared" si="20"/>
        <v>#DIV/0!</v>
      </c>
      <c r="K102" s="3" t="n">
        <f t="shared" si="21"/>
        <v>0</v>
      </c>
      <c r="L102" s="3" t="n">
        <f>AM102/SUM(AM1:AM$2860)</f>
        <v>0</v>
      </c>
      <c r="M102" t="s">
        <v>1025</v>
      </c>
      <c r="N102" t="s">
        <v>1056</v>
      </c>
      <c r="O102" t="s">
        <v>1057</v>
      </c>
      <c r="P102" s="2" t="n">
        <v>7467345.2474358901</v>
      </c>
      <c r="Q102" s="2" t="n">
        <v>2523135.2481827699</v>
      </c>
      <c r="R102" s="2" t="n">
        <v>11804955.2490608</v>
      </c>
      <c r="S102" s="2" t="n">
        <v>6377371.6273175701</v>
      </c>
      <c r="T102" s="2" t="n">
        <v>1313570.68297242</v>
      </c>
      <c r="U102" s="2" t="n">
        <v>1078892.2461512201</v>
      </c>
      <c r="V102" s="2" t="n">
        <v>350027.23741324799</v>
      </c>
      <c r="W102" s="2" t="n">
        <v>266179.876681027</v>
      </c>
      <c r="X102" s="2" t="n">
        <v>3524084.46440621</v>
      </c>
      <c r="Y102" s="2" t="n">
        <v>13100458.142656701</v>
      </c>
      <c r="Z102" s="2" t="n">
        <v>53020823.232196398</v>
      </c>
      <c r="AA102" s="2" t="n">
        <v>11393301.4421892</v>
      </c>
      <c r="AB102" s="2" t="n">
        <v>4550059.1260239398</v>
      </c>
      <c r="AC102" s="2" t="n">
        <v>640577.13242856797</v>
      </c>
      <c r="AD102" s="2" t="n">
        <v>469454.42283326801</v>
      </c>
      <c r="AE102" s="2" t="n">
        <v>31378.747802264199</v>
      </c>
      <c r="AF102" s="2"/>
      <c r="AG102" s="2"/>
      <c r="AH102" s="2"/>
      <c r="AI102" s="2"/>
      <c r="AJ102" s="2"/>
      <c r="AK102" s="2"/>
      <c r="AL102" s="2"/>
      <c r="AM102" s="2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2" t="n">
        <f t="shared" si="14"/>
        <v>0</v>
      </c>
      <c r="E103" s="2" t="n">
        <f t="shared" si="15"/>
        <v>0</v>
      </c>
      <c r="F103" s="2" t="n">
        <f t="shared" si="16"/>
        <v>402500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n">
        <f t="shared" si="20"/>
        <v>0</v>
      </c>
      <c r="K103" s="3" t="n">
        <f t="shared" si="21"/>
        <v>3.2493671012817377E-6</v>
      </c>
      <c r="L103" s="3" t="n">
        <f>AM103/SUM(AM1:AM$2860)</f>
        <v>0</v>
      </c>
      <c r="M103" t="s">
        <v>1025</v>
      </c>
      <c r="N103" t="s">
        <v>1058</v>
      </c>
      <c r="O103" t="s">
        <v>1059</v>
      </c>
      <c r="P103" s="2" t="n">
        <v>28660372.2024826</v>
      </c>
      <c r="Q103" s="2" t="n">
        <v>23507097.404077101</v>
      </c>
      <c r="R103" s="2" t="n">
        <v>7221247.6749014799</v>
      </c>
      <c r="S103" s="2" t="n">
        <v>20466672.686437599</v>
      </c>
      <c r="T103" s="2" t="n">
        <v>29244575.4417907</v>
      </c>
      <c r="U103" s="2" t="n">
        <v>30913259.735036802</v>
      </c>
      <c r="V103" s="2" t="n">
        <v>1947735.9741303099</v>
      </c>
      <c r="W103" s="2" t="n">
        <v>13390748.994408</v>
      </c>
      <c r="X103" s="2" t="n">
        <v>18976174.010684401</v>
      </c>
      <c r="Y103" s="2" t="n">
        <v>10605341.911147101</v>
      </c>
      <c r="Z103" s="2" t="n">
        <v>615062.23873081803</v>
      </c>
      <c r="AA103" s="2" t="n">
        <v>9900955.1831531897</v>
      </c>
      <c r="AB103" s="2" t="n">
        <v>655661.28414478002</v>
      </c>
      <c r="AC103" s="2" t="n">
        <v>16879.294601157599</v>
      </c>
      <c r="AD103" s="2" t="n">
        <v>0</v>
      </c>
      <c r="AE103" s="2"/>
      <c r="AF103" s="2"/>
      <c r="AG103" s="2"/>
      <c r="AH103" s="2"/>
      <c r="AI103" s="2"/>
      <c r="AJ103" s="2"/>
      <c r="AK103" s="2"/>
      <c r="AL103" s="2" t="n">
        <v>402500</v>
      </c>
      <c r="AM103" s="2"/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2" t="n">
        <f t="shared" si="14"/>
        <v>869197.99912378902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n">
        <f t="shared" si="19"/>
        <v>-1</v>
      </c>
      <c r="J104" s="3" t="e">
        <f t="shared" si="20"/>
        <v>#DIV/0!</v>
      </c>
      <c r="K104" s="3" t="n">
        <f t="shared" si="21"/>
        <v>0</v>
      </c>
      <c r="L104" s="3" t="n">
        <f>AM104/SUM(AM1:AM$2860)</f>
        <v>0</v>
      </c>
      <c r="M104" t="s">
        <v>1025</v>
      </c>
      <c r="N104" t="s">
        <v>1060</v>
      </c>
      <c r="O104" t="s">
        <v>1061</v>
      </c>
      <c r="P104" s="2" t="n">
        <v>8206994.1496192198</v>
      </c>
      <c r="Q104" s="2" t="n">
        <v>109588209.246815</v>
      </c>
      <c r="R104" s="2" t="n">
        <v>65660147.368351802</v>
      </c>
      <c r="S104" s="2" t="n">
        <v>49670478.188637502</v>
      </c>
      <c r="T104" s="2" t="n">
        <v>102618771.31976201</v>
      </c>
      <c r="U104" s="2" t="n">
        <v>64588879.123864099</v>
      </c>
      <c r="V104" s="2" t="n">
        <v>89063233.900574103</v>
      </c>
      <c r="W104" s="2" t="n">
        <v>10372629.836551599</v>
      </c>
      <c r="X104" s="2" t="n">
        <v>32162887.233033601</v>
      </c>
      <c r="Y104" s="2" t="n">
        <v>4077999.5964196199</v>
      </c>
      <c r="Z104" s="2" t="n">
        <v>47594743.973667704</v>
      </c>
      <c r="AA104" s="2" t="n">
        <v>28275473.5853163</v>
      </c>
      <c r="AB104" s="2" t="n">
        <v>4370225.4331864798</v>
      </c>
      <c r="AC104" s="2" t="n">
        <v>1877975.7369977799</v>
      </c>
      <c r="AD104" s="2" t="n">
        <v>65660.108257338099</v>
      </c>
      <c r="AE104" s="2" t="n">
        <v>869197.99912378902</v>
      </c>
      <c r="AF104" s="2" t="n">
        <v>32450.826297796601</v>
      </c>
      <c r="AG104" s="2" t="n">
        <v>0</v>
      </c>
      <c r="AH104" s="2"/>
      <c r="AI104" s="2"/>
      <c r="AJ104" s="2"/>
      <c r="AK104" s="2"/>
      <c r="AL104" s="2"/>
      <c r="AM104" s="2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2" t="n">
        <f t="shared" si="14"/>
        <v>-279483.27760428097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n">
        <f t="shared" si="19"/>
        <v>-1</v>
      </c>
      <c r="J105" s="3" t="e">
        <f t="shared" si="20"/>
        <v>#DIV/0!</v>
      </c>
      <c r="K105" s="3" t="n">
        <f t="shared" si="21"/>
        <v>0</v>
      </c>
      <c r="L105" s="3" t="n">
        <f>AM105/SUM(AM1:AM$2860)</f>
        <v>0</v>
      </c>
      <c r="M105" t="s">
        <v>1025</v>
      </c>
      <c r="N105" t="s">
        <v>1062</v>
      </c>
      <c r="O105" t="s">
        <v>1063</v>
      </c>
      <c r="P105" s="2" t="n">
        <v>720885.429115362</v>
      </c>
      <c r="Q105" s="2" t="n">
        <v>148043.074616019</v>
      </c>
      <c r="R105" s="2" t="n">
        <v>133795.77198123699</v>
      </c>
      <c r="S105" s="2" t="n">
        <v>15498085.028935701</v>
      </c>
      <c r="T105" s="2" t="n">
        <v>29169.469635526701</v>
      </c>
      <c r="U105" s="2" t="n">
        <v>13496564.714630799</v>
      </c>
      <c r="V105" s="2" t="n">
        <v>2052116.52265005</v>
      </c>
      <c r="W105" s="2" t="n">
        <v>1198968.18069237</v>
      </c>
      <c r="X105" s="2" t="n">
        <v>129636436.970893</v>
      </c>
      <c r="Y105" s="2" t="n">
        <v>62408655.141061597</v>
      </c>
      <c r="Z105" s="2" t="n">
        <v>102376385.572919</v>
      </c>
      <c r="AA105" s="2" t="n">
        <v>27012863.4199217</v>
      </c>
      <c r="AB105" s="2" t="n">
        <v>-920019.39382445998</v>
      </c>
      <c r="AC105" s="2" t="n">
        <v>5302009.1583028398</v>
      </c>
      <c r="AD105" s="2" t="n">
        <v>215966.310449357</v>
      </c>
      <c r="AE105" s="2" t="n">
        <v>-279483.27760428097</v>
      </c>
      <c r="AF105" s="2"/>
      <c r="AG105" s="2"/>
      <c r="AH105" s="2"/>
      <c r="AI105" s="2"/>
      <c r="AJ105" s="2"/>
      <c r="AK105" s="2"/>
      <c r="AL105" s="2"/>
      <c r="AM105" s="2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2" t="n">
        <f t="shared" si="14"/>
        <v>-930448.66065510595</v>
      </c>
      <c r="E106" s="2" t="n">
        <f t="shared" si="15"/>
        <v>0</v>
      </c>
      <c r="F106" s="2" t="n">
        <f t="shared" si="16"/>
        <v>714976.3125</v>
      </c>
      <c r="G106" s="2" t="n">
        <f t="shared" si="17"/>
        <v>0</v>
      </c>
      <c r="H106" s="3" t="e">
        <f t="shared" si="18"/>
        <v>#DIV/0!</v>
      </c>
      <c r="I106" s="3" t="n">
        <f t="shared" si="19"/>
        <v>-1.7684210238924982</v>
      </c>
      <c r="J106" s="3" t="n">
        <f t="shared" si="20"/>
        <v>0</v>
      </c>
      <c r="K106" s="3" t="n">
        <f t="shared" si="21"/>
        <v>5.7719764174738661E-6</v>
      </c>
      <c r="L106" s="3" t="n">
        <f>AM106/SUM(AM1:AM$2860)</f>
        <v>0</v>
      </c>
      <c r="M106" t="s">
        <v>1025</v>
      </c>
      <c r="N106" t="s">
        <v>1064</v>
      </c>
      <c r="O106" t="s">
        <v>1065</v>
      </c>
      <c r="P106" s="2" t="n">
        <v>47002509.729643598</v>
      </c>
      <c r="Q106" s="2" t="n">
        <v>67736270.519207403</v>
      </c>
      <c r="R106" s="2" t="n">
        <v>106281616.841251</v>
      </c>
      <c r="S106" s="2" t="n">
        <v>100383205.416858</v>
      </c>
      <c r="T106" s="2" t="n">
        <v>59777026.848630004</v>
      </c>
      <c r="U106" s="2" t="n">
        <v>28293743.939799201</v>
      </c>
      <c r="V106" s="2" t="n">
        <v>4511890.0003477903</v>
      </c>
      <c r="W106" s="2" t="n">
        <v>119150138.474419</v>
      </c>
      <c r="X106" s="2" t="n">
        <v>69426601.972798601</v>
      </c>
      <c r="Y106" s="2" t="n">
        <v>741870.61378555198</v>
      </c>
      <c r="Z106" s="2" t="n">
        <v>12736572.0347197</v>
      </c>
      <c r="AA106" s="2" t="n">
        <v>0</v>
      </c>
      <c r="AB106" s="2"/>
      <c r="AC106" s="2"/>
      <c r="AD106" s="2" t="n">
        <v>314008.65095425001</v>
      </c>
      <c r="AE106" s="2" t="n">
        <v>-930448.66065510595</v>
      </c>
      <c r="AF106" s="2"/>
      <c r="AG106" s="2"/>
      <c r="AH106" s="2"/>
      <c r="AI106" s="2"/>
      <c r="AJ106" s="2"/>
      <c r="AK106" s="2"/>
      <c r="AL106" s="2" t="n">
        <v>714976.3125</v>
      </c>
      <c r="AM106" s="2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AM107/SUM(AM1:AM$2860)</f>
        <v>0</v>
      </c>
      <c r="M107" t="s">
        <v>1025</v>
      </c>
      <c r="N107" t="s">
        <v>1066</v>
      </c>
      <c r="O107" t="s">
        <v>1067</v>
      </c>
      <c r="P107" s="2"/>
      <c r="Q107" s="2" t="n">
        <v>3372701.3365938598</v>
      </c>
      <c r="R107" s="2" t="n">
        <v>411931.95400015201</v>
      </c>
      <c r="S107" s="2" t="n">
        <v>101728.399612926</v>
      </c>
      <c r="T107" s="2" t="n">
        <v>1157366.0162291401</v>
      </c>
      <c r="U107" s="2"/>
      <c r="V107" s="2" t="n">
        <v>136038.51441887699</v>
      </c>
      <c r="W107" s="2" t="n">
        <v>4802053.5533287302</v>
      </c>
      <c r="X107" s="2" t="n">
        <v>3139803.1307131099</v>
      </c>
      <c r="Y107" s="2" t="n">
        <v>44979.680726687198</v>
      </c>
      <c r="Z107" s="2"/>
      <c r="AA107" s="2" t="n">
        <v>7323759.2242458602</v>
      </c>
      <c r="AB107" s="2" t="n">
        <v>68417.5181343859</v>
      </c>
      <c r="AC107" s="2" t="n">
        <v>0</v>
      </c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2" t="n">
        <f t="shared" si="14"/>
        <v>486936.538275144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n">
        <f t="shared" si="19"/>
        <v>-1</v>
      </c>
      <c r="J108" s="3" t="e">
        <f t="shared" si="20"/>
        <v>#DIV/0!</v>
      </c>
      <c r="K108" s="3" t="n">
        <f t="shared" si="21"/>
        <v>0</v>
      </c>
      <c r="L108" s="3" t="n">
        <f>AM108/SUM(AM1:AM$2860)</f>
        <v>0</v>
      </c>
      <c r="M108" t="s">
        <v>1025</v>
      </c>
      <c r="N108" t="s">
        <v>1068</v>
      </c>
      <c r="O108" t="s">
        <v>1069</v>
      </c>
      <c r="P108" s="2" t="n">
        <v>100371924.90015601</v>
      </c>
      <c r="Q108" s="2" t="n">
        <v>115408271.717181</v>
      </c>
      <c r="R108" s="2" t="n">
        <v>139796306.19837999</v>
      </c>
      <c r="S108" s="2" t="n">
        <v>237092188.70838499</v>
      </c>
      <c r="T108" s="2" t="n">
        <v>146578527.56652501</v>
      </c>
      <c r="U108" s="2" t="n">
        <v>131973973.048032</v>
      </c>
      <c r="V108" s="2" t="n">
        <v>88354119.816166297</v>
      </c>
      <c r="W108" s="2" t="n">
        <v>156399010.533126</v>
      </c>
      <c r="X108" s="2" t="n">
        <v>196956025.48835999</v>
      </c>
      <c r="Y108" s="2" t="n">
        <v>130217225.060912</v>
      </c>
      <c r="Z108" s="2" t="n">
        <v>137464064.125806</v>
      </c>
      <c r="AA108" s="2" t="n">
        <v>131879747.17272399</v>
      </c>
      <c r="AB108" s="2" t="n">
        <v>9265138.6896809209</v>
      </c>
      <c r="AC108" s="2" t="n">
        <v>7727663.51747391</v>
      </c>
      <c r="AD108" s="2" t="n">
        <v>233897.84468621199</v>
      </c>
      <c r="AE108" s="2" t="n">
        <v>486936.538275144</v>
      </c>
      <c r="AF108" s="2" t="n">
        <v>1326161.1961767401</v>
      </c>
      <c r="AG108" s="2" t="n">
        <v>41551.640763183197</v>
      </c>
      <c r="AH108" s="2"/>
      <c r="AI108" s="2"/>
      <c r="AJ108" s="2"/>
      <c r="AK108" s="2"/>
      <c r="AL108" s="2"/>
      <c r="AM108" s="2"/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AM109/SUM(AM1:AM$2860)</f>
        <v>0</v>
      </c>
      <c r="M109" t="s">
        <v>1025</v>
      </c>
      <c r="N109" t="s">
        <v>1070</v>
      </c>
      <c r="O109" t="s">
        <v>1071</v>
      </c>
      <c r="P109" s="2" t="n">
        <v>237511389.88701999</v>
      </c>
      <c r="Q109" s="2" t="n">
        <v>339756258.13891399</v>
      </c>
      <c r="R109" s="2" t="n">
        <v>266594847.380162</v>
      </c>
      <c r="S109" s="2" t="n">
        <v>423021023.76360101</v>
      </c>
      <c r="T109" s="2" t="n">
        <v>258660837.23517799</v>
      </c>
      <c r="U109" s="2" t="n">
        <v>33125200.046330299</v>
      </c>
      <c r="V109" s="2" t="n">
        <v>104419980.37116601</v>
      </c>
      <c r="W109" s="2" t="n">
        <v>235472353.05917701</v>
      </c>
      <c r="X109" s="2" t="n">
        <v>83468943.683417499</v>
      </c>
      <c r="Y109" s="2" t="n">
        <v>96828943.629814103</v>
      </c>
      <c r="Z109" s="2" t="n">
        <v>14139433.0562589</v>
      </c>
      <c r="AA109" s="2" t="n">
        <v>53405224.122436203</v>
      </c>
      <c r="AB109" s="2" t="n">
        <v>2894375.78347664</v>
      </c>
      <c r="AC109" s="2" t="n">
        <v>2216561.5121074901</v>
      </c>
      <c r="AD109" s="2" t="n">
        <v>-21643549.445025399</v>
      </c>
      <c r="AE109" s="2"/>
      <c r="AF109" s="2" t="n">
        <v>873009.33886221796</v>
      </c>
      <c r="AG109" s="2" t="n">
        <v>-4441.1508142799803</v>
      </c>
      <c r="AH109" s="2"/>
      <c r="AI109" s="2"/>
      <c r="AJ109" s="2"/>
      <c r="AK109" s="2"/>
      <c r="AL109" s="2"/>
      <c r="AM109" s="2"/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2" t="n">
        <f t="shared" si="14"/>
        <v>-302641.74272515601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n">
        <f t="shared" si="19"/>
        <v>-1</v>
      </c>
      <c r="J110" s="3" t="e">
        <f t="shared" si="20"/>
        <v>#DIV/0!</v>
      </c>
      <c r="K110" s="3" t="n">
        <f t="shared" si="21"/>
        <v>0</v>
      </c>
      <c r="L110" s="3" t="n">
        <f>AM110/SUM(AM1:AM$2860)</f>
        <v>0</v>
      </c>
      <c r="M110" t="s">
        <v>1025</v>
      </c>
      <c r="N110" t="s">
        <v>1072</v>
      </c>
      <c r="O110" t="s">
        <v>1073</v>
      </c>
      <c r="P110" s="2" t="n">
        <v>183587226.72975901</v>
      </c>
      <c r="Q110" s="2" t="n">
        <v>45016821.648327097</v>
      </c>
      <c r="R110" s="2" t="n">
        <v>26706300.7568346</v>
      </c>
      <c r="S110" s="2" t="n">
        <v>45133517.739715204</v>
      </c>
      <c r="T110" s="2" t="n">
        <v>8872698.1722225901</v>
      </c>
      <c r="U110" s="2" t="n">
        <v>3129496.9257611199</v>
      </c>
      <c r="V110" s="2" t="n">
        <v>2292039.24774057</v>
      </c>
      <c r="W110" s="2" t="n">
        <v>12053857.933998801</v>
      </c>
      <c r="X110" s="2" t="n">
        <v>53240164.702043399</v>
      </c>
      <c r="Y110" s="2" t="n">
        <v>61464611.732928596</v>
      </c>
      <c r="Z110" s="2" t="n">
        <v>52450474.989422202</v>
      </c>
      <c r="AA110" s="2" t="n">
        <v>80142628.102494404</v>
      </c>
      <c r="AB110" s="2" t="n">
        <v>10041761.9836713</v>
      </c>
      <c r="AC110" s="2" t="n">
        <v>1154151.3432922701</v>
      </c>
      <c r="AD110" s="2" t="n">
        <v>335812.920915414</v>
      </c>
      <c r="AE110" s="2" t="n">
        <v>-302641.74272515601</v>
      </c>
      <c r="AF110" s="2" t="n">
        <v>-63.702545850177998</v>
      </c>
      <c r="AG110" s="2"/>
      <c r="AH110" s="2"/>
      <c r="AI110" s="2"/>
      <c r="AJ110" s="2"/>
      <c r="AK110" s="2"/>
      <c r="AL110" s="2"/>
      <c r="AM110" s="2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2" t="n">
        <f t="shared" si="14"/>
        <v>12513818.639430501</v>
      </c>
      <c r="E111" s="2" t="n">
        <f t="shared" si="15"/>
        <v>0</v>
      </c>
      <c r="F111" s="2" t="n">
        <f t="shared" si="16"/>
        <v>0</v>
      </c>
      <c r="G111" s="2" t="n">
        <f t="shared" si="17"/>
        <v>0</v>
      </c>
      <c r="H111" s="3" t="e">
        <f t="shared" si="18"/>
        <v>#DIV/0!</v>
      </c>
      <c r="I111" s="3" t="n">
        <f t="shared" si="19"/>
        <v>-1</v>
      </c>
      <c r="J111" s="3" t="e">
        <f t="shared" si="20"/>
        <v>#DIV/0!</v>
      </c>
      <c r="K111" s="3" t="n">
        <f t="shared" si="21"/>
        <v>0</v>
      </c>
      <c r="L111" s="3" t="n">
        <f>AM111/SUM(AM1:AM$2860)</f>
        <v>0</v>
      </c>
      <c r="M111" t="s">
        <v>1025</v>
      </c>
      <c r="N111" t="s">
        <v>1074</v>
      </c>
      <c r="O111" t="s">
        <v>1075</v>
      </c>
      <c r="P111" s="2" t="n">
        <v>138447997.898</v>
      </c>
      <c r="Q111" s="2" t="n">
        <v>262976921.66088301</v>
      </c>
      <c r="R111" s="2" t="n">
        <v>270156344.696217</v>
      </c>
      <c r="S111" s="2" t="n">
        <v>183172031.69305801</v>
      </c>
      <c r="T111" s="2" t="n">
        <v>133161916.215496</v>
      </c>
      <c r="U111" s="2" t="n">
        <v>176409862.68341899</v>
      </c>
      <c r="V111" s="2" t="n">
        <v>476940054.79639798</v>
      </c>
      <c r="W111" s="2" t="n">
        <v>153971954.56421101</v>
      </c>
      <c r="X111" s="2" t="n">
        <v>489544160.87364298</v>
      </c>
      <c r="Y111" s="2" t="n">
        <v>1771180529.1315999</v>
      </c>
      <c r="Z111" s="2" t="n">
        <v>671896723.63709199</v>
      </c>
      <c r="AA111" s="2" t="n">
        <v>930822576.36503899</v>
      </c>
      <c r="AB111" s="2" t="n">
        <v>104590934.15209</v>
      </c>
      <c r="AC111" s="2" t="n">
        <v>68659680.7839102</v>
      </c>
      <c r="AD111" s="2" t="n">
        <v>16122809.0591227</v>
      </c>
      <c r="AE111" s="2" t="n">
        <v>12513818.639430501</v>
      </c>
      <c r="AF111" s="2" t="n">
        <v>430097.42775615002</v>
      </c>
      <c r="AG111" s="2" t="n">
        <v>81405.125701853496</v>
      </c>
      <c r="AH111" s="2" t="n">
        <v>-154091.03628375899</v>
      </c>
      <c r="AI111" s="2"/>
      <c r="AJ111" s="2"/>
      <c r="AK111" s="2" t="n">
        <v>0</v>
      </c>
      <c r="AL111" s="2"/>
      <c r="AM111" s="2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2" t="n">
        <f t="shared" si="14"/>
        <v>306499.63460509101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AM112/SUM(AM1:AM$2860)</f>
        <v>0</v>
      </c>
      <c r="M112" t="s">
        <v>1025</v>
      </c>
      <c r="N112" t="s">
        <v>1076</v>
      </c>
      <c r="O112" t="s">
        <v>1077</v>
      </c>
      <c r="P112" s="2" t="n">
        <v>42163220.500279501</v>
      </c>
      <c r="Q112" s="2" t="n">
        <v>13885764.607775901</v>
      </c>
      <c r="R112" s="2" t="n">
        <v>15477944.6416969</v>
      </c>
      <c r="S112" s="2" t="n">
        <v>26500450.7696658</v>
      </c>
      <c r="T112" s="2" t="n">
        <v>36913474.443059899</v>
      </c>
      <c r="U112" s="2" t="n">
        <v>3823409.7714285599</v>
      </c>
      <c r="V112" s="2" t="n">
        <v>5404045.8350526001</v>
      </c>
      <c r="W112" s="2" t="n">
        <v>58062750.170545697</v>
      </c>
      <c r="X112" s="2" t="n">
        <v>11764562.685094001</v>
      </c>
      <c r="Y112" s="2" t="n">
        <v>75272467.403894395</v>
      </c>
      <c r="Z112" s="2" t="n">
        <v>86898626.857893795</v>
      </c>
      <c r="AA112" s="2" t="n">
        <v>24071925.065274</v>
      </c>
      <c r="AB112" s="2" t="n">
        <v>6555897.6963116303</v>
      </c>
      <c r="AC112" s="2" t="n">
        <v>719651.05644133803</v>
      </c>
      <c r="AD112" s="2" t="n">
        <v>8699.8461482374405</v>
      </c>
      <c r="AE112" s="2" t="n">
        <v>306499.63460509101</v>
      </c>
      <c r="AF112" s="2"/>
      <c r="AG112" s="2"/>
      <c r="AH112" s="2"/>
      <c r="AI112" s="2"/>
      <c r="AJ112" s="2"/>
      <c r="AK112" s="2"/>
      <c r="AL112" s="2"/>
      <c r="AM112" s="2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AM113/SUM(AM1:AM$2860)</f>
        <v>0</v>
      </c>
      <c r="M113" t="s">
        <v>1025</v>
      </c>
      <c r="N113" t="s">
        <v>1078</v>
      </c>
      <c r="O113" t="s">
        <v>1079</v>
      </c>
      <c r="P113" s="2" t="n">
        <v>615935.68373260496</v>
      </c>
      <c r="Q113" s="2" t="n">
        <v>98177.444749778093</v>
      </c>
      <c r="R113" s="2" t="n">
        <v>4004726.1906370502</v>
      </c>
      <c r="S113" s="2" t="n">
        <v>32379275.827892501</v>
      </c>
      <c r="T113" s="2" t="n">
        <v>14049446.0441045</v>
      </c>
      <c r="U113" s="2" t="n">
        <v>4617749.0130732497</v>
      </c>
      <c r="V113" s="2" t="n">
        <v>3403285.1623470401</v>
      </c>
      <c r="W113" s="2" t="n">
        <v>2813860.5345744002</v>
      </c>
      <c r="X113" s="2" t="n">
        <v>860552.32567389298</v>
      </c>
      <c r="Y113" s="2" t="n">
        <v>10326910.5721083</v>
      </c>
      <c r="Z113" s="2" t="n">
        <v>1556354.35604121</v>
      </c>
      <c r="AA113" s="2" t="n">
        <v>-2109.5198564686302</v>
      </c>
      <c r="AB113" s="2" t="n">
        <v>-0.239266999954348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AM114/SUM(AM1:AM$2860)</f>
        <v>0</v>
      </c>
      <c r="M114" t="s">
        <v>1025</v>
      </c>
      <c r="N114" t="s">
        <v>1080</v>
      </c>
      <c r="O114" t="s">
        <v>1081</v>
      </c>
      <c r="P114" s="2" t="n">
        <v>138970.55731069599</v>
      </c>
      <c r="Q114" s="2"/>
      <c r="R114" s="2" t="n">
        <v>85694.208040121302</v>
      </c>
      <c r="S114" s="2" t="n">
        <v>72412.797711228995</v>
      </c>
      <c r="T114" s="2"/>
      <c r="U114" s="2"/>
      <c r="V114" s="2" t="n">
        <v>430182.30454206798</v>
      </c>
      <c r="W114" s="2" t="n">
        <v>1054028.9288126901</v>
      </c>
      <c r="X114" s="2" t="n">
        <v>113253.019959561</v>
      </c>
      <c r="Y114" s="2" t="n">
        <v>36545168.418165803</v>
      </c>
      <c r="Z114" s="2" t="n">
        <v>30535525.618953399</v>
      </c>
      <c r="AA114" s="2" t="n">
        <v>1940459.4727374299</v>
      </c>
      <c r="AB114" s="2" t="n">
        <v>1342702.4008287501</v>
      </c>
      <c r="AC114" s="2" t="n">
        <v>91123.952134683495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2" t="n">
        <f t="shared" si="14"/>
        <v>-17447.667958714799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n">
        <f t="shared" si="19"/>
        <v>-1</v>
      </c>
      <c r="J115" s="3" t="e">
        <f t="shared" si="20"/>
        <v>#DIV/0!</v>
      </c>
      <c r="K115" s="3" t="n">
        <f t="shared" si="21"/>
        <v>0</v>
      </c>
      <c r="L115" s="3" t="n">
        <f>AM115/SUM(AM1:AM$2860)</f>
        <v>0</v>
      </c>
      <c r="M115" t="s">
        <v>1025</v>
      </c>
      <c r="N115" t="s">
        <v>1082</v>
      </c>
      <c r="O115" t="s">
        <v>1083</v>
      </c>
      <c r="P115" s="2" t="n">
        <v>93942728.218678504</v>
      </c>
      <c r="Q115" s="2" t="n">
        <v>47024950.047293402</v>
      </c>
      <c r="R115" s="2" t="n">
        <v>53168911.6669567</v>
      </c>
      <c r="S115" s="2" t="n">
        <v>101935330.763557</v>
      </c>
      <c r="T115" s="2" t="n">
        <v>4115702.0921024899</v>
      </c>
      <c r="U115" s="2" t="n">
        <v>16560786.7928543</v>
      </c>
      <c r="V115" s="2" t="n">
        <v>83367677.722382501</v>
      </c>
      <c r="W115" s="2" t="n">
        <v>16578898.146956</v>
      </c>
      <c r="X115" s="2" t="n">
        <v>15319539.7900082</v>
      </c>
      <c r="Y115" s="2" t="n">
        <v>113064788.81560799</v>
      </c>
      <c r="Z115" s="2" t="n">
        <v>29057104.720791101</v>
      </c>
      <c r="AA115" s="2" t="n">
        <v>30053448.376774501</v>
      </c>
      <c r="AB115" s="2" t="n">
        <v>6661146.7056593597</v>
      </c>
      <c r="AC115" s="2" t="n">
        <v>332218.92188117898</v>
      </c>
      <c r="AD115" s="2" t="n">
        <v>4935.2913305020102</v>
      </c>
      <c r="AE115" s="2" t="n">
        <v>-17447.667958714799</v>
      </c>
      <c r="AF115" s="2" t="n">
        <v>-16769.650585433399</v>
      </c>
      <c r="AG115" s="2"/>
      <c r="AH115" s="2"/>
      <c r="AI115" s="2"/>
      <c r="AJ115" s="2"/>
      <c r="AK115" s="2"/>
      <c r="AL115" s="2"/>
      <c r="AM115" s="2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AM116/SUM(AM1:AM$2860)</f>
        <v>0</v>
      </c>
      <c r="M116" t="s">
        <v>1025</v>
      </c>
      <c r="N116" t="s">
        <v>1084</v>
      </c>
      <c r="O116" t="s">
        <v>1085</v>
      </c>
      <c r="P116" s="2" t="n">
        <v>85914.829666425896</v>
      </c>
      <c r="Q116" s="2" t="n">
        <v>173434.14665825199</v>
      </c>
      <c r="R116" s="2" t="n">
        <v>2510277.6560515701</v>
      </c>
      <c r="S116" s="2" t="n">
        <v>9001011.3288359102</v>
      </c>
      <c r="T116" s="2" t="n">
        <v>15866855.7252893</v>
      </c>
      <c r="U116" s="2" t="n">
        <v>11152418.836314</v>
      </c>
      <c r="V116" s="2" t="n">
        <v>22969487.9803227</v>
      </c>
      <c r="W116" s="2" t="n">
        <v>5400989.9148549903</v>
      </c>
      <c r="X116" s="2" t="n">
        <v>8896573.9203214403</v>
      </c>
      <c r="Y116" s="2" t="n">
        <v>26819308.381354898</v>
      </c>
      <c r="Z116" s="2" t="n">
        <v>1067451.01341644</v>
      </c>
      <c r="AA116" s="2" t="n">
        <v>83899.925680910106</v>
      </c>
      <c r="AB116" s="2" t="n">
        <v>0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AM117/SUM(AM1:AM$2860)</f>
        <v>0</v>
      </c>
      <c r="M117" t="s">
        <v>1025</v>
      </c>
      <c r="N117" t="s">
        <v>1086</v>
      </c>
      <c r="O117" t="s">
        <v>1087</v>
      </c>
      <c r="P117" s="2" t="n">
        <v>101492.08307625</v>
      </c>
      <c r="Q117" s="2" t="n">
        <v>101027.94594139799</v>
      </c>
      <c r="R117" s="2"/>
      <c r="S117" s="2"/>
      <c r="T117" s="2" t="n">
        <v>623325.23772708699</v>
      </c>
      <c r="U117" s="2" t="n">
        <v>217428.83529029199</v>
      </c>
      <c r="V117" s="2" t="n">
        <v>27183.934592458601</v>
      </c>
      <c r="W117" s="2" t="n">
        <v>10110294.2677372</v>
      </c>
      <c r="X117" s="2" t="n">
        <v>0</v>
      </c>
      <c r="Y117" s="2"/>
      <c r="Z117" s="2" t="n">
        <v>1912683.86648329</v>
      </c>
      <c r="AA117" s="2" t="n">
        <v>734596.36840116698</v>
      </c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AM118/SUM(AM1:AM$2860)</f>
        <v>0</v>
      </c>
      <c r="M118" t="s">
        <v>1025</v>
      </c>
      <c r="N118" t="s">
        <v>1088</v>
      </c>
      <c r="O118" t="s">
        <v>1089</v>
      </c>
      <c r="P118" s="2" t="n">
        <v>1857714.707863</v>
      </c>
      <c r="Q118" s="2" t="n">
        <v>186931.041066387</v>
      </c>
      <c r="R118" s="2" t="n">
        <v>1542880.8802506099</v>
      </c>
      <c r="S118" s="2" t="n">
        <v>420175.563487073</v>
      </c>
      <c r="T118" s="2" t="n">
        <v>3661485.4042950198</v>
      </c>
      <c r="U118" s="2" t="n">
        <v>15599607.264131499</v>
      </c>
      <c r="V118" s="2" t="n">
        <v>2357564.2324965298</v>
      </c>
      <c r="W118" s="2" t="n">
        <v>656498.91825395206</v>
      </c>
      <c r="X118" s="2" t="n">
        <v>2433644.2378005199</v>
      </c>
      <c r="Y118" s="2" t="n">
        <v>1395068.1585271701</v>
      </c>
      <c r="Z118" s="2" t="n">
        <v>891592.77126059495</v>
      </c>
      <c r="AA118" s="2" t="n">
        <v>3128442.2924127402</v>
      </c>
      <c r="AB118" s="2" t="n">
        <v>78352.184945190398</v>
      </c>
      <c r="AC118" s="2" t="n">
        <v>81806.912942125098</v>
      </c>
      <c r="AD118" s="2" t="n">
        <v>-2062.4373800032999</v>
      </c>
      <c r="AE118" s="2"/>
      <c r="AF118" s="2"/>
      <c r="AG118" s="2"/>
      <c r="AH118" s="2"/>
      <c r="AI118" s="2"/>
      <c r="AJ118" s="2"/>
      <c r="AK118" s="2"/>
      <c r="AL118" s="2"/>
      <c r="AM118" s="2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AM119/SUM(AM1:AM$2860)</f>
        <v>0</v>
      </c>
      <c r="M119" t="s">
        <v>1025</v>
      </c>
      <c r="N119" t="s">
        <v>1090</v>
      </c>
      <c r="O119" t="s">
        <v>1091</v>
      </c>
      <c r="P119" s="2" t="n">
        <v>1495068.94538246</v>
      </c>
      <c r="Q119" s="2" t="n">
        <v>464787.864470887</v>
      </c>
      <c r="R119" s="2" t="n">
        <v>58231.560118164402</v>
      </c>
      <c r="S119" s="2" t="n">
        <v>2274321.0968017802</v>
      </c>
      <c r="T119" s="2" t="n">
        <v>2079634.43708018</v>
      </c>
      <c r="U119" s="2" t="n">
        <v>4276190.4151857505</v>
      </c>
      <c r="V119" s="2" t="n">
        <v>2712554.84839063</v>
      </c>
      <c r="W119" s="2" t="n">
        <v>223789.06806106301</v>
      </c>
      <c r="X119" s="2" t="n">
        <v>745332.68048619304</v>
      </c>
      <c r="Y119" s="2" t="n">
        <v>2516729.9600506602</v>
      </c>
      <c r="Z119" s="2" t="n">
        <v>1021739.59285915</v>
      </c>
      <c r="AA119" s="2" t="n">
        <v>819688.01635026897</v>
      </c>
      <c r="AB119" s="2" t="n">
        <v>15247.604397090799</v>
      </c>
      <c r="AC119" s="2"/>
      <c r="AD119" s="2" t="n">
        <v>0</v>
      </c>
      <c r="AE119" s="2"/>
      <c r="AF119" s="2"/>
      <c r="AG119" s="2"/>
      <c r="AH119" s="2"/>
      <c r="AI119" s="2"/>
      <c r="AJ119" s="2"/>
      <c r="AK119" s="2"/>
      <c r="AL119" s="2"/>
      <c r="AM119" s="2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2" t="n">
        <f t="shared" si="14"/>
        <v>0</v>
      </c>
      <c r="E120" s="2" t="n">
        <f t="shared" si="15"/>
        <v>0</v>
      </c>
      <c r="F120" s="2" t="n">
        <f t="shared" si="16"/>
        <v>0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e">
        <f t="shared" si="20"/>
        <v>#DIV/0!</v>
      </c>
      <c r="K120" s="3" t="n">
        <f t="shared" si="21"/>
        <v>0</v>
      </c>
      <c r="L120" s="3" t="n">
        <f>AM120/SUM(AM1:AM$2860)</f>
        <v>0</v>
      </c>
      <c r="M120" t="s">
        <v>1025</v>
      </c>
      <c r="N120" t="s">
        <v>1092</v>
      </c>
      <c r="O120" t="s">
        <v>1093</v>
      </c>
      <c r="P120" s="2" t="n">
        <v>13175414.140291</v>
      </c>
      <c r="Q120" s="2" t="n">
        <v>38896030.513506301</v>
      </c>
      <c r="R120" s="2" t="n">
        <v>18044593.404789802</v>
      </c>
      <c r="S120" s="2" t="n">
        <v>35965955.452305101</v>
      </c>
      <c r="T120" s="2" t="n">
        <v>3655664.8976818798</v>
      </c>
      <c r="U120" s="2" t="n">
        <v>8962046.7263301108</v>
      </c>
      <c r="V120" s="2" t="n">
        <v>1380956.03240107</v>
      </c>
      <c r="W120" s="2" t="n">
        <v>4813491.2197423596</v>
      </c>
      <c r="X120" s="2" t="n">
        <v>15938436.351518201</v>
      </c>
      <c r="Y120" s="2" t="n">
        <v>18947377.155413602</v>
      </c>
      <c r="Z120" s="2" t="n">
        <v>21580746.898391299</v>
      </c>
      <c r="AA120" s="2" t="n">
        <v>17030974.737530202</v>
      </c>
      <c r="AB120" s="2" t="n">
        <v>2563752.0831403602</v>
      </c>
      <c r="AC120" s="2" t="n">
        <v>388944.75382885698</v>
      </c>
      <c r="AD120" s="2" t="n">
        <v>-435511.43503240403</v>
      </c>
      <c r="AE120" s="2"/>
      <c r="AF120" s="2"/>
      <c r="AG120" s="2"/>
      <c r="AH120" s="2"/>
      <c r="AI120" s="2"/>
      <c r="AJ120" s="2"/>
      <c r="AK120" s="2"/>
      <c r="AL120" s="2"/>
      <c r="AM120" s="2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AM121/SUM(AM1:AM$2860)</f>
        <v>0</v>
      </c>
      <c r="M121" t="s">
        <v>1025</v>
      </c>
      <c r="N121" t="s">
        <v>1094</v>
      </c>
      <c r="O121" t="s">
        <v>1095</v>
      </c>
      <c r="P121" s="2" t="n">
        <v>7963207.9525199002</v>
      </c>
      <c r="Q121" s="2" t="n">
        <v>10123737.1806478</v>
      </c>
      <c r="R121" s="2" t="n">
        <v>3173367.6694908901</v>
      </c>
      <c r="S121" s="2" t="n">
        <v>3035327.4854757199</v>
      </c>
      <c r="T121" s="2" t="n">
        <v>-1131677.2482227399</v>
      </c>
      <c r="U121" s="2"/>
      <c r="V121" s="2"/>
      <c r="W121" s="2" t="n">
        <v>544326.77756686101</v>
      </c>
      <c r="X121" s="2"/>
      <c r="Y121" s="2"/>
      <c r="Z121" s="2" t="n">
        <v>85883.841333396296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AM122/SUM(AM1:AM$2860)</f>
        <v>0</v>
      </c>
      <c r="M122" t="s">
        <v>1025</v>
      </c>
      <c r="N122" t="s">
        <v>1096</v>
      </c>
      <c r="O122" t="s">
        <v>1097</v>
      </c>
      <c r="P122" s="2" t="n">
        <v>87239.728307236597</v>
      </c>
      <c r="Q122" s="2" t="n">
        <v>-649890.60953224497</v>
      </c>
      <c r="R122" s="2"/>
      <c r="S122" s="2" t="n">
        <v>1356862.2262041899</v>
      </c>
      <c r="T122" s="2" t="n">
        <v>6545471.3134033401</v>
      </c>
      <c r="U122" s="2" t="n">
        <v>1299365.74921674</v>
      </c>
      <c r="V122" s="2" t="n">
        <v>27581403.339340098</v>
      </c>
      <c r="W122" s="2" t="n">
        <v>3795881.83479972</v>
      </c>
      <c r="X122" s="2" t="n">
        <v>11977507.955568099</v>
      </c>
      <c r="Y122" s="2" t="n">
        <v>27170.528946894901</v>
      </c>
      <c r="Z122" s="2" t="n">
        <v>1253500.3244934599</v>
      </c>
      <c r="AA122" s="2" t="n">
        <v>4102469.38419529</v>
      </c>
      <c r="AB122" s="2" t="n">
        <v>0</v>
      </c>
      <c r="AC122" s="2" t="n">
        <v>0</v>
      </c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AM123/SUM(AM1:AM$2860)</f>
        <v>0</v>
      </c>
      <c r="M123" t="s">
        <v>1025</v>
      </c>
      <c r="N123" t="s">
        <v>1098</v>
      </c>
      <c r="O123" t="s">
        <v>1099</v>
      </c>
      <c r="P123" s="2"/>
      <c r="Q123" s="2"/>
      <c r="R123" s="2"/>
      <c r="S123" s="2"/>
      <c r="T123" s="2"/>
      <c r="U123" s="2"/>
      <c r="V123" s="2" t="n">
        <v>12429.418223883</v>
      </c>
      <c r="W123" s="2"/>
      <c r="X123" s="2" t="n">
        <v>13316.8275588043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>
      <c r="A124" t="str">
        <f t="shared" si="11"/>
        <v>Construction</v>
      </c>
      <c r="B124" t="str">
        <f t="shared" si="12"/>
        <v>Y191</v>
      </c>
      <c r="C124" t="str">
        <f t="shared" si="13"/>
        <v>CONSTRUCT/MUSEUMS &amp; EXHIBITION BLDG</v>
      </c>
      <c r="D124" s="2" t="n">
        <f t="shared" si="14"/>
        <v>0</v>
      </c>
      <c r="E124" s="2" t="n">
        <f t="shared" si="15"/>
        <v>0</v>
      </c>
      <c r="F124" s="2" t="n">
        <f t="shared" si="16"/>
        <v>0</v>
      </c>
      <c r="G124" s="2" t="n">
        <f t="shared" si="17"/>
        <v>0</v>
      </c>
      <c r="H124" s="3" t="e">
        <f t="shared" si="18"/>
        <v>#DIV/0!</v>
      </c>
      <c r="I124" s="3" t="e">
        <f t="shared" si="19"/>
        <v>#DIV/0!</v>
      </c>
      <c r="J124" s="3" t="e">
        <f t="shared" si="20"/>
        <v>#DIV/0!</v>
      </c>
      <c r="K124" s="3" t="n">
        <f t="shared" si="21"/>
        <v>0</v>
      </c>
      <c r="L124" s="3" t="n">
        <f>AM124/SUM(AM1:AM$2860)</f>
        <v>0</v>
      </c>
      <c r="M124" t="s">
        <v>1025</v>
      </c>
      <c r="N124" t="s">
        <v>1100</v>
      </c>
      <c r="O124" t="s">
        <v>1101</v>
      </c>
      <c r="P124" s="2" t="n">
        <v>13481696.7757154</v>
      </c>
      <c r="Q124" s="2" t="n">
        <v>14740088.3672406</v>
      </c>
      <c r="R124" s="2" t="n">
        <v>13466863.196150299</v>
      </c>
      <c r="S124" s="2" t="n">
        <v>6827551.56763406</v>
      </c>
      <c r="T124" s="2" t="n">
        <v>518962.20054716902</v>
      </c>
      <c r="U124" s="2" t="n">
        <v>145378.916216738</v>
      </c>
      <c r="V124" s="2" t="n">
        <v>1393125.2664102099</v>
      </c>
      <c r="W124" s="2" t="n">
        <v>503110.35396949801</v>
      </c>
      <c r="X124" s="2" t="n">
        <v>44206953.999095999</v>
      </c>
      <c r="Y124" s="2" t="n">
        <v>15315347.1748838</v>
      </c>
      <c r="Z124" s="2" t="n">
        <v>3975176.8134188498</v>
      </c>
      <c r="AA124" s="2" t="n">
        <v>1131378.3185582999</v>
      </c>
      <c r="AB124" s="2" t="n">
        <v>16105.1876969271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>
      <c r="A125" t="str">
        <f t="shared" si="11"/>
        <v>Construction</v>
      </c>
      <c r="B125" t="str">
        <f t="shared" si="12"/>
        <v>Y192</v>
      </c>
      <c r="C125" t="str">
        <f t="shared" si="13"/>
        <v>CONSTRUCT/TEST &amp; MEASUREMENT BLDGS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AM125/SUM(AM1:AM$2860)</f>
        <v>0</v>
      </c>
      <c r="M125" t="s">
        <v>1025</v>
      </c>
      <c r="N125" t="s">
        <v>1102</v>
      </c>
      <c r="O125" t="s">
        <v>1103</v>
      </c>
      <c r="P125" s="2" t="n">
        <v>1386293.1512418501</v>
      </c>
      <c r="Q125" s="2" t="n">
        <v>8093341.1143760402</v>
      </c>
      <c r="R125" s="2" t="n">
        <v>4263602.4903031001</v>
      </c>
      <c r="S125" s="2" t="n">
        <v>140351.60606891901</v>
      </c>
      <c r="T125" s="2" t="n">
        <v>1904953.7895953101</v>
      </c>
      <c r="U125" s="2" t="n">
        <v>806031.40110963897</v>
      </c>
      <c r="V125" s="2" t="n">
        <v>1145272.3208285901</v>
      </c>
      <c r="W125" s="2" t="n">
        <v>174249.888034704</v>
      </c>
      <c r="X125" s="2" t="n">
        <v>41338228.076601803</v>
      </c>
      <c r="Y125" s="2" t="n">
        <v>3208509.4045673399</v>
      </c>
      <c r="Z125" s="2" t="n">
        <v>1608345.1317485201</v>
      </c>
      <c r="AA125" s="2" t="n">
        <v>316404.75400317699</v>
      </c>
      <c r="AB125" s="2" t="n">
        <v>17200.401158578199</v>
      </c>
      <c r="AC125" s="2" t="n">
        <v>-10605.0546451921</v>
      </c>
      <c r="AD125" s="2"/>
      <c r="AE125" s="2"/>
      <c r="AF125" s="2"/>
      <c r="AG125" s="2"/>
      <c r="AH125" s="2"/>
      <c r="AI125" s="2"/>
      <c r="AJ125" s="2"/>
      <c r="AK125" s="2"/>
      <c r="AL125" s="2"/>
      <c r="AM125" s="2"/>
    </row>
    <row r="126">
      <c r="A126" t="str">
        <f t="shared" si="11"/>
        <v>Construction</v>
      </c>
      <c r="B126" t="str">
        <f t="shared" si="12"/>
        <v>Y199</v>
      </c>
      <c r="C126" t="str">
        <f t="shared" si="13"/>
        <v>CONSTRUCT/MISC BLDGS</v>
      </c>
      <c r="D126" s="2" t="n">
        <f t="shared" si="14"/>
        <v>1714479.1295067801</v>
      </c>
      <c r="E126" s="2" t="n">
        <f t="shared" si="15"/>
        <v>-448.81208221757498</v>
      </c>
      <c r="F126" s="2" t="n">
        <f t="shared" si="16"/>
        <v>0</v>
      </c>
      <c r="G126" s="2" t="n">
        <f t="shared" si="17"/>
        <v>0</v>
      </c>
      <c r="H126" s="3" t="n">
        <f t="shared" si="18"/>
        <v>-1</v>
      </c>
      <c r="I126" s="3" t="n">
        <f t="shared" si="19"/>
        <v>-1</v>
      </c>
      <c r="J126" s="3" t="e">
        <f t="shared" si="20"/>
        <v>#DIV/0!</v>
      </c>
      <c r="K126" s="3" t="n">
        <f t="shared" si="21"/>
        <v>0</v>
      </c>
      <c r="L126" s="3" t="n">
        <f>AM126/SUM(AM1:AM$2860)</f>
        <v>0</v>
      </c>
      <c r="M126" t="s">
        <v>1025</v>
      </c>
      <c r="N126" t="s">
        <v>1104</v>
      </c>
      <c r="O126" t="s">
        <v>1105</v>
      </c>
      <c r="P126" s="2" t="n">
        <v>473627251.109833</v>
      </c>
      <c r="Q126" s="2" t="n">
        <v>567288110.84126699</v>
      </c>
      <c r="R126" s="2" t="n">
        <v>428369046.06310499</v>
      </c>
      <c r="S126" s="2" t="n">
        <v>693659384.26764202</v>
      </c>
      <c r="T126" s="2" t="n">
        <v>268833191.51720297</v>
      </c>
      <c r="U126" s="2" t="n">
        <v>706599297.949561</v>
      </c>
      <c r="V126" s="2" t="n">
        <v>497920111.442527</v>
      </c>
      <c r="W126" s="2" t="n">
        <v>1388898918.3526101</v>
      </c>
      <c r="X126" s="2" t="n">
        <v>1676921832.1691</v>
      </c>
      <c r="Y126" s="2" t="n">
        <v>2052506848.18135</v>
      </c>
      <c r="Z126" s="2" t="n">
        <v>1317511184.6670899</v>
      </c>
      <c r="AA126" s="2" t="n">
        <v>1111564977.71223</v>
      </c>
      <c r="AB126" s="2" t="n">
        <v>133711768.31062099</v>
      </c>
      <c r="AC126" s="2" t="n">
        <v>57564335.188985199</v>
      </c>
      <c r="AD126" s="2" t="n">
        <v>15796432.553535899</v>
      </c>
      <c r="AE126" s="2" t="n">
        <v>1714479.1295067801</v>
      </c>
      <c r="AF126" s="2" t="n">
        <v>4363026.02505117</v>
      </c>
      <c r="AG126" s="2" t="n">
        <v>3065467.7009464898</v>
      </c>
      <c r="AH126" s="2" t="n">
        <v>2376351.4428084302</v>
      </c>
      <c r="AI126" s="2" t="n">
        <v>6090294.1803310802</v>
      </c>
      <c r="AJ126" s="2" t="n">
        <v>1226680.6023305501</v>
      </c>
      <c r="AK126" s="2" t="n">
        <v>-448.81208221757498</v>
      </c>
      <c r="AL126" s="2" t="n">
        <v>0</v>
      </c>
      <c r="AM126" s="2"/>
    </row>
    <row r="127">
      <c r="A127" t="str">
        <f t="shared" si="11"/>
        <v>Construction</v>
      </c>
      <c r="B127" t="str">
        <f t="shared" si="12"/>
        <v>Y1AA</v>
      </c>
      <c r="C127" t="str">
        <f t="shared" si="13"/>
        <v>CONSTRUCTION OF OFFICE BUILDINGS</v>
      </c>
      <c r="D127" s="2" t="n">
        <f t="shared" si="14"/>
        <v>97608427.044292599</v>
      </c>
      <c r="E127" s="2" t="n">
        <f t="shared" si="15"/>
        <v>233276797.05104101</v>
      </c>
      <c r="F127" s="2" t="n">
        <f t="shared" si="16"/>
        <v>128805635.3688</v>
      </c>
      <c r="G127" s="2" t="n">
        <f t="shared" si="17"/>
        <v>22659248.1387261</v>
      </c>
      <c r="H127" s="3" t="n">
        <f t="shared" si="18"/>
        <v>-0.44784206146050054</v>
      </c>
      <c r="I127" s="3" t="n">
        <f t="shared" si="19"/>
        <v>0.31961593142312172</v>
      </c>
      <c r="J127" s="3" t="n">
        <f t="shared" si="20"/>
        <v>0.1759181426639253</v>
      </c>
      <c r="K127" s="3" t="n">
        <f t="shared" si="21"/>
        <v>1.0398429665268824E-3</v>
      </c>
      <c r="L127" s="3" t="n">
        <f>AM127/SUM(AM1:AM$2860)</f>
        <v>2.5781993990252761E-4</v>
      </c>
      <c r="M127" t="s">
        <v>1025</v>
      </c>
      <c r="N127" t="s">
        <v>1106</v>
      </c>
      <c r="O127" t="s">
        <v>1027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82635892.851935595</v>
      </c>
      <c r="AC127" s="2" t="n">
        <v>208264517.193266</v>
      </c>
      <c r="AD127" s="2" t="n">
        <v>85454611.534156799</v>
      </c>
      <c r="AE127" s="2" t="n">
        <v>97608427.044292599</v>
      </c>
      <c r="AF127" s="2" t="n">
        <v>115468683.475152</v>
      </c>
      <c r="AG127" s="2" t="n">
        <v>97063126.667387694</v>
      </c>
      <c r="AH127" s="2" t="n">
        <v>184555617.935478</v>
      </c>
      <c r="AI127" s="2" t="n">
        <v>152245318.086732</v>
      </c>
      <c r="AJ127" s="2" t="n">
        <v>175378048.853333</v>
      </c>
      <c r="AK127" s="2" t="n">
        <v>233276797.05104101</v>
      </c>
      <c r="AL127" s="2" t="n">
        <v>128805635.3688</v>
      </c>
      <c r="AM127" s="2" t="n">
        <v>22659248.1387261</v>
      </c>
    </row>
    <row r="128">
      <c r="A128" t="str">
        <f t="shared" si="11"/>
        <v>Construction</v>
      </c>
      <c r="B128" t="str">
        <f t="shared" si="12"/>
        <v>Y1AB</v>
      </c>
      <c r="C128" t="str">
        <f t="shared" si="13"/>
        <v>CONSTRUCTION OF CONFERENCE SPACE AND FACILITIES</v>
      </c>
      <c r="D128" s="2" t="n">
        <f t="shared" si="14"/>
        <v>152545.95748123401</v>
      </c>
      <c r="E128" s="2" t="n">
        <f t="shared" si="15"/>
        <v>320595.474905779</v>
      </c>
      <c r="F128" s="2" t="n">
        <f t="shared" si="16"/>
        <v>27567.99</v>
      </c>
      <c r="G128" s="2" t="n">
        <f t="shared" si="17"/>
        <v>6443.8618514650198</v>
      </c>
      <c r="H128" s="3" t="n">
        <f t="shared" si="18"/>
        <v>-0.91401004643592654</v>
      </c>
      <c r="I128" s="3" t="n">
        <f t="shared" si="19"/>
        <v>-0.81928075672938516</v>
      </c>
      <c r="J128" s="3" t="n">
        <f t="shared" si="20"/>
        <v>0.23374434811769082</v>
      </c>
      <c r="K128" s="3" t="n">
        <f t="shared" si="21"/>
        <v>2.2255532858251911E-7</v>
      </c>
      <c r="L128" s="3" t="n">
        <f>AM128/SUM(AM1:AM$2860)</f>
        <v>7.331911743556656E-8</v>
      </c>
      <c r="M128" t="s">
        <v>1025</v>
      </c>
      <c r="N128" t="s">
        <v>1107</v>
      </c>
      <c r="O128" t="s">
        <v>1108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1173412.8482973799</v>
      </c>
      <c r="AC128" s="2" t="n">
        <v>1947815.0581707</v>
      </c>
      <c r="AD128" s="2" t="n">
        <v>356208.206450467</v>
      </c>
      <c r="AE128" s="2" t="n">
        <v>152545.95748123401</v>
      </c>
      <c r="AF128" s="2" t="n">
        <v>4969313.7407649998</v>
      </c>
      <c r="AG128" s="2" t="n">
        <v>3984838.71555271</v>
      </c>
      <c r="AH128" s="2" t="n">
        <v>87159.902229035099</v>
      </c>
      <c r="AI128" s="2" t="n">
        <v>154500.788991657</v>
      </c>
      <c r="AJ128" s="2" t="n">
        <v>831851.49337473698</v>
      </c>
      <c r="AK128" s="2" t="n">
        <v>320595.474905779</v>
      </c>
      <c r="AL128" s="2" t="n">
        <v>27567.99</v>
      </c>
      <c r="AM128" s="2" t="n">
        <v>6443.8618514650198</v>
      </c>
    </row>
    <row r="129">
      <c r="A129" t="str">
        <f t="shared" ref="A129:A192" si="22">M129</f>
        <v>Construction</v>
      </c>
      <c r="B129" t="str">
        <f t="shared" ref="B129:B192" si="23">N129</f>
        <v>Y1AZ</v>
      </c>
      <c r="C129" t="str">
        <f t="shared" ref="C129:C192" si="24">O129</f>
        <v>CONSTRUCTION OF OTHER ADMINISTRATIVE FACILITIES AND SERVICE BUILDINGS</v>
      </c>
      <c r="D129" s="2" t="n">
        <f t="shared" ref="D129:D192" si="25">AE129</f>
        <v>213969612.07337201</v>
      </c>
      <c r="E129" s="2" t="n">
        <f t="shared" ref="E129:E192" si="26">AK129</f>
        <v>654748173.41737401</v>
      </c>
      <c r="F129" s="2" t="n">
        <f t="shared" ref="F129:F192" si="27">AL129</f>
        <v>564609503.76450002</v>
      </c>
      <c r="G129" s="2" t="n">
        <f t="shared" ref="G129:G192" si="28">AM129</f>
        <v>183336689.71915001</v>
      </c>
      <c r="H129" s="3" t="n">
        <f t="shared" si="18"/>
        <v>-0.1376692189646086</v>
      </c>
      <c r="I129" s="3" t="n">
        <f t="shared" si="19"/>
        <v>1.6387368668542082</v>
      </c>
      <c r="J129" s="3" t="n">
        <f t="shared" si="20"/>
        <v>0.32471414047543234</v>
      </c>
      <c r="K129" s="3" t="n">
        <f t="shared" si="21"/>
        <v>4.558070923238196E-3</v>
      </c>
      <c r="L129" s="3" t="n">
        <f>AM129/SUM(AM1:AM$2860)</f>
        <v>2.0860292466869557E-3</v>
      </c>
      <c r="M129" t="s">
        <v>1025</v>
      </c>
      <c r="N129" t="s">
        <v>1109</v>
      </c>
      <c r="O129" t="s">
        <v>1110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249090046.736476</v>
      </c>
      <c r="AC129" s="2" t="n">
        <v>332653024.36761302</v>
      </c>
      <c r="AD129" s="2" t="n">
        <v>315559683.99577099</v>
      </c>
      <c r="AE129" s="2" t="n">
        <v>213969612.07337201</v>
      </c>
      <c r="AF129" s="2" t="n">
        <v>447212076.80596602</v>
      </c>
      <c r="AG129" s="2" t="n">
        <v>334116033.20284802</v>
      </c>
      <c r="AH129" s="2" t="n">
        <v>581551477.15713</v>
      </c>
      <c r="AI129" s="2" t="n">
        <v>414672626.49017</v>
      </c>
      <c r="AJ129" s="2" t="n">
        <v>794064583.805318</v>
      </c>
      <c r="AK129" s="2" t="n">
        <v>654748173.41737401</v>
      </c>
      <c r="AL129" s="2" t="n">
        <v>564609503.76450002</v>
      </c>
      <c r="AM129" s="2" t="n">
        <v>183336689.71915001</v>
      </c>
    </row>
    <row r="130">
      <c r="A130" t="str">
        <f t="shared" si="22"/>
        <v>Construction</v>
      </c>
      <c r="B130" t="str">
        <f t="shared" si="23"/>
        <v>Y1BA</v>
      </c>
      <c r="C130" t="str">
        <f t="shared" si="24"/>
        <v>CONSTRUCTION OF AIR TRAFFIC CONTROL TOWERS</v>
      </c>
      <c r="D130" s="2" t="n">
        <f t="shared" si="25"/>
        <v>821814.08902393898</v>
      </c>
      <c r="E130" s="2" t="n">
        <f t="shared" si="26"/>
        <v>16305502.3777449</v>
      </c>
      <c r="F130" s="2" t="n">
        <f t="shared" si="27"/>
        <v>245304.875</v>
      </c>
      <c r="G130" s="2" t="n">
        <f t="shared" si="28"/>
        <v>217993.48101508099</v>
      </c>
      <c r="H130" s="3" t="n">
        <f t="shared" ref="H130:H193" si="29">AL130/AK130-1</f>
        <v>-0.98495569965787666</v>
      </c>
      <c r="I130" s="3" t="n">
        <f t="shared" ref="I130:I193" si="30">AL130/AE130-1</f>
        <v>-0.70150806821607747</v>
      </c>
      <c r="J130" s="3" t="n">
        <f t="shared" ref="J130:J193" si="31">AM130/AL130</f>
        <v>0.88866346832724374</v>
      </c>
      <c r="K130" s="3" t="n">
        <f t="shared" ref="K130:K193" si="32">AL130/SUM(AL$1:AL$2860)</f>
        <v>1.9803368710783331E-6</v>
      </c>
      <c r="L130" s="3" t="n">
        <f>AM130/SUM(AM1:AM$2860)</f>
        <v>2.4803588287819822E-6</v>
      </c>
      <c r="M130" t="s">
        <v>1025</v>
      </c>
      <c r="N130" t="s">
        <v>1111</v>
      </c>
      <c r="O130" t="s">
        <v>1112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26270053.288387701</v>
      </c>
      <c r="AC130" s="2" t="n">
        <v>1000938.95450935</v>
      </c>
      <c r="AD130" s="2" t="n">
        <v>1011493.52676731</v>
      </c>
      <c r="AE130" s="2" t="n">
        <v>821814.08902393898</v>
      </c>
      <c r="AF130" s="2" t="n">
        <v>6985804.4491437804</v>
      </c>
      <c r="AG130" s="2" t="n">
        <v>543226.14021352201</v>
      </c>
      <c r="AH130" s="2" t="n">
        <v>506757.93501653202</v>
      </c>
      <c r="AI130" s="2" t="n">
        <v>575159.59787943703</v>
      </c>
      <c r="AJ130" s="2" t="n">
        <v>194544.17591798099</v>
      </c>
      <c r="AK130" s="2" t="n">
        <v>16305502.3777449</v>
      </c>
      <c r="AL130" s="2" t="n">
        <v>245304.875</v>
      </c>
      <c r="AM130" s="2" t="n">
        <v>217993.48101508099</v>
      </c>
    </row>
    <row r="131">
      <c r="A131" t="str">
        <f t="shared" si="22"/>
        <v>Construction</v>
      </c>
      <c r="B131" t="str">
        <f t="shared" si="23"/>
        <v>Y1BB</v>
      </c>
      <c r="C131" t="str">
        <f t="shared" si="24"/>
        <v>CONSTRUCTION OF AIR TRAFFIC CONTROL TRAINING FACILITIES</v>
      </c>
      <c r="D131" s="2" t="n">
        <f t="shared" si="25"/>
        <v>712864.07419732795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n">
        <f t="shared" si="30"/>
        <v>-1</v>
      </c>
      <c r="J131" s="3" t="e">
        <f t="shared" si="31"/>
        <v>#DIV/0!</v>
      </c>
      <c r="K131" s="3" t="n">
        <f t="shared" si="32"/>
        <v>0</v>
      </c>
      <c r="L131" s="3" t="n">
        <f>AM131/SUM(AM1:AM$2860)</f>
        <v>0</v>
      </c>
      <c r="M131" t="s">
        <v>1025</v>
      </c>
      <c r="N131" t="s">
        <v>1113</v>
      </c>
      <c r="O131" t="s">
        <v>1114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 t="n">
        <v>3576105.9471655702</v>
      </c>
      <c r="AE131" s="2" t="n">
        <v>712864.07419732795</v>
      </c>
      <c r="AF131" s="2" t="n">
        <v>-103758.421179164</v>
      </c>
      <c r="AG131" s="2"/>
      <c r="AH131" s="2" t="n">
        <v>317451.39641268202</v>
      </c>
      <c r="AI131" s="2" t="n">
        <v>0</v>
      </c>
      <c r="AJ131" s="2"/>
      <c r="AK131" s="2"/>
      <c r="AL131" s="2"/>
      <c r="AM131" s="2"/>
    </row>
    <row r="132">
      <c r="A132" t="str">
        <f t="shared" si="22"/>
        <v>Construction</v>
      </c>
      <c r="B132" t="str">
        <f t="shared" si="23"/>
        <v>Y1BC</v>
      </c>
      <c r="C132" t="str">
        <f t="shared" si="24"/>
        <v>CONSTRUCTION OF RADAR AND NAVIGATIONAL FACILITIES</v>
      </c>
      <c r="D132" s="2" t="n">
        <f t="shared" si="25"/>
        <v>13952.189640950901</v>
      </c>
      <c r="E132" s="2" t="n">
        <f t="shared" si="26"/>
        <v>3890450.2603894901</v>
      </c>
      <c r="F132" s="2" t="n">
        <f t="shared" si="27"/>
        <v>3614428.1094</v>
      </c>
      <c r="G132" s="2" t="n">
        <f t="shared" si="28"/>
        <v>694464.38168667105</v>
      </c>
      <c r="H132" s="3" t="n">
        <f t="shared" si="29"/>
        <v>-7.094863897883541E-2</v>
      </c>
      <c r="I132" s="3" t="n">
        <f t="shared" si="30"/>
        <v>258.05812653171915</v>
      </c>
      <c r="J132" s="3" t="n">
        <f t="shared" si="31"/>
        <v>0.19213672555295425</v>
      </c>
      <c r="K132" s="3" t="n">
        <f t="shared" si="32"/>
        <v>2.9179139847533689E-5</v>
      </c>
      <c r="L132" s="3" t="n">
        <f>AM132/SUM(AM1:AM$2860)</f>
        <v>7.901708126180109E-6</v>
      </c>
      <c r="M132" t="s">
        <v>1025</v>
      </c>
      <c r="N132" t="s">
        <v>1115</v>
      </c>
      <c r="O132" t="s">
        <v>1116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2028855.97659926</v>
      </c>
      <c r="AC132" s="2" t="n">
        <v>973280.93984130002</v>
      </c>
      <c r="AD132" s="2" t="n">
        <v>0</v>
      </c>
      <c r="AE132" s="2" t="n">
        <v>13952.189640950901</v>
      </c>
      <c r="AF132" s="2" t="n">
        <v>39169378.067607701</v>
      </c>
      <c r="AG132" s="2" t="n">
        <v>2475798.6294192499</v>
      </c>
      <c r="AH132" s="2" t="n">
        <v>4498039.4201757498</v>
      </c>
      <c r="AI132" s="2" t="n">
        <v>37114491.621547498</v>
      </c>
      <c r="AJ132" s="2" t="n">
        <v>8619333.2039874308</v>
      </c>
      <c r="AK132" s="2" t="n">
        <v>3890450.2603894901</v>
      </c>
      <c r="AL132" s="2" t="n">
        <v>3614428.1094</v>
      </c>
      <c r="AM132" s="2" t="n">
        <v>694464.38168667105</v>
      </c>
    </row>
    <row r="133">
      <c r="A133" t="str">
        <f t="shared" si="22"/>
        <v>Construction</v>
      </c>
      <c r="B133" t="str">
        <f t="shared" si="23"/>
        <v>Y1BD</v>
      </c>
      <c r="C133" t="str">
        <f t="shared" si="24"/>
        <v>CONSTRUCTION OF AIRPORT RUNWAYS AND TAXIWAYS</v>
      </c>
      <c r="D133" s="2" t="n">
        <f t="shared" si="25"/>
        <v>136529389.557329</v>
      </c>
      <c r="E133" s="2" t="n">
        <f t="shared" si="26"/>
        <v>26878539.6343894</v>
      </c>
      <c r="F133" s="2" t="n">
        <f t="shared" si="27"/>
        <v>84812661.105499998</v>
      </c>
      <c r="G133" s="2" t="n">
        <f t="shared" si="28"/>
        <v>108166468.5134</v>
      </c>
      <c r="H133" s="3" t="n">
        <f t="shared" si="29"/>
        <v>2.1554043582407854</v>
      </c>
      <c r="I133" s="3" t="n">
        <f t="shared" si="30"/>
        <v>-0.37879557375529782</v>
      </c>
      <c r="J133" s="3" t="n">
        <f t="shared" si="31"/>
        <v>1.2753575598677394</v>
      </c>
      <c r="K133" s="3" t="n">
        <f t="shared" si="32"/>
        <v>6.8468936836861842E-4</v>
      </c>
      <c r="L133" s="3" t="n">
        <f>AM133/SUM(AM1:AM$2860)</f>
        <v>1.2307324691825043E-3</v>
      </c>
      <c r="M133" t="s">
        <v>1025</v>
      </c>
      <c r="N133" t="s">
        <v>1117</v>
      </c>
      <c r="O133" t="s">
        <v>1118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172129766.99564999</v>
      </c>
      <c r="AC133" s="2" t="n">
        <v>48143957.168198198</v>
      </c>
      <c r="AD133" s="2" t="n">
        <v>69197732.774720103</v>
      </c>
      <c r="AE133" s="2" t="n">
        <v>136529389.557329</v>
      </c>
      <c r="AF133" s="2" t="n">
        <v>59737901.477473699</v>
      </c>
      <c r="AG133" s="2" t="n">
        <v>37491133.585653499</v>
      </c>
      <c r="AH133" s="2" t="n">
        <v>63152620.730223201</v>
      </c>
      <c r="AI133" s="2" t="n">
        <v>55224480.040053003</v>
      </c>
      <c r="AJ133" s="2" t="n">
        <v>83772479.527019203</v>
      </c>
      <c r="AK133" s="2" t="n">
        <v>26878539.6343894</v>
      </c>
      <c r="AL133" s="2" t="n">
        <v>84812661.105499998</v>
      </c>
      <c r="AM133" s="2" t="n">
        <v>108166468.5134</v>
      </c>
    </row>
    <row r="134">
      <c r="A134" t="str">
        <f t="shared" si="22"/>
        <v>Construction</v>
      </c>
      <c r="B134" t="str">
        <f t="shared" si="23"/>
        <v>Y1BE</v>
      </c>
      <c r="C134" t="str">
        <f t="shared" si="24"/>
        <v>CONSTRUCTION OF AIRPORT TERMINALS</v>
      </c>
      <c r="D134" s="2" t="n">
        <f t="shared" si="25"/>
        <v>375465.56449365802</v>
      </c>
      <c r="E134" s="2" t="n">
        <f t="shared" si="26"/>
        <v>0</v>
      </c>
      <c r="F134" s="2" t="n">
        <f t="shared" si="27"/>
        <v>48919252</v>
      </c>
      <c r="G134" s="2" t="n">
        <f t="shared" si="28"/>
        <v>2302496.9481098601</v>
      </c>
      <c r="H134" s="3" t="e">
        <f t="shared" si="29"/>
        <v>#DIV/0!</v>
      </c>
      <c r="I134" s="3" t="n">
        <f t="shared" si="30"/>
        <v>129.28958345613154</v>
      </c>
      <c r="J134" s="3" t="n">
        <f t="shared" si="31"/>
        <v>4.7067296697624487E-2</v>
      </c>
      <c r="K134" s="3" t="n">
        <f t="shared" si="32"/>
        <v>3.9492324985866049E-4</v>
      </c>
      <c r="L134" s="3" t="n">
        <f>AM134/SUM(AM1:AM$2860)</f>
        <v>2.6198116599150811E-5</v>
      </c>
      <c r="M134" t="s">
        <v>1025</v>
      </c>
      <c r="N134" t="s">
        <v>1119</v>
      </c>
      <c r="O134" t="s">
        <v>1041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58687157.888802499</v>
      </c>
      <c r="AC134" s="2" t="n">
        <v>189971.211076304</v>
      </c>
      <c r="AD134" s="2" t="n">
        <v>4468173.5279004397</v>
      </c>
      <c r="AE134" s="2" t="n">
        <v>375465.56449365802</v>
      </c>
      <c r="AF134" s="2" t="n">
        <v>49061.071819851401</v>
      </c>
      <c r="AG134" s="2" t="n">
        <v>227716.37397211601</v>
      </c>
      <c r="AH134" s="2"/>
      <c r="AI134" s="2"/>
      <c r="AJ134" s="2" t="n">
        <v>-116531.678378971</v>
      </c>
      <c r="AK134" s="2"/>
      <c r="AL134" s="2" t="n">
        <v>48919252</v>
      </c>
      <c r="AM134" s="2" t="n">
        <v>2302496.9481098601</v>
      </c>
    </row>
    <row r="135">
      <c r="A135" t="str">
        <f t="shared" si="22"/>
        <v>Construction</v>
      </c>
      <c r="B135" t="str">
        <f t="shared" si="23"/>
        <v>Y1BF</v>
      </c>
      <c r="C135" t="str">
        <f t="shared" si="24"/>
        <v>CONSTRUCTION OF MISSILE SYSTEM FACILITIES</v>
      </c>
      <c r="D135" s="2" t="n">
        <f t="shared" si="25"/>
        <v>32224753.147213701</v>
      </c>
      <c r="E135" s="2" t="n">
        <f t="shared" si="26"/>
        <v>6615738.6858551297</v>
      </c>
      <c r="F135" s="2" t="n">
        <f t="shared" si="27"/>
        <v>561162.44499999995</v>
      </c>
      <c r="G135" s="2" t="n">
        <f t="shared" si="28"/>
        <v>-11311.0949817235</v>
      </c>
      <c r="H135" s="3" t="n">
        <f t="shared" si="29"/>
        <v>-0.91517765866420919</v>
      </c>
      <c r="I135" s="3" t="n">
        <f t="shared" si="30"/>
        <v>-0.98258598157644783</v>
      </c>
      <c r="J135" s="3" t="n">
        <f t="shared" si="31"/>
        <v>-2.0156543051849274E-2</v>
      </c>
      <c r="K135" s="3" t="n">
        <f t="shared" si="32"/>
        <v>4.530242949708876E-6</v>
      </c>
      <c r="L135" s="3" t="n">
        <f>AM135/SUM(AM1:AM$2860)</f>
        <v>-1.2869914352699631E-7</v>
      </c>
      <c r="M135" t="s">
        <v>1025</v>
      </c>
      <c r="N135" t="s">
        <v>1120</v>
      </c>
      <c r="O135" t="s">
        <v>1121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141971425.319538</v>
      </c>
      <c r="AC135" s="2" t="n">
        <v>61782965.812364601</v>
      </c>
      <c r="AD135" s="2" t="n">
        <v>12549969.066472299</v>
      </c>
      <c r="AE135" s="2" t="n">
        <v>32224753.147213701</v>
      </c>
      <c r="AF135" s="2" t="n">
        <v>3445614.4597922298</v>
      </c>
      <c r="AG135" s="2" t="n">
        <v>4257790.8905690396</v>
      </c>
      <c r="AH135" s="2" t="n">
        <v>13021191.6883564</v>
      </c>
      <c r="AI135" s="2" t="n">
        <v>42336860.192035697</v>
      </c>
      <c r="AJ135" s="2" t="n">
        <v>7040386.6617322396</v>
      </c>
      <c r="AK135" s="2" t="n">
        <v>6615738.6858551297</v>
      </c>
      <c r="AL135" s="2" t="n">
        <v>561162.44499999995</v>
      </c>
      <c r="AM135" s="2" t="n">
        <v>-11311.0949817235</v>
      </c>
    </row>
    <row r="136">
      <c r="A136" t="str">
        <f t="shared" si="22"/>
        <v>Construction</v>
      </c>
      <c r="B136" t="str">
        <f t="shared" si="23"/>
        <v>Y1BG</v>
      </c>
      <c r="C136" t="str">
        <f t="shared" si="24"/>
        <v>CONSTRUCTION OF ELECTRONIC AND COMMUNICATIONS FACILITIES</v>
      </c>
      <c r="D136" s="2" t="n">
        <f t="shared" si="25"/>
        <v>83700818.694571599</v>
      </c>
      <c r="E136" s="2" t="n">
        <f t="shared" si="26"/>
        <v>18150559.451269701</v>
      </c>
      <c r="F136" s="2" t="n">
        <f t="shared" si="27"/>
        <v>55830538.007799998</v>
      </c>
      <c r="G136" s="2" t="n">
        <f t="shared" si="28"/>
        <v>119260869.597974</v>
      </c>
      <c r="H136" s="3" t="n">
        <f t="shared" si="29"/>
        <v>2.0759678872539897</v>
      </c>
      <c r="I136" s="3" t="n">
        <f t="shared" si="30"/>
        <v>-0.33297500695269933</v>
      </c>
      <c r="J136" s="3" t="n">
        <f t="shared" si="31"/>
        <v>2.1361225209993902</v>
      </c>
      <c r="K136" s="3" t="n">
        <f t="shared" si="32"/>
        <v>4.5071779738982599E-4</v>
      </c>
      <c r="L136" s="3" t="n">
        <f>AM136/SUM(AM1:AM$2860)</f>
        <v>1.3569660407188374E-3</v>
      </c>
      <c r="M136" t="s">
        <v>1025</v>
      </c>
      <c r="N136" t="s">
        <v>1122</v>
      </c>
      <c r="O136" t="s">
        <v>1123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24606848.510123901</v>
      </c>
      <c r="AC136" s="2" t="n">
        <v>6772173.69298953</v>
      </c>
      <c r="AD136" s="2" t="n">
        <v>19315922.811218601</v>
      </c>
      <c r="AE136" s="2" t="n">
        <v>83700818.694571599</v>
      </c>
      <c r="AF136" s="2" t="n">
        <v>15081511.1612856</v>
      </c>
      <c r="AG136" s="2" t="n">
        <v>152808934.4183</v>
      </c>
      <c r="AH136" s="2" t="n">
        <v>161209942.82416001</v>
      </c>
      <c r="AI136" s="2" t="n">
        <v>63456121.224402197</v>
      </c>
      <c r="AJ136" s="2" t="n">
        <v>108679417.820857</v>
      </c>
      <c r="AK136" s="2" t="n">
        <v>18150559.451269701</v>
      </c>
      <c r="AL136" s="2" t="n">
        <v>55830538.007799998</v>
      </c>
      <c r="AM136" s="2" t="n">
        <v>119260869.597974</v>
      </c>
    </row>
    <row r="137">
      <c r="A137" t="str">
        <f t="shared" si="22"/>
        <v>Construction</v>
      </c>
      <c r="B137" t="str">
        <f t="shared" si="23"/>
        <v>Y1BZ</v>
      </c>
      <c r="C137" t="str">
        <f t="shared" si="24"/>
        <v>CONSTRUCTION OF OTHER AIRFIELD STRUCTURES</v>
      </c>
      <c r="D137" s="2" t="n">
        <f t="shared" si="25"/>
        <v>419434249.76648903</v>
      </c>
      <c r="E137" s="2" t="n">
        <f t="shared" si="26"/>
        <v>241407186.87814</v>
      </c>
      <c r="F137" s="2" t="n">
        <f t="shared" si="27"/>
        <v>101146541.93009999</v>
      </c>
      <c r="G137" s="2" t="n">
        <f t="shared" si="28"/>
        <v>69320439.246110201</v>
      </c>
      <c r="H137" s="3" t="n">
        <f t="shared" si="29"/>
        <v>-0.5810127145006756</v>
      </c>
      <c r="I137" s="3" t="n">
        <f t="shared" si="30"/>
        <v>-0.75885006532868704</v>
      </c>
      <c r="J137" s="3" t="n">
        <f t="shared" si="31"/>
        <v>0.68534660625388388</v>
      </c>
      <c r="K137" s="3" t="n">
        <f t="shared" si="32"/>
        <v>8.1655216336914472E-4</v>
      </c>
      <c r="L137" s="3" t="n">
        <f>AM137/SUM(AM1:AM$2860)</f>
        <v>7.8873718011429671E-4</v>
      </c>
      <c r="M137" t="s">
        <v>1025</v>
      </c>
      <c r="N137" t="s">
        <v>1124</v>
      </c>
      <c r="O137" t="s">
        <v>1125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187543343.563097</v>
      </c>
      <c r="AC137" s="2" t="n">
        <v>44665724.417259</v>
      </c>
      <c r="AD137" s="2" t="n">
        <v>425523636.30275601</v>
      </c>
      <c r="AE137" s="2" t="n">
        <v>419434249.76648903</v>
      </c>
      <c r="AF137" s="2" t="n">
        <v>214985343.636228</v>
      </c>
      <c r="AG137" s="2" t="n">
        <v>265982311.15611401</v>
      </c>
      <c r="AH137" s="2" t="n">
        <v>337063692.608643</v>
      </c>
      <c r="AI137" s="2" t="n">
        <v>460502263.99292499</v>
      </c>
      <c r="AJ137" s="2" t="n">
        <v>1479761495.64605</v>
      </c>
      <c r="AK137" s="2" t="n">
        <v>241407186.87814</v>
      </c>
      <c r="AL137" s="2" t="n">
        <v>101146541.93009999</v>
      </c>
      <c r="AM137" s="2" t="n">
        <v>69320439.246110201</v>
      </c>
    </row>
    <row r="138">
      <c r="A138" t="str">
        <f t="shared" si="22"/>
        <v>Construction</v>
      </c>
      <c r="B138" t="str">
        <f t="shared" si="23"/>
        <v>Y1CA</v>
      </c>
      <c r="C138" t="str">
        <f t="shared" si="24"/>
        <v>CONSTRUCTION OF SCHOOLS</v>
      </c>
      <c r="D138" s="2" t="n">
        <f t="shared" si="25"/>
        <v>54464853.742410302</v>
      </c>
      <c r="E138" s="2" t="n">
        <f t="shared" si="26"/>
        <v>3310207.5587093201</v>
      </c>
      <c r="F138" s="2" t="n">
        <f t="shared" si="27"/>
        <v>6942163.9452999998</v>
      </c>
      <c r="G138" s="2" t="n">
        <f t="shared" si="28"/>
        <v>-611645.58539680298</v>
      </c>
      <c r="H138" s="3" t="n">
        <f t="shared" si="29"/>
        <v>1.0971989889379663</v>
      </c>
      <c r="I138" s="3" t="n">
        <f t="shared" si="30"/>
        <v>-0.8725386470671026</v>
      </c>
      <c r="J138" s="3" t="n">
        <f t="shared" si="31"/>
        <v>-8.8105897558195923E-2</v>
      </c>
      <c r="K138" s="3" t="n">
        <f t="shared" si="32"/>
        <v>5.6043823939284603E-5</v>
      </c>
      <c r="L138" s="3" t="n">
        <f>AM138/SUM(AM1:AM$2860)</f>
        <v>-6.9593848438042502E-6</v>
      </c>
      <c r="M138" t="s">
        <v>1025</v>
      </c>
      <c r="N138" t="s">
        <v>1126</v>
      </c>
      <c r="O138" t="s">
        <v>1049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56065565.134121597</v>
      </c>
      <c r="AC138" s="2" t="n">
        <v>1481732.6205491701</v>
      </c>
      <c r="AD138" s="2" t="n">
        <v>34749942.885649599</v>
      </c>
      <c r="AE138" s="2" t="n">
        <v>54464853.742410302</v>
      </c>
      <c r="AF138" s="2" t="n">
        <v>116746540.90144099</v>
      </c>
      <c r="AG138" s="2" t="n">
        <v>52111539.130111501</v>
      </c>
      <c r="AH138" s="2" t="n">
        <v>58965669.339320801</v>
      </c>
      <c r="AI138" s="2" t="n">
        <v>43809273.4073634</v>
      </c>
      <c r="AJ138" s="2" t="n">
        <v>1406566.2311439</v>
      </c>
      <c r="AK138" s="2" t="n">
        <v>3310207.5587093201</v>
      </c>
      <c r="AL138" s="2" t="n">
        <v>6942163.9452999998</v>
      </c>
      <c r="AM138" s="2" t="n">
        <v>-611645.58539680298</v>
      </c>
    </row>
    <row r="139">
      <c r="A139" t="str">
        <f t="shared" si="22"/>
        <v>Construction</v>
      </c>
      <c r="B139" t="str">
        <f t="shared" si="23"/>
        <v>Y1CZ</v>
      </c>
      <c r="C139" t="str">
        <f t="shared" si="24"/>
        <v>CONSTRUCTION OF OTHER EDUCATIONAL BUILDINGS</v>
      </c>
      <c r="D139" s="2" t="n">
        <f t="shared" si="25"/>
        <v>41582993.709554799</v>
      </c>
      <c r="E139" s="2" t="n">
        <f t="shared" si="26"/>
        <v>125180120.24002101</v>
      </c>
      <c r="F139" s="2" t="n">
        <f t="shared" si="27"/>
        <v>32600607.0977</v>
      </c>
      <c r="G139" s="2" t="n">
        <f t="shared" si="28"/>
        <v>80550908.287079006</v>
      </c>
      <c r="H139" s="3" t="n">
        <f t="shared" si="29"/>
        <v>-0.7395704123371073</v>
      </c>
      <c r="I139" s="3" t="n">
        <f t="shared" si="30"/>
        <v>-0.21601106150735983</v>
      </c>
      <c r="J139" s="3" t="n">
        <f t="shared" si="31"/>
        <v>2.4708407437222832</v>
      </c>
      <c r="K139" s="3" t="n">
        <f t="shared" si="32"/>
        <v>2.6318345387597094E-4</v>
      </c>
      <c r="L139" s="3" t="n">
        <f>AM139/SUM(AM1:AM$2860)</f>
        <v>9.1651895096093322E-4</v>
      </c>
      <c r="M139" t="s">
        <v>1025</v>
      </c>
      <c r="N139" t="s">
        <v>1127</v>
      </c>
      <c r="O139" t="s">
        <v>1128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190809777.81621</v>
      </c>
      <c r="AC139" s="2" t="n">
        <v>54725949.911056198</v>
      </c>
      <c r="AD139" s="2" t="n">
        <v>102850232.882543</v>
      </c>
      <c r="AE139" s="2" t="n">
        <v>41582993.709554799</v>
      </c>
      <c r="AF139" s="2" t="n">
        <v>9291260.4633483607</v>
      </c>
      <c r="AG139" s="2" t="n">
        <v>12667764.296817699</v>
      </c>
      <c r="AH139" s="2" t="n">
        <v>67542859.422030896</v>
      </c>
      <c r="AI139" s="2" t="n">
        <v>179662125.529284</v>
      </c>
      <c r="AJ139" s="2" t="n">
        <v>106341725.345489</v>
      </c>
      <c r="AK139" s="2" t="n">
        <v>125180120.24002101</v>
      </c>
      <c r="AL139" s="2" t="n">
        <v>32600607.0977</v>
      </c>
      <c r="AM139" s="2" t="n">
        <v>80550908.287079006</v>
      </c>
    </row>
    <row r="140">
      <c r="A140" t="str">
        <f t="shared" si="22"/>
        <v>Construction</v>
      </c>
      <c r="B140" t="str">
        <f t="shared" si="23"/>
        <v>Y1DA</v>
      </c>
      <c r="C140" t="str">
        <f t="shared" si="24"/>
        <v>CONSTRUCTION OF HOSPITALS AND INFIRMARIES</v>
      </c>
      <c r="D140" s="2" t="n">
        <f t="shared" si="25"/>
        <v>28399783.873941801</v>
      </c>
      <c r="E140" s="2" t="n">
        <f t="shared" si="26"/>
        <v>118584665.55415</v>
      </c>
      <c r="F140" s="2" t="n">
        <f t="shared" si="27"/>
        <v>132008127.6577</v>
      </c>
      <c r="G140" s="2" t="n">
        <f t="shared" si="28"/>
        <v>67770824.3600896</v>
      </c>
      <c r="H140" s="3" t="n">
        <f t="shared" si="29"/>
        <v>0.11319728432695508</v>
      </c>
      <c r="I140" s="3" t="n">
        <f t="shared" si="30"/>
        <v>3.648208882280402</v>
      </c>
      <c r="J140" s="3" t="n">
        <f t="shared" si="31"/>
        <v>0.5133837254007636</v>
      </c>
      <c r="K140" s="3" t="n">
        <f t="shared" si="32"/>
        <v>1.0656965642552305E-3</v>
      </c>
      <c r="L140" s="3" t="n">
        <f>AM140/SUM(AM1:AM$2860)</f>
        <v>7.711054557808187E-4</v>
      </c>
      <c r="M140" t="s">
        <v>1025</v>
      </c>
      <c r="N140" t="s">
        <v>1129</v>
      </c>
      <c r="O140" t="s">
        <v>1130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2968946.2119422401</v>
      </c>
      <c r="AC140" s="2" t="n">
        <v>236873866.72506899</v>
      </c>
      <c r="AD140" s="2" t="n">
        <v>119442159.689795</v>
      </c>
      <c r="AE140" s="2" t="n">
        <v>28399783.873941801</v>
      </c>
      <c r="AF140" s="2" t="n">
        <v>18600922.7446406</v>
      </c>
      <c r="AG140" s="2" t="n">
        <v>39083979.688878298</v>
      </c>
      <c r="AH140" s="2" t="n">
        <v>73903833.683860794</v>
      </c>
      <c r="AI140" s="2" t="n">
        <v>112806863.843771</v>
      </c>
      <c r="AJ140" s="2" t="n">
        <v>211509804.585531</v>
      </c>
      <c r="AK140" s="2" t="n">
        <v>118584665.55415</v>
      </c>
      <c r="AL140" s="2" t="n">
        <v>132008127.6577</v>
      </c>
      <c r="AM140" s="2" t="n">
        <v>67770824.3600896</v>
      </c>
    </row>
    <row r="141">
      <c r="A141" t="str">
        <f t="shared" si="22"/>
        <v>Construction</v>
      </c>
      <c r="B141" t="str">
        <f t="shared" si="23"/>
        <v>Y1DB</v>
      </c>
      <c r="C141" t="str">
        <f t="shared" si="24"/>
        <v>CONSTRUCTION OF LABORATORIES AND CLINICS</v>
      </c>
      <c r="D141" s="2" t="n">
        <f t="shared" si="25"/>
        <v>18168124.782138299</v>
      </c>
      <c r="E141" s="2" t="n">
        <f t="shared" si="26"/>
        <v>502104931.20483798</v>
      </c>
      <c r="F141" s="2" t="n">
        <f t="shared" si="27"/>
        <v>86196680.903300002</v>
      </c>
      <c r="G141" s="2" t="n">
        <f t="shared" si="28"/>
        <v>83827985.356951505</v>
      </c>
      <c r="H141" s="3" t="n">
        <f t="shared" si="29"/>
        <v>-0.82832934801802349</v>
      </c>
      <c r="I141" s="3" t="n">
        <f t="shared" si="30"/>
        <v>3.7443906257206514</v>
      </c>
      <c r="J141" s="3" t="n">
        <f t="shared" si="31"/>
        <v>0.97251987522575467</v>
      </c>
      <c r="K141" s="3" t="n">
        <f t="shared" si="32"/>
        <v>6.9586250724686419E-4</v>
      </c>
      <c r="L141" s="3" t="n">
        <f>AM141/SUM(AM1:AM$2860)</f>
        <v>9.5380596984336909E-4</v>
      </c>
      <c r="M141" t="s">
        <v>1025</v>
      </c>
      <c r="N141" t="s">
        <v>1131</v>
      </c>
      <c r="O141" t="s">
        <v>1132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30624658.567250401</v>
      </c>
      <c r="AC141" s="2" t="n">
        <v>22883396.874476802</v>
      </c>
      <c r="AD141" s="2" t="n">
        <v>60983084.070588998</v>
      </c>
      <c r="AE141" s="2" t="n">
        <v>18168124.782138299</v>
      </c>
      <c r="AF141" s="2" t="n">
        <v>99246541.360027596</v>
      </c>
      <c r="AG141" s="2" t="n">
        <v>10411557.3603343</v>
      </c>
      <c r="AH141" s="2" t="n">
        <v>57370898.375541702</v>
      </c>
      <c r="AI141" s="2" t="n">
        <v>76118446.472013801</v>
      </c>
      <c r="AJ141" s="2" t="n">
        <v>11209992.1416541</v>
      </c>
      <c r="AK141" s="2" t="n">
        <v>502104931.20483798</v>
      </c>
      <c r="AL141" s="2" t="n">
        <v>86196680.903300002</v>
      </c>
      <c r="AM141" s="2" t="n">
        <v>83827985.356951505</v>
      </c>
    </row>
    <row r="142">
      <c r="A142" t="str">
        <f t="shared" si="22"/>
        <v>Construction</v>
      </c>
      <c r="B142" t="str">
        <f t="shared" si="23"/>
        <v>Y1DZ</v>
      </c>
      <c r="C142" t="str">
        <f t="shared" si="24"/>
        <v>CONSTRUCTION OF OTHER HOSPITAL BUILDINGS</v>
      </c>
      <c r="D142" s="2" t="n">
        <f t="shared" si="25"/>
        <v>9069956.0048869494</v>
      </c>
      <c r="E142" s="2" t="n">
        <f t="shared" si="26"/>
        <v>6365214.9631195897</v>
      </c>
      <c r="F142" s="2" t="n">
        <f t="shared" si="27"/>
        <v>1012857.9502</v>
      </c>
      <c r="G142" s="2" t="n">
        <f t="shared" si="28"/>
        <v>182467.19072590899</v>
      </c>
      <c r="H142" s="3" t="n">
        <f t="shared" si="29"/>
        <v>-0.84087608100141864</v>
      </c>
      <c r="I142" s="3" t="n">
        <f t="shared" si="30"/>
        <v>-0.88832823999870936</v>
      </c>
      <c r="J142" s="3" t="n">
        <f t="shared" si="31"/>
        <v>0.18015082044809821</v>
      </c>
      <c r="K142" s="3" t="n">
        <f t="shared" si="32"/>
        <v>8.1767634823640654E-6</v>
      </c>
      <c r="L142" s="3" t="n">
        <f>AM142/SUM(AM1:AM$2860)</f>
        <v>2.0761359714639539E-6</v>
      </c>
      <c r="M142" t="s">
        <v>1025</v>
      </c>
      <c r="N142" t="s">
        <v>1133</v>
      </c>
      <c r="O142" t="s">
        <v>1134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29022791.360576399</v>
      </c>
      <c r="AC142" s="2" t="n">
        <v>46154671.776873</v>
      </c>
      <c r="AD142" s="2" t="n">
        <v>42521255.995247699</v>
      </c>
      <c r="AE142" s="2" t="n">
        <v>9069956.0048869494</v>
      </c>
      <c r="AF142" s="2" t="n">
        <v>42808034.940100498</v>
      </c>
      <c r="AG142" s="2" t="n">
        <v>1748872.0685392199</v>
      </c>
      <c r="AH142" s="2" t="n">
        <v>36201623.097701497</v>
      </c>
      <c r="AI142" s="2" t="n">
        <v>1505679.1782388799</v>
      </c>
      <c r="AJ142" s="2" t="n">
        <v>97997.389166275898</v>
      </c>
      <c r="AK142" s="2" t="n">
        <v>6365214.9631195897</v>
      </c>
      <c r="AL142" s="2" t="n">
        <v>1012857.9502</v>
      </c>
      <c r="AM142" s="2" t="n">
        <v>182467.19072590899</v>
      </c>
    </row>
    <row r="143">
      <c r="A143" t="str">
        <f t="shared" si="22"/>
        <v>Construction</v>
      </c>
      <c r="B143" t="str">
        <f t="shared" si="23"/>
        <v>Y1EA</v>
      </c>
      <c r="C143" t="str">
        <f t="shared" si="24"/>
        <v>CONSTRUCTION OF AMMUNITION FACILITIES</v>
      </c>
      <c r="D143" s="2" t="n">
        <f t="shared" si="25"/>
        <v>5576483.9714031396</v>
      </c>
      <c r="E143" s="2" t="n">
        <f t="shared" si="26"/>
        <v>234526668.72583699</v>
      </c>
      <c r="F143" s="2" t="n">
        <f t="shared" si="27"/>
        <v>87706710.152400002</v>
      </c>
      <c r="G143" s="2" t="n">
        <f t="shared" si="28"/>
        <v>3734619.40267081</v>
      </c>
      <c r="H143" s="3" t="n">
        <f t="shared" si="29"/>
        <v>-0.62602670890733692</v>
      </c>
      <c r="I143" s="3" t="n">
        <f t="shared" si="30"/>
        <v>14.727958800235102</v>
      </c>
      <c r="J143" s="3" t="n">
        <f t="shared" si="31"/>
        <v>4.2580771712694504E-2</v>
      </c>
      <c r="K143" s="3" t="n">
        <f t="shared" si="32"/>
        <v>7.0805291560462503E-4</v>
      </c>
      <c r="L143" s="3" t="n">
        <f>AM143/SUM(AM1:AM$2860)</f>
        <v>4.2492996416320356E-5</v>
      </c>
      <c r="M143" t="s">
        <v>1025</v>
      </c>
      <c r="N143" t="s">
        <v>1135</v>
      </c>
      <c r="O143" t="s">
        <v>1136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7146856.9833995402</v>
      </c>
      <c r="AC143" s="2" t="n">
        <v>2275579.1769329701</v>
      </c>
      <c r="AD143" s="2" t="n">
        <v>57530503.940195598</v>
      </c>
      <c r="AE143" s="2" t="n">
        <v>5576483.9714031396</v>
      </c>
      <c r="AF143" s="2" t="n">
        <v>51711796.945990302</v>
      </c>
      <c r="AG143" s="2" t="n">
        <v>6331125.2747643599</v>
      </c>
      <c r="AH143" s="2" t="n">
        <v>42744943.576205902</v>
      </c>
      <c r="AI143" s="2" t="n">
        <v>15297079.901134601</v>
      </c>
      <c r="AJ143" s="2" t="n">
        <v>45356351.814264096</v>
      </c>
      <c r="AK143" s="2" t="n">
        <v>234526668.72583699</v>
      </c>
      <c r="AL143" s="2" t="n">
        <v>87706710.152400002</v>
      </c>
      <c r="AM143" s="2" t="n">
        <v>3734619.40267081</v>
      </c>
    </row>
    <row r="144">
      <c r="A144" t="str">
        <f t="shared" si="22"/>
        <v>Construction</v>
      </c>
      <c r="B144" t="str">
        <f t="shared" si="23"/>
        <v>Y1EB</v>
      </c>
      <c r="C144" t="str">
        <f t="shared" si="24"/>
        <v>CONSTRUCTION OF MAINTENANCE BUILDINGS</v>
      </c>
      <c r="D144" s="2" t="n">
        <f t="shared" si="25"/>
        <v>79470797.313363105</v>
      </c>
      <c r="E144" s="2" t="n">
        <f t="shared" si="26"/>
        <v>42698333.023410998</v>
      </c>
      <c r="F144" s="2" t="n">
        <f t="shared" si="27"/>
        <v>13833106.8149</v>
      </c>
      <c r="G144" s="2" t="n">
        <f t="shared" si="28"/>
        <v>2076124.9744047001</v>
      </c>
      <c r="H144" s="3" t="n">
        <f t="shared" si="29"/>
        <v>-0.67602700537944971</v>
      </c>
      <c r="I144" s="3" t="n">
        <f t="shared" si="30"/>
        <v>-0.8259347171218836</v>
      </c>
      <c r="J144" s="3" t="n">
        <f t="shared" si="31"/>
        <v>0.15008378104681819</v>
      </c>
      <c r="K144" s="3" t="n">
        <f t="shared" si="32"/>
        <v>1.116741420940429E-4</v>
      </c>
      <c r="L144" s="3" t="n">
        <f>AM144/SUM(AM1:AM$2860)</f>
        <v>2.3622426165868764E-5</v>
      </c>
      <c r="M144" t="s">
        <v>1025</v>
      </c>
      <c r="N144" t="s">
        <v>1137</v>
      </c>
      <c r="O144" t="s">
        <v>1138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121045632.63942701</v>
      </c>
      <c r="AC144" s="2" t="n">
        <v>3350475.0284761302</v>
      </c>
      <c r="AD144" s="2" t="n">
        <v>105603911.970562</v>
      </c>
      <c r="AE144" s="2" t="n">
        <v>79470797.313363105</v>
      </c>
      <c r="AF144" s="2" t="n">
        <v>39218770.9769926</v>
      </c>
      <c r="AG144" s="2" t="n">
        <v>10064447.553410999</v>
      </c>
      <c r="AH144" s="2" t="n">
        <v>71047757.590651393</v>
      </c>
      <c r="AI144" s="2" t="n">
        <v>221153660.91876999</v>
      </c>
      <c r="AJ144" s="2" t="n">
        <v>106136265.538929</v>
      </c>
      <c r="AK144" s="2" t="n">
        <v>42698333.023410998</v>
      </c>
      <c r="AL144" s="2" t="n">
        <v>13833106.8149</v>
      </c>
      <c r="AM144" s="2" t="n">
        <v>2076124.9744047001</v>
      </c>
    </row>
    <row r="145">
      <c r="A145" t="str">
        <f t="shared" si="22"/>
        <v>Construction</v>
      </c>
      <c r="B145" t="str">
        <f t="shared" si="23"/>
        <v>Y1EC</v>
      </c>
      <c r="C145" t="str">
        <f t="shared" si="24"/>
        <v>CONSTRUCTION OF PRODUCTION BUILDINGS</v>
      </c>
      <c r="D145" s="2" t="n">
        <f t="shared" si="25"/>
        <v>80107680.285749301</v>
      </c>
      <c r="E145" s="2" t="n">
        <f t="shared" si="26"/>
        <v>3320108.04218728</v>
      </c>
      <c r="F145" s="2" t="n">
        <f t="shared" si="27"/>
        <v>37773131.523400001</v>
      </c>
      <c r="G145" s="2" t="n">
        <f t="shared" si="28"/>
        <v>5103926.1265643397</v>
      </c>
      <c r="H145" s="3" t="n">
        <f t="shared" si="29"/>
        <v>10.37707901171648</v>
      </c>
      <c r="I145" s="3" t="n">
        <f t="shared" si="30"/>
        <v>-0.5284705362998805</v>
      </c>
      <c r="J145" s="3" t="n">
        <f t="shared" si="31"/>
        <v>0.13512054523206579</v>
      </c>
      <c r="K145" s="3" t="n">
        <f t="shared" si="32"/>
        <v>3.0494104567583625E-4</v>
      </c>
      <c r="L145" s="3" t="n">
        <f>AM145/SUM(AM1:AM$2860)</f>
        <v>5.8073150492968569E-5</v>
      </c>
      <c r="M145" t="s">
        <v>1025</v>
      </c>
      <c r="N145" t="s">
        <v>1139</v>
      </c>
      <c r="O145" t="s">
        <v>1140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5884851.8665765198</v>
      </c>
      <c r="AC145" s="2" t="n">
        <v>1273539.9704187999</v>
      </c>
      <c r="AD145" s="2" t="n">
        <v>4327517.7249811301</v>
      </c>
      <c r="AE145" s="2" t="n">
        <v>80107680.285749301</v>
      </c>
      <c r="AF145" s="2" t="n">
        <v>10276739.976214699</v>
      </c>
      <c r="AG145" s="2" t="n">
        <v>70313004.999723703</v>
      </c>
      <c r="AH145" s="2" t="n">
        <v>6783424.4839635398</v>
      </c>
      <c r="AI145" s="2" t="n">
        <v>6559500.7084934497</v>
      </c>
      <c r="AJ145" s="2" t="n">
        <v>80099870.485957399</v>
      </c>
      <c r="AK145" s="2" t="n">
        <v>3320108.04218728</v>
      </c>
      <c r="AL145" s="2" t="n">
        <v>37773131.523400001</v>
      </c>
      <c r="AM145" s="2" t="n">
        <v>5103926.1265643397</v>
      </c>
    </row>
    <row r="146">
      <c r="A146" t="str">
        <f t="shared" si="22"/>
        <v>Construction</v>
      </c>
      <c r="B146" t="str">
        <f t="shared" si="23"/>
        <v>Y1ED</v>
      </c>
      <c r="C146" t="str">
        <f t="shared" si="24"/>
        <v>CONSTRUCTION OF SHIP CONSTRUCTION AND REPAIR FACILITIES</v>
      </c>
      <c r="D146" s="2" t="n">
        <f t="shared" si="25"/>
        <v>13139444.8119925</v>
      </c>
      <c r="E146" s="2" t="n">
        <f t="shared" si="26"/>
        <v>102373394.74472301</v>
      </c>
      <c r="F146" s="2" t="n">
        <f t="shared" si="27"/>
        <v>554725300.53900003</v>
      </c>
      <c r="G146" s="2" t="n">
        <f t="shared" si="28"/>
        <v>870834884.97247303</v>
      </c>
      <c r="H146" s="3" t="n">
        <f t="shared" si="29"/>
        <v>4.4186471194225412</v>
      </c>
      <c r="I146" s="3" t="n">
        <f t="shared" si="30"/>
        <v>41.218321129725119</v>
      </c>
      <c r="J146" s="3" t="n">
        <f t="shared" si="31"/>
        <v>1.5698488677663061</v>
      </c>
      <c r="K146" s="3" t="n">
        <f t="shared" si="32"/>
        <v>4.4782761287454689E-3</v>
      </c>
      <c r="L146" s="3" t="n">
        <f>AM146/SUM(AM1:AM$2860)</f>
        <v>9.9084751768489156E-3</v>
      </c>
      <c r="M146" t="s">
        <v>1025</v>
      </c>
      <c r="N146" t="s">
        <v>1141</v>
      </c>
      <c r="O146" t="s">
        <v>1142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49369114.573803797</v>
      </c>
      <c r="AC146" s="2" t="n">
        <v>19686998.468517799</v>
      </c>
      <c r="AD146" s="2" t="n">
        <v>1822218.8684024799</v>
      </c>
      <c r="AE146" s="2" t="n">
        <v>13139444.8119925</v>
      </c>
      <c r="AF146" s="2" t="n">
        <v>24457774.698724899</v>
      </c>
      <c r="AG146" s="2" t="n">
        <v>82599623.603118703</v>
      </c>
      <c r="AH146" s="2" t="n">
        <v>30145198.306286301</v>
      </c>
      <c r="AI146" s="2" t="n">
        <v>3483076.9257303998</v>
      </c>
      <c r="AJ146" s="2" t="n">
        <v>76805502.190283403</v>
      </c>
      <c r="AK146" s="2" t="n">
        <v>102373394.74472301</v>
      </c>
      <c r="AL146" s="2" t="n">
        <v>554725300.53900003</v>
      </c>
      <c r="AM146" s="2" t="n">
        <v>870834884.97247303</v>
      </c>
    </row>
    <row r="147">
      <c r="A147" t="str">
        <f t="shared" si="22"/>
        <v>Construction</v>
      </c>
      <c r="B147" t="str">
        <f t="shared" si="23"/>
        <v>Y1EE</v>
      </c>
      <c r="C147" t="str">
        <f t="shared" si="24"/>
        <v>CONSTRUCTION OF TANK AUTOMOTIVE FACILITIES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AM147/SUM(AM1:AM$2860)</f>
        <v>0</v>
      </c>
      <c r="M147" t="s">
        <v>1025</v>
      </c>
      <c r="N147" t="s">
        <v>1143</v>
      </c>
      <c r="O147" t="s">
        <v>1144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 t="n">
        <v>174401.944635224</v>
      </c>
      <c r="AD147" s="2"/>
      <c r="AE147" s="2"/>
      <c r="AF147" s="2" t="n">
        <v>914174.95298597496</v>
      </c>
      <c r="AG147" s="2" t="n">
        <v>89251.937956347101</v>
      </c>
      <c r="AH147" s="2"/>
      <c r="AI147" s="2" t="n">
        <v>4115102.1031737998</v>
      </c>
      <c r="AJ147" s="2" t="n">
        <v>0</v>
      </c>
      <c r="AK147" s="2" t="n">
        <v>0</v>
      </c>
      <c r="AL147" s="2"/>
      <c r="AM147" s="2"/>
    </row>
    <row r="148">
      <c r="A148" t="str">
        <f t="shared" si="22"/>
        <v>Construction</v>
      </c>
      <c r="B148" t="str">
        <f t="shared" si="23"/>
        <v>Y1EZ</v>
      </c>
      <c r="C148" t="str">
        <f t="shared" si="24"/>
        <v>CONSTRUCTION OF OTHER INDUSTRIAL BUILDINGS</v>
      </c>
      <c r="D148" s="2" t="n">
        <f t="shared" si="25"/>
        <v>35305630.5442845</v>
      </c>
      <c r="E148" s="2" t="n">
        <f t="shared" si="26"/>
        <v>266589884.91616899</v>
      </c>
      <c r="F148" s="2" t="n">
        <f t="shared" si="27"/>
        <v>135358890.50150001</v>
      </c>
      <c r="G148" s="2" t="n">
        <f t="shared" si="28"/>
        <v>142709561.140302</v>
      </c>
      <c r="H148" s="3" t="n">
        <f t="shared" si="29"/>
        <v>-0.49225796566113322</v>
      </c>
      <c r="I148" s="3" t="n">
        <f t="shared" si="30"/>
        <v>2.8339179449497971</v>
      </c>
      <c r="J148" s="3" t="n">
        <f t="shared" si="31"/>
        <v>1.0543050449923754</v>
      </c>
      <c r="K148" s="3" t="n">
        <f t="shared" si="32"/>
        <v>1.0927471445007981E-3</v>
      </c>
      <c r="L148" s="3" t="n">
        <f>AM148/SUM(AM1:AM$2860)</f>
        <v>1.6237683726948793E-3</v>
      </c>
      <c r="M148" t="s">
        <v>1025</v>
      </c>
      <c r="N148" t="s">
        <v>1145</v>
      </c>
      <c r="O148" t="s">
        <v>1146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56833258.303147897</v>
      </c>
      <c r="AC148" s="2" t="n">
        <v>223754229.80820599</v>
      </c>
      <c r="AD148" s="2" t="n">
        <v>93617533.750726193</v>
      </c>
      <c r="AE148" s="2" t="n">
        <v>35305630.5442845</v>
      </c>
      <c r="AF148" s="2" t="n">
        <v>92391282.495864198</v>
      </c>
      <c r="AG148" s="2" t="n">
        <v>19144766.725058999</v>
      </c>
      <c r="AH148" s="2" t="n">
        <v>30921165.7544044</v>
      </c>
      <c r="AI148" s="2" t="n">
        <v>167628964.25940499</v>
      </c>
      <c r="AJ148" s="2" t="n">
        <v>62626736.707052298</v>
      </c>
      <c r="AK148" s="2" t="n">
        <v>266589884.91616899</v>
      </c>
      <c r="AL148" s="2" t="n">
        <v>135358890.50150001</v>
      </c>
      <c r="AM148" s="2" t="n">
        <v>142709561.140302</v>
      </c>
    </row>
    <row r="149">
      <c r="A149" t="str">
        <f t="shared" si="22"/>
        <v>Construction</v>
      </c>
      <c r="B149" t="str">
        <f t="shared" si="23"/>
        <v>Y1FA</v>
      </c>
      <c r="C149" t="str">
        <f t="shared" si="24"/>
        <v>CONSTRUCTION OF FAMILY HOUSING FACILITIES</v>
      </c>
      <c r="D149" s="2" t="n">
        <f t="shared" si="25"/>
        <v>55414595.6320889</v>
      </c>
      <c r="E149" s="2" t="n">
        <f t="shared" si="26"/>
        <v>6435596.2683813302</v>
      </c>
      <c r="F149" s="2" t="n">
        <f t="shared" si="27"/>
        <v>165419310.58000001</v>
      </c>
      <c r="G149" s="2" t="n">
        <f t="shared" si="28"/>
        <v>8718766.0980480891</v>
      </c>
      <c r="H149" s="3" t="n">
        <f t="shared" si="29"/>
        <v>24.703804850642999</v>
      </c>
      <c r="I149" s="3" t="n">
        <f t="shared" si="30"/>
        <v>1.9851216758534052</v>
      </c>
      <c r="J149" s="3" t="n">
        <f t="shared" si="31"/>
        <v>5.2707063446691876E-2</v>
      </c>
      <c r="K149" s="3" t="n">
        <f t="shared" si="32"/>
        <v>1.3354237657524427E-3</v>
      </c>
      <c r="L149" s="3" t="n">
        <f>AM149/SUM(AM1:AM$2860)</f>
        <v>9.9203280605820161E-5</v>
      </c>
      <c r="M149" t="s">
        <v>1025</v>
      </c>
      <c r="N149" t="s">
        <v>1147</v>
      </c>
      <c r="O149" t="s">
        <v>1148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 t="n">
        <v>40343470.309627503</v>
      </c>
      <c r="AC149" s="2" t="n">
        <v>879437.58976910403</v>
      </c>
      <c r="AD149" s="2" t="n">
        <v>2727513.6607662998</v>
      </c>
      <c r="AE149" s="2" t="n">
        <v>55414595.6320889</v>
      </c>
      <c r="AF149" s="2" t="n">
        <v>8603257.8874957692</v>
      </c>
      <c r="AG149" s="2" t="n">
        <v>20356393.423795398</v>
      </c>
      <c r="AH149" s="2" t="n">
        <v>81383874.727905497</v>
      </c>
      <c r="AI149" s="2" t="n">
        <v>203732096.56499201</v>
      </c>
      <c r="AJ149" s="2" t="n">
        <v>6981714.4008749202</v>
      </c>
      <c r="AK149" s="2" t="n">
        <v>6435596.2683813302</v>
      </c>
      <c r="AL149" s="2" t="n">
        <v>165419310.58000001</v>
      </c>
      <c r="AM149" s="2" t="n">
        <v>8718766.0980480891</v>
      </c>
    </row>
    <row r="150">
      <c r="A150" t="str">
        <f t="shared" si="22"/>
        <v>Construction</v>
      </c>
      <c r="B150" t="str">
        <f t="shared" si="23"/>
        <v>Y1FB</v>
      </c>
      <c r="C150" t="str">
        <f t="shared" si="24"/>
        <v>CONSTRUCTION OF RECREATIONAL BUILDINGS</v>
      </c>
      <c r="D150" s="2" t="n">
        <f t="shared" si="25"/>
        <v>3081147.0951351798</v>
      </c>
      <c r="E150" s="2" t="n">
        <f t="shared" si="26"/>
        <v>334931.006933928</v>
      </c>
      <c r="F150" s="2" t="n">
        <f t="shared" si="27"/>
        <v>31412541.476599999</v>
      </c>
      <c r="G150" s="2" t="n">
        <f t="shared" si="28"/>
        <v>13489432.1795887</v>
      </c>
      <c r="H150" s="3" t="n">
        <f t="shared" si="29"/>
        <v>92.788096134069676</v>
      </c>
      <c r="I150" s="3" t="n">
        <f t="shared" si="30"/>
        <v>9.1950801135710893</v>
      </c>
      <c r="J150" s="3" t="n">
        <f t="shared" si="31"/>
        <v>0.42942823297622451</v>
      </c>
      <c r="K150" s="3" t="n">
        <f t="shared" si="32"/>
        <v>2.5359224556947103E-4</v>
      </c>
      <c r="L150" s="3" t="n">
        <f>AM150/SUM(AM1:AM$2860)</f>
        <v>1.5348455396968459E-4</v>
      </c>
      <c r="M150" t="s">
        <v>1025</v>
      </c>
      <c r="N150" t="s">
        <v>1149</v>
      </c>
      <c r="O150" t="s">
        <v>1150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1999647.9325878001</v>
      </c>
      <c r="AC150" s="2" t="n">
        <v>25113338.372652199</v>
      </c>
      <c r="AD150" s="2" t="n">
        <v>8337142.1376641802</v>
      </c>
      <c r="AE150" s="2" t="n">
        <v>3081147.0951351798</v>
      </c>
      <c r="AF150" s="2" t="n">
        <v>4025525.3812450501</v>
      </c>
      <c r="AG150" s="2" t="n">
        <v>1626258.5416741299</v>
      </c>
      <c r="AH150" s="2" t="n">
        <v>1389874.19856783</v>
      </c>
      <c r="AI150" s="2" t="n">
        <v>2319537.9452015101</v>
      </c>
      <c r="AJ150" s="2" t="n">
        <v>883128.15765689802</v>
      </c>
      <c r="AK150" s="2" t="n">
        <v>334931.006933928</v>
      </c>
      <c r="AL150" s="2" t="n">
        <v>31412541.476599999</v>
      </c>
      <c r="AM150" s="2" t="n">
        <v>13489432.1795887</v>
      </c>
    </row>
    <row r="151">
      <c r="A151" t="str">
        <f t="shared" si="22"/>
        <v>Construction</v>
      </c>
      <c r="B151" t="str">
        <f t="shared" si="23"/>
        <v>Y1FC</v>
      </c>
      <c r="C151" t="str">
        <f t="shared" si="24"/>
        <v>CONSTRUCTION OF TROOP HOUSING FACILITIES</v>
      </c>
      <c r="D151" s="2" t="n">
        <f t="shared" si="25"/>
        <v>124822698.75729001</v>
      </c>
      <c r="E151" s="2" t="n">
        <f t="shared" si="26"/>
        <v>725266072.45681405</v>
      </c>
      <c r="F151" s="2" t="n">
        <f t="shared" si="27"/>
        <v>132341286.8633</v>
      </c>
      <c r="G151" s="2" t="n">
        <f t="shared" si="28"/>
        <v>5909714.2346708104</v>
      </c>
      <c r="H151" s="3" t="n">
        <f t="shared" si="29"/>
        <v>-0.81752726083684246</v>
      </c>
      <c r="I151" s="3" t="n">
        <f t="shared" si="30"/>
        <v>6.0234141553287657E-2</v>
      </c>
      <c r="J151" s="3" t="n">
        <f t="shared" si="31"/>
        <v>4.4655106314442625E-2</v>
      </c>
      <c r="K151" s="3" t="n">
        <f t="shared" si="32"/>
        <v>1.0683861457761392E-3</v>
      </c>
      <c r="L151" s="3" t="n">
        <f>AM151/SUM(AM1:AM$2860)</f>
        <v>6.7241514788830909E-5</v>
      </c>
      <c r="M151" t="s">
        <v>1025</v>
      </c>
      <c r="N151" t="s">
        <v>1151</v>
      </c>
      <c r="O151" t="s">
        <v>1152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267612106.42347801</v>
      </c>
      <c r="AC151" s="2" t="n">
        <v>116808034.384453</v>
      </c>
      <c r="AD151" s="2" t="n">
        <v>75339003.220374599</v>
      </c>
      <c r="AE151" s="2" t="n">
        <v>124822698.75729001</v>
      </c>
      <c r="AF151" s="2" t="n">
        <v>172539518.33028799</v>
      </c>
      <c r="AG151" s="2" t="n">
        <v>12245617.1610284</v>
      </c>
      <c r="AH151" s="2" t="n">
        <v>89848785.684861302</v>
      </c>
      <c r="AI151" s="2" t="n">
        <v>109073500.411218</v>
      </c>
      <c r="AJ151" s="2" t="n">
        <v>421757030.01738602</v>
      </c>
      <c r="AK151" s="2" t="n">
        <v>725266072.45681405</v>
      </c>
      <c r="AL151" s="2" t="n">
        <v>132341286.8633</v>
      </c>
      <c r="AM151" s="2" t="n">
        <v>5909714.2346708104</v>
      </c>
    </row>
    <row r="152">
      <c r="A152" t="str">
        <f t="shared" si="22"/>
        <v>Construction</v>
      </c>
      <c r="B152" t="str">
        <f t="shared" si="23"/>
        <v>Y1FD</v>
      </c>
      <c r="C152" t="str">
        <f t="shared" si="24"/>
        <v>CONSTRUCTION OF DINING FACILITIES</v>
      </c>
      <c r="D152" s="2" t="n">
        <f t="shared" si="25"/>
        <v>17748573.9096184</v>
      </c>
      <c r="E152" s="2" t="n">
        <f t="shared" si="26"/>
        <v>6427647.8965461999</v>
      </c>
      <c r="F152" s="2" t="n">
        <f t="shared" si="27"/>
        <v>57475941.300800003</v>
      </c>
      <c r="G152" s="2" t="n">
        <f t="shared" si="28"/>
        <v>2601177.2414828702</v>
      </c>
      <c r="H152" s="3" t="n">
        <f t="shared" si="29"/>
        <v>7.9419865907222196</v>
      </c>
      <c r="I152" s="3" t="n">
        <f t="shared" si="30"/>
        <v>2.2383413784953361</v>
      </c>
      <c r="J152" s="3" t="n">
        <f t="shared" si="31"/>
        <v>4.5256801065155665E-2</v>
      </c>
      <c r="K152" s="3" t="n">
        <f t="shared" si="32"/>
        <v>4.6400107522489399E-4</v>
      </c>
      <c r="L152" s="3" t="n">
        <f>AM152/SUM(AM1:AM$2860)</f>
        <v>2.9596540713492501E-5</v>
      </c>
      <c r="M152" t="s">
        <v>1025</v>
      </c>
      <c r="N152" t="s">
        <v>1153</v>
      </c>
      <c r="O152" t="s">
        <v>1077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2649938.78404178</v>
      </c>
      <c r="AC152" s="2" t="n">
        <v>1825494.41261278</v>
      </c>
      <c r="AD152" s="2" t="n">
        <v>13769027.383041801</v>
      </c>
      <c r="AE152" s="2" t="n">
        <v>17748573.9096184</v>
      </c>
      <c r="AF152" s="2" t="n">
        <v>1162207.2195305</v>
      </c>
      <c r="AG152" s="2" t="n">
        <v>1222105.65473945</v>
      </c>
      <c r="AH152" s="2" t="n">
        <v>39320694.281185798</v>
      </c>
      <c r="AI152" s="2" t="n">
        <v>2952923.0097366301</v>
      </c>
      <c r="AJ152" s="2" t="n">
        <v>2868373.4449709002</v>
      </c>
      <c r="AK152" s="2" t="n">
        <v>6427647.8965461999</v>
      </c>
      <c r="AL152" s="2" t="n">
        <v>57475941.300800003</v>
      </c>
      <c r="AM152" s="2" t="n">
        <v>2601177.2414828702</v>
      </c>
    </row>
    <row r="153">
      <c r="A153" t="str">
        <f t="shared" si="22"/>
        <v>Construction</v>
      </c>
      <c r="B153" t="str">
        <f t="shared" si="23"/>
        <v>Y1FE</v>
      </c>
      <c r="C153" t="str">
        <f t="shared" si="24"/>
        <v>CONSTRUCTION OF RELIGIOUS FACILITIES</v>
      </c>
      <c r="D153" s="2" t="n">
        <f t="shared" si="25"/>
        <v>44177.607675535597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n">
        <f t="shared" si="30"/>
        <v>-1</v>
      </c>
      <c r="J153" s="3" t="e">
        <f t="shared" si="31"/>
        <v>#DIV/0!</v>
      </c>
      <c r="K153" s="3" t="n">
        <f t="shared" si="32"/>
        <v>0</v>
      </c>
      <c r="L153" s="3" t="n">
        <f>AM153/SUM(AM1:AM$2860)</f>
        <v>0</v>
      </c>
      <c r="M153" t="s">
        <v>1025</v>
      </c>
      <c r="N153" t="s">
        <v>1154</v>
      </c>
      <c r="O153" t="s">
        <v>1155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977040.86187721102</v>
      </c>
      <c r="AC153" s="2" t="n">
        <v>341703.99965168501</v>
      </c>
      <c r="AD153" s="2" t="n">
        <v>544190.25038535695</v>
      </c>
      <c r="AE153" s="2" t="n">
        <v>44177.607675535597</v>
      </c>
      <c r="AF153" s="2"/>
      <c r="AG153" s="2"/>
      <c r="AH153" s="2" t="n">
        <v>53316.9450991185</v>
      </c>
      <c r="AI153" s="2"/>
      <c r="AJ153" s="2"/>
      <c r="AK153" s="2"/>
      <c r="AL153" s="2"/>
      <c r="AM153" s="2"/>
    </row>
    <row r="154">
      <c r="A154" t="str">
        <f t="shared" si="22"/>
        <v>Construction</v>
      </c>
      <c r="B154" t="str">
        <f t="shared" si="23"/>
        <v>Y1FF</v>
      </c>
      <c r="C154" t="str">
        <f t="shared" si="24"/>
        <v>CONSTRUCTION OF PENAL FACILITIES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AM154/SUM(AM1:AM$2860)</f>
        <v>0</v>
      </c>
      <c r="M154" t="s">
        <v>1025</v>
      </c>
      <c r="N154" t="s">
        <v>1156</v>
      </c>
      <c r="O154" t="s">
        <v>1081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649529.24696292996</v>
      </c>
      <c r="AC154" s="2" t="n">
        <v>24746.821741920001</v>
      </c>
      <c r="AD154" s="2"/>
      <c r="AE154" s="2"/>
      <c r="AF154" s="2" t="n">
        <v>306217.55428893899</v>
      </c>
      <c r="AG154" s="2" t="n">
        <v>410047.94851077499</v>
      </c>
      <c r="AH154" s="2" t="n">
        <v>1403506.2618641099</v>
      </c>
      <c r="AI154" s="2" t="n">
        <v>173682.378276528</v>
      </c>
      <c r="AJ154" s="2" t="n">
        <v>0</v>
      </c>
      <c r="AK154" s="2"/>
      <c r="AL154" s="2"/>
      <c r="AM154" s="2"/>
    </row>
    <row r="155">
      <c r="A155" t="str">
        <f t="shared" si="22"/>
        <v>Construction</v>
      </c>
      <c r="B155" t="str">
        <f t="shared" si="23"/>
        <v>Y1FZ</v>
      </c>
      <c r="C155" t="str">
        <f t="shared" si="24"/>
        <v>CONSTRUCTION OF OTHER RESIDENTIAL BUILDINGS</v>
      </c>
      <c r="D155" s="2" t="n">
        <f t="shared" si="25"/>
        <v>-1494806.0966106299</v>
      </c>
      <c r="E155" s="2" t="n">
        <f t="shared" si="26"/>
        <v>3473353.2539046002</v>
      </c>
      <c r="F155" s="2" t="n">
        <f t="shared" si="27"/>
        <v>902365.38379999995</v>
      </c>
      <c r="G155" s="2" t="n">
        <f t="shared" si="28"/>
        <v>93619.126135094295</v>
      </c>
      <c r="H155" s="3" t="n">
        <f t="shared" si="29"/>
        <v>-0.74020339486471809</v>
      </c>
      <c r="I155" s="3" t="n">
        <f t="shared" si="30"/>
        <v>-1.6036671818813499</v>
      </c>
      <c r="J155" s="3" t="n">
        <f t="shared" si="31"/>
        <v>0.10374857880834225</v>
      </c>
      <c r="K155" s="3" t="n">
        <f t="shared" si="32"/>
        <v>7.2847612210066796E-6</v>
      </c>
      <c r="L155" s="3" t="n">
        <f>AM155/SUM(AM1:AM$2860)</f>
        <v>1.0652108722277373E-6</v>
      </c>
      <c r="M155" t="s">
        <v>1025</v>
      </c>
      <c r="N155" t="s">
        <v>1157</v>
      </c>
      <c r="O155" t="s">
        <v>1158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 t="n">
        <v>15863426.0236733</v>
      </c>
      <c r="AC155" s="2" t="n">
        <v>4058279.7114394698</v>
      </c>
      <c r="AD155" s="2" t="n">
        <v>60342783.643828198</v>
      </c>
      <c r="AE155" s="2" t="n">
        <v>-1494806.0966106299</v>
      </c>
      <c r="AF155" s="2" t="n">
        <v>30650331.6524648</v>
      </c>
      <c r="AG155" s="2" t="n">
        <v>47513466.408295803</v>
      </c>
      <c r="AH155" s="2" t="n">
        <v>3091636.7954894402</v>
      </c>
      <c r="AI155" s="2" t="n">
        <v>65878175.416312501</v>
      </c>
      <c r="AJ155" s="2" t="n">
        <v>5619910.0459484896</v>
      </c>
      <c r="AK155" s="2" t="n">
        <v>3473353.2539046002</v>
      </c>
      <c r="AL155" s="2" t="n">
        <v>902365.38379999995</v>
      </c>
      <c r="AM155" s="2" t="n">
        <v>93619.126135094295</v>
      </c>
    </row>
    <row r="156">
      <c r="A156" t="str">
        <f t="shared" si="22"/>
        <v>Construction</v>
      </c>
      <c r="B156" t="str">
        <f t="shared" si="23"/>
        <v>Y1GA</v>
      </c>
      <c r="C156" t="str">
        <f t="shared" si="24"/>
        <v>CONSTRUCTION OF AMMUNITION STORAGE BUILDINGS</v>
      </c>
      <c r="D156" s="2" t="n">
        <f t="shared" si="25"/>
        <v>15164295.270627201</v>
      </c>
      <c r="E156" s="2" t="n">
        <f t="shared" si="26"/>
        <v>46059693.649360701</v>
      </c>
      <c r="F156" s="2" t="n">
        <f t="shared" si="27"/>
        <v>47921845.527400002</v>
      </c>
      <c r="G156" s="2" t="n">
        <f t="shared" si="28"/>
        <v>179290.25037435399</v>
      </c>
      <c r="H156" s="3" t="n">
        <f t="shared" si="29"/>
        <v>4.0429098209278758E-2</v>
      </c>
      <c r="I156" s="3" t="n">
        <f t="shared" si="30"/>
        <v>2.1601762345147173</v>
      </c>
      <c r="J156" s="3" t="n">
        <f t="shared" si="31"/>
        <v>3.7413052106234561E-3</v>
      </c>
      <c r="K156" s="3" t="n">
        <f t="shared" si="32"/>
        <v>3.8687122556382348E-4</v>
      </c>
      <c r="L156" s="3" t="n">
        <f>AM156/SUM(AM1:AM$2860)</f>
        <v>2.0399883214846958E-6</v>
      </c>
      <c r="M156" t="s">
        <v>1025</v>
      </c>
      <c r="N156" t="s">
        <v>1159</v>
      </c>
      <c r="O156" t="s">
        <v>1160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718441.34409038106</v>
      </c>
      <c r="AC156" s="2" t="n">
        <v>13520989.491876701</v>
      </c>
      <c r="AD156" s="2" t="n">
        <v>1503356.3074703501</v>
      </c>
      <c r="AE156" s="2" t="n">
        <v>15164295.270627201</v>
      </c>
      <c r="AF156" s="2" t="n">
        <v>5852549.7644050298</v>
      </c>
      <c r="AG156" s="2" t="n">
        <v>931611.29818108398</v>
      </c>
      <c r="AH156" s="2" t="n">
        <v>40336880.858169399</v>
      </c>
      <c r="AI156" s="2" t="n">
        <v>70647856.646144196</v>
      </c>
      <c r="AJ156" s="2" t="n">
        <v>166661063.71919399</v>
      </c>
      <c r="AK156" s="2" t="n">
        <v>46059693.649360701</v>
      </c>
      <c r="AL156" s="2" t="n">
        <v>47921845.527400002</v>
      </c>
      <c r="AM156" s="2" t="n">
        <v>179290.25037435399</v>
      </c>
    </row>
    <row r="157">
      <c r="A157" t="str">
        <f t="shared" si="22"/>
        <v>Construction</v>
      </c>
      <c r="B157" t="str">
        <f t="shared" si="23"/>
        <v>Y1GB</v>
      </c>
      <c r="C157" t="str">
        <f t="shared" si="24"/>
        <v>CONSTRUCTION OF FOOD OR GRAIN STORAGE BUILDINGS</v>
      </c>
      <c r="D157" s="2" t="n">
        <f t="shared" si="25"/>
        <v>160805.064960977</v>
      </c>
      <c r="E157" s="2" t="n">
        <f t="shared" si="26"/>
        <v>28336.121265493799</v>
      </c>
      <c r="F157" s="2" t="n">
        <f t="shared" si="27"/>
        <v>0</v>
      </c>
      <c r="G157" s="2" t="n">
        <f t="shared" si="28"/>
        <v>0</v>
      </c>
      <c r="H157" s="3" t="n">
        <f t="shared" si="29"/>
        <v>-1</v>
      </c>
      <c r="I157" s="3" t="n">
        <f t="shared" si="30"/>
        <v>-1</v>
      </c>
      <c r="J157" s="3" t="e">
        <f t="shared" si="31"/>
        <v>#DIV/0!</v>
      </c>
      <c r="K157" s="3" t="n">
        <f t="shared" si="32"/>
        <v>0</v>
      </c>
      <c r="L157" s="3" t="n">
        <f>AM157/SUM(AM1:AM$2860)</f>
        <v>0</v>
      </c>
      <c r="M157" t="s">
        <v>1025</v>
      </c>
      <c r="N157" t="s">
        <v>1161</v>
      </c>
      <c r="O157" t="s">
        <v>1162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 t="n">
        <v>90672.293319358898</v>
      </c>
      <c r="AE157" s="2" t="n">
        <v>160805.064960977</v>
      </c>
      <c r="AF157" s="2"/>
      <c r="AG157" s="2"/>
      <c r="AH157" s="2"/>
      <c r="AI157" s="2"/>
      <c r="AJ157" s="2"/>
      <c r="AK157" s="2" t="n">
        <v>28336.121265493799</v>
      </c>
      <c r="AL157" s="2"/>
      <c r="AM157" s="2"/>
    </row>
    <row r="158">
      <c r="A158" t="str">
        <f t="shared" si="22"/>
        <v>Construction</v>
      </c>
      <c r="B158" t="str">
        <f t="shared" si="23"/>
        <v>Y1GC</v>
      </c>
      <c r="C158" t="str">
        <f t="shared" si="24"/>
        <v>CONSTRUCTION OF FUEL STORAGE BUILDINGS</v>
      </c>
      <c r="D158" s="2" t="n">
        <f t="shared" si="25"/>
        <v>59015562.352643698</v>
      </c>
      <c r="E158" s="2" t="n">
        <f t="shared" si="26"/>
        <v>8603300.5619995892</v>
      </c>
      <c r="F158" s="2" t="n">
        <f t="shared" si="27"/>
        <v>117070668.6406</v>
      </c>
      <c r="G158" s="2" t="n">
        <f t="shared" si="28"/>
        <v>724854.65407478705</v>
      </c>
      <c r="H158" s="3" t="n">
        <f t="shared" si="29"/>
        <v>12.607646018749611</v>
      </c>
      <c r="I158" s="3" t="n">
        <f t="shared" si="30"/>
        <v>0.98372537638549873</v>
      </c>
      <c r="J158" s="3" t="n">
        <f t="shared" si="31"/>
        <v>6.1915991639207926E-3</v>
      </c>
      <c r="K158" s="3" t="n">
        <f t="shared" si="32"/>
        <v>9.451070290827857E-4</v>
      </c>
      <c r="L158" s="3" t="n">
        <f>AM158/SUM(AM1:AM$2860)</f>
        <v>8.2474926885255221E-6</v>
      </c>
      <c r="M158" t="s">
        <v>1025</v>
      </c>
      <c r="N158" t="s">
        <v>1163</v>
      </c>
      <c r="O158" t="s">
        <v>1164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14742254.618179301</v>
      </c>
      <c r="AC158" s="2" t="n">
        <v>7026779.5678974502</v>
      </c>
      <c r="AD158" s="2" t="n">
        <v>46396517.538087897</v>
      </c>
      <c r="AE158" s="2" t="n">
        <v>59015562.352643698</v>
      </c>
      <c r="AF158" s="2" t="n">
        <v>19043919.618169598</v>
      </c>
      <c r="AG158" s="2" t="n">
        <v>28455672.294035599</v>
      </c>
      <c r="AH158" s="2" t="n">
        <v>61689050.421100996</v>
      </c>
      <c r="AI158" s="2" t="n">
        <v>71912627.173466399</v>
      </c>
      <c r="AJ158" s="2" t="n">
        <v>6314802.8158681896</v>
      </c>
      <c r="AK158" s="2" t="n">
        <v>8603300.5619995892</v>
      </c>
      <c r="AL158" s="2" t="n">
        <v>117070668.6406</v>
      </c>
      <c r="AM158" s="2" t="n">
        <v>724854.65407478705</v>
      </c>
    </row>
    <row r="159">
      <c r="A159" t="str">
        <f t="shared" si="22"/>
        <v>Construction</v>
      </c>
      <c r="B159" t="str">
        <f t="shared" si="23"/>
        <v>Y1GD</v>
      </c>
      <c r="C159" t="str">
        <f t="shared" si="24"/>
        <v>CONSTRUCTION OF OPEN STORAGE FACILITIES</v>
      </c>
      <c r="D159" s="2" t="n">
        <f t="shared" si="25"/>
        <v>221766.460400387</v>
      </c>
      <c r="E159" s="2" t="n">
        <f t="shared" si="26"/>
        <v>1440883.31234878</v>
      </c>
      <c r="F159" s="2" t="n">
        <f t="shared" si="27"/>
        <v>290461.9425</v>
      </c>
      <c r="G159" s="2" t="n">
        <f t="shared" si="28"/>
        <v>0</v>
      </c>
      <c r="H159" s="3" t="n">
        <f t="shared" si="29"/>
        <v>-0.79841397286604787</v>
      </c>
      <c r="I159" s="3" t="n">
        <f t="shared" si="30"/>
        <v>0.30976497517066881</v>
      </c>
      <c r="J159" s="3" t="n">
        <f t="shared" si="31"/>
        <v>0</v>
      </c>
      <c r="K159" s="3" t="n">
        <f t="shared" si="32"/>
        <v>2.3448881494009637E-6</v>
      </c>
      <c r="L159" s="3" t="n">
        <f>AM159/SUM(AM1:AM$2860)</f>
        <v>0</v>
      </c>
      <c r="M159" t="s">
        <v>1025</v>
      </c>
      <c r="N159" t="s">
        <v>1165</v>
      </c>
      <c r="O159" t="s">
        <v>1166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502247.87820417102</v>
      </c>
      <c r="AC159" s="2" t="n">
        <v>146489.62136274599</v>
      </c>
      <c r="AD159" s="2" t="n">
        <v>1660224.91850188</v>
      </c>
      <c r="AE159" s="2" t="n">
        <v>221766.460400387</v>
      </c>
      <c r="AF159" s="2" t="n">
        <v>1116083.1014235499</v>
      </c>
      <c r="AG159" s="2" t="n">
        <v>116156.194909496</v>
      </c>
      <c r="AH159" s="2" t="n">
        <v>6669005.3400109503</v>
      </c>
      <c r="AI159" s="2" t="n">
        <v>1864198.5506637499</v>
      </c>
      <c r="AJ159" s="2" t="n">
        <v>840886.68893528497</v>
      </c>
      <c r="AK159" s="2" t="n">
        <v>1440883.31234878</v>
      </c>
      <c r="AL159" s="2" t="n">
        <v>290461.9425</v>
      </c>
      <c r="AM159" s="2" t="n">
        <v>0</v>
      </c>
    </row>
    <row r="160">
      <c r="A160" t="str">
        <f t="shared" si="22"/>
        <v>Construction</v>
      </c>
      <c r="B160" t="str">
        <f t="shared" si="23"/>
        <v>Y1GZ</v>
      </c>
      <c r="C160" t="str">
        <f t="shared" si="24"/>
        <v>CONSTRUCTION OF OTHER WAREHOUSE BUILDINGS</v>
      </c>
      <c r="D160" s="2" t="n">
        <f t="shared" si="25"/>
        <v>10063177.743289899</v>
      </c>
      <c r="E160" s="2" t="n">
        <f t="shared" si="26"/>
        <v>125994848.486845</v>
      </c>
      <c r="F160" s="2" t="n">
        <f t="shared" si="27"/>
        <v>48755512.585900001</v>
      </c>
      <c r="G160" s="2" t="n">
        <f t="shared" si="28"/>
        <v>2586716.4658026602</v>
      </c>
      <c r="H160" s="3" t="n">
        <f t="shared" si="29"/>
        <v>-0.613035666367022</v>
      </c>
      <c r="I160" s="3" t="n">
        <f t="shared" si="30"/>
        <v>3.8449420083442378</v>
      </c>
      <c r="J160" s="3" t="n">
        <f t="shared" si="31"/>
        <v>5.3054851207753141E-2</v>
      </c>
      <c r="K160" s="3" t="n">
        <f t="shared" si="32"/>
        <v>3.9360138783292218E-4</v>
      </c>
      <c r="L160" s="3" t="n">
        <f>AM160/SUM(AM1:AM$2860)</f>
        <v>2.9432004083945478E-5</v>
      </c>
      <c r="M160" t="s">
        <v>1025</v>
      </c>
      <c r="N160" t="s">
        <v>1167</v>
      </c>
      <c r="O160" t="s">
        <v>1168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75761291.269773304</v>
      </c>
      <c r="AC160" s="2" t="n">
        <v>20448458.507541001</v>
      </c>
      <c r="AD160" s="2" t="n">
        <v>40912788.197568603</v>
      </c>
      <c r="AE160" s="2" t="n">
        <v>10063177.743289899</v>
      </c>
      <c r="AF160" s="2" t="n">
        <v>13600801.9007327</v>
      </c>
      <c r="AG160" s="2" t="n">
        <v>22567014.579954501</v>
      </c>
      <c r="AH160" s="2" t="n">
        <v>31989195.758914702</v>
      </c>
      <c r="AI160" s="2" t="n">
        <v>69760118.747599706</v>
      </c>
      <c r="AJ160" s="2" t="n">
        <v>8408079.7114663199</v>
      </c>
      <c r="AK160" s="2" t="n">
        <v>125994848.486845</v>
      </c>
      <c r="AL160" s="2" t="n">
        <v>48755512.585900001</v>
      </c>
      <c r="AM160" s="2" t="n">
        <v>2586716.4658026602</v>
      </c>
    </row>
    <row r="161">
      <c r="A161" t="str">
        <f t="shared" si="22"/>
        <v>Construction</v>
      </c>
      <c r="B161" t="str">
        <f t="shared" si="23"/>
        <v>Y1HB</v>
      </c>
      <c r="C161" t="str">
        <f t="shared" si="24"/>
        <v>CONSTRUCTION OF GOVERNMENT-OWNED GOVERNMENT-OPERATED (GOGO) R&amp;D FACILITIES</v>
      </c>
      <c r="D161" s="2" t="n">
        <f t="shared" si="25"/>
        <v>0</v>
      </c>
      <c r="E161" s="2" t="n">
        <f t="shared" si="26"/>
        <v>2204963.7146022799</v>
      </c>
      <c r="F161" s="2" t="n">
        <f t="shared" si="27"/>
        <v>1013830.9365</v>
      </c>
      <c r="G161" s="2" t="n">
        <f t="shared" si="28"/>
        <v>1930999.0841828301</v>
      </c>
      <c r="H161" s="3" t="n">
        <f t="shared" si="29"/>
        <v>-0.54020516084416847</v>
      </c>
      <c r="I161" s="3" t="e">
        <f t="shared" si="30"/>
        <v>#DIV/0!</v>
      </c>
      <c r="J161" s="3" t="n">
        <f t="shared" si="31"/>
        <v>1.9046559092476758</v>
      </c>
      <c r="K161" s="3" t="n">
        <f t="shared" si="32"/>
        <v>8.1846183635397635E-6</v>
      </c>
      <c r="L161" s="3" t="n">
        <f>AM161/SUM(AM1:AM$2860)</f>
        <v>2.1971164479416049E-5</v>
      </c>
      <c r="M161" t="s">
        <v>1025</v>
      </c>
      <c r="N161" t="s">
        <v>1169</v>
      </c>
      <c r="O161" t="s">
        <v>1170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322766.01552679599</v>
      </c>
      <c r="AC161" s="2" t="n">
        <v>172935.78701925999</v>
      </c>
      <c r="AD161" s="2"/>
      <c r="AE161" s="2"/>
      <c r="AF161" s="2" t="n">
        <v>13986009.926433999</v>
      </c>
      <c r="AG161" s="2" t="n">
        <v>619136.19670423598</v>
      </c>
      <c r="AH161" s="2"/>
      <c r="AI161" s="2" t="n">
        <v>18390694.786463801</v>
      </c>
      <c r="AJ161" s="2" t="n">
        <v>2851993.5183207798</v>
      </c>
      <c r="AK161" s="2" t="n">
        <v>2204963.7146022799</v>
      </c>
      <c r="AL161" s="2" t="n">
        <v>1013830.9365</v>
      </c>
      <c r="AM161" s="2" t="n">
        <v>1930999.0841828301</v>
      </c>
    </row>
    <row r="162">
      <c r="A162" t="str">
        <f t="shared" si="22"/>
        <v>Construction</v>
      </c>
      <c r="B162" t="str">
        <f t="shared" si="23"/>
        <v>Y1JA</v>
      </c>
      <c r="C162" t="str">
        <f t="shared" si="24"/>
        <v>CONSTRUCTION OF MUSEUMS AND EXHIBITION BUILDINGS</v>
      </c>
      <c r="D162" s="2" t="n">
        <f t="shared" si="25"/>
        <v>0</v>
      </c>
      <c r="E162" s="2" t="n">
        <f t="shared" si="26"/>
        <v>0</v>
      </c>
      <c r="F162" s="2" t="n">
        <f t="shared" si="27"/>
        <v>2614470.5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n">
        <f t="shared" si="31"/>
        <v>0</v>
      </c>
      <c r="K162" s="3" t="n">
        <f t="shared" si="32"/>
        <v>2.1106520322910847E-5</v>
      </c>
      <c r="L162" s="3" t="n">
        <f>AM162/SUM(AM1:AM$2860)</f>
        <v>0</v>
      </c>
      <c r="M162" t="s">
        <v>1025</v>
      </c>
      <c r="N162" t="s">
        <v>1171</v>
      </c>
      <c r="O162" t="s">
        <v>1172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31356.569994017202</v>
      </c>
      <c r="AC162" s="2" t="n">
        <v>0</v>
      </c>
      <c r="AD162" s="2" t="n">
        <v>8092033.7203658801</v>
      </c>
      <c r="AE162" s="2"/>
      <c r="AF162" s="2" t="n">
        <v>1331816.94397406</v>
      </c>
      <c r="AG162" s="2" t="n">
        <v>6068.0144809846397</v>
      </c>
      <c r="AH162" s="2"/>
      <c r="AI162" s="2"/>
      <c r="AJ162" s="2"/>
      <c r="AK162" s="2"/>
      <c r="AL162" s="2" t="n">
        <v>2614470.5</v>
      </c>
      <c r="AM162" s="2" t="n">
        <v>0</v>
      </c>
    </row>
    <row r="163">
      <c r="A163" t="str">
        <f t="shared" si="22"/>
        <v>Construction</v>
      </c>
      <c r="B163" t="str">
        <f t="shared" si="23"/>
        <v>Y1JB</v>
      </c>
      <c r="C163" t="str">
        <f t="shared" si="24"/>
        <v>CONSTRUCTION OF TESTING AND MEASUREMENT BUILDINGS</v>
      </c>
      <c r="D163" s="2" t="n">
        <f t="shared" si="25"/>
        <v>19371613.5578232</v>
      </c>
      <c r="E163" s="2" t="n">
        <f t="shared" si="26"/>
        <v>1324131.82219814</v>
      </c>
      <c r="F163" s="2" t="n">
        <f t="shared" si="27"/>
        <v>47374.789100000002</v>
      </c>
      <c r="G163" s="2" t="n">
        <f t="shared" si="28"/>
        <v>0</v>
      </c>
      <c r="H163" s="3" t="n">
        <f t="shared" si="29"/>
        <v>-0.96422199942196474</v>
      </c>
      <c r="I163" s="3" t="n">
        <f t="shared" si="30"/>
        <v>-0.99755442214668444</v>
      </c>
      <c r="J163" s="3" t="n">
        <f t="shared" si="31"/>
        <v>0</v>
      </c>
      <c r="K163" s="3" t="n">
        <f t="shared" si="32"/>
        <v>3.8245485995453586E-7</v>
      </c>
      <c r="L163" s="3" t="n">
        <f>AM163/SUM(AM1:AM$2860)</f>
        <v>0</v>
      </c>
      <c r="M163" t="s">
        <v>1025</v>
      </c>
      <c r="N163" t="s">
        <v>1173</v>
      </c>
      <c r="O163" t="s">
        <v>1174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14866077.562181</v>
      </c>
      <c r="AC163" s="2" t="n">
        <v>133147.199980089</v>
      </c>
      <c r="AD163" s="2" t="n">
        <v>14154467.630621601</v>
      </c>
      <c r="AE163" s="2" t="n">
        <v>19371613.5578232</v>
      </c>
      <c r="AF163" s="2" t="n">
        <v>5305714.6303623104</v>
      </c>
      <c r="AG163" s="2" t="n">
        <v>384585.49048306799</v>
      </c>
      <c r="AH163" s="2" t="n">
        <v>643666.96357164998</v>
      </c>
      <c r="AI163" s="2"/>
      <c r="AJ163" s="2" t="n">
        <v>205023.63351543201</v>
      </c>
      <c r="AK163" s="2" t="n">
        <v>1324131.82219814</v>
      </c>
      <c r="AL163" s="2" t="n">
        <v>47374.789100000002</v>
      </c>
      <c r="AM163" s="2"/>
    </row>
    <row r="164">
      <c r="A164" t="str">
        <f t="shared" si="22"/>
        <v>Construction</v>
      </c>
      <c r="B164" t="str">
        <f t="shared" si="23"/>
        <v>Y1JZ</v>
      </c>
      <c r="C164" t="str">
        <f t="shared" si="24"/>
        <v>CONSTRUCTION OF MISCELLANEOUS BUILDINGS</v>
      </c>
      <c r="D164" s="2" t="n">
        <f t="shared" si="25"/>
        <v>459360412.46837997</v>
      </c>
      <c r="E164" s="2" t="n">
        <f t="shared" si="26"/>
        <v>672754648.23562598</v>
      </c>
      <c r="F164" s="2" t="n">
        <f t="shared" si="27"/>
        <v>974391036.52470005</v>
      </c>
      <c r="G164" s="2" t="n">
        <f t="shared" si="28"/>
        <v>380532934.64335299</v>
      </c>
      <c r="H164" s="3" t="n">
        <f t="shared" si="29"/>
        <v>0.44836016975898874</v>
      </c>
      <c r="I164" s="3" t="n">
        <f t="shared" si="30"/>
        <v>1.1211907035889213</v>
      </c>
      <c r="J164" s="3" t="n">
        <f t="shared" si="31"/>
        <v>0.39053410836020841</v>
      </c>
      <c r="K164" s="3" t="n">
        <f t="shared" si="32"/>
        <v>7.8662215599184411E-3</v>
      </c>
      <c r="L164" s="3" t="n">
        <f>AM164/SUM(AM1:AM$2860)</f>
        <v>4.329754356368393E-3</v>
      </c>
      <c r="M164" t="s">
        <v>1025</v>
      </c>
      <c r="N164" t="s">
        <v>1175</v>
      </c>
      <c r="O164" t="s">
        <v>1176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509710852.69713998</v>
      </c>
      <c r="AC164" s="2" t="n">
        <v>618392412.18561196</v>
      </c>
      <c r="AD164" s="2" t="n">
        <v>574613723.40979898</v>
      </c>
      <c r="AE164" s="2" t="n">
        <v>459360412.46837997</v>
      </c>
      <c r="AF164" s="2" t="n">
        <v>319119258.486687</v>
      </c>
      <c r="AG164" s="2" t="n">
        <v>292625814.45616102</v>
      </c>
      <c r="AH164" s="2" t="n">
        <v>276171660.85131699</v>
      </c>
      <c r="AI164" s="2" t="n">
        <v>602398014.23263204</v>
      </c>
      <c r="AJ164" s="2" t="n">
        <v>1592156939.50528</v>
      </c>
      <c r="AK164" s="2" t="n">
        <v>672754648.23562598</v>
      </c>
      <c r="AL164" s="2" t="n">
        <v>974391036.52470005</v>
      </c>
      <c r="AM164" s="2" t="n">
        <v>380532934.64335299</v>
      </c>
    </row>
    <row r="165">
      <c r="A165" t="str">
        <f t="shared" si="22"/>
        <v>Construction</v>
      </c>
      <c r="B165" t="str">
        <f t="shared" si="23"/>
        <v>Y1KB</v>
      </c>
      <c r="C165" t="str">
        <f t="shared" si="24"/>
        <v>CONSTRUCTION OF CANALS</v>
      </c>
      <c r="D165" s="2" t="n">
        <f t="shared" si="25"/>
        <v>0</v>
      </c>
      <c r="E165" s="2" t="n">
        <f t="shared" si="26"/>
        <v>0</v>
      </c>
      <c r="F165" s="2" t="n">
        <f t="shared" si="27"/>
        <v>0</v>
      </c>
      <c r="G165" s="2" t="n">
        <f t="shared" si="28"/>
        <v>0</v>
      </c>
      <c r="H165" s="3" t="e">
        <f t="shared" si="29"/>
        <v>#DIV/0!</v>
      </c>
      <c r="I165" s="3" t="e">
        <f t="shared" si="30"/>
        <v>#DIV/0!</v>
      </c>
      <c r="J165" s="3" t="e">
        <f t="shared" si="31"/>
        <v>#DIV/0!</v>
      </c>
      <c r="K165" s="3" t="n">
        <f t="shared" si="32"/>
        <v>0</v>
      </c>
      <c r="L165" s="3" t="n">
        <f>AM165/SUM(AM1:AM$2860)</f>
        <v>0</v>
      </c>
      <c r="M165" t="s">
        <v>1025</v>
      </c>
      <c r="N165" t="s">
        <v>1177</v>
      </c>
      <c r="O165" t="s">
        <v>1178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 t="n">
        <v>91178.992435965702</v>
      </c>
      <c r="AI165" s="2"/>
      <c r="AJ165" s="2"/>
      <c r="AK165" s="2"/>
      <c r="AL165" s="2"/>
      <c r="AM165" s="2"/>
    </row>
    <row r="166">
      <c r="A166" t="str">
        <f t="shared" si="22"/>
        <v>Construction</v>
      </c>
      <c r="B166" t="str">
        <f t="shared" si="23"/>
        <v>Y1KC</v>
      </c>
      <c r="C166" t="str">
        <f t="shared" si="24"/>
        <v>CONSTRUCTION OF MINE FIRE CONTROL FACILITIES</v>
      </c>
      <c r="D166" s="2" t="n">
        <f t="shared" si="25"/>
        <v>0</v>
      </c>
      <c r="E166" s="2" t="n">
        <f t="shared" si="26"/>
        <v>0</v>
      </c>
      <c r="F166" s="2" t="n">
        <f t="shared" si="27"/>
        <v>0</v>
      </c>
      <c r="G166" s="2" t="n">
        <f t="shared" si="28"/>
        <v>0</v>
      </c>
      <c r="H166" s="3" t="e">
        <f t="shared" si="29"/>
        <v>#DIV/0!</v>
      </c>
      <c r="I166" s="3" t="e">
        <f t="shared" si="30"/>
        <v>#DIV/0!</v>
      </c>
      <c r="J166" s="3" t="e">
        <f t="shared" si="31"/>
        <v>#DIV/0!</v>
      </c>
      <c r="K166" s="3" t="n">
        <f t="shared" si="32"/>
        <v>0</v>
      </c>
      <c r="L166" s="3" t="n">
        <f>AM166/SUM(AM1:AM$2860)</f>
        <v>0</v>
      </c>
      <c r="M166" t="s">
        <v>1025</v>
      </c>
      <c r="N166" t="s">
        <v>1179</v>
      </c>
      <c r="O166" t="s">
        <v>1180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 t="n">
        <v>412002.19661713002</v>
      </c>
      <c r="AE166" s="2"/>
      <c r="AF166" s="2"/>
      <c r="AG166" s="2"/>
      <c r="AH166" s="2"/>
      <c r="AI166" s="2"/>
      <c r="AJ166" s="2"/>
      <c r="AK166" s="2"/>
      <c r="AL166" s="2"/>
      <c r="AM166" s="2"/>
    </row>
    <row r="167">
      <c r="A167" t="str">
        <f t="shared" si="22"/>
        <v>Construction</v>
      </c>
      <c r="B167" t="str">
        <f t="shared" si="23"/>
        <v>Y1KD</v>
      </c>
      <c r="C167" t="str">
        <f t="shared" si="24"/>
        <v>Construction of Mine subsidence control facilities</v>
      </c>
      <c r="D167" s="2" t="n">
        <f t="shared" si="25"/>
        <v>345918.35441493598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n">
        <f t="shared" si="30"/>
        <v>-1</v>
      </c>
      <c r="J167" s="3" t="e">
        <f t="shared" si="31"/>
        <v>#DIV/0!</v>
      </c>
      <c r="K167" s="3" t="n">
        <f t="shared" si="32"/>
        <v>0</v>
      </c>
      <c r="L167" s="3" t="n">
        <f>AM167/SUM(AM1:AM$2860)</f>
        <v>0</v>
      </c>
      <c r="M167" t="s">
        <v>1025</v>
      </c>
      <c r="N167" t="s">
        <v>1181</v>
      </c>
      <c r="O167" t="s">
        <v>1182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 t="n">
        <v>345918.35441493598</v>
      </c>
      <c r="AF167" s="2" t="n">
        <v>-4563.2673367186298</v>
      </c>
      <c r="AG167" s="2"/>
      <c r="AH167" s="2"/>
      <c r="AI167" s="2"/>
      <c r="AJ167" s="2"/>
      <c r="AK167" s="2"/>
      <c r="AL167" s="2"/>
      <c r="AM167" s="2"/>
    </row>
    <row r="168">
      <c r="A168" t="str">
        <f t="shared" si="22"/>
        <v>Construction</v>
      </c>
      <c r="B168" t="str">
        <f t="shared" si="23"/>
        <v>Y1KF</v>
      </c>
      <c r="C168" t="str">
        <f t="shared" si="24"/>
        <v>CONSTRUCTION OF DREDGING FACILITIES</v>
      </c>
      <c r="D168" s="2" t="n">
        <f t="shared" si="25"/>
        <v>1117885.13251444</v>
      </c>
      <c r="E168" s="2" t="n">
        <f t="shared" si="26"/>
        <v>425480.49421822501</v>
      </c>
      <c r="F168" s="2" t="n">
        <f t="shared" si="27"/>
        <v>2205609.0214999998</v>
      </c>
      <c r="G168" s="2" t="n">
        <f t="shared" si="28"/>
        <v>-684832.41889805405</v>
      </c>
      <c r="H168" s="3" t="n">
        <f t="shared" si="29"/>
        <v>4.1838076045120962</v>
      </c>
      <c r="I168" s="3" t="n">
        <f t="shared" si="30"/>
        <v>0.97301937144379136</v>
      </c>
      <c r="J168" s="3" t="n">
        <f t="shared" si="31"/>
        <v>-0.31049583685158777</v>
      </c>
      <c r="K168" s="3" t="n">
        <f t="shared" si="32"/>
        <v>1.780579724907405E-5</v>
      </c>
      <c r="L168" s="3" t="n">
        <f>AM168/SUM(AM1:AM$2860)</f>
        <v>-7.7921143721375602E-6</v>
      </c>
      <c r="M168" t="s">
        <v>1025</v>
      </c>
      <c r="N168" t="s">
        <v>1183</v>
      </c>
      <c r="O168" t="s">
        <v>1184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13971847.8649342</v>
      </c>
      <c r="AC168" s="2" t="n">
        <v>-103756.525535726</v>
      </c>
      <c r="AD168" s="2" t="n">
        <v>1924527.0451963099</v>
      </c>
      <c r="AE168" s="2" t="n">
        <v>1117885.13251444</v>
      </c>
      <c r="AF168" s="2" t="n">
        <v>200773.056505393</v>
      </c>
      <c r="AG168" s="2" t="n">
        <v>41505959.5826151</v>
      </c>
      <c r="AH168" s="2"/>
      <c r="AI168" s="2" t="n">
        <v>99727317.982921004</v>
      </c>
      <c r="AJ168" s="2" t="n">
        <v>73531006.710305095</v>
      </c>
      <c r="AK168" s="2" t="n">
        <v>425480.49421822501</v>
      </c>
      <c r="AL168" s="2" t="n">
        <v>2205609.0214999998</v>
      </c>
      <c r="AM168" s="2" t="n">
        <v>-684832.41889805405</v>
      </c>
    </row>
    <row r="169">
      <c r="A169" t="str">
        <f t="shared" si="22"/>
        <v>Construction</v>
      </c>
      <c r="B169" t="str">
        <f t="shared" si="23"/>
        <v>Y1KZ</v>
      </c>
      <c r="C169" t="str">
        <f t="shared" si="24"/>
        <v>CONSTRUCTION OF OTHER CONSERVATION AND DEVELOPMENT FACILITIES</v>
      </c>
      <c r="D169" s="2" t="n">
        <f t="shared" si="25"/>
        <v>0</v>
      </c>
      <c r="E169" s="2" t="n">
        <f t="shared" si="26"/>
        <v>320697.94527064502</v>
      </c>
      <c r="F169" s="2" t="n">
        <f t="shared" si="27"/>
        <v>0</v>
      </c>
      <c r="G169" s="2" t="n">
        <f t="shared" si="28"/>
        <v>0</v>
      </c>
      <c r="H169" s="3" t="n">
        <f t="shared" si="29"/>
        <v>-1</v>
      </c>
      <c r="I169" s="3" t="e">
        <f t="shared" si="30"/>
        <v>#DIV/0!</v>
      </c>
      <c r="J169" s="3" t="e">
        <f t="shared" si="31"/>
        <v>#DIV/0!</v>
      </c>
      <c r="K169" s="3" t="n">
        <f t="shared" si="32"/>
        <v>0</v>
      </c>
      <c r="L169" s="3" t="n">
        <f>AM169/SUM(AM1:AM$2860)</f>
        <v>0</v>
      </c>
      <c r="M169" t="s">
        <v>1025</v>
      </c>
      <c r="N169" t="s">
        <v>1185</v>
      </c>
      <c r="O169" t="s">
        <v>1186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17380.984022963701</v>
      </c>
      <c r="AC169" s="2" t="n">
        <v>15222.7023324253</v>
      </c>
      <c r="AD169" s="2" t="n">
        <v>0</v>
      </c>
      <c r="AE169" s="2"/>
      <c r="AF169" s="2" t="n">
        <v>207766.084665615</v>
      </c>
      <c r="AG169" s="2" t="n">
        <v>5620972.0149974097</v>
      </c>
      <c r="AH169" s="2" t="n">
        <v>52373.440723989101</v>
      </c>
      <c r="AI169" s="2" t="n">
        <v>0</v>
      </c>
      <c r="AJ169" s="2" t="n">
        <v>2137970.66318184</v>
      </c>
      <c r="AK169" s="2" t="n">
        <v>320697.94527064502</v>
      </c>
      <c r="AL169" s="2" t="n">
        <v>0</v>
      </c>
      <c r="AM169" s="2" t="n">
        <v>0</v>
      </c>
    </row>
    <row r="170">
      <c r="A170" t="str">
        <f t="shared" si="22"/>
        <v>Construction</v>
      </c>
      <c r="B170" t="str">
        <f t="shared" si="23"/>
        <v>Y1LA</v>
      </c>
      <c r="C170" t="str">
        <f t="shared" si="24"/>
        <v>CONSTRUCTION OF AIRPORT SERVICE ROADS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AM170/SUM(AM1:AM$2860)</f>
        <v>0</v>
      </c>
      <c r="M170" t="s">
        <v>1025</v>
      </c>
      <c r="N170" t="s">
        <v>1187</v>
      </c>
      <c r="O170" t="s">
        <v>1188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791630.27587701695</v>
      </c>
      <c r="AC170" s="2"/>
      <c r="AD170" s="2"/>
      <c r="AE170" s="2"/>
      <c r="AF170" s="2" t="n">
        <v>437873.51580324699</v>
      </c>
      <c r="AG170" s="2" t="n">
        <v>0</v>
      </c>
      <c r="AH170" s="2"/>
      <c r="AI170" s="2" t="n">
        <v>7659.89026293594</v>
      </c>
      <c r="AJ170" s="2"/>
      <c r="AK170" s="2"/>
      <c r="AL170" s="2"/>
      <c r="AM170" s="2"/>
    </row>
    <row r="171">
      <c r="A171" t="str">
        <f t="shared" si="22"/>
        <v>Construction</v>
      </c>
      <c r="B171" t="str">
        <f t="shared" si="23"/>
        <v>Y1LB</v>
      </c>
      <c r="C171" t="str">
        <f t="shared" si="24"/>
        <v>CONSTRUCTION OF HIGHWAYS, ROADS, STREETS, BRIDGES, AND RAILWAYS</v>
      </c>
      <c r="D171" s="2" t="n">
        <f t="shared" si="25"/>
        <v>49654339.744391799</v>
      </c>
      <c r="E171" s="2" t="n">
        <f t="shared" si="26"/>
        <v>27411112.550265301</v>
      </c>
      <c r="F171" s="2" t="n">
        <f t="shared" si="27"/>
        <v>139311523.9711</v>
      </c>
      <c r="G171" s="2" t="n">
        <f t="shared" si="28"/>
        <v>148164684.32222301</v>
      </c>
      <c r="H171" s="3" t="n">
        <f t="shared" si="29"/>
        <v>4.0823009724846671</v>
      </c>
      <c r="I171" s="3" t="n">
        <f t="shared" si="30"/>
        <v>1.8056263498465817</v>
      </c>
      <c r="J171" s="3" t="n">
        <f t="shared" si="31"/>
        <v>1.0635493755201442</v>
      </c>
      <c r="K171" s="3" t="n">
        <f t="shared" si="32"/>
        <v>1.1246566032822721E-3</v>
      </c>
      <c r="L171" s="3" t="n">
        <f>AM171/SUM(AM1:AM$2860)</f>
        <v>1.6858374900068551E-3</v>
      </c>
      <c r="M171" t="s">
        <v>1025</v>
      </c>
      <c r="N171" t="s">
        <v>1189</v>
      </c>
      <c r="O171" t="s">
        <v>1190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129324469.975868</v>
      </c>
      <c r="AC171" s="2" t="n">
        <v>64124974.4555206</v>
      </c>
      <c r="AD171" s="2" t="n">
        <v>92864046.311667398</v>
      </c>
      <c r="AE171" s="2" t="n">
        <v>49654339.744391799</v>
      </c>
      <c r="AF171" s="2" t="n">
        <v>140743774.60785899</v>
      </c>
      <c r="AG171" s="2" t="n">
        <v>42408760.492081501</v>
      </c>
      <c r="AH171" s="2" t="n">
        <v>63550739.979947299</v>
      </c>
      <c r="AI171" s="2" t="n">
        <v>69993209.057088494</v>
      </c>
      <c r="AJ171" s="2" t="n">
        <v>202322026.72655001</v>
      </c>
      <c r="AK171" s="2" t="n">
        <v>27411112.550265301</v>
      </c>
      <c r="AL171" s="2" t="n">
        <v>139311523.9711</v>
      </c>
      <c r="AM171" s="2" t="n">
        <v>148164684.32222301</v>
      </c>
    </row>
    <row r="172">
      <c r="A172" t="str">
        <f t="shared" si="22"/>
        <v>Construction</v>
      </c>
      <c r="B172" t="str">
        <f t="shared" si="23"/>
        <v>Y1LC</v>
      </c>
      <c r="C172" t="str">
        <f t="shared" si="24"/>
        <v>CONSTRUCTION OF TUNNELS AND SUBSURFACE STRUCTURES</v>
      </c>
      <c r="D172" s="2" t="n">
        <f t="shared" si="25"/>
        <v>2175215.10508845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n">
        <f t="shared" si="30"/>
        <v>-1</v>
      </c>
      <c r="J172" s="3" t="e">
        <f t="shared" si="31"/>
        <v>#DIV/0!</v>
      </c>
      <c r="K172" s="3" t="n">
        <f t="shared" si="32"/>
        <v>0</v>
      </c>
      <c r="L172" s="3" t="n">
        <f>AM172/SUM(AM1:AM$2860)</f>
        <v>0</v>
      </c>
      <c r="M172" t="s">
        <v>1025</v>
      </c>
      <c r="N172" t="s">
        <v>1191</v>
      </c>
      <c r="O172" t="s">
        <v>1192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982139.40351260803</v>
      </c>
      <c r="AC172" s="2" t="n">
        <v>6675.5390326799397</v>
      </c>
      <c r="AD172" s="2"/>
      <c r="AE172" s="2" t="n">
        <v>2175215.10508845</v>
      </c>
      <c r="AF172" s="2" t="n">
        <v>0</v>
      </c>
      <c r="AG172" s="2" t="n">
        <v>643726.73189051403</v>
      </c>
      <c r="AH172" s="2" t="n">
        <v>21773.261484307601</v>
      </c>
      <c r="AI172" s="2"/>
      <c r="AJ172" s="2"/>
      <c r="AK172" s="2"/>
      <c r="AL172" s="2"/>
      <c r="AM172" s="2"/>
    </row>
    <row r="173">
      <c r="A173" t="str">
        <f t="shared" si="22"/>
        <v>Construction</v>
      </c>
      <c r="B173" t="str">
        <f t="shared" si="23"/>
        <v>Y1LZ</v>
      </c>
      <c r="C173" t="str">
        <f t="shared" si="24"/>
        <v>CONSTRUCTION OF PARKING FACILITIES</v>
      </c>
      <c r="D173" s="2" t="n">
        <f t="shared" si="25"/>
        <v>14172254.1006066</v>
      </c>
      <c r="E173" s="2" t="n">
        <f t="shared" si="26"/>
        <v>4075837.3083244199</v>
      </c>
      <c r="F173" s="2" t="n">
        <f t="shared" si="27"/>
        <v>3422125.0314000002</v>
      </c>
      <c r="G173" s="2" t="n">
        <f t="shared" si="28"/>
        <v>285488.26325389202</v>
      </c>
      <c r="H173" s="3" t="n">
        <f t="shared" si="29"/>
        <v>-0.16038723517969888</v>
      </c>
      <c r="I173" s="3" t="n">
        <f t="shared" si="30"/>
        <v>-0.75853346919220654</v>
      </c>
      <c r="J173" s="3" t="n">
        <f t="shared" si="31"/>
        <v>8.3424264348721952E-2</v>
      </c>
      <c r="K173" s="3" t="n">
        <f t="shared" si="32"/>
        <v>2.7626684455910297E-5</v>
      </c>
      <c r="L173" s="3" t="n">
        <f>AM173/SUM(AM1:AM$2860)</f>
        <v>3.2483234405823256E-6</v>
      </c>
      <c r="M173" t="s">
        <v>1025</v>
      </c>
      <c r="N173" t="s">
        <v>1193</v>
      </c>
      <c r="O173" t="s">
        <v>1194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15161340.9680478</v>
      </c>
      <c r="AC173" s="2" t="n">
        <v>3082313.7406909899</v>
      </c>
      <c r="AD173" s="2" t="n">
        <v>24064330.479142401</v>
      </c>
      <c r="AE173" s="2" t="n">
        <v>14172254.1006066</v>
      </c>
      <c r="AF173" s="2" t="n">
        <v>4196514.3597838702</v>
      </c>
      <c r="AG173" s="2" t="n">
        <v>1598720.2555122201</v>
      </c>
      <c r="AH173" s="2" t="n">
        <v>7846793.61854041</v>
      </c>
      <c r="AI173" s="2" t="n">
        <v>23097887.466122899</v>
      </c>
      <c r="AJ173" s="2" t="n">
        <v>22753235.2061367</v>
      </c>
      <c r="AK173" s="2" t="n">
        <v>4075837.3083244199</v>
      </c>
      <c r="AL173" s="2" t="n">
        <v>3422125.0314000002</v>
      </c>
      <c r="AM173" s="2" t="n">
        <v>285488.26325389202</v>
      </c>
    </row>
    <row r="174">
      <c r="A174" t="str">
        <f t="shared" si="22"/>
        <v>Construction</v>
      </c>
      <c r="B174" t="str">
        <f t="shared" si="23"/>
        <v>Y1MB</v>
      </c>
      <c r="C174" t="str">
        <f t="shared" si="24"/>
        <v>CONSTRUCTION OF EPG FACILITIES - GAS</v>
      </c>
      <c r="D174" s="2" t="n">
        <f t="shared" si="25"/>
        <v>19462.236223368302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n">
        <f t="shared" si="30"/>
        <v>-1</v>
      </c>
      <c r="J174" s="3" t="e">
        <f t="shared" si="31"/>
        <v>#DIV/0!</v>
      </c>
      <c r="K174" s="3" t="n">
        <f t="shared" si="32"/>
        <v>0</v>
      </c>
      <c r="L174" s="3" t="n">
        <f>AM174/SUM(AM1:AM$2860)</f>
        <v>0</v>
      </c>
      <c r="M174" t="s">
        <v>1025</v>
      </c>
      <c r="N174" t="s">
        <v>1195</v>
      </c>
      <c r="O174" t="s">
        <v>1196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312611.15054035402</v>
      </c>
      <c r="AC174" s="2" t="n">
        <v>478234.72589954198</v>
      </c>
      <c r="AD174" s="2" t="n">
        <v>22982.8316039897</v>
      </c>
      <c r="AE174" s="2" t="n">
        <v>19462.236223368302</v>
      </c>
      <c r="AF174" s="2"/>
      <c r="AG174" s="2"/>
      <c r="AH174" s="2" t="n">
        <v>594681.24413527804</v>
      </c>
      <c r="AI174" s="2"/>
      <c r="AJ174" s="2"/>
      <c r="AK174" s="2"/>
      <c r="AL174" s="2"/>
      <c r="AM174" s="2"/>
    </row>
    <row r="175">
      <c r="A175" t="str">
        <f t="shared" si="22"/>
        <v>Construction</v>
      </c>
      <c r="B175" t="str">
        <f t="shared" si="23"/>
        <v>Y1MC</v>
      </c>
      <c r="C175" t="str">
        <f t="shared" si="24"/>
        <v>CONSTRUCTION OF EPG FACILITIES - GEOTHERMAL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AM175/SUM(AM1:AM$2860)</f>
        <v>0</v>
      </c>
      <c r="M175" t="s">
        <v>1025</v>
      </c>
      <c r="N175" t="s">
        <v>1197</v>
      </c>
      <c r="O175" t="s">
        <v>1198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 t="n">
        <v>536470.89445883001</v>
      </c>
      <c r="AH175" s="2" t="n">
        <v>15729.271118381899</v>
      </c>
      <c r="AI175" s="2"/>
      <c r="AJ175" s="2"/>
      <c r="AK175" s="2"/>
      <c r="AL175" s="2"/>
      <c r="AM175" s="2"/>
    </row>
    <row r="176">
      <c r="A176" t="str">
        <f t="shared" si="22"/>
        <v>Construction</v>
      </c>
      <c r="B176" t="str">
        <f t="shared" si="23"/>
        <v>Y1MD</v>
      </c>
      <c r="C176" t="str">
        <f t="shared" si="24"/>
        <v>CONSTRUCTION OF EPG FACILITIES - HYDRO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AM176/SUM(AM1:AM$2860)</f>
        <v>0</v>
      </c>
      <c r="M176" t="s">
        <v>1025</v>
      </c>
      <c r="N176" t="s">
        <v>1199</v>
      </c>
      <c r="O176" t="s">
        <v>1200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 t="n">
        <v>33428.241759866898</v>
      </c>
      <c r="AG176" s="2"/>
      <c r="AH176" s="2"/>
      <c r="AI176" s="2"/>
      <c r="AJ176" s="2"/>
      <c r="AK176" s="2"/>
      <c r="AL176" s="2"/>
      <c r="AM176" s="2"/>
    </row>
    <row r="177">
      <c r="A177" t="str">
        <f t="shared" si="22"/>
        <v>Construction</v>
      </c>
      <c r="B177" t="str">
        <f t="shared" si="23"/>
        <v>Y1MF</v>
      </c>
      <c r="C177" t="str">
        <f t="shared" si="24"/>
        <v>CONSTRUCTION OF EPG FACILITIES - PETROLEUM</v>
      </c>
      <c r="D177" s="2" t="n">
        <f t="shared" si="25"/>
        <v>0</v>
      </c>
      <c r="E177" s="2" t="n">
        <f t="shared" si="26"/>
        <v>0</v>
      </c>
      <c r="F177" s="2" t="n">
        <f t="shared" si="27"/>
        <v>0</v>
      </c>
      <c r="G177" s="2" t="n">
        <f t="shared" si="28"/>
        <v>0</v>
      </c>
      <c r="H177" s="3" t="e">
        <f t="shared" si="29"/>
        <v>#DIV/0!</v>
      </c>
      <c r="I177" s="3" t="e">
        <f t="shared" si="30"/>
        <v>#DIV/0!</v>
      </c>
      <c r="J177" s="3" t="e">
        <f t="shared" si="31"/>
        <v>#DIV/0!</v>
      </c>
      <c r="K177" s="3" t="n">
        <f t="shared" si="32"/>
        <v>0</v>
      </c>
      <c r="L177" s="3" t="n">
        <f>AM177/SUM(AM1:AM$2860)</f>
        <v>0</v>
      </c>
      <c r="M177" t="s">
        <v>1025</v>
      </c>
      <c r="N177" t="s">
        <v>1201</v>
      </c>
      <c r="O177" t="s">
        <v>1202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 t="n">
        <v>1648255.59529128</v>
      </c>
      <c r="AK177" s="2" t="n">
        <v>0</v>
      </c>
      <c r="AL177" s="2" t="n">
        <v>0</v>
      </c>
      <c r="AM177" s="2"/>
    </row>
    <row r="178">
      <c r="A178" t="str">
        <f t="shared" si="22"/>
        <v>Construction</v>
      </c>
      <c r="B178" t="str">
        <f t="shared" si="23"/>
        <v>Y1MG</v>
      </c>
      <c r="C178" t="str">
        <f t="shared" si="24"/>
        <v>CONSTRUCTION OF EPG FACILITIES - SOLAR</v>
      </c>
      <c r="D178" s="2" t="n">
        <f t="shared" si="25"/>
        <v>0</v>
      </c>
      <c r="E178" s="2" t="n">
        <f t="shared" si="26"/>
        <v>-92261.266381934998</v>
      </c>
      <c r="F178" s="2" t="n">
        <f t="shared" si="27"/>
        <v>0</v>
      </c>
      <c r="G178" s="2" t="n">
        <f t="shared" si="28"/>
        <v>0</v>
      </c>
      <c r="H178" s="3" t="n">
        <f t="shared" si="29"/>
        <v>-1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AM178/SUM(AM1:AM$2860)</f>
        <v>0</v>
      </c>
      <c r="M178" t="s">
        <v>1025</v>
      </c>
      <c r="N178" t="s">
        <v>1203</v>
      </c>
      <c r="O178" t="s">
        <v>1204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 t="n">
        <v>339111.01361162798</v>
      </c>
      <c r="AC178" s="2" t="n">
        <v>0</v>
      </c>
      <c r="AD178" s="2" t="n">
        <v>423406.26213008899</v>
      </c>
      <c r="AE178" s="2"/>
      <c r="AF178" s="2" t="n">
        <v>-368973.94853041798</v>
      </c>
      <c r="AG178" s="2"/>
      <c r="AH178" s="2" t="n">
        <v>2524029.7889127801</v>
      </c>
      <c r="AI178" s="2" t="n">
        <v>33461496.003713299</v>
      </c>
      <c r="AJ178" s="2" t="n">
        <v>23324637.627472401</v>
      </c>
      <c r="AK178" s="2" t="n">
        <v>-92261.266381934998</v>
      </c>
      <c r="AL178" s="2" t="n">
        <v>0</v>
      </c>
      <c r="AM178" s="2"/>
    </row>
    <row r="179">
      <c r="A179" t="str">
        <f t="shared" si="22"/>
        <v>Construction</v>
      </c>
      <c r="B179" t="str">
        <f t="shared" si="23"/>
        <v>Y1MH</v>
      </c>
      <c r="C179" t="str">
        <f t="shared" si="24"/>
        <v>CONSTRUCTION OF EPG FACILITIES - WIND</v>
      </c>
      <c r="D179" s="2" t="n">
        <f t="shared" si="25"/>
        <v>97158.851275823094</v>
      </c>
      <c r="E179" s="2" t="n">
        <f t="shared" si="26"/>
        <v>342172.03037577402</v>
      </c>
      <c r="F179" s="2" t="n">
        <f t="shared" si="27"/>
        <v>0</v>
      </c>
      <c r="G179" s="2" t="n">
        <f t="shared" si="28"/>
        <v>0</v>
      </c>
      <c r="H179" s="3" t="n">
        <f t="shared" si="29"/>
        <v>-1</v>
      </c>
      <c r="I179" s="3" t="n">
        <f t="shared" si="30"/>
        <v>-1</v>
      </c>
      <c r="J179" s="3" t="e">
        <f t="shared" si="31"/>
        <v>#DIV/0!</v>
      </c>
      <c r="K179" s="3" t="n">
        <f t="shared" si="32"/>
        <v>0</v>
      </c>
      <c r="L179" s="3" t="n">
        <f>AM179/SUM(AM1:AM$2860)</f>
        <v>0</v>
      </c>
      <c r="M179" t="s">
        <v>1025</v>
      </c>
      <c r="N179" t="s">
        <v>1205</v>
      </c>
      <c r="O179" t="s">
        <v>1206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7174757.2267310601</v>
      </c>
      <c r="AC179" s="2" t="n">
        <v>420805.05618138198</v>
      </c>
      <c r="AD179" s="2"/>
      <c r="AE179" s="2" t="n">
        <v>97158.851275823094</v>
      </c>
      <c r="AF179" s="2" t="n">
        <v>504687.136966864</v>
      </c>
      <c r="AG179" s="2"/>
      <c r="AH179" s="2"/>
      <c r="AI179" s="2"/>
      <c r="AJ179" s="2"/>
      <c r="AK179" s="2" t="n">
        <v>342172.03037577402</v>
      </c>
      <c r="AL179" s="2"/>
      <c r="AM179" s="2"/>
    </row>
    <row r="180">
      <c r="A180" t="str">
        <f t="shared" si="22"/>
        <v>Construction</v>
      </c>
      <c r="B180" t="str">
        <f t="shared" si="23"/>
        <v>Y1MZ</v>
      </c>
      <c r="C180" t="str">
        <f t="shared" si="24"/>
        <v>CONSTRUCTION OF EPG FACILITIES - OTHER, INCLUDING TRANSMISSION</v>
      </c>
      <c r="D180" s="2" t="n">
        <f t="shared" si="25"/>
        <v>0</v>
      </c>
      <c r="E180" s="2" t="n">
        <f t="shared" si="26"/>
        <v>24645741.5555236</v>
      </c>
      <c r="F180" s="2" t="n">
        <f t="shared" si="27"/>
        <v>5406418.6446000002</v>
      </c>
      <c r="G180" s="2" t="n">
        <f t="shared" si="28"/>
        <v>17545374.08735</v>
      </c>
      <c r="H180" s="3" t="n">
        <f t="shared" si="29"/>
        <v>-0.78063477487905764</v>
      </c>
      <c r="I180" s="3" t="e">
        <f t="shared" si="30"/>
        <v>#DIV/0!</v>
      </c>
      <c r="J180" s="3" t="n">
        <f t="shared" si="31"/>
        <v>3.2452858797523092</v>
      </c>
      <c r="K180" s="3" t="n">
        <f t="shared" si="32"/>
        <v>4.364581088079365E-5</v>
      </c>
      <c r="L180" s="3" t="n">
        <f>AM180/SUM(AM1:AM$2860)</f>
        <v>1.9963360059758168E-4</v>
      </c>
      <c r="M180" t="s">
        <v>1025</v>
      </c>
      <c r="N180" t="s">
        <v>1207</v>
      </c>
      <c r="O180" t="s">
        <v>1208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 t="n">
        <v>24162847.2952962</v>
      </c>
      <c r="AI180" s="2" t="n">
        <v>0</v>
      </c>
      <c r="AJ180" s="2" t="n">
        <v>53478728.553600997</v>
      </c>
      <c r="AK180" s="2" t="n">
        <v>24645741.5555236</v>
      </c>
      <c r="AL180" s="2" t="n">
        <v>5406418.6446000002</v>
      </c>
      <c r="AM180" s="2" t="n">
        <v>17545374.08735</v>
      </c>
    </row>
    <row r="181">
      <c r="A181" t="str">
        <f t="shared" si="22"/>
        <v>Construction</v>
      </c>
      <c r="B181" t="str">
        <f t="shared" si="23"/>
        <v>Y1NA</v>
      </c>
      <c r="C181" t="str">
        <f t="shared" si="24"/>
        <v>CONSTRUCTION OF FUEL SUPPLY FACILITIES</v>
      </c>
      <c r="D181" s="2" t="n">
        <f t="shared" si="25"/>
        <v>31559730.1452398</v>
      </c>
      <c r="E181" s="2" t="n">
        <f t="shared" si="26"/>
        <v>77087241.105263695</v>
      </c>
      <c r="F181" s="2" t="n">
        <f t="shared" si="27"/>
        <v>8198657.2763999999</v>
      </c>
      <c r="G181" s="2" t="n">
        <f t="shared" si="28"/>
        <v>193332085.62487599</v>
      </c>
      <c r="H181" s="3" t="n">
        <f t="shared" si="29"/>
        <v>-0.89364443247872083</v>
      </c>
      <c r="I181" s="3" t="n">
        <f t="shared" si="30"/>
        <v>-0.74021776362886249</v>
      </c>
      <c r="J181" s="3" t="n">
        <f t="shared" si="31"/>
        <v>23.580944916600711</v>
      </c>
      <c r="K181" s="3" t="n">
        <f t="shared" si="32"/>
        <v>6.6187446530728688E-5</v>
      </c>
      <c r="L181" s="3" t="n">
        <f>AM181/SUM(AM1:AM$2860)</f>
        <v>2.1997581910870112E-3</v>
      </c>
      <c r="M181" t="s">
        <v>1025</v>
      </c>
      <c r="N181" t="s">
        <v>1209</v>
      </c>
      <c r="O181" t="s">
        <v>1210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60803609.091212101</v>
      </c>
      <c r="AC181" s="2" t="n">
        <v>120111256.23022801</v>
      </c>
      <c r="AD181" s="2" t="n">
        <v>74002660.471428305</v>
      </c>
      <c r="AE181" s="2" t="n">
        <v>31559730.1452398</v>
      </c>
      <c r="AF181" s="2" t="n">
        <v>63858883.764925502</v>
      </c>
      <c r="AG181" s="2" t="n">
        <v>121798336.941889</v>
      </c>
      <c r="AH181" s="2" t="n">
        <v>92515515.807778299</v>
      </c>
      <c r="AI181" s="2" t="n">
        <v>50993973.717622802</v>
      </c>
      <c r="AJ181" s="2" t="n">
        <v>30658698.853153002</v>
      </c>
      <c r="AK181" s="2" t="n">
        <v>77087241.105263695</v>
      </c>
      <c r="AL181" s="2" t="n">
        <v>8198657.2763999999</v>
      </c>
      <c r="AM181" s="2" t="n">
        <v>193332085.62487599</v>
      </c>
    </row>
    <row r="182">
      <c r="A182" t="str">
        <f t="shared" si="22"/>
        <v>Construction</v>
      </c>
      <c r="B182" t="str">
        <f t="shared" si="23"/>
        <v>Y1NB</v>
      </c>
      <c r="C182" t="str">
        <f t="shared" si="24"/>
        <v>CONSTRUCTION OF HEATING AND COOLING PLANTS</v>
      </c>
      <c r="D182" s="2" t="n">
        <f t="shared" si="25"/>
        <v>44352633.067600697</v>
      </c>
      <c r="E182" s="2" t="n">
        <f t="shared" si="26"/>
        <v>14681805.726833999</v>
      </c>
      <c r="F182" s="2" t="n">
        <f t="shared" si="27"/>
        <v>1476875.0469</v>
      </c>
      <c r="G182" s="2" t="n">
        <f t="shared" si="28"/>
        <v>930118.72513107199</v>
      </c>
      <c r="H182" s="3" t="n">
        <f t="shared" si="29"/>
        <v>-0.89940780620733118</v>
      </c>
      <c r="I182" s="3" t="n">
        <f t="shared" si="30"/>
        <v>-0.966701524920764</v>
      </c>
      <c r="J182" s="3" t="n">
        <f t="shared" si="31"/>
        <v>0.62978836773186464</v>
      </c>
      <c r="K182" s="3" t="n">
        <f t="shared" si="32"/>
        <v>1.1922755751803189E-5</v>
      </c>
      <c r="L182" s="3" t="n">
        <f>AM182/SUM(AM1:AM$2860)</f>
        <v>1.0583014597279144E-5</v>
      </c>
      <c r="M182" t="s">
        <v>1025</v>
      </c>
      <c r="N182" t="s">
        <v>1211</v>
      </c>
      <c r="O182" t="s">
        <v>1212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33327723.634566098</v>
      </c>
      <c r="AC182" s="2" t="n">
        <v>51273925.291732602</v>
      </c>
      <c r="AD182" s="2" t="n">
        <v>-53978.4022770765</v>
      </c>
      <c r="AE182" s="2" t="n">
        <v>44352633.067600697</v>
      </c>
      <c r="AF182" s="2" t="n">
        <v>1294741.4563120999</v>
      </c>
      <c r="AG182" s="2" t="n">
        <v>13663123.344355</v>
      </c>
      <c r="AH182" s="2" t="n">
        <v>9252712.4586035199</v>
      </c>
      <c r="AI182" s="2" t="n">
        <v>2349903.7513000299</v>
      </c>
      <c r="AJ182" s="2" t="n">
        <v>30634132.130879901</v>
      </c>
      <c r="AK182" s="2" t="n">
        <v>14681805.726833999</v>
      </c>
      <c r="AL182" s="2" t="n">
        <v>1476875.0469</v>
      </c>
      <c r="AM182" s="2" t="n">
        <v>930118.72513107199</v>
      </c>
    </row>
    <row r="183">
      <c r="A183" t="str">
        <f t="shared" si="22"/>
        <v>Construction</v>
      </c>
      <c r="B183" t="str">
        <f t="shared" si="23"/>
        <v>Y1NC</v>
      </c>
      <c r="C183" t="str">
        <f t="shared" si="24"/>
        <v>CONSTRUCTION OF POLLUTION ABATEMENT AND CONTROL FACILITIES</v>
      </c>
      <c r="D183" s="2" t="n">
        <f t="shared" si="25"/>
        <v>993142.58553857903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n">
        <f t="shared" si="30"/>
        <v>-1</v>
      </c>
      <c r="J183" s="3" t="e">
        <f t="shared" si="31"/>
        <v>#DIV/0!</v>
      </c>
      <c r="K183" s="3" t="n">
        <f t="shared" si="32"/>
        <v>0</v>
      </c>
      <c r="L183" s="3" t="n">
        <f>AM183/SUM(AM1:AM$2860)</f>
        <v>0</v>
      </c>
      <c r="M183" t="s">
        <v>1025</v>
      </c>
      <c r="N183" t="s">
        <v>1213</v>
      </c>
      <c r="O183" t="s">
        <v>1214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363579.66519937897</v>
      </c>
      <c r="AC183" s="2" t="n">
        <v>147163.605944593</v>
      </c>
      <c r="AD183" s="2"/>
      <c r="AE183" s="2" t="n">
        <v>993142.58553857903</v>
      </c>
      <c r="AF183" s="2" t="n">
        <v>213941.26052366101</v>
      </c>
      <c r="AG183" s="2" t="n">
        <v>1083407.05390462</v>
      </c>
      <c r="AH183" s="2" t="n">
        <v>623427.15322734497</v>
      </c>
      <c r="AI183" s="2" t="n">
        <v>0</v>
      </c>
      <c r="AJ183" s="2"/>
      <c r="AK183" s="2"/>
      <c r="AL183" s="2"/>
      <c r="AM183" s="2"/>
    </row>
    <row r="184">
      <c r="A184" t="str">
        <f t="shared" si="22"/>
        <v>Construction</v>
      </c>
      <c r="B184" t="str">
        <f t="shared" si="23"/>
        <v>Y1ND</v>
      </c>
      <c r="C184" t="str">
        <f t="shared" si="24"/>
        <v>CONSTRUCTION OF SEWAGE AND WASTE FACILITIES</v>
      </c>
      <c r="D184" s="2" t="n">
        <f t="shared" si="25"/>
        <v>3868653.9622123898</v>
      </c>
      <c r="E184" s="2" t="n">
        <f t="shared" si="26"/>
        <v>6294471.6655126102</v>
      </c>
      <c r="F184" s="2" t="n">
        <f t="shared" si="27"/>
        <v>130693207.6407</v>
      </c>
      <c r="G184" s="2" t="n">
        <f t="shared" si="28"/>
        <v>83421.1138621719</v>
      </c>
      <c r="H184" s="3" t="n">
        <f t="shared" si="29"/>
        <v>19.763173557006802</v>
      </c>
      <c r="I184" s="3" t="n">
        <f t="shared" si="30"/>
        <v>32.782604729516748</v>
      </c>
      <c r="J184" s="3" t="n">
        <f t="shared" si="31"/>
        <v>6.382972410587098E-4</v>
      </c>
      <c r="K184" s="3" t="n">
        <f t="shared" si="32"/>
        <v>1.0550812652637854E-3</v>
      </c>
      <c r="L184" s="3" t="n">
        <f>AM184/SUM(AM1:AM$2860)</f>
        <v>9.4917653184569564E-7</v>
      </c>
      <c r="M184" t="s">
        <v>1025</v>
      </c>
      <c r="N184" t="s">
        <v>1215</v>
      </c>
      <c r="O184" t="s">
        <v>1216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27147049.941279098</v>
      </c>
      <c r="AC184" s="2" t="n">
        <v>3580035.0303548202</v>
      </c>
      <c r="AD184" s="2" t="n">
        <v>48695673.085234597</v>
      </c>
      <c r="AE184" s="2" t="n">
        <v>3868653.9622123898</v>
      </c>
      <c r="AF184" s="2" t="n">
        <v>4069500.6366590601</v>
      </c>
      <c r="AG184" s="2" t="n">
        <v>62473979.348452397</v>
      </c>
      <c r="AH184" s="2" t="n">
        <v>19933772.487144999</v>
      </c>
      <c r="AI184" s="2" t="n">
        <v>73317841.1167375</v>
      </c>
      <c r="AJ184" s="2" t="n">
        <v>2316759.9633635399</v>
      </c>
      <c r="AK184" s="2" t="n">
        <v>6294471.6655126102</v>
      </c>
      <c r="AL184" s="2" t="n">
        <v>130693207.6407</v>
      </c>
      <c r="AM184" s="2" t="n">
        <v>83421.1138621719</v>
      </c>
    </row>
    <row r="185">
      <c r="A185" t="str">
        <f t="shared" si="22"/>
        <v>Construction</v>
      </c>
      <c r="B185" t="str">
        <f t="shared" si="23"/>
        <v>Y1NE</v>
      </c>
      <c r="C185" t="str">
        <f t="shared" si="24"/>
        <v>CONSTRUCTION OF WATER SUPPLY FACILITIES</v>
      </c>
      <c r="D185" s="2" t="n">
        <f t="shared" si="25"/>
        <v>12513407.616696401</v>
      </c>
      <c r="E185" s="2" t="n">
        <f t="shared" si="26"/>
        <v>21921541.368850801</v>
      </c>
      <c r="F185" s="2" t="n">
        <f t="shared" si="27"/>
        <v>176269927.27340001</v>
      </c>
      <c r="G185" s="2" t="n">
        <f t="shared" si="28"/>
        <v>37969962.398950197</v>
      </c>
      <c r="H185" s="3" t="n">
        <f t="shared" si="29"/>
        <v>7.04094585811694</v>
      </c>
      <c r="I185" s="3" t="n">
        <f t="shared" si="30"/>
        <v>13.086484886675187</v>
      </c>
      <c r="J185" s="3" t="n">
        <f t="shared" si="31"/>
        <v>0.21540805619132997</v>
      </c>
      <c r="K185" s="3" t="n">
        <f t="shared" si="32"/>
        <v>1.423020379198784E-3</v>
      </c>
      <c r="L185" s="3" t="n">
        <f>AM185/SUM(AM1:AM$2860)</f>
        <v>4.3202728368854577E-4</v>
      </c>
      <c r="M185" t="s">
        <v>1025</v>
      </c>
      <c r="N185" t="s">
        <v>1217</v>
      </c>
      <c r="O185" t="s">
        <v>1218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245009652.027504</v>
      </c>
      <c r="AC185" s="2" t="n">
        <v>-614248.49978977803</v>
      </c>
      <c r="AD185" s="2" t="n">
        <v>1301259.9369294499</v>
      </c>
      <c r="AE185" s="2" t="n">
        <v>12513407.616696401</v>
      </c>
      <c r="AF185" s="2" t="n">
        <v>36477667.487423502</v>
      </c>
      <c r="AG185" s="2" t="n">
        <v>57435695.800392397</v>
      </c>
      <c r="AH185" s="2" t="n">
        <v>64425311.8533751</v>
      </c>
      <c r="AI185" s="2" t="n">
        <v>6538234.47965529</v>
      </c>
      <c r="AJ185" s="2" t="n">
        <v>62280051.938311003</v>
      </c>
      <c r="AK185" s="2" t="n">
        <v>21921541.368850801</v>
      </c>
      <c r="AL185" s="2" t="n">
        <v>176269927.27340001</v>
      </c>
      <c r="AM185" s="2" t="n">
        <v>37969962.398950197</v>
      </c>
    </row>
    <row r="186">
      <c r="A186" t="str">
        <f t="shared" si="22"/>
        <v>Construction</v>
      </c>
      <c r="B186" t="str">
        <f t="shared" si="23"/>
        <v>Y1NZ</v>
      </c>
      <c r="C186" t="str">
        <f t="shared" si="24"/>
        <v>CONSTRUCTION OF OTHER UTILITIES</v>
      </c>
      <c r="D186" s="2" t="n">
        <f t="shared" si="25"/>
        <v>193868634.894115</v>
      </c>
      <c r="E186" s="2" t="n">
        <f t="shared" si="26"/>
        <v>111037758.89890601</v>
      </c>
      <c r="F186" s="2" t="n">
        <f t="shared" si="27"/>
        <v>35846183.173500001</v>
      </c>
      <c r="G186" s="2" t="n">
        <f t="shared" si="28"/>
        <v>25789298.017259501</v>
      </c>
      <c r="H186" s="3" t="n">
        <f t="shared" si="29"/>
        <v>-0.67717122959824816</v>
      </c>
      <c r="I186" s="3" t="n">
        <f t="shared" si="30"/>
        <v>-0.81510065724103298</v>
      </c>
      <c r="J186" s="3" t="n">
        <f t="shared" si="31"/>
        <v>0.71944334749493632</v>
      </c>
      <c r="K186" s="3" t="n">
        <f t="shared" si="32"/>
        <v>2.8938486536767677E-4</v>
      </c>
      <c r="L186" s="3" t="n">
        <f>AM186/SUM(AM1:AM$2860)</f>
        <v>2.9343406384145038E-4</v>
      </c>
      <c r="M186" t="s">
        <v>1025</v>
      </c>
      <c r="N186" t="s">
        <v>1219</v>
      </c>
      <c r="O186" t="s">
        <v>1220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296027148.627482</v>
      </c>
      <c r="AC186" s="2" t="n">
        <v>58427917.544983499</v>
      </c>
      <c r="AD186" s="2" t="n">
        <v>70506631.142598197</v>
      </c>
      <c r="AE186" s="2" t="n">
        <v>193868634.894115</v>
      </c>
      <c r="AF186" s="2" t="n">
        <v>114798831.242908</v>
      </c>
      <c r="AG186" s="2" t="n">
        <v>336803364.39882499</v>
      </c>
      <c r="AH186" s="2" t="n">
        <v>106620340.013078</v>
      </c>
      <c r="AI186" s="2" t="n">
        <v>90274065.174117297</v>
      </c>
      <c r="AJ186" s="2" t="n">
        <v>108217279.127417</v>
      </c>
      <c r="AK186" s="2" t="n">
        <v>111037758.89890601</v>
      </c>
      <c r="AL186" s="2" t="n">
        <v>35846183.173500001</v>
      </c>
      <c r="AM186" s="2" t="n">
        <v>25789298.017259501</v>
      </c>
    </row>
    <row r="187">
      <c r="A187" t="str">
        <f t="shared" si="22"/>
        <v>Construction</v>
      </c>
      <c r="B187" t="str">
        <f t="shared" si="23"/>
        <v>Y1PA</v>
      </c>
      <c r="C187" t="str">
        <f t="shared" si="24"/>
        <v>CONSTRUCTION OF RECREATION FACILITIES (NON-BUILDING)</v>
      </c>
      <c r="D187" s="2" t="n">
        <f t="shared" si="25"/>
        <v>3671571.9860499799</v>
      </c>
      <c r="E187" s="2" t="n">
        <f t="shared" si="26"/>
        <v>1959199.1884286799</v>
      </c>
      <c r="F187" s="2" t="n">
        <f t="shared" si="27"/>
        <v>294310.13290000003</v>
      </c>
      <c r="G187" s="2" t="n">
        <f t="shared" si="28"/>
        <v>319558.82067404798</v>
      </c>
      <c r="H187" s="3" t="n">
        <f t="shared" si="29"/>
        <v>-0.84978039260212068</v>
      </c>
      <c r="I187" s="3" t="n">
        <f t="shared" si="30"/>
        <v>-0.91984083819731111</v>
      </c>
      <c r="J187" s="3" t="n">
        <f t="shared" si="31"/>
        <v>1.0857893934036817</v>
      </c>
      <c r="K187" s="3" t="n">
        <f t="shared" si="32"/>
        <v>2.375954443277307E-6</v>
      </c>
      <c r="L187" s="3" t="n">
        <f>AM187/SUM(AM1:AM$2860)</f>
        <v>3.6359827756463915E-6</v>
      </c>
      <c r="M187" t="s">
        <v>1025</v>
      </c>
      <c r="N187" t="s">
        <v>1221</v>
      </c>
      <c r="O187" t="s">
        <v>1222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15095545.9106804</v>
      </c>
      <c r="AC187" s="2" t="n">
        <v>9232124.9262600597</v>
      </c>
      <c r="AD187" s="2" t="n">
        <v>10558445.1624288</v>
      </c>
      <c r="AE187" s="2" t="n">
        <v>3671571.9860499799</v>
      </c>
      <c r="AF187" s="2" t="n">
        <v>3989116.1952089798</v>
      </c>
      <c r="AG187" s="2" t="n">
        <v>832741.489720135</v>
      </c>
      <c r="AH187" s="2" t="n">
        <v>2044654.20018818</v>
      </c>
      <c r="AI187" s="2" t="n">
        <v>2043775.58949203</v>
      </c>
      <c r="AJ187" s="2" t="n">
        <v>1609497.91337615</v>
      </c>
      <c r="AK187" s="2" t="n">
        <v>1959199.1884286799</v>
      </c>
      <c r="AL187" s="2" t="n">
        <v>294310.13290000003</v>
      </c>
      <c r="AM187" s="2" t="n">
        <v>319558.82067404798</v>
      </c>
    </row>
    <row r="188">
      <c r="A188" t="str">
        <f t="shared" si="22"/>
        <v>Construction</v>
      </c>
      <c r="B188" t="str">
        <f t="shared" si="23"/>
        <v>Y1PB</v>
      </c>
      <c r="C188" t="str">
        <f t="shared" si="24"/>
        <v>CONSTRUCTION OF EXHIBIT DESIGN (NON-BUILDING)</v>
      </c>
      <c r="D188" s="2" t="n">
        <f t="shared" si="25"/>
        <v>5997.2378353778904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n">
        <f t="shared" si="30"/>
        <v>-1</v>
      </c>
      <c r="J188" s="3" t="e">
        <f t="shared" si="31"/>
        <v>#DIV/0!</v>
      </c>
      <c r="K188" s="3" t="n">
        <f t="shared" si="32"/>
        <v>0</v>
      </c>
      <c r="L188" s="3" t="n">
        <f>AM188/SUM(AM1:AM$2860)</f>
        <v>0</v>
      </c>
      <c r="M188" t="s">
        <v>1025</v>
      </c>
      <c r="N188" t="s">
        <v>1223</v>
      </c>
      <c r="O188" t="s">
        <v>1224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 t="n">
        <v>258789.927850623</v>
      </c>
      <c r="AC188" s="2" t="n">
        <v>6900.6127829481402</v>
      </c>
      <c r="AD188" s="2" t="n">
        <v>97867.373023161403</v>
      </c>
      <c r="AE188" s="2" t="n">
        <v>5997.2378353778904</v>
      </c>
      <c r="AF188" s="2" t="n">
        <v>73381.014607613499</v>
      </c>
      <c r="AG188" s="2" t="n">
        <v>29040.871469166199</v>
      </c>
      <c r="AH188" s="2" t="n">
        <v>99672.316048845896</v>
      </c>
      <c r="AI188" s="2" t="n">
        <v>74301.051064710206</v>
      </c>
      <c r="AJ188" s="2" t="n">
        <v>0</v>
      </c>
      <c r="AK188" s="2"/>
      <c r="AL188" s="2"/>
      <c r="AM188" s="2"/>
    </row>
    <row r="189">
      <c r="A189" t="str">
        <f t="shared" si="22"/>
        <v>Construction</v>
      </c>
      <c r="B189" t="str">
        <f t="shared" si="23"/>
        <v>Y1PC</v>
      </c>
      <c r="C189" t="str">
        <f t="shared" si="24"/>
        <v>CONSTRUCTION OF UNIMPROVED REAL PROPERTY (LAND)</v>
      </c>
      <c r="D189" s="2" t="n">
        <f t="shared" si="25"/>
        <v>324719.24314896902</v>
      </c>
      <c r="E189" s="2" t="n">
        <f t="shared" si="26"/>
        <v>0</v>
      </c>
      <c r="F189" s="2" t="n">
        <f t="shared" si="27"/>
        <v>9474079.9003999997</v>
      </c>
      <c r="G189" s="2" t="n">
        <f t="shared" si="28"/>
        <v>0</v>
      </c>
      <c r="H189" s="3" t="e">
        <f t="shared" si="29"/>
        <v>#DIV/0!</v>
      </c>
      <c r="I189" s="3" t="n">
        <f t="shared" si="30"/>
        <v>28.17621945815403</v>
      </c>
      <c r="J189" s="3" t="n">
        <f t="shared" si="31"/>
        <v>0</v>
      </c>
      <c r="K189" s="3" t="n">
        <f t="shared" si="32"/>
        <v>7.6483884579563535E-5</v>
      </c>
      <c r="L189" s="3" t="n">
        <f>AM189/SUM(AM1:AM$2860)</f>
        <v>0</v>
      </c>
      <c r="M189" t="s">
        <v>1025</v>
      </c>
      <c r="N189" t="s">
        <v>1225</v>
      </c>
      <c r="O189" t="s">
        <v>1226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737191.785002794</v>
      </c>
      <c r="AC189" s="2" t="n">
        <v>753889.47319916904</v>
      </c>
      <c r="AD189" s="2" t="n">
        <v>744355.876238956</v>
      </c>
      <c r="AE189" s="2" t="n">
        <v>324719.24314896902</v>
      </c>
      <c r="AF189" s="2" t="n">
        <v>367011.63615564897</v>
      </c>
      <c r="AG189" s="2" t="n">
        <v>455265.54749837599</v>
      </c>
      <c r="AH189" s="2" t="n">
        <v>1808704.5958531499</v>
      </c>
      <c r="AI189" s="2" t="n">
        <v>557650.13723978901</v>
      </c>
      <c r="AJ189" s="2" t="n">
        <v>1037122.3558626299</v>
      </c>
      <c r="AK189" s="2" t="n">
        <v>0</v>
      </c>
      <c r="AL189" s="2" t="n">
        <v>9474079.9003999997</v>
      </c>
      <c r="AM189" s="2" t="n">
        <v>0</v>
      </c>
    </row>
    <row r="190">
      <c r="A190" t="str">
        <f t="shared" si="22"/>
        <v>Construction</v>
      </c>
      <c r="B190" t="str">
        <f t="shared" si="23"/>
        <v>Y1PD</v>
      </c>
      <c r="C190" t="str">
        <f t="shared" si="24"/>
        <v>CONSTRUCTION OF WASTE TREATMENT AND STORAGE FACILITIES</v>
      </c>
      <c r="D190" s="2" t="n">
        <f t="shared" si="25"/>
        <v>25214033.792496901</v>
      </c>
      <c r="E190" s="2" t="n">
        <f t="shared" si="26"/>
        <v>35086142.710163496</v>
      </c>
      <c r="F190" s="2" t="n">
        <f t="shared" si="27"/>
        <v>13160956.023499999</v>
      </c>
      <c r="G190" s="2" t="n">
        <f t="shared" si="28"/>
        <v>2097349.1282891799</v>
      </c>
      <c r="H190" s="3" t="n">
        <f t="shared" si="29"/>
        <v>-0.62489589886757113</v>
      </c>
      <c r="I190" s="3" t="n">
        <f t="shared" si="30"/>
        <v>-0.47803052332640295</v>
      </c>
      <c r="J190" s="3" t="n">
        <f t="shared" si="31"/>
        <v>0.15936145706620292</v>
      </c>
      <c r="K190" s="3" t="n">
        <f t="shared" si="32"/>
        <v>1.0624789447000402E-4</v>
      </c>
      <c r="L190" s="3" t="n">
        <f>AM190/SUM(AM1:AM$2860)</f>
        <v>2.3863917412421935E-5</v>
      </c>
      <c r="M190" t="s">
        <v>1025</v>
      </c>
      <c r="N190" t="s">
        <v>1227</v>
      </c>
      <c r="O190" t="s">
        <v>1228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 t="n">
        <v>11123308.2549951</v>
      </c>
      <c r="AC190" s="2" t="n">
        <v>2869308.8653796199</v>
      </c>
      <c r="AD190" s="2" t="n">
        <v>2892433.7604256999</v>
      </c>
      <c r="AE190" s="2" t="n">
        <v>25214033.792496901</v>
      </c>
      <c r="AF190" s="2" t="n">
        <v>16024111.031508001</v>
      </c>
      <c r="AG190" s="2" t="n">
        <v>78274.9361075591</v>
      </c>
      <c r="AH190" s="2" t="n">
        <v>1402960.45968488</v>
      </c>
      <c r="AI190" s="2" t="n">
        <v>64212768.7476146</v>
      </c>
      <c r="AJ190" s="2" t="n">
        <v>-3014096.69583133</v>
      </c>
      <c r="AK190" s="2" t="n">
        <v>35086142.710163496</v>
      </c>
      <c r="AL190" s="2" t="n">
        <v>13160956.023499999</v>
      </c>
      <c r="AM190" s="2" t="n">
        <v>2097349.1282891799</v>
      </c>
    </row>
    <row r="191">
      <c r="A191" t="str">
        <f t="shared" si="22"/>
        <v>Construction</v>
      </c>
      <c r="B191" t="str">
        <f t="shared" si="23"/>
        <v>Y1PZ</v>
      </c>
      <c r="C191" t="str">
        <f t="shared" si="24"/>
        <v>CONSTRUCTION OF OTHER NON-BUILDING FACILITIES</v>
      </c>
      <c r="D191" s="2" t="n">
        <f t="shared" si="25"/>
        <v>109532081.51564699</v>
      </c>
      <c r="E191" s="2" t="n">
        <f t="shared" si="26"/>
        <v>209605849.28821599</v>
      </c>
      <c r="F191" s="2" t="n">
        <f t="shared" si="27"/>
        <v>148436983.933</v>
      </c>
      <c r="G191" s="2" t="n">
        <f t="shared" si="28"/>
        <v>41210834.473156601</v>
      </c>
      <c r="H191" s="3" t="n">
        <f t="shared" si="29"/>
        <v>-0.29182804565299358</v>
      </c>
      <c r="I191" s="3" t="n">
        <f t="shared" si="30"/>
        <v>0.35519184771262946</v>
      </c>
      <c r="J191" s="3" t="n">
        <f t="shared" si="31"/>
        <v>0.27763185010386587</v>
      </c>
      <c r="K191" s="3" t="n">
        <f t="shared" si="32"/>
        <v>1.1983260924357171E-3</v>
      </c>
      <c r="L191" s="3" t="n">
        <f>AM191/SUM(AM1:AM$2860)</f>
        <v>4.6890235731359016E-4</v>
      </c>
      <c r="M191" t="s">
        <v>1025</v>
      </c>
      <c r="N191" t="s">
        <v>1229</v>
      </c>
      <c r="O191" t="s">
        <v>1230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 t="n">
        <v>270002975.37379903</v>
      </c>
      <c r="AC191" s="2" t="n">
        <v>263184314.63854</v>
      </c>
      <c r="AD191" s="2" t="n">
        <v>180852824.128382</v>
      </c>
      <c r="AE191" s="2" t="n">
        <v>109532081.51564699</v>
      </c>
      <c r="AF191" s="2" t="n">
        <v>365498847.92786002</v>
      </c>
      <c r="AG191" s="2" t="n">
        <v>300085986.763089</v>
      </c>
      <c r="AH191" s="2" t="n">
        <v>108523239.888078</v>
      </c>
      <c r="AI191" s="2" t="n">
        <v>195286598.57341301</v>
      </c>
      <c r="AJ191" s="2" t="n">
        <v>338151847.08518398</v>
      </c>
      <c r="AK191" s="2" t="n">
        <v>209605849.28821599</v>
      </c>
      <c r="AL191" s="2" t="n">
        <v>148436983.933</v>
      </c>
      <c r="AM191" s="2" t="n">
        <v>41210834.473156601</v>
      </c>
    </row>
    <row r="192">
      <c r="A192" t="str">
        <f t="shared" si="22"/>
        <v>Construction</v>
      </c>
      <c r="B192" t="str">
        <f t="shared" si="23"/>
        <v>Y1QA</v>
      </c>
      <c r="C192" t="str">
        <f t="shared" si="24"/>
        <v>CONSTRUCTION OF RESTORATION OF REAL PROPERTY (PUBLIC OR PRIVATE)</v>
      </c>
      <c r="D192" s="2" t="n">
        <f t="shared" si="25"/>
        <v>1033764.49243318</v>
      </c>
      <c r="E192" s="2" t="n">
        <f t="shared" si="26"/>
        <v>11621399.2067443</v>
      </c>
      <c r="F192" s="2" t="n">
        <f t="shared" si="27"/>
        <v>14556438.498500001</v>
      </c>
      <c r="G192" s="2" t="n">
        <f t="shared" si="28"/>
        <v>2057952.5630073701</v>
      </c>
      <c r="H192" s="3" t="n">
        <f t="shared" si="29"/>
        <v>0.25255472594490991</v>
      </c>
      <c r="I192" s="3" t="n">
        <f t="shared" si="30"/>
        <v>13.081000658320535</v>
      </c>
      <c r="J192" s="3" t="n">
        <f t="shared" si="31"/>
        <v>0.14137747796065886</v>
      </c>
      <c r="K192" s="3" t="n">
        <f t="shared" si="32"/>
        <v>1.1751357110274991E-4</v>
      </c>
      <c r="L192" s="3" t="n">
        <f>AM192/SUM(AM1:AM$2860)</f>
        <v>2.3415658051337358E-5</v>
      </c>
      <c r="M192" t="s">
        <v>1025</v>
      </c>
      <c r="N192" t="s">
        <v>1231</v>
      </c>
      <c r="O192" t="s">
        <v>1232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 t="n">
        <v>1738877.96062752</v>
      </c>
      <c r="AC192" s="2" t="n">
        <v>8665083.8276856709</v>
      </c>
      <c r="AD192" s="2" t="n">
        <v>21146382.500000499</v>
      </c>
      <c r="AE192" s="2" t="n">
        <v>1033764.49243318</v>
      </c>
      <c r="AF192" s="2" t="n">
        <v>9633789.2412916608</v>
      </c>
      <c r="AG192" s="2" t="n">
        <v>12853676.139211999</v>
      </c>
      <c r="AH192" s="2" t="n">
        <v>42763830.493656904</v>
      </c>
      <c r="AI192" s="2" t="n">
        <v>33790316.613992304</v>
      </c>
      <c r="AJ192" s="2" t="n">
        <v>51078149.027034298</v>
      </c>
      <c r="AK192" s="2" t="n">
        <v>11621399.2067443</v>
      </c>
      <c r="AL192" s="2" t="n">
        <v>14556438.498500001</v>
      </c>
      <c r="AM192" s="2" t="n">
        <v>2057952.5630073701</v>
      </c>
    </row>
    <row r="193">
      <c r="A193" t="str">
        <f t="shared" ref="A193:A256" si="33">M193</f>
        <v>Construction</v>
      </c>
      <c r="B193" t="str">
        <f t="shared" ref="B193:B256" si="34">N193</f>
        <v>Y211</v>
      </c>
      <c r="C193" t="str">
        <f t="shared" ref="C193:C256" si="35">O193</f>
        <v>CONSTRUCTION OF DAMS</v>
      </c>
      <c r="D193" s="2" t="n">
        <f t="shared" ref="D193:D256" si="36">AE193</f>
        <v>-35.743537498852199</v>
      </c>
      <c r="E193" s="2" t="n">
        <f t="shared" ref="E193:E256" si="37">AK193</f>
        <v>0</v>
      </c>
      <c r="F193" s="2" t="n">
        <f t="shared" ref="F193:F256" si="38">AL193</f>
        <v>0</v>
      </c>
      <c r="G193" s="2" t="n">
        <f t="shared" ref="G193:G256" si="39">AM193</f>
        <v>0</v>
      </c>
      <c r="H193" s="3" t="e">
        <f t="shared" si="29"/>
        <v>#DIV/0!</v>
      </c>
      <c r="I193" s="3" t="n">
        <f t="shared" si="30"/>
        <v>-1</v>
      </c>
      <c r="J193" s="3" t="e">
        <f t="shared" si="31"/>
        <v>#DIV/0!</v>
      </c>
      <c r="K193" s="3" t="n">
        <f t="shared" si="32"/>
        <v>0</v>
      </c>
      <c r="L193" s="3" t="n">
        <f>AM193/SUM(AM1:AM$2860)</f>
        <v>0</v>
      </c>
      <c r="M193" t="s">
        <v>1025</v>
      </c>
      <c r="N193" t="s">
        <v>1233</v>
      </c>
      <c r="O193" t="s">
        <v>1234</v>
      </c>
      <c r="P193" s="2"/>
      <c r="Q193" s="2" t="n">
        <v>11359412.8837051</v>
      </c>
      <c r="R193" s="2" t="n">
        <v>862380.56677435804</v>
      </c>
      <c r="S193" s="2" t="n">
        <v>47819.5708117861</v>
      </c>
      <c r="T193" s="2" t="n">
        <v>54870.137476558302</v>
      </c>
      <c r="U193" s="2"/>
      <c r="V193" s="2"/>
      <c r="W193" s="2"/>
      <c r="X193" s="2"/>
      <c r="Y193" s="2" t="n">
        <v>3504188.3320403602</v>
      </c>
      <c r="Z193" s="2" t="n">
        <v>287787.68393532903</v>
      </c>
      <c r="AA193" s="2" t="n">
        <v>2136587.8241378702</v>
      </c>
      <c r="AB193" s="2"/>
      <c r="AC193" s="2"/>
      <c r="AD193" s="2" t="n">
        <v>5569.5636167605599</v>
      </c>
      <c r="AE193" s="2" t="n">
        <v>-35.743537498852199</v>
      </c>
      <c r="AF193" s="2"/>
      <c r="AG193" s="2"/>
      <c r="AH193" s="2"/>
      <c r="AI193" s="2"/>
      <c r="AJ193" s="2"/>
      <c r="AK193" s="2"/>
      <c r="AL193" s="2"/>
      <c r="AM193" s="2"/>
    </row>
    <row r="194">
      <c r="A194" t="str">
        <f t="shared" si="33"/>
        <v>Construction</v>
      </c>
      <c r="B194" t="str">
        <f t="shared" si="34"/>
        <v>Y212</v>
      </c>
      <c r="C194" t="str">
        <f t="shared" si="35"/>
        <v>CONSTRUCTION OF CANALS</v>
      </c>
      <c r="D194" s="2" t="n">
        <f t="shared" si="36"/>
        <v>0</v>
      </c>
      <c r="E194" s="2" t="n">
        <f t="shared" si="37"/>
        <v>0</v>
      </c>
      <c r="F194" s="2" t="n">
        <f t="shared" si="38"/>
        <v>0</v>
      </c>
      <c r="G194" s="2" t="n">
        <f t="shared" si="39"/>
        <v>0</v>
      </c>
      <c r="H194" s="3" t="e">
        <f t="shared" ref="H194:H257" si="40">AL194/AK194-1</f>
        <v>#DIV/0!</v>
      </c>
      <c r="I194" s="3" t="e">
        <f t="shared" ref="I194:I257" si="41">AL194/AE194-1</f>
        <v>#DIV/0!</v>
      </c>
      <c r="J194" s="3" t="e">
        <f t="shared" ref="J194:J257" si="42">AM194/AL194</f>
        <v>#DIV/0!</v>
      </c>
      <c r="K194" s="3" t="n">
        <f t="shared" ref="K194:K257" si="43">AL194/SUM(AL$1:AL$2860)</f>
        <v>0</v>
      </c>
      <c r="L194" s="3" t="n">
        <f>AM194/SUM(AM1:AM$2860)</f>
        <v>0</v>
      </c>
      <c r="M194" t="s">
        <v>1025</v>
      </c>
      <c r="N194" t="s">
        <v>1235</v>
      </c>
      <c r="O194" t="s">
        <v>1178</v>
      </c>
      <c r="P194" s="2"/>
      <c r="Q194" s="2"/>
      <c r="R194" s="2"/>
      <c r="S194" s="2"/>
      <c r="T194" s="2"/>
      <c r="U194" s="2"/>
      <c r="V194" s="2"/>
      <c r="W194" s="2" t="n">
        <v>32926.326775019399</v>
      </c>
      <c r="X194" s="2" t="n">
        <v>92171.375530883393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>
      <c r="A195" t="str">
        <f t="shared" si="33"/>
        <v>Construction</v>
      </c>
      <c r="B195" t="str">
        <f t="shared" si="34"/>
        <v>Y213</v>
      </c>
      <c r="C195" t="str">
        <f t="shared" si="35"/>
        <v>CONSTRUCT/MINE FIRE CONT</v>
      </c>
      <c r="D195" s="2" t="n">
        <f t="shared" si="36"/>
        <v>0</v>
      </c>
      <c r="E195" s="2" t="n">
        <f t="shared" si="37"/>
        <v>0</v>
      </c>
      <c r="F195" s="2" t="n">
        <f t="shared" si="38"/>
        <v>0</v>
      </c>
      <c r="G195" s="2" t="n">
        <f t="shared" si="39"/>
        <v>0</v>
      </c>
      <c r="H195" s="3" t="e">
        <f t="shared" si="40"/>
        <v>#DIV/0!</v>
      </c>
      <c r="I195" s="3" t="e">
        <f t="shared" si="41"/>
        <v>#DIV/0!</v>
      </c>
      <c r="J195" s="3" t="e">
        <f t="shared" si="42"/>
        <v>#DIV/0!</v>
      </c>
      <c r="K195" s="3" t="n">
        <f t="shared" si="43"/>
        <v>0</v>
      </c>
      <c r="L195" s="3" t="n">
        <f>AM195/SUM(AM1:AM$2860)</f>
        <v>0</v>
      </c>
      <c r="M195" t="s">
        <v>1025</v>
      </c>
      <c r="N195" t="s">
        <v>1236</v>
      </c>
      <c r="O195" t="s">
        <v>1237</v>
      </c>
      <c r="P195" s="2"/>
      <c r="Q195" s="2"/>
      <c r="R195" s="2" t="n">
        <v>23232.368972657499</v>
      </c>
      <c r="S195" s="2"/>
      <c r="T195" s="2"/>
      <c r="U195" s="2" t="n">
        <v>188396.93915001</v>
      </c>
      <c r="V195" s="2" t="n">
        <v>0</v>
      </c>
      <c r="W195" s="2"/>
      <c r="X195" s="2"/>
      <c r="Y195" s="2"/>
      <c r="Z195" s="2" t="n">
        <v>1569955.0644842</v>
      </c>
      <c r="AA195" s="2" t="n">
        <v>77230.998737454298</v>
      </c>
      <c r="AB195" s="2" t="n">
        <v>-3251.1220904496899</v>
      </c>
      <c r="AC195" s="2" t="n">
        <v>0</v>
      </c>
      <c r="AD195" s="2" t="n">
        <v>-1.21319845882547E-2</v>
      </c>
      <c r="AE195" s="2"/>
      <c r="AF195" s="2"/>
      <c r="AG195" s="2" t="n">
        <v>16217.7971774621</v>
      </c>
      <c r="AH195" s="2" t="n">
        <v>-494083.23045081901</v>
      </c>
      <c r="AI195" s="2"/>
      <c r="AJ195" s="2"/>
      <c r="AK195" s="2"/>
      <c r="AL195" s="2"/>
      <c r="AM195" s="2"/>
    </row>
    <row r="196">
      <c r="A196" t="str">
        <f t="shared" si="33"/>
        <v>Construction</v>
      </c>
      <c r="B196" t="str">
        <f t="shared" si="34"/>
        <v>Y214</v>
      </c>
      <c r="C196" t="str">
        <f t="shared" si="35"/>
        <v>CONSTRUCT/MINE SUBSIDENCE CONT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AM196/SUM(AM1:AM$2860)</f>
        <v>0</v>
      </c>
      <c r="M196" t="s">
        <v>1025</v>
      </c>
      <c r="N196" t="s">
        <v>1238</v>
      </c>
      <c r="O196" t="s">
        <v>1239</v>
      </c>
      <c r="P196" s="2"/>
      <c r="Q196" s="2"/>
      <c r="R196" s="2"/>
      <c r="S196" s="2" t="n">
        <v>27002.4153081435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</row>
    <row r="197">
      <c r="A197" t="str">
        <f t="shared" si="33"/>
        <v>Construction</v>
      </c>
      <c r="B197" t="str">
        <f t="shared" si="34"/>
        <v>Y215</v>
      </c>
      <c r="C197" t="str">
        <f t="shared" si="35"/>
        <v>CONSTRUCT/SURFACE MINE RECLAMATION</v>
      </c>
      <c r="D197" s="2" t="n">
        <f t="shared" si="36"/>
        <v>0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e">
        <f t="shared" si="41"/>
        <v>#DIV/0!</v>
      </c>
      <c r="J197" s="3" t="e">
        <f t="shared" si="42"/>
        <v>#DIV/0!</v>
      </c>
      <c r="K197" s="3" t="n">
        <f t="shared" si="43"/>
        <v>0</v>
      </c>
      <c r="L197" s="3" t="n">
        <f>AM197/SUM(AM1:AM$2860)</f>
        <v>0</v>
      </c>
      <c r="M197" t="s">
        <v>1025</v>
      </c>
      <c r="N197" t="s">
        <v>1240</v>
      </c>
      <c r="O197" t="s">
        <v>1241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 t="n">
        <v>1179466.46606617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</row>
    <row r="198">
      <c r="A198" t="str">
        <f t="shared" si="33"/>
        <v>Construction</v>
      </c>
      <c r="B198" t="str">
        <f t="shared" si="34"/>
        <v>Y216</v>
      </c>
      <c r="C198" t="str">
        <f t="shared" si="35"/>
        <v>CONSTRUCTION OF DREDGING</v>
      </c>
      <c r="D198" s="2" t="n">
        <f t="shared" si="36"/>
        <v>-3329467.07846516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n">
        <f t="shared" si="41"/>
        <v>-1</v>
      </c>
      <c r="J198" s="3" t="e">
        <f t="shared" si="42"/>
        <v>#DIV/0!</v>
      </c>
      <c r="K198" s="3" t="n">
        <f t="shared" si="43"/>
        <v>0</v>
      </c>
      <c r="L198" s="3" t="n">
        <f>AM198/SUM(AM1:AM$2860)</f>
        <v>0</v>
      </c>
      <c r="M198" t="s">
        <v>1025</v>
      </c>
      <c r="N198" t="s">
        <v>1242</v>
      </c>
      <c r="O198" t="s">
        <v>1243</v>
      </c>
      <c r="P198" s="2" t="n">
        <v>78893009.054373503</v>
      </c>
      <c r="Q198" s="2" t="n">
        <v>53232108.055518299</v>
      </c>
      <c r="R198" s="2" t="n">
        <v>37693947.166707501</v>
      </c>
      <c r="S198" s="2" t="n">
        <v>42965479.795311697</v>
      </c>
      <c r="T198" s="2" t="n">
        <v>61889.552428626099</v>
      </c>
      <c r="U198" s="2" t="n">
        <v>1674063.44088346</v>
      </c>
      <c r="V198" s="2" t="n">
        <v>6311390.1322093699</v>
      </c>
      <c r="W198" s="2" t="n">
        <v>1665228.97263753</v>
      </c>
      <c r="X198" s="2" t="n">
        <v>388130.20318462199</v>
      </c>
      <c r="Y198" s="2" t="n">
        <v>33913254.822266199</v>
      </c>
      <c r="Z198" s="2" t="n">
        <v>11988682.147482499</v>
      </c>
      <c r="AA198" s="2" t="n">
        <v>9441074.8979049101</v>
      </c>
      <c r="AB198" s="2" t="n">
        <v>-1421224.2881604</v>
      </c>
      <c r="AC198" s="2" t="n">
        <v>-417779.71871047001</v>
      </c>
      <c r="AD198" s="2"/>
      <c r="AE198" s="2" t="n">
        <v>-3329467.07846516</v>
      </c>
      <c r="AF198" s="2"/>
      <c r="AG198" s="2" t="n">
        <v>0</v>
      </c>
      <c r="AH198" s="2"/>
      <c r="AI198" s="2"/>
      <c r="AJ198" s="2"/>
      <c r="AK198" s="2"/>
      <c r="AL198" s="2"/>
      <c r="AM198" s="2"/>
    </row>
    <row r="199">
      <c r="A199" t="str">
        <f t="shared" si="33"/>
        <v>Construction</v>
      </c>
      <c r="B199" t="str">
        <f t="shared" si="34"/>
        <v>Y217</v>
      </c>
      <c r="C199" t="str">
        <f t="shared" si="35"/>
        <v>Dredging,incl. dustpan and sea-going hoppers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AM199/SUM(AM1:AM$2860)</f>
        <v>0</v>
      </c>
      <c r="M199" t="s">
        <v>1025</v>
      </c>
      <c r="N199" t="s">
        <v>1244</v>
      </c>
      <c r="O199" t="s">
        <v>1245</v>
      </c>
      <c r="P199" s="2"/>
      <c r="Q199" s="2"/>
      <c r="R199" s="2"/>
      <c r="S199" s="2"/>
      <c r="T199" s="2"/>
      <c r="U199" s="2"/>
      <c r="V199" s="2"/>
      <c r="W199" s="2" t="n">
        <v>3814074.5965229501</v>
      </c>
      <c r="X199" s="2"/>
      <c r="Y199" s="2"/>
      <c r="Z199" s="2"/>
      <c r="AA199" s="2" t="n">
        <v>1544857.82574179</v>
      </c>
      <c r="AB199" s="2" t="n">
        <v>-54415.735323227498</v>
      </c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>
      <c r="A200" t="str">
        <f t="shared" si="33"/>
        <v>Construction</v>
      </c>
      <c r="B200" t="str">
        <f t="shared" si="34"/>
        <v>Y219</v>
      </c>
      <c r="C200" t="str">
        <f t="shared" si="35"/>
        <v>CONSTRUCT/OTHER CONSERVATION</v>
      </c>
      <c r="D200" s="2" t="n">
        <f t="shared" si="36"/>
        <v>0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e">
        <f t="shared" si="41"/>
        <v>#DIV/0!</v>
      </c>
      <c r="J200" s="3" t="e">
        <f t="shared" si="42"/>
        <v>#DIV/0!</v>
      </c>
      <c r="K200" s="3" t="n">
        <f t="shared" si="43"/>
        <v>0</v>
      </c>
      <c r="L200" s="3" t="n">
        <f>AM200/SUM(AM1:AM$2860)</f>
        <v>0</v>
      </c>
      <c r="M200" t="s">
        <v>1025</v>
      </c>
      <c r="N200" t="s">
        <v>1246</v>
      </c>
      <c r="O200" t="s">
        <v>1247</v>
      </c>
      <c r="P200" s="2" t="n">
        <v>1410121.93801585</v>
      </c>
      <c r="Q200" s="2" t="n">
        <v>1317418.9909645999</v>
      </c>
      <c r="R200" s="2" t="n">
        <v>17836460.2639594</v>
      </c>
      <c r="S200" s="2" t="n">
        <v>2945381.4038742199</v>
      </c>
      <c r="T200" s="2" t="n">
        <v>-107874.975874945</v>
      </c>
      <c r="U200" s="2" t="n">
        <v>1160897.60807825</v>
      </c>
      <c r="V200" s="2" t="n">
        <v>87341.479915182106</v>
      </c>
      <c r="W200" s="2" t="n">
        <v>744840.43261916505</v>
      </c>
      <c r="X200" s="2" t="n">
        <v>854804.36166652897</v>
      </c>
      <c r="Y200" s="2" t="n">
        <v>1033260.7311187499</v>
      </c>
      <c r="Z200" s="2" t="n">
        <v>32196.1905358681</v>
      </c>
      <c r="AA200" s="2" t="n">
        <v>15123.1540064615</v>
      </c>
      <c r="AB200" s="2"/>
      <c r="AC200" s="2" t="n">
        <v>-1256.3938273899901</v>
      </c>
      <c r="AD200" s="2"/>
      <c r="AE200" s="2"/>
      <c r="AF200" s="2"/>
      <c r="AG200" s="2"/>
      <c r="AH200" s="2"/>
      <c r="AI200" s="2"/>
      <c r="AJ200" s="2"/>
      <c r="AK200" s="2"/>
      <c r="AL200" s="2"/>
      <c r="AM200" s="2"/>
    </row>
    <row r="201">
      <c r="A201" t="str">
        <f t="shared" si="33"/>
        <v>Construction</v>
      </c>
      <c r="B201" t="str">
        <f t="shared" si="34"/>
        <v>Y221</v>
      </c>
      <c r="C201" t="str">
        <f t="shared" si="35"/>
        <v>CONSTRUCT/AIRPORT SERVICE ROADS</v>
      </c>
      <c r="D201" s="2" t="n">
        <f t="shared" si="36"/>
        <v>0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e">
        <f t="shared" si="41"/>
        <v>#DIV/0!</v>
      </c>
      <c r="J201" s="3" t="e">
        <f t="shared" si="42"/>
        <v>#DIV/0!</v>
      </c>
      <c r="K201" s="3" t="n">
        <f t="shared" si="43"/>
        <v>0</v>
      </c>
      <c r="L201" s="3" t="n">
        <f>AM201/SUM(AM1:AM$2860)</f>
        <v>0</v>
      </c>
      <c r="M201" t="s">
        <v>1025</v>
      </c>
      <c r="N201" t="s">
        <v>1248</v>
      </c>
      <c r="O201" t="s">
        <v>1249</v>
      </c>
      <c r="P201" s="2" t="n">
        <v>234471.513362403</v>
      </c>
      <c r="Q201" s="2"/>
      <c r="R201" s="2" t="n">
        <v>8952.8480700113996</v>
      </c>
      <c r="S201" s="2"/>
      <c r="T201" s="2" t="n">
        <v>3517100.2482974902</v>
      </c>
      <c r="U201" s="2" t="n">
        <v>144798.56702487401</v>
      </c>
      <c r="V201" s="2" t="n">
        <v>169658.06341904399</v>
      </c>
      <c r="W201" s="2" t="n">
        <v>3556840.7304312298</v>
      </c>
      <c r="X201" s="2" t="n">
        <v>194289.581448257</v>
      </c>
      <c r="Y201" s="2" t="n">
        <v>9657.4971482027795</v>
      </c>
      <c r="Z201" s="2" t="n">
        <v>255228.68626999599</v>
      </c>
      <c r="AA201" s="2" t="n">
        <v>9465657.4052987099</v>
      </c>
      <c r="AB201" s="2" t="n">
        <v>0</v>
      </c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</row>
    <row r="202">
      <c r="A202" t="str">
        <f t="shared" si="33"/>
        <v>Construction</v>
      </c>
      <c r="B202" t="str">
        <f t="shared" si="34"/>
        <v>Y222</v>
      </c>
      <c r="C202" t="str">
        <f t="shared" si="35"/>
        <v>CONSTRUCT/HIGHWAYS-RDS-STS-BRDGS-RA</v>
      </c>
      <c r="D202" s="2" t="n">
        <f t="shared" si="36"/>
        <v>9060599.5862788707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n">
        <f t="shared" si="41"/>
        <v>-1</v>
      </c>
      <c r="J202" s="3" t="e">
        <f t="shared" si="42"/>
        <v>#DIV/0!</v>
      </c>
      <c r="K202" s="3" t="n">
        <f t="shared" si="43"/>
        <v>0</v>
      </c>
      <c r="L202" s="3" t="n">
        <f>AM202/SUM(AM1:AM$2860)</f>
        <v>0</v>
      </c>
      <c r="M202" t="s">
        <v>1025</v>
      </c>
      <c r="N202" t="s">
        <v>1250</v>
      </c>
      <c r="O202" t="s">
        <v>1251</v>
      </c>
      <c r="P202" s="2" t="n">
        <v>6298004.24862679</v>
      </c>
      <c r="Q202" s="2" t="n">
        <v>18383109.341465</v>
      </c>
      <c r="R202" s="2" t="n">
        <v>54931326.010272197</v>
      </c>
      <c r="S202" s="2" t="n">
        <v>41021264.749490298</v>
      </c>
      <c r="T202" s="2" t="n">
        <v>67750927.536328897</v>
      </c>
      <c r="U202" s="2" t="n">
        <v>98201092.938573301</v>
      </c>
      <c r="V202" s="2" t="n">
        <v>120479732.393507</v>
      </c>
      <c r="W202" s="2" t="n">
        <v>32914516.830186602</v>
      </c>
      <c r="X202" s="2" t="n">
        <v>71255043.678521201</v>
      </c>
      <c r="Y202" s="2" t="n">
        <v>37065736.320423603</v>
      </c>
      <c r="Z202" s="2" t="n">
        <v>142402065.69601199</v>
      </c>
      <c r="AA202" s="2" t="n">
        <v>137124229.86146</v>
      </c>
      <c r="AB202" s="2" t="n">
        <v>3436506.41588919</v>
      </c>
      <c r="AC202" s="2" t="n">
        <v>10489006.0383194</v>
      </c>
      <c r="AD202" s="2" t="n">
        <v>10420526.7355881</v>
      </c>
      <c r="AE202" s="2" t="n">
        <v>9060599.5862788707</v>
      </c>
      <c r="AF202" s="2" t="n">
        <v>1323300.6933701499</v>
      </c>
      <c r="AG202" s="2" t="n">
        <v>488624.294421222</v>
      </c>
      <c r="AH202" s="2"/>
      <c r="AI202" s="2" t="n">
        <v>0</v>
      </c>
      <c r="AJ202" s="2"/>
      <c r="AK202" s="2"/>
      <c r="AL202" s="2"/>
      <c r="AM202" s="2"/>
    </row>
    <row r="203">
      <c r="A203" t="str">
        <f t="shared" si="33"/>
        <v>Construction</v>
      </c>
      <c r="B203" t="str">
        <f t="shared" si="34"/>
        <v>Y223</v>
      </c>
      <c r="C203" t="str">
        <f t="shared" si="35"/>
        <v>CONSTRUCT/TUNNEL &amp; SUBSURF STRUCT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AM203/SUM(AM1:AM$2860)</f>
        <v>0</v>
      </c>
      <c r="M203" t="s">
        <v>1025</v>
      </c>
      <c r="N203" t="s">
        <v>1252</v>
      </c>
      <c r="O203" t="s">
        <v>1253</v>
      </c>
      <c r="P203" s="2"/>
      <c r="Q203" s="2" t="n">
        <v>49010.637256468901</v>
      </c>
      <c r="R203" s="2" t="n">
        <v>9435888.7768784706</v>
      </c>
      <c r="S203" s="2" t="n">
        <v>2201531.9110216401</v>
      </c>
      <c r="T203" s="2" t="n">
        <v>648395.214332756</v>
      </c>
      <c r="U203" s="2" t="n">
        <v>321539.43807758798</v>
      </c>
      <c r="V203" s="2" t="n">
        <v>71691791.099928394</v>
      </c>
      <c r="W203" s="2" t="n">
        <v>2459973.2842240301</v>
      </c>
      <c r="X203" s="2" t="n">
        <v>4569811.34298338</v>
      </c>
      <c r="Y203" s="2" t="n">
        <v>5678615.9404368801</v>
      </c>
      <c r="Z203" s="2" t="n">
        <v>1128386.96018425</v>
      </c>
      <c r="AA203" s="2" t="n">
        <v>1584581.54937683</v>
      </c>
      <c r="AB203" s="2" t="n">
        <v>61646.311148377899</v>
      </c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>
      <c r="A204" t="str">
        <f t="shared" si="33"/>
        <v>Construction</v>
      </c>
      <c r="B204" t="str">
        <f t="shared" si="34"/>
        <v>Y224</v>
      </c>
      <c r="C204" t="str">
        <f t="shared" si="35"/>
        <v>CONSTRUCT/PARKING FACILITIES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AM204/SUM(AM1:AM$2860)</f>
        <v>0</v>
      </c>
      <c r="M204" t="s">
        <v>1025</v>
      </c>
      <c r="N204" t="s">
        <v>1254</v>
      </c>
      <c r="O204" t="s">
        <v>1255</v>
      </c>
      <c r="P204" s="2" t="n">
        <v>1755417.9912219599</v>
      </c>
      <c r="Q204" s="2" t="n">
        <v>4300805.2793642003</v>
      </c>
      <c r="R204" s="2" t="n">
        <v>5499559.8607509602</v>
      </c>
      <c r="S204" s="2" t="n">
        <v>21278985.188035399</v>
      </c>
      <c r="T204" s="2" t="n">
        <v>2111171.9738069801</v>
      </c>
      <c r="U204" s="2" t="n">
        <v>9567343.7151711509</v>
      </c>
      <c r="V204" s="2" t="n">
        <v>22962623.138536502</v>
      </c>
      <c r="W204" s="2" t="n">
        <v>27539453.975140601</v>
      </c>
      <c r="X204" s="2" t="n">
        <v>22030906.2879235</v>
      </c>
      <c r="Y204" s="2" t="n">
        <v>13972102.193566101</v>
      </c>
      <c r="Z204" s="2" t="n">
        <v>19551586.900562599</v>
      </c>
      <c r="AA204" s="2" t="n">
        <v>6907135.1322423602</v>
      </c>
      <c r="AB204" s="2" t="n">
        <v>5060.4330765944796</v>
      </c>
      <c r="AC204" s="2"/>
      <c r="AD204" s="2" t="n">
        <v>-570128.05734352395</v>
      </c>
      <c r="AE204" s="2"/>
      <c r="AF204" s="2"/>
      <c r="AG204" s="2" t="n">
        <v>-0.56098747127747095</v>
      </c>
      <c r="AH204" s="2"/>
      <c r="AI204" s="2"/>
      <c r="AJ204" s="2"/>
      <c r="AK204" s="2"/>
      <c r="AL204" s="2"/>
      <c r="AM204" s="2"/>
    </row>
    <row r="205">
      <c r="A205" t="str">
        <f t="shared" si="33"/>
        <v>Construction</v>
      </c>
      <c r="B205" t="str">
        <f t="shared" si="34"/>
        <v>Y231</v>
      </c>
      <c r="C205" t="str">
        <f t="shared" si="35"/>
        <v>CONSTRUCT/EPG - COAL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AM205/SUM(AM1:AM$2860)</f>
        <v>0</v>
      </c>
      <c r="M205" t="s">
        <v>1025</v>
      </c>
      <c r="N205" t="s">
        <v>1256</v>
      </c>
      <c r="O205" t="s">
        <v>1257</v>
      </c>
      <c r="P205" s="2"/>
      <c r="Q205" s="2"/>
      <c r="R205" s="2"/>
      <c r="S205" s="2"/>
      <c r="T205" s="2"/>
      <c r="U205" s="2"/>
      <c r="V205" s="2"/>
      <c r="W205" s="2"/>
      <c r="X205" s="2" t="n">
        <v>4583420.1009961804</v>
      </c>
      <c r="Y205" s="2" t="n">
        <v>24815.1907309745</v>
      </c>
      <c r="Z205" s="2" t="n">
        <v>1100532.17565332</v>
      </c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>
      <c r="A206" t="str">
        <f t="shared" si="33"/>
        <v>Construction</v>
      </c>
      <c r="B206" t="str">
        <f t="shared" si="34"/>
        <v>Y232</v>
      </c>
      <c r="C206" t="str">
        <f t="shared" si="35"/>
        <v>CONSTRUCT/EPG - GAS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AM206/SUM(AM1:AM$2860)</f>
        <v>0</v>
      </c>
      <c r="M206" t="s">
        <v>1025</v>
      </c>
      <c r="N206" t="s">
        <v>1258</v>
      </c>
      <c r="O206" t="s">
        <v>1259</v>
      </c>
      <c r="P206" s="2" t="n">
        <v>2295632.4861721401</v>
      </c>
      <c r="Q206" s="2" t="n">
        <v>482870.48492442298</v>
      </c>
      <c r="R206" s="2" t="n">
        <v>181734.274509109</v>
      </c>
      <c r="S206" s="2" t="n">
        <v>878146.889213869</v>
      </c>
      <c r="T206" s="2" t="n">
        <v>66044.082193645299</v>
      </c>
      <c r="U206" s="2" t="n">
        <v>192476.70734953499</v>
      </c>
      <c r="V206" s="2" t="n">
        <v>178079.02921909501</v>
      </c>
      <c r="W206" s="2" t="n">
        <v>204119.81995368499</v>
      </c>
      <c r="X206" s="2"/>
      <c r="Y206" s="2" t="n">
        <v>917209.56187612202</v>
      </c>
      <c r="Z206" s="2" t="n">
        <v>-16195.741646308299</v>
      </c>
      <c r="AA206" s="2" t="n">
        <v>100447.809644561</v>
      </c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</row>
    <row r="207">
      <c r="A207" t="str">
        <f t="shared" si="33"/>
        <v>Construction</v>
      </c>
      <c r="B207" t="str">
        <f t="shared" si="34"/>
        <v>Y233</v>
      </c>
      <c r="C207" t="str">
        <f t="shared" si="35"/>
        <v>CONSTRUCT/EPG - GEOTHERMAL</v>
      </c>
      <c r="D207" s="2" t="n">
        <f t="shared" si="36"/>
        <v>0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e">
        <f t="shared" si="41"/>
        <v>#DIV/0!</v>
      </c>
      <c r="J207" s="3" t="e">
        <f t="shared" si="42"/>
        <v>#DIV/0!</v>
      </c>
      <c r="K207" s="3" t="n">
        <f t="shared" si="43"/>
        <v>0</v>
      </c>
      <c r="L207" s="3" t="n">
        <f>AM207/SUM(AM1:AM$2860)</f>
        <v>0</v>
      </c>
      <c r="M207" t="s">
        <v>1025</v>
      </c>
      <c r="N207" t="s">
        <v>1260</v>
      </c>
      <c r="O207" t="s">
        <v>1261</v>
      </c>
      <c r="P207" s="2"/>
      <c r="Q207" s="2"/>
      <c r="R207" s="2"/>
      <c r="S207" s="2"/>
      <c r="T207" s="2"/>
      <c r="U207" s="2"/>
      <c r="V207" s="2"/>
      <c r="W207" s="2"/>
      <c r="X207" s="2"/>
      <c r="Y207" s="2" t="n">
        <v>1101501.51592444</v>
      </c>
      <c r="Z207" s="2" t="n">
        <v>0</v>
      </c>
      <c r="AA207" s="2" t="n">
        <v>0</v>
      </c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</row>
    <row r="208">
      <c r="A208" t="str">
        <f t="shared" si="33"/>
        <v>Construction</v>
      </c>
      <c r="B208" t="str">
        <f t="shared" si="34"/>
        <v>Y234</v>
      </c>
      <c r="C208" t="str">
        <f t="shared" si="35"/>
        <v>CONSTRUCT/EPG - HYDRO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AM208/SUM(AM1:AM$2860)</f>
        <v>0</v>
      </c>
      <c r="M208" t="s">
        <v>1025</v>
      </c>
      <c r="N208" t="s">
        <v>1262</v>
      </c>
      <c r="O208" t="s">
        <v>1263</v>
      </c>
      <c r="P208" s="2"/>
      <c r="Q208" s="2"/>
      <c r="R208" s="2"/>
      <c r="S208" s="2"/>
      <c r="T208" s="2"/>
      <c r="U208" s="2" t="n">
        <v>39114.380607895699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</row>
    <row r="209">
      <c r="A209" t="str">
        <f t="shared" si="33"/>
        <v>Construction</v>
      </c>
      <c r="B209" t="str">
        <f t="shared" si="34"/>
        <v>Y236</v>
      </c>
      <c r="C209" t="str">
        <f t="shared" si="35"/>
        <v>CONSTRUCT/EPG - PETROLEUM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AM209/SUM(AM1:AM$2860)</f>
        <v>0</v>
      </c>
      <c r="M209" t="s">
        <v>1025</v>
      </c>
      <c r="N209" t="s">
        <v>1264</v>
      </c>
      <c r="O209" t="s">
        <v>1265</v>
      </c>
      <c r="P209" s="2" t="n">
        <v>1597089.37218498</v>
      </c>
      <c r="Q209" s="2" t="n">
        <v>2548756.6318874201</v>
      </c>
      <c r="R209" s="2" t="n">
        <v>2376175.94979977</v>
      </c>
      <c r="S209" s="2" t="n">
        <v>969219.08734542597</v>
      </c>
      <c r="T209" s="2" t="n">
        <v>902661.95581963297</v>
      </c>
      <c r="U209" s="2" t="n">
        <v>235514.94144869299</v>
      </c>
      <c r="V209" s="2"/>
      <c r="W209" s="2" t="n">
        <v>129634.143711436</v>
      </c>
      <c r="X209" s="2" t="n">
        <v>34635500.853902601</v>
      </c>
      <c r="Y209" s="2" t="n">
        <v>235301.30701576601</v>
      </c>
      <c r="Z209" s="2" t="n">
        <v>3568660.7493774001</v>
      </c>
      <c r="AA209" s="2" t="n">
        <v>834779.96703149995</v>
      </c>
      <c r="AB209" s="2" t="n">
        <v>449512.88047048298</v>
      </c>
      <c r="AC209" s="2" t="n">
        <v>-106672.590937552</v>
      </c>
      <c r="AD209" s="2"/>
      <c r="AE209" s="2"/>
      <c r="AF209" s="2"/>
      <c r="AG209" s="2"/>
      <c r="AH209" s="2"/>
      <c r="AI209" s="2"/>
      <c r="AJ209" s="2"/>
      <c r="AK209" s="2"/>
      <c r="AL209" s="2"/>
      <c r="AM209" s="2"/>
    </row>
    <row r="210">
      <c r="A210" t="str">
        <f t="shared" si="33"/>
        <v>Construction</v>
      </c>
      <c r="B210" t="str">
        <f t="shared" si="34"/>
        <v>Y237</v>
      </c>
      <c r="C210" t="str">
        <f t="shared" si="35"/>
        <v>CONSTRUCT/EPG - SOLAR</v>
      </c>
      <c r="D210" s="2" t="n">
        <f t="shared" si="36"/>
        <v>45000.358059087703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n">
        <f t="shared" si="41"/>
        <v>-1</v>
      </c>
      <c r="J210" s="3" t="e">
        <f t="shared" si="42"/>
        <v>#DIV/0!</v>
      </c>
      <c r="K210" s="3" t="n">
        <f t="shared" si="43"/>
        <v>0</v>
      </c>
      <c r="L210" s="3" t="n">
        <f>AM210/SUM(AM1:AM$2860)</f>
        <v>0</v>
      </c>
      <c r="M210" t="s">
        <v>1025</v>
      </c>
      <c r="N210" t="s">
        <v>1266</v>
      </c>
      <c r="O210" t="s">
        <v>1267</v>
      </c>
      <c r="P210" s="2"/>
      <c r="Q210" s="2"/>
      <c r="R210" s="2"/>
      <c r="S210" s="2"/>
      <c r="T210" s="2"/>
      <c r="U210" s="2" t="n">
        <v>1243852.89480191</v>
      </c>
      <c r="V210" s="2" t="n">
        <v>6862646.7145842398</v>
      </c>
      <c r="W210" s="2" t="n">
        <v>0</v>
      </c>
      <c r="X210" s="2" t="n">
        <v>3794173.4549794998</v>
      </c>
      <c r="Y210" s="2" t="n">
        <v>137498504.85764101</v>
      </c>
      <c r="Z210" s="2" t="n">
        <v>49048922.989954904</v>
      </c>
      <c r="AA210" s="2" t="n">
        <v>15097028.3802914</v>
      </c>
      <c r="AB210" s="2" t="n">
        <v>-4630307.4629054703</v>
      </c>
      <c r="AC210" s="2" t="n">
        <v>-4930619.8107275898</v>
      </c>
      <c r="AD210" s="2" t="n">
        <v>15360622.4775708</v>
      </c>
      <c r="AE210" s="2" t="n">
        <v>45000.358059087703</v>
      </c>
      <c r="AF210" s="2"/>
      <c r="AG210" s="2"/>
      <c r="AH210" s="2"/>
      <c r="AI210" s="2"/>
      <c r="AJ210" s="2"/>
      <c r="AK210" s="2"/>
      <c r="AL210" s="2"/>
      <c r="AM210" s="2"/>
    </row>
    <row r="211">
      <c r="A211" t="str">
        <f t="shared" si="33"/>
        <v>Construction</v>
      </c>
      <c r="B211" t="str">
        <f t="shared" si="34"/>
        <v>Y239</v>
      </c>
      <c r="C211" t="str">
        <f t="shared" si="35"/>
        <v>CONSTRUCT/EPG - OTHER INCL TRANSM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AM211/SUM(AM1:AM$2860)</f>
        <v>0</v>
      </c>
      <c r="M211" t="s">
        <v>1025</v>
      </c>
      <c r="N211" t="s">
        <v>1268</v>
      </c>
      <c r="O211" t="s">
        <v>1269</v>
      </c>
      <c r="P211" s="2" t="n">
        <v>61043.897010329099</v>
      </c>
      <c r="Q211" s="2" t="n">
        <v>-1240900.30734429</v>
      </c>
      <c r="R211" s="2" t="n">
        <v>2926000.3996681799</v>
      </c>
      <c r="S211" s="2" t="n">
        <v>1941302.9907619201</v>
      </c>
      <c r="T211" s="2" t="n">
        <v>1050904.1457164499</v>
      </c>
      <c r="U211" s="2" t="n">
        <v>612555.68470346194</v>
      </c>
      <c r="V211" s="2" t="n">
        <v>-74886.895265199099</v>
      </c>
      <c r="W211" s="2" t="n">
        <v>937355.20567512501</v>
      </c>
      <c r="X211" s="2" t="n">
        <v>399287.54519335</v>
      </c>
      <c r="Y211" s="2" t="n">
        <v>194764.382719927</v>
      </c>
      <c r="Z211" s="2" t="n">
        <v>33928293.922299601</v>
      </c>
      <c r="AA211" s="2" t="n">
        <v>1517368.41563085</v>
      </c>
      <c r="AB211" s="2" t="n">
        <v>184182.69936485801</v>
      </c>
      <c r="AC211" s="2" t="n">
        <v>27245.4742705155</v>
      </c>
      <c r="AD211" s="2" t="n">
        <v>30975.3830507319</v>
      </c>
      <c r="AE211" s="2"/>
      <c r="AF211" s="2"/>
      <c r="AG211" s="2"/>
      <c r="AH211" s="2"/>
      <c r="AI211" s="2"/>
      <c r="AJ211" s="2"/>
      <c r="AK211" s="2"/>
      <c r="AL211" s="2"/>
      <c r="AM211" s="2"/>
    </row>
    <row r="212">
      <c r="A212" t="str">
        <f t="shared" si="33"/>
        <v>Construction</v>
      </c>
      <c r="B212" t="str">
        <f t="shared" si="34"/>
        <v>Y241</v>
      </c>
      <c r="C212" t="str">
        <f t="shared" si="35"/>
        <v>CONSTRUCT/FUEL SUPPLY</v>
      </c>
      <c r="D212" s="2" t="n">
        <f t="shared" si="36"/>
        <v>52312.706190434299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n">
        <f t="shared" si="41"/>
        <v>-1</v>
      </c>
      <c r="J212" s="3" t="e">
        <f t="shared" si="42"/>
        <v>#DIV/0!</v>
      </c>
      <c r="K212" s="3" t="n">
        <f t="shared" si="43"/>
        <v>0</v>
      </c>
      <c r="L212" s="3" t="n">
        <f>AM212/SUM(AM1:AM$2860)</f>
        <v>0</v>
      </c>
      <c r="M212" t="s">
        <v>1025</v>
      </c>
      <c r="N212" t="s">
        <v>1270</v>
      </c>
      <c r="O212" t="s">
        <v>1271</v>
      </c>
      <c r="P212" s="2" t="n">
        <v>28110624.900238801</v>
      </c>
      <c r="Q212" s="2" t="n">
        <v>53356285.478486203</v>
      </c>
      <c r="R212" s="2" t="n">
        <v>33361737.751506399</v>
      </c>
      <c r="S212" s="2" t="n">
        <v>78229867.697064206</v>
      </c>
      <c r="T212" s="2" t="n">
        <v>15809938.816256501</v>
      </c>
      <c r="U212" s="2" t="n">
        <v>82862728.245833203</v>
      </c>
      <c r="V212" s="2" t="n">
        <v>26759701.7841423</v>
      </c>
      <c r="W212" s="2" t="n">
        <v>36648575.838932499</v>
      </c>
      <c r="X212" s="2" t="n">
        <v>1765019.5229290901</v>
      </c>
      <c r="Y212" s="2" t="n">
        <v>71619967.217608899</v>
      </c>
      <c r="Z212" s="2" t="n">
        <v>3737122.2135487199</v>
      </c>
      <c r="AA212" s="2" t="n">
        <v>24021268.794480201</v>
      </c>
      <c r="AB212" s="2" t="n">
        <v>4669529.2813166296</v>
      </c>
      <c r="AC212" s="2" t="n">
        <v>2483146.55487173</v>
      </c>
      <c r="AD212" s="2" t="n">
        <v>572386.07444707397</v>
      </c>
      <c r="AE212" s="2" t="n">
        <v>52312.706190434299</v>
      </c>
      <c r="AF212" s="2"/>
      <c r="AG212" s="2"/>
      <c r="AH212" s="2"/>
      <c r="AI212" s="2" t="n">
        <v>0</v>
      </c>
      <c r="AJ212" s="2"/>
      <c r="AK212" s="2"/>
      <c r="AL212" s="2"/>
      <c r="AM212" s="2"/>
    </row>
    <row r="213">
      <c r="A213" t="str">
        <f t="shared" si="33"/>
        <v>Construction</v>
      </c>
      <c r="B213" t="str">
        <f t="shared" si="34"/>
        <v>Y242</v>
      </c>
      <c r="C213" t="str">
        <f t="shared" si="35"/>
        <v>CONSTRUCT/HEATING &amp; COOLING PLANTS</v>
      </c>
      <c r="D213" s="2" t="n">
        <f t="shared" si="36"/>
        <v>480654.62355419702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n">
        <f t="shared" si="41"/>
        <v>-1</v>
      </c>
      <c r="J213" s="3" t="e">
        <f t="shared" si="42"/>
        <v>#DIV/0!</v>
      </c>
      <c r="K213" s="3" t="n">
        <f t="shared" si="43"/>
        <v>0</v>
      </c>
      <c r="L213" s="3" t="n">
        <f>AM213/SUM(AM1:AM$2860)</f>
        <v>0</v>
      </c>
      <c r="M213" t="s">
        <v>1025</v>
      </c>
      <c r="N213" t="s">
        <v>1272</v>
      </c>
      <c r="O213" t="s">
        <v>1273</v>
      </c>
      <c r="P213" s="2" t="n">
        <v>995514.29713472701</v>
      </c>
      <c r="Q213" s="2" t="n">
        <v>99194.917504949597</v>
      </c>
      <c r="R213" s="2" t="n">
        <v>3772691.3525567902</v>
      </c>
      <c r="S213" s="2" t="n">
        <v>1201418.52525876</v>
      </c>
      <c r="T213" s="2" t="n">
        <v>3518163.7960175001</v>
      </c>
      <c r="U213" s="2" t="n">
        <v>5125414.5214481102</v>
      </c>
      <c r="V213" s="2" t="n">
        <v>7185080.36391351</v>
      </c>
      <c r="W213" s="2" t="n">
        <v>21899349.948088098</v>
      </c>
      <c r="X213" s="2" t="n">
        <v>3785822.57772562</v>
      </c>
      <c r="Y213" s="2" t="n">
        <v>12013748.3995109</v>
      </c>
      <c r="Z213" s="2" t="n">
        <v>8357000.5493653696</v>
      </c>
      <c r="AA213" s="2" t="n">
        <v>628581.77476331801</v>
      </c>
      <c r="AB213" s="2" t="n">
        <v>1400905.76613271</v>
      </c>
      <c r="AC213" s="2" t="n">
        <v>466383.49231254897</v>
      </c>
      <c r="AD213" s="2" t="n">
        <v>570209.34164026496</v>
      </c>
      <c r="AE213" s="2" t="n">
        <v>480654.62355419702</v>
      </c>
      <c r="AF213" s="2" t="n">
        <v>490222.91185029398</v>
      </c>
      <c r="AG213" s="2" t="n">
        <v>227709.48948711899</v>
      </c>
      <c r="AH213" s="2"/>
      <c r="AI213" s="2" t="n">
        <v>-351923.05520202097</v>
      </c>
      <c r="AJ213" s="2"/>
      <c r="AK213" s="2"/>
      <c r="AL213" s="2"/>
      <c r="AM213" s="2"/>
    </row>
    <row r="214">
      <c r="A214" t="str">
        <f t="shared" si="33"/>
        <v>Construction</v>
      </c>
      <c r="B214" t="str">
        <f t="shared" si="34"/>
        <v>Y243</v>
      </c>
      <c r="C214" t="str">
        <f t="shared" si="35"/>
        <v>CONSTRUCT/POLLUTE ABATEMENT &amp; CONTR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AM214/SUM(AM1:AM$2860)</f>
        <v>0</v>
      </c>
      <c r="M214" t="s">
        <v>1025</v>
      </c>
      <c r="N214" t="s">
        <v>1274</v>
      </c>
      <c r="O214" t="s">
        <v>1275</v>
      </c>
      <c r="P214" s="2" t="n">
        <v>1075232.80206029</v>
      </c>
      <c r="Q214" s="2" t="n">
        <v>2128582.97588437</v>
      </c>
      <c r="R214" s="2" t="n">
        <v>-50463.624984392103</v>
      </c>
      <c r="S214" s="2" t="n">
        <v>181658.291834034</v>
      </c>
      <c r="T214" s="2" t="n">
        <v>9951537.1797317602</v>
      </c>
      <c r="U214" s="2" t="n">
        <v>-145234.55074612499</v>
      </c>
      <c r="V214" s="2" t="n">
        <v>3627408.9643858401</v>
      </c>
      <c r="W214" s="2" t="n">
        <v>544460.13762736495</v>
      </c>
      <c r="X214" s="2" t="n">
        <v>0</v>
      </c>
      <c r="Y214" s="2" t="n">
        <v>-95549.556600311407</v>
      </c>
      <c r="Z214" s="2" t="n">
        <v>6387809.0591988098</v>
      </c>
      <c r="AA214" s="2" t="n">
        <v>690207.966995814</v>
      </c>
      <c r="AB214" s="2" t="n">
        <v>0</v>
      </c>
      <c r="AC214" s="2" t="n">
        <v>-165.713640307357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</row>
    <row r="215">
      <c r="A215" t="str">
        <f t="shared" si="33"/>
        <v>Construction</v>
      </c>
      <c r="B215" t="str">
        <f t="shared" si="34"/>
        <v>Y244</v>
      </c>
      <c r="C215" t="str">
        <f t="shared" si="35"/>
        <v>CONSTRUCT/SEWAGE &amp; WASTE</v>
      </c>
      <c r="D215" s="2" t="n">
        <f t="shared" si="36"/>
        <v>14156826.5507564</v>
      </c>
      <c r="E215" s="2" t="n">
        <f t="shared" si="37"/>
        <v>-42606.833507353498</v>
      </c>
      <c r="F215" s="2" t="n">
        <f t="shared" si="38"/>
        <v>104670.71090000001</v>
      </c>
      <c r="G215" s="2" t="n">
        <f t="shared" si="39"/>
        <v>0</v>
      </c>
      <c r="H215" s="3" t="n">
        <f t="shared" si="40"/>
        <v>-3.4566648653187269</v>
      </c>
      <c r="I215" s="3" t="n">
        <f t="shared" si="41"/>
        <v>-0.99260634362335909</v>
      </c>
      <c r="J215" s="3" t="n">
        <f t="shared" si="42"/>
        <v>0</v>
      </c>
      <c r="K215" s="3" t="n">
        <f t="shared" si="43"/>
        <v>8.4500264463660076E-7</v>
      </c>
      <c r="L215" s="3" t="n">
        <f>AM215/SUM(AM1:AM$2860)</f>
        <v>0</v>
      </c>
      <c r="M215" t="s">
        <v>1025</v>
      </c>
      <c r="N215" t="s">
        <v>1276</v>
      </c>
      <c r="O215" t="s">
        <v>1277</v>
      </c>
      <c r="P215" s="2" t="n">
        <v>3292410.2842057799</v>
      </c>
      <c r="Q215" s="2" t="n">
        <v>22598177.160803899</v>
      </c>
      <c r="R215" s="2" t="n">
        <v>13668539.1050162</v>
      </c>
      <c r="S215" s="2" t="n">
        <v>14486468.187576801</v>
      </c>
      <c r="T215" s="2" t="n">
        <v>32386578.027773499</v>
      </c>
      <c r="U215" s="2" t="n">
        <v>72640906.556947306</v>
      </c>
      <c r="V215" s="2" t="n">
        <v>22876462.131641701</v>
      </c>
      <c r="W215" s="2" t="n">
        <v>31371251.851541098</v>
      </c>
      <c r="X215" s="2" t="n">
        <v>14600265.764020899</v>
      </c>
      <c r="Y215" s="2" t="n">
        <v>31082768.7023657</v>
      </c>
      <c r="Z215" s="2" t="n">
        <v>247219192.75541899</v>
      </c>
      <c r="AA215" s="2" t="n">
        <v>37961214.471535496</v>
      </c>
      <c r="AB215" s="2" t="n">
        <v>-15074416.941707401</v>
      </c>
      <c r="AC215" s="2" t="n">
        <v>14067829.6524968</v>
      </c>
      <c r="AD215" s="2" t="n">
        <v>2895108.7174435901</v>
      </c>
      <c r="AE215" s="2" t="n">
        <v>14156826.5507564</v>
      </c>
      <c r="AF215" s="2" t="n">
        <v>302028.58027150802</v>
      </c>
      <c r="AG215" s="2" t="n">
        <v>7761721.5579778599</v>
      </c>
      <c r="AH215" s="2" t="n">
        <v>9821483.9003113993</v>
      </c>
      <c r="AI215" s="2" t="n">
        <v>6388106.1068215799</v>
      </c>
      <c r="AJ215" s="2" t="n">
        <v>3320135.7066729902</v>
      </c>
      <c r="AK215" s="2" t="n">
        <v>-42606.833507353498</v>
      </c>
      <c r="AL215" s="2" t="n">
        <v>104670.71090000001</v>
      </c>
      <c r="AM215" s="2"/>
    </row>
    <row r="216">
      <c r="A216" t="str">
        <f t="shared" si="33"/>
        <v>Construction</v>
      </c>
      <c r="B216" t="str">
        <f t="shared" si="34"/>
        <v>Y245</v>
      </c>
      <c r="C216" t="str">
        <f t="shared" si="35"/>
        <v>CONSTRUCT/WATER SUPPLY</v>
      </c>
      <c r="D216" s="2" t="n">
        <f t="shared" si="36"/>
        <v>179900.342795398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n">
        <f t="shared" si="41"/>
        <v>-1</v>
      </c>
      <c r="J216" s="3" t="e">
        <f t="shared" si="42"/>
        <v>#DIV/0!</v>
      </c>
      <c r="K216" s="3" t="n">
        <f t="shared" si="43"/>
        <v>0</v>
      </c>
      <c r="L216" s="3" t="n">
        <f>AM216/SUM(AM1:AM$2860)</f>
        <v>0</v>
      </c>
      <c r="M216" t="s">
        <v>1025</v>
      </c>
      <c r="N216" t="s">
        <v>1278</v>
      </c>
      <c r="O216" t="s">
        <v>1279</v>
      </c>
      <c r="P216" s="2" t="n">
        <v>7814504.2373893904</v>
      </c>
      <c r="Q216" s="2" t="n">
        <v>3073854.6023671702</v>
      </c>
      <c r="R216" s="2" t="n">
        <v>5786364.6980910897</v>
      </c>
      <c r="S216" s="2" t="n">
        <v>42065170.201343797</v>
      </c>
      <c r="T216" s="2" t="n">
        <v>31617436.678934701</v>
      </c>
      <c r="U216" s="2" t="n">
        <v>25908643.021124199</v>
      </c>
      <c r="V216" s="2" t="n">
        <v>9108808.9656791091</v>
      </c>
      <c r="W216" s="2" t="n">
        <v>11055482.335741499</v>
      </c>
      <c r="X216" s="2" t="n">
        <v>45918541.876006</v>
      </c>
      <c r="Y216" s="2" t="n">
        <v>13125071.504269401</v>
      </c>
      <c r="Z216" s="2" t="n">
        <v>10985025.189342501</v>
      </c>
      <c r="AA216" s="2" t="n">
        <v>10928367.3271301</v>
      </c>
      <c r="AB216" s="2" t="n">
        <v>991156.94731958699</v>
      </c>
      <c r="AC216" s="2" t="n">
        <v>-292039.37431777798</v>
      </c>
      <c r="AD216" s="2"/>
      <c r="AE216" s="2" t="n">
        <v>179900.342795398</v>
      </c>
      <c r="AF216" s="2" t="n">
        <v>-3.5687700756402201</v>
      </c>
      <c r="AG216" s="2"/>
      <c r="AH216" s="2"/>
      <c r="AI216" s="2"/>
      <c r="AJ216" s="2"/>
      <c r="AK216" s="2"/>
      <c r="AL216" s="2"/>
      <c r="AM216" s="2"/>
    </row>
    <row r="217">
      <c r="A217" t="str">
        <f t="shared" si="33"/>
        <v>Construction</v>
      </c>
      <c r="B217" t="str">
        <f t="shared" si="34"/>
        <v>Y249</v>
      </c>
      <c r="C217" t="str">
        <f t="shared" si="35"/>
        <v>CONSTRUCTION OF OTHER UTILITIES</v>
      </c>
      <c r="D217" s="2" t="n">
        <f t="shared" si="36"/>
        <v>3770261.7551067201</v>
      </c>
      <c r="E217" s="2" t="n">
        <f t="shared" si="37"/>
        <v>1431095.2207275601</v>
      </c>
      <c r="F217" s="2" t="n">
        <f t="shared" si="38"/>
        <v>1338363.25</v>
      </c>
      <c r="G217" s="2" t="n">
        <f t="shared" si="39"/>
        <v>1278113.79262761</v>
      </c>
      <c r="H217" s="3" t="n">
        <f t="shared" si="40"/>
        <v>-6.4797903999997852E-2</v>
      </c>
      <c r="I217" s="3" t="n">
        <f t="shared" si="41"/>
        <v>-0.64502113197121602</v>
      </c>
      <c r="J217" s="3" t="n">
        <f t="shared" si="42"/>
        <v>0.95498273180140747</v>
      </c>
      <c r="K217" s="3" t="n">
        <f t="shared" si="43"/>
        <v>1.0804555314570202E-5</v>
      </c>
      <c r="L217" s="3" t="n">
        <f>AM217/SUM(AM1:AM$2860)</f>
        <v>1.4542548772422236E-5</v>
      </c>
      <c r="M217" t="s">
        <v>1025</v>
      </c>
      <c r="N217" t="s">
        <v>1280</v>
      </c>
      <c r="O217" t="s">
        <v>1220</v>
      </c>
      <c r="P217" s="2" t="n">
        <v>11351553.824160799</v>
      </c>
      <c r="Q217" s="2" t="n">
        <v>23122754.5638275</v>
      </c>
      <c r="R217" s="2" t="n">
        <v>20467808.689895902</v>
      </c>
      <c r="S217" s="2" t="n">
        <v>40050523.347647503</v>
      </c>
      <c r="T217" s="2" t="n">
        <v>23170132.3075676</v>
      </c>
      <c r="U217" s="2" t="n">
        <v>49179959.878901199</v>
      </c>
      <c r="V217" s="2" t="n">
        <v>35777916.404332899</v>
      </c>
      <c r="W217" s="2" t="n">
        <v>39042454.571058698</v>
      </c>
      <c r="X217" s="2" t="n">
        <v>160241093.724058</v>
      </c>
      <c r="Y217" s="2" t="n">
        <v>98281737.343054906</v>
      </c>
      <c r="Z217" s="2" t="n">
        <v>260916775.42938301</v>
      </c>
      <c r="AA217" s="2" t="n">
        <v>272489042.23760301</v>
      </c>
      <c r="AB217" s="2" t="n">
        <v>17859051.369738299</v>
      </c>
      <c r="AC217" s="2" t="n">
        <v>10970770.1959056</v>
      </c>
      <c r="AD217" s="2" t="n">
        <v>3630566.3078167201</v>
      </c>
      <c r="AE217" s="2" t="n">
        <v>3770261.7551067201</v>
      </c>
      <c r="AF217" s="2" t="n">
        <v>2716313.0514356499</v>
      </c>
      <c r="AG217" s="2" t="n">
        <v>695025.42034084105</v>
      </c>
      <c r="AH217" s="2" t="n">
        <v>1525648.0019736399</v>
      </c>
      <c r="AI217" s="2" t="n">
        <v>3681130.51227174</v>
      </c>
      <c r="AJ217" s="2" t="n">
        <v>1478321.7970481999</v>
      </c>
      <c r="AK217" s="2" t="n">
        <v>1431095.2207275601</v>
      </c>
      <c r="AL217" s="2" t="n">
        <v>1338363.25</v>
      </c>
      <c r="AM217" s="2" t="n">
        <v>1278113.79262761</v>
      </c>
    </row>
    <row r="218">
      <c r="A218" t="str">
        <f t="shared" si="33"/>
        <v>Construction</v>
      </c>
      <c r="B218" t="str">
        <f t="shared" si="34"/>
        <v>Y291</v>
      </c>
      <c r="C218" t="str">
        <f t="shared" si="35"/>
        <v>CONSTRUCT/REC NON-BLDG STRUCTS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AM218/SUM(AM1:AM$2860)</f>
        <v>0</v>
      </c>
      <c r="M218" t="s">
        <v>1025</v>
      </c>
      <c r="N218" t="s">
        <v>1281</v>
      </c>
      <c r="O218" t="s">
        <v>1282</v>
      </c>
      <c r="P218" s="2" t="n">
        <v>2563720.8789500399</v>
      </c>
      <c r="Q218" s="2" t="n">
        <v>1546829.9139286799</v>
      </c>
      <c r="R218" s="2" t="n">
        <v>698612.55407304701</v>
      </c>
      <c r="S218" s="2" t="n">
        <v>2115046.4662804599</v>
      </c>
      <c r="T218" s="2" t="n">
        <v>3024842.7641382101</v>
      </c>
      <c r="U218" s="2" t="n">
        <v>1696805.3334691301</v>
      </c>
      <c r="V218" s="2" t="n">
        <v>1793957.9255804301</v>
      </c>
      <c r="W218" s="2" t="n">
        <v>4266709.0394671401</v>
      </c>
      <c r="X218" s="2" t="n">
        <v>8946304.3534065001</v>
      </c>
      <c r="Y218" s="2" t="n">
        <v>4265307.5103647802</v>
      </c>
      <c r="Z218" s="2" t="n">
        <v>5184204.6291488605</v>
      </c>
      <c r="AA218" s="2" t="n">
        <v>9457899.4004502203</v>
      </c>
      <c r="AB218" s="2" t="n">
        <v>271736.79114815302</v>
      </c>
      <c r="AC218" s="2" t="n">
        <v>26622.205482616198</v>
      </c>
      <c r="AD218" s="2" t="n">
        <v>-310940.49631585</v>
      </c>
      <c r="AE218" s="2"/>
      <c r="AF218" s="2"/>
      <c r="AG218" s="2"/>
      <c r="AH218" s="2"/>
      <c r="AI218" s="2"/>
      <c r="AJ218" s="2"/>
      <c r="AK218" s="2"/>
      <c r="AL218" s="2"/>
      <c r="AM218" s="2"/>
    </row>
    <row r="219">
      <c r="A219" t="str">
        <f t="shared" si="33"/>
        <v>Construction</v>
      </c>
      <c r="B219" t="str">
        <f t="shared" si="34"/>
        <v>Y292</v>
      </c>
      <c r="C219" t="str">
        <f t="shared" si="35"/>
        <v>CONSTRUCT/EXHIBIT (NON-BLDG)</v>
      </c>
      <c r="D219" s="2" t="n">
        <f t="shared" si="36"/>
        <v>0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e">
        <f t="shared" si="41"/>
        <v>#DIV/0!</v>
      </c>
      <c r="J219" s="3" t="e">
        <f t="shared" si="42"/>
        <v>#DIV/0!</v>
      </c>
      <c r="K219" s="3" t="n">
        <f t="shared" si="43"/>
        <v>0</v>
      </c>
      <c r="L219" s="3" t="n">
        <f>AM219/SUM(AM1:AM$2860)</f>
        <v>0</v>
      </c>
      <c r="M219" t="s">
        <v>1025</v>
      </c>
      <c r="N219" t="s">
        <v>1283</v>
      </c>
      <c r="O219" t="s">
        <v>1284</v>
      </c>
      <c r="P219" s="2"/>
      <c r="Q219" s="2" t="n">
        <v>4080.93336066449</v>
      </c>
      <c r="R219" s="2" t="n">
        <v>44068.511653549598</v>
      </c>
      <c r="S219" s="2" t="n">
        <v>41974.126956140601</v>
      </c>
      <c r="T219" s="2" t="n">
        <v>45763.789026344399</v>
      </c>
      <c r="U219" s="2" t="n">
        <v>134415.80237838399</v>
      </c>
      <c r="V219" s="2" t="n">
        <v>248401.01441669199</v>
      </c>
      <c r="W219" s="2" t="n">
        <v>11648.5930399308</v>
      </c>
      <c r="X219" s="2" t="n">
        <v>504127.90261801501</v>
      </c>
      <c r="Y219" s="2" t="n">
        <v>6116328.9189886795</v>
      </c>
      <c r="Z219" s="2" t="n">
        <v>164785.51357377399</v>
      </c>
      <c r="AA219" s="2" t="n">
        <v>127572.60470102</v>
      </c>
      <c r="AB219" s="2" t="n">
        <v>-1752.9455996655399</v>
      </c>
      <c r="AC219" s="2" t="n">
        <v>-2982.3384912598399</v>
      </c>
      <c r="AD219" s="2"/>
      <c r="AE219" s="2"/>
      <c r="AF219" s="2"/>
      <c r="AG219" s="2"/>
      <c r="AH219" s="2"/>
      <c r="AI219" s="2"/>
      <c r="AJ219" s="2"/>
      <c r="AK219" s="2"/>
      <c r="AL219" s="2"/>
      <c r="AM219" s="2"/>
    </row>
    <row r="220">
      <c r="A220" t="str">
        <f t="shared" si="33"/>
        <v>Construction</v>
      </c>
      <c r="B220" t="str">
        <f t="shared" si="34"/>
        <v>Y293</v>
      </c>
      <c r="C220" t="str">
        <f t="shared" si="35"/>
        <v>CONSTRUCT/UNIMPROVED REAL PROP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AM220/SUM(AM1:AM$2860)</f>
        <v>0</v>
      </c>
      <c r="M220" t="s">
        <v>1025</v>
      </c>
      <c r="N220" t="s">
        <v>1285</v>
      </c>
      <c r="O220" t="s">
        <v>1286</v>
      </c>
      <c r="P220" s="2" t="n">
        <v>8854.2006727350599</v>
      </c>
      <c r="Q220" s="2"/>
      <c r="R220" s="2" t="n">
        <v>19505.250955653599</v>
      </c>
      <c r="S220" s="2"/>
      <c r="T220" s="2" t="n">
        <v>111560.949651428</v>
      </c>
      <c r="U220" s="2" t="n">
        <v>216637.71251133201</v>
      </c>
      <c r="V220" s="2" t="n">
        <v>1297621.4756298999</v>
      </c>
      <c r="W220" s="2" t="n">
        <v>2303853.5603331299</v>
      </c>
      <c r="X220" s="2" t="n">
        <v>2112015.5254320698</v>
      </c>
      <c r="Y220" s="2" t="n">
        <v>3660.5870293923599</v>
      </c>
      <c r="Z220" s="2" t="n">
        <v>548103.90622706397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</row>
    <row r="221">
      <c r="A221" t="str">
        <f t="shared" si="33"/>
        <v>Construction</v>
      </c>
      <c r="B221" t="str">
        <f t="shared" si="34"/>
        <v>Y294</v>
      </c>
      <c r="C221" t="str">
        <f t="shared" si="35"/>
        <v>CONSTRUCT/WASTE TRMT-STORE FAC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AM221/SUM(AM1:AM$2860)</f>
        <v>0</v>
      </c>
      <c r="M221" t="s">
        <v>1025</v>
      </c>
      <c r="N221" t="s">
        <v>1287</v>
      </c>
      <c r="O221" t="s">
        <v>1288</v>
      </c>
      <c r="P221" s="2" t="n">
        <v>1340936.3772847301</v>
      </c>
      <c r="Q221" s="2" t="n">
        <v>180111.607391028</v>
      </c>
      <c r="R221" s="2" t="n">
        <v>1693184.6791154901</v>
      </c>
      <c r="S221" s="2" t="n">
        <v>930051.87060359702</v>
      </c>
      <c r="T221" s="2" t="n">
        <v>5300463.0151280398</v>
      </c>
      <c r="U221" s="2" t="n">
        <v>11040971.580310199</v>
      </c>
      <c r="V221" s="2" t="n">
        <v>11817517.545280799</v>
      </c>
      <c r="W221" s="2" t="n">
        <v>169662.574116759</v>
      </c>
      <c r="X221" s="2" t="n">
        <v>19948058.480590999</v>
      </c>
      <c r="Y221" s="2" t="n">
        <v>4593361.7538459897</v>
      </c>
      <c r="Z221" s="2" t="n">
        <v>2902545.6472145701</v>
      </c>
      <c r="AA221" s="2" t="n">
        <v>527016.16504291398</v>
      </c>
      <c r="AB221" s="2" t="n">
        <v>366251.61935275898</v>
      </c>
      <c r="AC221" s="2" t="n">
        <v>-1470.42412386756</v>
      </c>
      <c r="AD221" s="2"/>
      <c r="AE221" s="2"/>
      <c r="AF221" s="2"/>
      <c r="AG221" s="2"/>
      <c r="AH221" s="2"/>
      <c r="AI221" s="2"/>
      <c r="AJ221" s="2"/>
      <c r="AK221" s="2"/>
      <c r="AL221" s="2"/>
      <c r="AM221" s="2"/>
    </row>
    <row r="222">
      <c r="A222" t="str">
        <f t="shared" si="33"/>
        <v>Construction</v>
      </c>
      <c r="B222" t="str">
        <f t="shared" si="34"/>
        <v>Y299</v>
      </c>
      <c r="C222" t="str">
        <f t="shared" si="35"/>
        <v>CONTRUCT/ALL OTHER NON-BLDG FACS</v>
      </c>
      <c r="D222" s="2" t="n">
        <f t="shared" si="36"/>
        <v>45552330.943310902</v>
      </c>
      <c r="E222" s="2" t="n">
        <f t="shared" si="37"/>
        <v>54185.625670368499</v>
      </c>
      <c r="F222" s="2" t="n">
        <f t="shared" si="38"/>
        <v>561395.42189999996</v>
      </c>
      <c r="G222" s="2" t="n">
        <f t="shared" si="39"/>
        <v>0</v>
      </c>
      <c r="H222" s="3" t="n">
        <f t="shared" si="40"/>
        <v>9.3605968364226158</v>
      </c>
      <c r="I222" s="3" t="n">
        <f t="shared" si="41"/>
        <v>-0.9876758135034045</v>
      </c>
      <c r="J222" s="3" t="n">
        <f t="shared" si="42"/>
        <v>0</v>
      </c>
      <c r="K222" s="3" t="n">
        <f t="shared" si="43"/>
        <v>4.5321237633094187E-6</v>
      </c>
      <c r="L222" s="3" t="n">
        <f>AM222/SUM(AM1:AM$2860)</f>
        <v>0</v>
      </c>
      <c r="M222" t="s">
        <v>1025</v>
      </c>
      <c r="N222" t="s">
        <v>1289</v>
      </c>
      <c r="O222" t="s">
        <v>1290</v>
      </c>
      <c r="P222" s="2" t="n">
        <v>203499443.469863</v>
      </c>
      <c r="Q222" s="2" t="n">
        <v>418006847.601107</v>
      </c>
      <c r="R222" s="2" t="n">
        <v>287835505.050201</v>
      </c>
      <c r="S222" s="2" t="n">
        <v>378791416.44783998</v>
      </c>
      <c r="T222" s="2" t="n">
        <v>252331087.611417</v>
      </c>
      <c r="U222" s="2" t="n">
        <v>232805054.31250599</v>
      </c>
      <c r="V222" s="2" t="n">
        <v>207338201.590413</v>
      </c>
      <c r="W222" s="2" t="n">
        <v>203416618.50662899</v>
      </c>
      <c r="X222" s="2" t="n">
        <v>381607944.68708599</v>
      </c>
      <c r="Y222" s="2" t="n">
        <v>257422131.86233401</v>
      </c>
      <c r="Z222" s="2" t="n">
        <v>474595667.51165998</v>
      </c>
      <c r="AA222" s="2" t="n">
        <v>674256254.21528101</v>
      </c>
      <c r="AB222" s="2" t="n">
        <v>70191304.638653204</v>
      </c>
      <c r="AC222" s="2" t="n">
        <v>50088754.989079699</v>
      </c>
      <c r="AD222" s="2" t="n">
        <v>41277803.072291598</v>
      </c>
      <c r="AE222" s="2" t="n">
        <v>45552330.943310902</v>
      </c>
      <c r="AF222" s="2" t="n">
        <v>17623378.7495092</v>
      </c>
      <c r="AG222" s="2" t="n">
        <v>9143250.9040704593</v>
      </c>
      <c r="AH222" s="2" t="n">
        <v>5092487.9556513596</v>
      </c>
      <c r="AI222" s="2" t="n">
        <v>4233999.7795553003</v>
      </c>
      <c r="AJ222" s="2" t="n">
        <v>484514.40767518099</v>
      </c>
      <c r="AK222" s="2" t="n">
        <v>54185.625670368499</v>
      </c>
      <c r="AL222" s="2" t="n">
        <v>561395.42189999996</v>
      </c>
      <c r="AM222" s="2"/>
    </row>
    <row r="223">
      <c r="A223" t="str">
        <f t="shared" si="33"/>
        <v>Construction</v>
      </c>
      <c r="B223" t="str">
        <f t="shared" si="34"/>
        <v>Y300</v>
      </c>
      <c r="C223" t="str">
        <f t="shared" si="35"/>
        <v>CONSTRUCT/RESTORATION</v>
      </c>
      <c r="D223" s="2" t="n">
        <f t="shared" si="36"/>
        <v>4138702.66292617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n">
        <f t="shared" si="41"/>
        <v>-1</v>
      </c>
      <c r="J223" s="3" t="e">
        <f t="shared" si="42"/>
        <v>#DIV/0!</v>
      </c>
      <c r="K223" s="3" t="n">
        <f t="shared" si="43"/>
        <v>0</v>
      </c>
      <c r="L223" s="3" t="n">
        <f>AM223/SUM(AM1:AM$2860)</f>
        <v>0</v>
      </c>
      <c r="M223" t="s">
        <v>1025</v>
      </c>
      <c r="N223" t="s">
        <v>1291</v>
      </c>
      <c r="O223" t="s">
        <v>1292</v>
      </c>
      <c r="P223" s="2" t="n">
        <v>60455976.469929397</v>
      </c>
      <c r="Q223" s="2" t="n">
        <v>41816341.378470898</v>
      </c>
      <c r="R223" s="2" t="n">
        <v>1344093.48784786</v>
      </c>
      <c r="S223" s="2" t="n">
        <v>15709380.452560199</v>
      </c>
      <c r="T223" s="2" t="n">
        <v>15026938.6225123</v>
      </c>
      <c r="U223" s="2" t="n">
        <v>29188775.209887099</v>
      </c>
      <c r="V223" s="2" t="n">
        <v>152885107.749879</v>
      </c>
      <c r="W223" s="2" t="n">
        <v>107526084.384128</v>
      </c>
      <c r="X223" s="2" t="n">
        <v>57142718.077491201</v>
      </c>
      <c r="Y223" s="2" t="n">
        <v>37803322.236621402</v>
      </c>
      <c r="Z223" s="2" t="n">
        <v>33313418.875125401</v>
      </c>
      <c r="AA223" s="2" t="n">
        <v>112694375.79423501</v>
      </c>
      <c r="AB223" s="2" t="n">
        <v>5803820.4153525</v>
      </c>
      <c r="AC223" s="2" t="n">
        <v>2589816.7219381202</v>
      </c>
      <c r="AD223" s="2" t="n">
        <v>624529.53831914603</v>
      </c>
      <c r="AE223" s="2" t="n">
        <v>4138702.66292617</v>
      </c>
      <c r="AF223" s="2" t="n">
        <v>-32617.9171833691</v>
      </c>
      <c r="AG223" s="2" t="n">
        <v>-19025.7383880134</v>
      </c>
      <c r="AH223" s="2"/>
      <c r="AI223" s="2" t="n">
        <v>-259833.59712386801</v>
      </c>
      <c r="AJ223" s="2" t="n">
        <v>-10115.205348560299</v>
      </c>
      <c r="AK223" s="2"/>
      <c r="AL223" s="2"/>
      <c r="AM223" s="2"/>
    </row>
    <row r="224">
      <c r="A224" t="str">
        <f t="shared" si="33"/>
        <v>ERS</v>
      </c>
      <c r="B224" t="str">
        <f t="shared" si="34"/>
        <v>J010</v>
      </c>
      <c r="C224" t="str">
        <f t="shared" si="35"/>
        <v>MAINT-REP OF WEAPONS</v>
      </c>
      <c r="D224" s="2" t="n">
        <f t="shared" si="36"/>
        <v>31354802.380194299</v>
      </c>
      <c r="E224" s="2" t="n">
        <f t="shared" si="37"/>
        <v>164721528.018047</v>
      </c>
      <c r="F224" s="2" t="n">
        <f t="shared" si="38"/>
        <v>46949570.900200002</v>
      </c>
      <c r="G224" s="2" t="n">
        <f t="shared" si="39"/>
        <v>16281852.243909299</v>
      </c>
      <c r="H224" s="3" t="n">
        <f t="shared" si="40"/>
        <v>-0.71497610867805839</v>
      </c>
      <c r="I224" s="3" t="n">
        <f t="shared" si="41"/>
        <v>0.4973645928591901</v>
      </c>
      <c r="J224" s="3" t="n">
        <f t="shared" si="42"/>
        <v>0.34679448462946316</v>
      </c>
      <c r="K224" s="3" t="n">
        <f t="shared" si="43"/>
        <v>3.7902208969541442E-4</v>
      </c>
      <c r="L224" s="3" t="n">
        <f>AM224/SUM(AM1:AM$2860)</f>
        <v>1.8525708096431699E-4</v>
      </c>
      <c r="M224" t="s">
        <v>1293</v>
      </c>
      <c r="N224" t="s">
        <v>1294</v>
      </c>
      <c r="O224" t="s">
        <v>1295</v>
      </c>
      <c r="P224" s="2" t="n">
        <v>25877456.537790701</v>
      </c>
      <c r="Q224" s="2" t="n">
        <v>6246124.8485322203</v>
      </c>
      <c r="R224" s="2" t="n">
        <v>12576821.201826399</v>
      </c>
      <c r="S224" s="2" t="n">
        <v>30169713.288841899</v>
      </c>
      <c r="T224" s="2" t="n">
        <v>54688293.128626399</v>
      </c>
      <c r="U224" s="2" t="n">
        <v>17792017.814560499</v>
      </c>
      <c r="V224" s="2" t="n">
        <v>38606776.864154898</v>
      </c>
      <c r="W224" s="2" t="n">
        <v>26810884.4879301</v>
      </c>
      <c r="X224" s="2" t="n">
        <v>21929088.092135299</v>
      </c>
      <c r="Y224" s="2" t="n">
        <v>4818965.1101361001</v>
      </c>
      <c r="Z224" s="2" t="n">
        <v>12752810.722865401</v>
      </c>
      <c r="AA224" s="2" t="n">
        <v>15235062.9585432</v>
      </c>
      <c r="AB224" s="2" t="n">
        <v>15473381.3618936</v>
      </c>
      <c r="AC224" s="2" t="n">
        <v>15862893.182771999</v>
      </c>
      <c r="AD224" s="2" t="n">
        <v>35532865.351409897</v>
      </c>
      <c r="AE224" s="2" t="n">
        <v>31354802.380194299</v>
      </c>
      <c r="AF224" s="2" t="n">
        <v>19146406.325500298</v>
      </c>
      <c r="AG224" s="2" t="n">
        <v>106218560.208895</v>
      </c>
      <c r="AH224" s="2" t="n">
        <v>116002240.042337</v>
      </c>
      <c r="AI224" s="2" t="n">
        <v>116466042.747355</v>
      </c>
      <c r="AJ224" s="2" t="n">
        <v>113372577.167973</v>
      </c>
      <c r="AK224" s="2" t="n">
        <v>164721528.018047</v>
      </c>
      <c r="AL224" s="2" t="n">
        <v>46949570.900200002</v>
      </c>
      <c r="AM224" s="2" t="n">
        <v>16281852.243909299</v>
      </c>
    </row>
    <row r="225">
      <c r="A225" t="str">
        <f t="shared" si="33"/>
        <v>ERS</v>
      </c>
      <c r="B225" t="str">
        <f t="shared" si="34"/>
        <v>J011</v>
      </c>
      <c r="C225" t="str">
        <f t="shared" si="35"/>
        <v>MAINT-REP OF NUCLEAR ORDNANCE</v>
      </c>
      <c r="D225" s="2" t="n">
        <f t="shared" si="36"/>
        <v>956295.556278017</v>
      </c>
      <c r="E225" s="2" t="n">
        <f t="shared" si="37"/>
        <v>445931.555097798</v>
      </c>
      <c r="F225" s="2" t="n">
        <f t="shared" si="38"/>
        <v>429475.82380000001</v>
      </c>
      <c r="G225" s="2" t="n">
        <f t="shared" si="39"/>
        <v>0</v>
      </c>
      <c r="H225" s="3" t="n">
        <f t="shared" si="40"/>
        <v>-3.690192162828454E-2</v>
      </c>
      <c r="I225" s="3" t="n">
        <f t="shared" si="41"/>
        <v>-0.55089635104908763</v>
      </c>
      <c r="J225" s="3" t="n">
        <f t="shared" si="42"/>
        <v>0</v>
      </c>
      <c r="K225" s="3" t="n">
        <f t="shared" si="43"/>
        <v>3.4671418947865649E-6</v>
      </c>
      <c r="L225" s="3" t="n">
        <f>AM225/SUM(AM1:AM$2860)</f>
        <v>0</v>
      </c>
      <c r="M225" t="s">
        <v>1293</v>
      </c>
      <c r="N225" t="s">
        <v>1296</v>
      </c>
      <c r="O225" t="s">
        <v>1297</v>
      </c>
      <c r="P225" s="2"/>
      <c r="Q225" s="2"/>
      <c r="R225" s="2" t="n">
        <v>154131.85966151499</v>
      </c>
      <c r="S225" s="2"/>
      <c r="T225" s="2" t="n">
        <v>571906.05229308002</v>
      </c>
      <c r="U225" s="2"/>
      <c r="V225" s="2" t="n">
        <v>8388.8087000334999</v>
      </c>
      <c r="W225" s="2"/>
      <c r="X225" s="2" t="n">
        <v>85839.550615536005</v>
      </c>
      <c r="Y225" s="2"/>
      <c r="Z225" s="2" t="n">
        <v>49712.653211306497</v>
      </c>
      <c r="AA225" s="2"/>
      <c r="AB225" s="2"/>
      <c r="AC225" s="2" t="n">
        <v>364192.82464414201</v>
      </c>
      <c r="AD225" s="2" t="n">
        <v>24905.751161228101</v>
      </c>
      <c r="AE225" s="2" t="n">
        <v>956295.556278017</v>
      </c>
      <c r="AF225" s="2" t="n">
        <v>490087.29858742002</v>
      </c>
      <c r="AG225" s="2" t="n">
        <v>-182074.32742259599</v>
      </c>
      <c r="AH225" s="2" t="n">
        <v>345.99918385986598</v>
      </c>
      <c r="AI225" s="2" t="n">
        <v>451248.71181164199</v>
      </c>
      <c r="AJ225" s="2" t="n">
        <v>482960.26624232501</v>
      </c>
      <c r="AK225" s="2" t="n">
        <v>445931.555097798</v>
      </c>
      <c r="AL225" s="2" t="n">
        <v>429475.82380000001</v>
      </c>
      <c r="AM225" s="2"/>
    </row>
    <row r="226">
      <c r="A226" t="str">
        <f t="shared" si="33"/>
        <v>ERS</v>
      </c>
      <c r="B226" t="str">
        <f t="shared" si="34"/>
        <v>J012</v>
      </c>
      <c r="C226" t="str">
        <f t="shared" si="35"/>
        <v>MAINT-REP OF FIRE CONT EQ</v>
      </c>
      <c r="D226" s="2" t="n">
        <f t="shared" si="36"/>
        <v>3685147.85477411</v>
      </c>
      <c r="E226" s="2" t="n">
        <f t="shared" si="37"/>
        <v>166140497.41116101</v>
      </c>
      <c r="F226" s="2" t="n">
        <f t="shared" si="38"/>
        <v>92856268.522599995</v>
      </c>
      <c r="G226" s="2" t="n">
        <f t="shared" si="39"/>
        <v>49627500.524925299</v>
      </c>
      <c r="H226" s="3" t="n">
        <f t="shared" si="40"/>
        <v>-0.4410979263363991</v>
      </c>
      <c r="I226" s="3" t="n">
        <f t="shared" si="41"/>
        <v>24.197433639549814</v>
      </c>
      <c r="J226" s="3" t="n">
        <f t="shared" si="42"/>
        <v>0.53445503803382555</v>
      </c>
      <c r="K226" s="3" t="n">
        <f t="shared" si="43"/>
        <v>7.4962510331706689E-4</v>
      </c>
      <c r="L226" s="3" t="n">
        <f>AM226/SUM(AM1:AM$2860)</f>
        <v>5.6466830340153691E-4</v>
      </c>
      <c r="M226" t="s">
        <v>1293</v>
      </c>
      <c r="N226" t="s">
        <v>1298</v>
      </c>
      <c r="O226" t="s">
        <v>1299</v>
      </c>
      <c r="P226" s="2" t="n">
        <v>3223205.33471407</v>
      </c>
      <c r="Q226" s="2" t="n">
        <v>32306559.878110699</v>
      </c>
      <c r="R226" s="2" t="n">
        <v>73181547.621991798</v>
      </c>
      <c r="S226" s="2" t="n">
        <v>20186387.006003801</v>
      </c>
      <c r="T226" s="2" t="n">
        <v>45664270.709338002</v>
      </c>
      <c r="U226" s="2" t="n">
        <v>5241702.3516816096</v>
      </c>
      <c r="V226" s="2" t="n">
        <v>3890540.72687979</v>
      </c>
      <c r="W226" s="2" t="n">
        <v>2880864.7355088401</v>
      </c>
      <c r="X226" s="2" t="n">
        <v>2010519.94478793</v>
      </c>
      <c r="Y226" s="2" t="n">
        <v>2972214.3318361202</v>
      </c>
      <c r="Z226" s="2" t="n">
        <v>2063613.9611168101</v>
      </c>
      <c r="AA226" s="2" t="n">
        <v>14740241.6632093</v>
      </c>
      <c r="AB226" s="2" t="n">
        <v>4391045.0571293803</v>
      </c>
      <c r="AC226" s="2" t="n">
        <v>14303572.442538399</v>
      </c>
      <c r="AD226" s="2" t="n">
        <v>4976674.7538071498</v>
      </c>
      <c r="AE226" s="2" t="n">
        <v>3685147.85477411</v>
      </c>
      <c r="AF226" s="2" t="n">
        <v>4006690.4750897102</v>
      </c>
      <c r="AG226" s="2" t="n">
        <v>4549570.1445188597</v>
      </c>
      <c r="AH226" s="2" t="n">
        <v>11928600.1153132</v>
      </c>
      <c r="AI226" s="2" t="n">
        <v>7174002.6600192599</v>
      </c>
      <c r="AJ226" s="2" t="n">
        <v>143015932.617852</v>
      </c>
      <c r="AK226" s="2" t="n">
        <v>166140497.41116101</v>
      </c>
      <c r="AL226" s="2" t="n">
        <v>92856268.522599995</v>
      </c>
      <c r="AM226" s="2" t="n">
        <v>49627500.524925299</v>
      </c>
    </row>
    <row r="227">
      <c r="A227" t="str">
        <f t="shared" si="33"/>
        <v>ERS</v>
      </c>
      <c r="B227" t="str">
        <f t="shared" si="34"/>
        <v>J013</v>
      </c>
      <c r="C227" t="str">
        <f t="shared" si="35"/>
        <v>MAINT-REP OF AMMO &amp; EXPLOSIVES</v>
      </c>
      <c r="D227" s="2" t="n">
        <f t="shared" si="36"/>
        <v>478482.42401022301</v>
      </c>
      <c r="E227" s="2" t="n">
        <f t="shared" si="37"/>
        <v>19544742.722112101</v>
      </c>
      <c r="F227" s="2" t="n">
        <f t="shared" si="38"/>
        <v>17598105.248100001</v>
      </c>
      <c r="G227" s="2" t="n">
        <f t="shared" si="39"/>
        <v>13110971.5343652</v>
      </c>
      <c r="H227" s="3" t="n">
        <f t="shared" si="40"/>
        <v>-9.9599032931231957E-2</v>
      </c>
      <c r="I227" s="3" t="n">
        <f t="shared" si="41"/>
        <v>35.779000366634179</v>
      </c>
      <c r="J227" s="3" t="n">
        <f t="shared" si="42"/>
        <v>0.74502177078300746</v>
      </c>
      <c r="K227" s="3" t="n">
        <f t="shared" si="43"/>
        <v>1.4206883040514197E-4</v>
      </c>
      <c r="L227" s="3" t="n">
        <f>AM227/SUM(AM1:AM$2860)</f>
        <v>1.4917837839803207E-4</v>
      </c>
      <c r="M227" t="s">
        <v>1293</v>
      </c>
      <c r="N227" t="s">
        <v>1300</v>
      </c>
      <c r="O227" t="s">
        <v>1301</v>
      </c>
      <c r="P227" s="2"/>
      <c r="Q227" s="2"/>
      <c r="R227" s="2"/>
      <c r="S227" s="2"/>
      <c r="T227" s="2" t="n">
        <v>892487.59721142298</v>
      </c>
      <c r="U227" s="2" t="n">
        <v>63096.372586133002</v>
      </c>
      <c r="V227" s="2" t="n">
        <v>707780.56763922703</v>
      </c>
      <c r="W227" s="2" t="n">
        <v>0</v>
      </c>
      <c r="X227" s="2" t="n">
        <v>11377.1568426797</v>
      </c>
      <c r="Y227" s="2"/>
      <c r="Z227" s="2"/>
      <c r="AA227" s="2" t="n">
        <v>63973.363671127103</v>
      </c>
      <c r="AB227" s="2" t="n">
        <v>4486.2562491440203</v>
      </c>
      <c r="AC227" s="2"/>
      <c r="AD227" s="2"/>
      <c r="AE227" s="2" t="n">
        <v>478482.42401022301</v>
      </c>
      <c r="AF227" s="2" t="n">
        <v>28871.349911929399</v>
      </c>
      <c r="AG227" s="2" t="n">
        <v>-5113.1670559144504</v>
      </c>
      <c r="AH227" s="2" t="n">
        <v>12217865.7994068</v>
      </c>
      <c r="AI227" s="2" t="n">
        <v>19940615.732629601</v>
      </c>
      <c r="AJ227" s="2" t="n">
        <v>23278840.9722647</v>
      </c>
      <c r="AK227" s="2" t="n">
        <v>19544742.722112101</v>
      </c>
      <c r="AL227" s="2" t="n">
        <v>17598105.248100001</v>
      </c>
      <c r="AM227" s="2" t="n">
        <v>13110971.5343652</v>
      </c>
    </row>
    <row r="228">
      <c r="A228" t="str">
        <f t="shared" si="33"/>
        <v>ERS</v>
      </c>
      <c r="B228" t="str">
        <f t="shared" si="34"/>
        <v>J014</v>
      </c>
      <c r="C228" t="str">
        <f t="shared" si="35"/>
        <v>MAINT-REP OF GUIDED MISSILES</v>
      </c>
      <c r="D228" s="2" t="n">
        <f t="shared" si="36"/>
        <v>113966909.469598</v>
      </c>
      <c r="E228" s="2" t="n">
        <f t="shared" si="37"/>
        <v>193481126.19157299</v>
      </c>
      <c r="F228" s="2" t="n">
        <f t="shared" si="38"/>
        <v>207962328.5415</v>
      </c>
      <c r="G228" s="2" t="n">
        <f t="shared" si="39"/>
        <v>227609185.43740401</v>
      </c>
      <c r="H228" s="3" t="n">
        <f t="shared" si="40"/>
        <v>7.4845555403624253E-2</v>
      </c>
      <c r="I228" s="3" t="n">
        <f t="shared" si="41"/>
        <v>0.82476062138875839</v>
      </c>
      <c r="J228" s="3" t="n">
        <f t="shared" si="42"/>
        <v>1.0944731530642742</v>
      </c>
      <c r="K228" s="3" t="n">
        <f t="shared" si="43"/>
        <v>1.6788719221582466E-3</v>
      </c>
      <c r="L228" s="3" t="n">
        <f>AM228/SUM(AM1:AM$2860)</f>
        <v>2.5897675929698288E-3</v>
      </c>
      <c r="M228" t="s">
        <v>1293</v>
      </c>
      <c r="N228" t="s">
        <v>1302</v>
      </c>
      <c r="O228" t="s">
        <v>1303</v>
      </c>
      <c r="P228" s="2" t="n">
        <v>119996729.116087</v>
      </c>
      <c r="Q228" s="2" t="n">
        <v>118284717.67532</v>
      </c>
      <c r="R228" s="2" t="n">
        <v>571150953.93714297</v>
      </c>
      <c r="S228" s="2" t="n">
        <v>393455142.082138</v>
      </c>
      <c r="T228" s="2" t="n">
        <v>260401077.97626999</v>
      </c>
      <c r="U228" s="2" t="n">
        <v>295338297.62010902</v>
      </c>
      <c r="V228" s="2" t="n">
        <v>42656827.992196299</v>
      </c>
      <c r="W228" s="2" t="n">
        <v>606262157.60661805</v>
      </c>
      <c r="X228" s="2" t="n">
        <v>472396007.26011598</v>
      </c>
      <c r="Y228" s="2" t="n">
        <v>650310646.94616902</v>
      </c>
      <c r="Z228" s="2" t="n">
        <v>513841230.738406</v>
      </c>
      <c r="AA228" s="2" t="n">
        <v>546902953.21469295</v>
      </c>
      <c r="AB228" s="2" t="n">
        <v>106952695.985249</v>
      </c>
      <c r="AC228" s="2" t="n">
        <v>126367908.614181</v>
      </c>
      <c r="AD228" s="2" t="n">
        <v>64042250.885922998</v>
      </c>
      <c r="AE228" s="2" t="n">
        <v>113966909.469598</v>
      </c>
      <c r="AF228" s="2" t="n">
        <v>253046787.850099</v>
      </c>
      <c r="AG228" s="2" t="n">
        <v>316280025.931225</v>
      </c>
      <c r="AH228" s="2" t="n">
        <v>235715058.75587401</v>
      </c>
      <c r="AI228" s="2" t="n">
        <v>226256489.09187099</v>
      </c>
      <c r="AJ228" s="2" t="n">
        <v>225806835.61358401</v>
      </c>
      <c r="AK228" s="2" t="n">
        <v>193481126.19157299</v>
      </c>
      <c r="AL228" s="2" t="n">
        <v>207962328.5415</v>
      </c>
      <c r="AM228" s="2" t="n">
        <v>227609185.43740401</v>
      </c>
    </row>
    <row r="229">
      <c r="A229" t="str">
        <f t="shared" si="33"/>
        <v>ERS</v>
      </c>
      <c r="B229" t="str">
        <f t="shared" si="34"/>
        <v>J015</v>
      </c>
      <c r="C229" t="str">
        <f t="shared" si="35"/>
        <v>MAINT-REP OF AIRCRAFT</v>
      </c>
      <c r="D229" s="2" t="n">
        <f t="shared" si="36"/>
        <v>795388022.60578203</v>
      </c>
      <c r="E229" s="2" t="n">
        <f t="shared" si="37"/>
        <v>1063682156.6667</v>
      </c>
      <c r="F229" s="2" t="n">
        <f t="shared" si="38"/>
        <v>1148585493.9268</v>
      </c>
      <c r="G229" s="2" t="n">
        <f t="shared" si="39"/>
        <v>651950486.81902695</v>
      </c>
      <c r="H229" s="3" t="n">
        <f t="shared" si="40"/>
        <v>7.9820213893748715E-2</v>
      </c>
      <c r="I229" s="3" t="n">
        <f t="shared" si="41"/>
        <v>0.44405681413695763</v>
      </c>
      <c r="J229" s="3" t="n">
        <f t="shared" si="42"/>
        <v>0.56761163210422372</v>
      </c>
      <c r="K229" s="3" t="n">
        <f t="shared" si="43"/>
        <v>9.2724867502488924E-3</v>
      </c>
      <c r="L229" s="3" t="n">
        <f>AM229/SUM(AM1:AM$2860)</f>
        <v>7.4179793743392461E-3</v>
      </c>
      <c r="M229" t="s">
        <v>1293</v>
      </c>
      <c r="N229" t="s">
        <v>1304</v>
      </c>
      <c r="O229" t="s">
        <v>1305</v>
      </c>
      <c r="P229" s="2" t="n">
        <v>596865701.82700503</v>
      </c>
      <c r="Q229" s="2" t="n">
        <v>512405930.25887102</v>
      </c>
      <c r="R229" s="2" t="n">
        <v>645917879.64110005</v>
      </c>
      <c r="S229" s="2" t="n">
        <v>816316122.28989804</v>
      </c>
      <c r="T229" s="2" t="n">
        <v>1151248209.3526001</v>
      </c>
      <c r="U229" s="2" t="n">
        <v>744576827.18399203</v>
      </c>
      <c r="V229" s="2" t="n">
        <v>757985572.95741701</v>
      </c>
      <c r="W229" s="2" t="n">
        <v>558853603.53199303</v>
      </c>
      <c r="X229" s="2" t="n">
        <v>554062792.11236095</v>
      </c>
      <c r="Y229" s="2" t="n">
        <v>801120258.22015798</v>
      </c>
      <c r="Z229" s="2" t="n">
        <v>749791279.73251498</v>
      </c>
      <c r="AA229" s="2" t="n">
        <v>657044822.50032496</v>
      </c>
      <c r="AB229" s="2" t="n">
        <v>750404580.67037797</v>
      </c>
      <c r="AC229" s="2" t="n">
        <v>748407724.19621897</v>
      </c>
      <c r="AD229" s="2" t="n">
        <v>768578064.84715605</v>
      </c>
      <c r="AE229" s="2" t="n">
        <v>795388022.60578203</v>
      </c>
      <c r="AF229" s="2" t="n">
        <v>789023206.67828596</v>
      </c>
      <c r="AG229" s="2" t="n">
        <v>912389548.66935694</v>
      </c>
      <c r="AH229" s="2" t="n">
        <v>817095844.39712799</v>
      </c>
      <c r="AI229" s="2" t="n">
        <v>835099000.92990994</v>
      </c>
      <c r="AJ229" s="2" t="n">
        <v>931580421.32645702</v>
      </c>
      <c r="AK229" s="2" t="n">
        <v>1063682156.6667</v>
      </c>
      <c r="AL229" s="2" t="n">
        <v>1148585493.9268</v>
      </c>
      <c r="AM229" s="2" t="n">
        <v>651950486.81902695</v>
      </c>
    </row>
    <row r="230">
      <c r="A230" t="str">
        <f t="shared" si="33"/>
        <v>ERS</v>
      </c>
      <c r="B230" t="str">
        <f t="shared" si="34"/>
        <v>J016</v>
      </c>
      <c r="C230" t="str">
        <f t="shared" si="35"/>
        <v>MAINT-REP OF AIRCRAFT COMPONENTS</v>
      </c>
      <c r="D230" s="2" t="n">
        <f t="shared" si="36"/>
        <v>88964091.833164901</v>
      </c>
      <c r="E230" s="2" t="n">
        <f t="shared" si="37"/>
        <v>76140992.160586402</v>
      </c>
      <c r="F230" s="2" t="n">
        <f t="shared" si="38"/>
        <v>98901575.983199999</v>
      </c>
      <c r="G230" s="2" t="n">
        <f t="shared" si="39"/>
        <v>71000074.280291706</v>
      </c>
      <c r="H230" s="3" t="n">
        <f t="shared" si="40"/>
        <v>0.29892680902568247</v>
      </c>
      <c r="I230" s="3" t="n">
        <f t="shared" si="41"/>
        <v>0.11170219293275019</v>
      </c>
      <c r="J230" s="3" t="n">
        <f t="shared" si="42"/>
        <v>0.71788617698419888</v>
      </c>
      <c r="K230" s="3" t="n">
        <f t="shared" si="43"/>
        <v>7.984286391670214E-4</v>
      </c>
      <c r="L230" s="3" t="n">
        <f>AM230/SUM(AM1:AM$2860)</f>
        <v>8.0784829099139397E-4</v>
      </c>
      <c r="M230" t="s">
        <v>1293</v>
      </c>
      <c r="N230" t="s">
        <v>1306</v>
      </c>
      <c r="O230" t="s">
        <v>1307</v>
      </c>
      <c r="P230" s="2" t="n">
        <v>86103144.619456604</v>
      </c>
      <c r="Q230" s="2" t="n">
        <v>58834065.381581403</v>
      </c>
      <c r="R230" s="2" t="n">
        <v>70321014.050292298</v>
      </c>
      <c r="S230" s="2" t="n">
        <v>188960051.22486201</v>
      </c>
      <c r="T230" s="2" t="n">
        <v>275017953.82983202</v>
      </c>
      <c r="U230" s="2" t="n">
        <v>272783336.66406101</v>
      </c>
      <c r="V230" s="2" t="n">
        <v>342538124.25188899</v>
      </c>
      <c r="W230" s="2" t="n">
        <v>270943680.84198999</v>
      </c>
      <c r="X230" s="2" t="n">
        <v>239447482.56845599</v>
      </c>
      <c r="Y230" s="2" t="n">
        <v>149082991.37307701</v>
      </c>
      <c r="Z230" s="2" t="n">
        <v>84625709.507326603</v>
      </c>
      <c r="AA230" s="2" t="n">
        <v>107530108.577397</v>
      </c>
      <c r="AB230" s="2" t="n">
        <v>111294454.61238199</v>
      </c>
      <c r="AC230" s="2" t="n">
        <v>104091289.293538</v>
      </c>
      <c r="AD230" s="2" t="n">
        <v>94419197.638703302</v>
      </c>
      <c r="AE230" s="2" t="n">
        <v>88964091.833164901</v>
      </c>
      <c r="AF230" s="2" t="n">
        <v>88680457.837964997</v>
      </c>
      <c r="AG230" s="2" t="n">
        <v>39404315.566522703</v>
      </c>
      <c r="AH230" s="2" t="n">
        <v>36069601.649620898</v>
      </c>
      <c r="AI230" s="2" t="n">
        <v>64376195.531278104</v>
      </c>
      <c r="AJ230" s="2" t="n">
        <v>42785553.093877397</v>
      </c>
      <c r="AK230" s="2" t="n">
        <v>76140992.160586402</v>
      </c>
      <c r="AL230" s="2" t="n">
        <v>98901575.983199999</v>
      </c>
      <c r="AM230" s="2" t="n">
        <v>71000074.280291706</v>
      </c>
    </row>
    <row r="231">
      <c r="A231" t="str">
        <f t="shared" si="33"/>
        <v>ERS</v>
      </c>
      <c r="B231" t="str">
        <f t="shared" si="34"/>
        <v>J017</v>
      </c>
      <c r="C231" t="str">
        <f t="shared" si="35"/>
        <v>MAINT-REP OF AIRCRAFT GROUND EQ</v>
      </c>
      <c r="D231" s="2" t="n">
        <f t="shared" si="36"/>
        <v>13735899.522296499</v>
      </c>
      <c r="E231" s="2" t="n">
        <f t="shared" si="37"/>
        <v>12049064.6342606</v>
      </c>
      <c r="F231" s="2" t="n">
        <f t="shared" si="38"/>
        <v>10966547.161499999</v>
      </c>
      <c r="G231" s="2" t="n">
        <f t="shared" si="39"/>
        <v>6415391.5036798296</v>
      </c>
      <c r="H231" s="3" t="n">
        <f t="shared" si="40"/>
        <v>-8.984244882233805E-2</v>
      </c>
      <c r="I231" s="3" t="n">
        <f t="shared" si="41"/>
        <v>-0.20161419762143784</v>
      </c>
      <c r="J231" s="3" t="n">
        <f t="shared" si="42"/>
        <v>0.58499648149986483</v>
      </c>
      <c r="K231" s="3" t="n">
        <f t="shared" si="43"/>
        <v>8.8532515680081304E-5</v>
      </c>
      <c r="L231" s="3" t="n">
        <f>AM231/SUM(AM1:AM$2860)</f>
        <v>7.2995178030779465E-5</v>
      </c>
      <c r="M231" t="s">
        <v>1293</v>
      </c>
      <c r="N231" t="s">
        <v>1308</v>
      </c>
      <c r="O231" t="s">
        <v>1309</v>
      </c>
      <c r="P231" s="2" t="n">
        <v>2036451.61315862</v>
      </c>
      <c r="Q231" s="2" t="n">
        <v>111369.88606993201</v>
      </c>
      <c r="R231" s="2" t="n">
        <v>64603.378961400602</v>
      </c>
      <c r="S231" s="2" t="n">
        <v>160073.121809212</v>
      </c>
      <c r="T231" s="2" t="n">
        <v>22106.917782926899</v>
      </c>
      <c r="U231" s="2" t="n">
        <v>1170109.56875806</v>
      </c>
      <c r="V231" s="2" t="n">
        <v>19617724.0847416</v>
      </c>
      <c r="W231" s="2" t="n">
        <v>19196112.468232699</v>
      </c>
      <c r="X231" s="2" t="n">
        <v>23432812.6894986</v>
      </c>
      <c r="Y231" s="2" t="n">
        <v>91698361.166403607</v>
      </c>
      <c r="Z231" s="2" t="n">
        <v>36647310.547227398</v>
      </c>
      <c r="AA231" s="2" t="n">
        <v>40316571.620486297</v>
      </c>
      <c r="AB231" s="2" t="n">
        <v>36089829.6107409</v>
      </c>
      <c r="AC231" s="2" t="n">
        <v>17680891.003264099</v>
      </c>
      <c r="AD231" s="2" t="n">
        <v>17861530.291290801</v>
      </c>
      <c r="AE231" s="2" t="n">
        <v>13735899.522296499</v>
      </c>
      <c r="AF231" s="2" t="n">
        <v>17591810.7115454</v>
      </c>
      <c r="AG231" s="2" t="n">
        <v>22927810.554535601</v>
      </c>
      <c r="AH231" s="2" t="n">
        <v>43475478.836635001</v>
      </c>
      <c r="AI231" s="2" t="n">
        <v>20727607.653168399</v>
      </c>
      <c r="AJ231" s="2" t="n">
        <v>30086020.822367501</v>
      </c>
      <c r="AK231" s="2" t="n">
        <v>12049064.6342606</v>
      </c>
      <c r="AL231" s="2" t="n">
        <v>10966547.161499999</v>
      </c>
      <c r="AM231" s="2" t="n">
        <v>6415391.5036798296</v>
      </c>
    </row>
    <row r="232">
      <c r="A232" t="str">
        <f t="shared" si="33"/>
        <v>ERS</v>
      </c>
      <c r="B232" t="str">
        <f t="shared" si="34"/>
        <v>J018</v>
      </c>
      <c r="C232" t="str">
        <f t="shared" si="35"/>
        <v>MAINT-REP OF SPACE VEHICLES</v>
      </c>
      <c r="D232" s="2" t="n">
        <f t="shared" si="36"/>
        <v>0</v>
      </c>
      <c r="E232" s="2" t="n">
        <f t="shared" si="37"/>
        <v>17108.601518788699</v>
      </c>
      <c r="F232" s="2" t="n">
        <f t="shared" si="38"/>
        <v>0</v>
      </c>
      <c r="G232" s="2" t="n">
        <f t="shared" si="39"/>
        <v>11207.130958365</v>
      </c>
      <c r="H232" s="3" t="n">
        <f t="shared" si="40"/>
        <v>-1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AM232/SUM(AM1:AM$2860)</f>
        <v>1.275162270378784E-7</v>
      </c>
      <c r="M232" t="s">
        <v>1293</v>
      </c>
      <c r="N232" t="s">
        <v>1310</v>
      </c>
      <c r="O232" t="s">
        <v>1311</v>
      </c>
      <c r="P232" s="2"/>
      <c r="Q232" s="2"/>
      <c r="R232" s="2"/>
      <c r="S232" s="2"/>
      <c r="T232" s="2" t="n">
        <v>4307.7401358737998</v>
      </c>
      <c r="U232" s="2" t="n">
        <v>3176.0403534867701</v>
      </c>
      <c r="V232" s="2" t="n">
        <v>3184433.7265762198</v>
      </c>
      <c r="W232" s="2" t="n">
        <v>27216.338878342998</v>
      </c>
      <c r="X232" s="2" t="n">
        <v>79980.946299125004</v>
      </c>
      <c r="Y232" s="2" t="n">
        <v>112044.842539486</v>
      </c>
      <c r="Z232" s="2" t="n">
        <v>21410.4548014801</v>
      </c>
      <c r="AA232" s="2" t="n">
        <v>106086.22741792801</v>
      </c>
      <c r="AB232" s="2" t="n">
        <v>30840.093285115701</v>
      </c>
      <c r="AC232" s="2" t="n">
        <v>7091.2824028182004</v>
      </c>
      <c r="AD232" s="2" t="n">
        <v>0</v>
      </c>
      <c r="AE232" s="2" t="n">
        <v>0</v>
      </c>
      <c r="AF232" s="2" t="n">
        <v>40005.734228382098</v>
      </c>
      <c r="AG232" s="2" t="n">
        <v>3534.2210690480701</v>
      </c>
      <c r="AH232" s="2" t="n">
        <v>11036.688932422099</v>
      </c>
      <c r="AI232" s="2" t="n">
        <v>-1764.54316644142</v>
      </c>
      <c r="AJ232" s="2"/>
      <c r="AK232" s="2" t="n">
        <v>17108.601518788699</v>
      </c>
      <c r="AL232" s="2"/>
      <c r="AM232" s="2" t="n">
        <v>11207.130958365</v>
      </c>
    </row>
    <row r="233">
      <c r="A233" t="str">
        <f t="shared" si="33"/>
        <v>ERS</v>
      </c>
      <c r="B233" t="str">
        <f t="shared" si="34"/>
        <v>J019</v>
      </c>
      <c r="C233" t="str">
        <f t="shared" si="35"/>
        <v>MAINT-REP OF SHIPS-SML CRAFT-DOCKS</v>
      </c>
      <c r="D233" s="2" t="n">
        <f t="shared" si="36"/>
        <v>145881953.8197</v>
      </c>
      <c r="E233" s="2" t="n">
        <f t="shared" si="37"/>
        <v>382156805.24757898</v>
      </c>
      <c r="F233" s="2" t="n">
        <f t="shared" si="38"/>
        <v>410150394.79949999</v>
      </c>
      <c r="G233" s="2" t="n">
        <f t="shared" si="39"/>
        <v>199813074.831285</v>
      </c>
      <c r="H233" s="3" t="n">
        <f t="shared" si="40"/>
        <v>7.325157937141924E-2</v>
      </c>
      <c r="I233" s="3" t="n">
        <f t="shared" si="41"/>
        <v>1.811522495143008</v>
      </c>
      <c r="J233" s="3" t="n">
        <f t="shared" si="42"/>
        <v>0.48717026087214338</v>
      </c>
      <c r="K233" s="3" t="n">
        <f t="shared" si="43"/>
        <v>3.3111284458117061E-3</v>
      </c>
      <c r="L233" s="3" t="n">
        <f>AM233/SUM(AM1:AM$2860)</f>
        <v>2.2734997485065436E-3</v>
      </c>
      <c r="M233" t="s">
        <v>1293</v>
      </c>
      <c r="N233" t="s">
        <v>1312</v>
      </c>
      <c r="O233" t="s">
        <v>1313</v>
      </c>
      <c r="P233" s="2" t="n">
        <v>1015586185.16554</v>
      </c>
      <c r="Q233" s="2" t="n">
        <v>2928161757.3075099</v>
      </c>
      <c r="R233" s="2" t="n">
        <v>2387811552.5709701</v>
      </c>
      <c r="S233" s="2" t="n">
        <v>457749465.53198999</v>
      </c>
      <c r="T233" s="2" t="n">
        <v>806972473.07941306</v>
      </c>
      <c r="U233" s="2" t="n">
        <v>914900269.597175</v>
      </c>
      <c r="V233" s="2" t="n">
        <v>736022007.06204903</v>
      </c>
      <c r="W233" s="2" t="n">
        <v>1689526765.1768899</v>
      </c>
      <c r="X233" s="2" t="n">
        <v>1390690127.1415901</v>
      </c>
      <c r="Y233" s="2" t="n">
        <v>1113498183.22295</v>
      </c>
      <c r="Z233" s="2" t="n">
        <v>465930677.95799601</v>
      </c>
      <c r="AA233" s="2" t="n">
        <v>475470217.27276099</v>
      </c>
      <c r="AB233" s="2" t="n">
        <v>331746796.72828698</v>
      </c>
      <c r="AC233" s="2" t="n">
        <v>265784965.57284901</v>
      </c>
      <c r="AD233" s="2" t="n">
        <v>156856880.40938699</v>
      </c>
      <c r="AE233" s="2" t="n">
        <v>145881953.8197</v>
      </c>
      <c r="AF233" s="2" t="n">
        <v>224383512.16495699</v>
      </c>
      <c r="AG233" s="2" t="n">
        <v>427113737.63966101</v>
      </c>
      <c r="AH233" s="2" t="n">
        <v>403195161.18257201</v>
      </c>
      <c r="AI233" s="2" t="n">
        <v>548681732.66296303</v>
      </c>
      <c r="AJ233" s="2" t="n">
        <v>434301456.62802202</v>
      </c>
      <c r="AK233" s="2" t="n">
        <v>382156805.24757898</v>
      </c>
      <c r="AL233" s="2" t="n">
        <v>410150394.79949999</v>
      </c>
      <c r="AM233" s="2" t="n">
        <v>199813074.831285</v>
      </c>
    </row>
    <row r="234">
      <c r="A234" t="str">
        <f t="shared" si="33"/>
        <v>ERS</v>
      </c>
      <c r="B234" t="str">
        <f t="shared" si="34"/>
        <v>J020</v>
      </c>
      <c r="C234" t="str">
        <f t="shared" si="35"/>
        <v>MAINT-REP OF SHIP &amp; MARINE EQ</v>
      </c>
      <c r="D234" s="2" t="n">
        <f t="shared" si="36"/>
        <v>245921369.051036</v>
      </c>
      <c r="E234" s="2" t="n">
        <f t="shared" si="37"/>
        <v>167648734.858161</v>
      </c>
      <c r="F234" s="2" t="n">
        <f t="shared" si="38"/>
        <v>175058814.64230001</v>
      </c>
      <c r="G234" s="2" t="n">
        <f t="shared" si="39"/>
        <v>55419973.666694999</v>
      </c>
      <c r="H234" s="3" t="n">
        <f t="shared" si="40"/>
        <v>4.4200034019989953E-2</v>
      </c>
      <c r="I234" s="3" t="n">
        <f t="shared" si="41"/>
        <v>-0.28815126835939953</v>
      </c>
      <c r="J234" s="3" t="n">
        <f t="shared" si="42"/>
        <v>0.31657916672139796</v>
      </c>
      <c r="K234" s="3" t="n">
        <f t="shared" si="43"/>
        <v>1.4132431132622793E-3</v>
      </c>
      <c r="L234" s="3" t="n">
        <f>AM234/SUM(AM1:AM$2860)</f>
        <v>6.3057583343761642E-4</v>
      </c>
      <c r="M234" t="s">
        <v>1293</v>
      </c>
      <c r="N234" t="s">
        <v>1314</v>
      </c>
      <c r="O234" t="s">
        <v>1315</v>
      </c>
      <c r="P234" s="2" t="n">
        <v>200459836.77216399</v>
      </c>
      <c r="Q234" s="2" t="n">
        <v>230410499.241101</v>
      </c>
      <c r="R234" s="2" t="n">
        <v>205667189.478311</v>
      </c>
      <c r="S234" s="2" t="n">
        <v>237932590.122024</v>
      </c>
      <c r="T234" s="2" t="n">
        <v>161946372.651503</v>
      </c>
      <c r="U234" s="2" t="n">
        <v>170928327.64181799</v>
      </c>
      <c r="V234" s="2" t="n">
        <v>159391684.225667</v>
      </c>
      <c r="W234" s="2" t="n">
        <v>232956879.20276701</v>
      </c>
      <c r="X234" s="2" t="n">
        <v>294947395.97161901</v>
      </c>
      <c r="Y234" s="2" t="n">
        <v>289993588.24587202</v>
      </c>
      <c r="Z234" s="2" t="n">
        <v>473841406.31159198</v>
      </c>
      <c r="AA234" s="2" t="n">
        <v>491641896.95317101</v>
      </c>
      <c r="AB234" s="2" t="n">
        <v>279441824.12244499</v>
      </c>
      <c r="AC234" s="2" t="n">
        <v>188951453.75821701</v>
      </c>
      <c r="AD234" s="2" t="n">
        <v>199918882.226273</v>
      </c>
      <c r="AE234" s="2" t="n">
        <v>245921369.051036</v>
      </c>
      <c r="AF234" s="2" t="n">
        <v>260981465.896552</v>
      </c>
      <c r="AG234" s="2" t="n">
        <v>240289507.29548001</v>
      </c>
      <c r="AH234" s="2" t="n">
        <v>203885276.16014501</v>
      </c>
      <c r="AI234" s="2" t="n">
        <v>174153043.56184</v>
      </c>
      <c r="AJ234" s="2" t="n">
        <v>183652789.27103001</v>
      </c>
      <c r="AK234" s="2" t="n">
        <v>167648734.858161</v>
      </c>
      <c r="AL234" s="2" t="n">
        <v>175058814.64230001</v>
      </c>
      <c r="AM234" s="2" t="n">
        <v>55419973.666694999</v>
      </c>
    </row>
    <row r="235">
      <c r="A235" t="str">
        <f t="shared" si="33"/>
        <v>ERS</v>
      </c>
      <c r="B235" t="str">
        <f t="shared" si="34"/>
        <v>J022</v>
      </c>
      <c r="C235" t="str">
        <f t="shared" si="35"/>
        <v>MAINT-REP OF RAILWAY EQ</v>
      </c>
      <c r="D235" s="2" t="n">
        <f t="shared" si="36"/>
        <v>806250.92675316299</v>
      </c>
      <c r="E235" s="2" t="n">
        <f t="shared" si="37"/>
        <v>1632375.6558389899</v>
      </c>
      <c r="F235" s="2" t="n">
        <f t="shared" si="38"/>
        <v>873318.71589999995</v>
      </c>
      <c r="G235" s="2" t="n">
        <f t="shared" si="39"/>
        <v>133481.50870938701</v>
      </c>
      <c r="H235" s="3" t="n">
        <f t="shared" si="40"/>
        <v>-0.46500138446922534</v>
      </c>
      <c r="I235" s="3" t="n">
        <f t="shared" si="41"/>
        <v>8.3184759138106523E-2</v>
      </c>
      <c r="J235" s="3" t="n">
        <f t="shared" si="42"/>
        <v>0.15284398041536007</v>
      </c>
      <c r="K235" s="3" t="n">
        <f t="shared" si="43"/>
        <v>7.0502685823082546E-6</v>
      </c>
      <c r="L235" s="3" t="n">
        <f>AM235/SUM(AM1:AM$2860)</f>
        <v>1.5187703644383868E-6</v>
      </c>
      <c r="M235" t="s">
        <v>1293</v>
      </c>
      <c r="N235" t="s">
        <v>1316</v>
      </c>
      <c r="O235" t="s">
        <v>1317</v>
      </c>
      <c r="P235" s="2" t="n">
        <v>1311405.6791651</v>
      </c>
      <c r="Q235" s="2" t="n">
        <v>1115752.7359353399</v>
      </c>
      <c r="R235" s="2" t="n">
        <v>1692266.8763037999</v>
      </c>
      <c r="S235" s="2" t="n">
        <v>2395441.8630744899</v>
      </c>
      <c r="T235" s="2" t="n">
        <v>1750029.84255403</v>
      </c>
      <c r="U235" s="2" t="n">
        <v>946929.21311854897</v>
      </c>
      <c r="V235" s="2" t="n">
        <v>359733.08907918702</v>
      </c>
      <c r="W235" s="2" t="n">
        <v>333093.52096328198</v>
      </c>
      <c r="X235" s="2" t="n">
        <v>247689.98291075099</v>
      </c>
      <c r="Y235" s="2" t="n">
        <v>13196.0599473409</v>
      </c>
      <c r="Z235" s="2" t="n">
        <v>1310052.8509999299</v>
      </c>
      <c r="AA235" s="2" t="n">
        <v>1327025.25662466</v>
      </c>
      <c r="AB235" s="2" t="n">
        <v>20086.288847887499</v>
      </c>
      <c r="AC235" s="2" t="n">
        <v>0</v>
      </c>
      <c r="AD235" s="2" t="n">
        <v>10851.3201631339</v>
      </c>
      <c r="AE235" s="2" t="n">
        <v>806250.92675316299</v>
      </c>
      <c r="AF235" s="2" t="n">
        <v>1167725.58193269</v>
      </c>
      <c r="AG235" s="2" t="n">
        <v>64878.2010532395</v>
      </c>
      <c r="AH235" s="2" t="n">
        <v>823618.03766553698</v>
      </c>
      <c r="AI235" s="2" t="n">
        <v>7548228.5190918203</v>
      </c>
      <c r="AJ235" s="2" t="n">
        <v>1440264.3177640999</v>
      </c>
      <c r="AK235" s="2" t="n">
        <v>1632375.6558389899</v>
      </c>
      <c r="AL235" s="2" t="n">
        <v>873318.71589999995</v>
      </c>
      <c r="AM235" s="2" t="n">
        <v>133481.50870938701</v>
      </c>
    </row>
    <row r="236">
      <c r="A236" t="str">
        <f t="shared" si="33"/>
        <v>ERS</v>
      </c>
      <c r="B236" t="str">
        <f t="shared" si="34"/>
        <v>J023</v>
      </c>
      <c r="C236" t="str">
        <f t="shared" si="35"/>
        <v>MAINT-REP OF VEHICLES-TRAILERS-CYC</v>
      </c>
      <c r="D236" s="2" t="n">
        <f t="shared" si="36"/>
        <v>25212512.587122701</v>
      </c>
      <c r="E236" s="2" t="n">
        <f t="shared" si="37"/>
        <v>46296042.106817499</v>
      </c>
      <c r="F236" s="2" t="n">
        <f t="shared" si="38"/>
        <v>16468056.8003</v>
      </c>
      <c r="G236" s="2" t="n">
        <f t="shared" si="39"/>
        <v>3389912.20733249</v>
      </c>
      <c r="H236" s="3" t="n">
        <f t="shared" si="40"/>
        <v>-0.64428802007947605</v>
      </c>
      <c r="I236" s="3" t="n">
        <f t="shared" si="41"/>
        <v>-0.34683000183365043</v>
      </c>
      <c r="J236" s="3" t="n">
        <f t="shared" si="42"/>
        <v>0.2058477359193184</v>
      </c>
      <c r="K236" s="3" t="n">
        <f t="shared" si="43"/>
        <v>1.3294599251909025E-4</v>
      </c>
      <c r="L236" s="3" t="n">
        <f>AM236/SUM(AM1:AM$2860)</f>
        <v>3.8570872088011071E-5</v>
      </c>
      <c r="M236" t="s">
        <v>1293</v>
      </c>
      <c r="N236" t="s">
        <v>1318</v>
      </c>
      <c r="O236" t="s">
        <v>1319</v>
      </c>
      <c r="P236" s="2" t="n">
        <v>7068631.5430543497</v>
      </c>
      <c r="Q236" s="2" t="n">
        <v>2532992.90282939</v>
      </c>
      <c r="R236" s="2" t="n">
        <v>5498388.9245072799</v>
      </c>
      <c r="S236" s="2" t="n">
        <v>8640439.1780103892</v>
      </c>
      <c r="T236" s="2" t="n">
        <v>8327300.4890460204</v>
      </c>
      <c r="U236" s="2" t="n">
        <v>20446103.365391102</v>
      </c>
      <c r="V236" s="2" t="n">
        <v>18439232.081460901</v>
      </c>
      <c r="W236" s="2" t="n">
        <v>18988002.4466835</v>
      </c>
      <c r="X236" s="2" t="n">
        <v>13396510.063134</v>
      </c>
      <c r="Y236" s="2" t="n">
        <v>39958244.002704501</v>
      </c>
      <c r="Z236" s="2" t="n">
        <v>-955537.95130207902</v>
      </c>
      <c r="AA236" s="2" t="n">
        <v>2038487.73222705</v>
      </c>
      <c r="AB236" s="2" t="n">
        <v>8579426.0279599093</v>
      </c>
      <c r="AC236" s="2" t="n">
        <v>17153947.095789202</v>
      </c>
      <c r="AD236" s="2" t="n">
        <v>32126815.801837102</v>
      </c>
      <c r="AE236" s="2" t="n">
        <v>25212512.587122701</v>
      </c>
      <c r="AF236" s="2" t="n">
        <v>52007786.1739861</v>
      </c>
      <c r="AG236" s="2" t="n">
        <v>7463673.5571269598</v>
      </c>
      <c r="AH236" s="2" t="n">
        <v>9145263.6569677591</v>
      </c>
      <c r="AI236" s="2" t="n">
        <v>15204320.776458099</v>
      </c>
      <c r="AJ236" s="2" t="n">
        <v>17866621.195333801</v>
      </c>
      <c r="AK236" s="2" t="n">
        <v>46296042.106817499</v>
      </c>
      <c r="AL236" s="2" t="n">
        <v>16468056.8003</v>
      </c>
      <c r="AM236" s="2" t="n">
        <v>3389912.20733249</v>
      </c>
    </row>
    <row r="237">
      <c r="A237" t="str">
        <f t="shared" si="33"/>
        <v>ERS</v>
      </c>
      <c r="B237" t="str">
        <f t="shared" si="34"/>
        <v>J024</v>
      </c>
      <c r="C237" t="str">
        <f t="shared" si="35"/>
        <v>MAINT-REP OF TRACTORS</v>
      </c>
      <c r="D237" s="2" t="n">
        <f t="shared" si="36"/>
        <v>218062.28516274801</v>
      </c>
      <c r="E237" s="2" t="n">
        <f t="shared" si="37"/>
        <v>29384.0762521131</v>
      </c>
      <c r="F237" s="2" t="n">
        <f t="shared" si="38"/>
        <v>43200.460299999999</v>
      </c>
      <c r="G237" s="2" t="n">
        <f t="shared" si="39"/>
        <v>91280.576085141001</v>
      </c>
      <c r="H237" s="3" t="n">
        <f t="shared" si="40"/>
        <v>0.47019970712515824</v>
      </c>
      <c r="I237" s="3" t="n">
        <f t="shared" si="41"/>
        <v>-0.80188935345808243</v>
      </c>
      <c r="J237" s="3" t="n">
        <f t="shared" si="42"/>
        <v>2.1129537845489348</v>
      </c>
      <c r="K237" s="3" t="n">
        <f t="shared" si="43"/>
        <v>3.4875566325229263E-7</v>
      </c>
      <c r="L237" s="3" t="n">
        <f>AM237/SUM(AM1:AM$2860)</f>
        <v>1.0386025386393174E-6</v>
      </c>
      <c r="M237" t="s">
        <v>1293</v>
      </c>
      <c r="N237" t="s">
        <v>1320</v>
      </c>
      <c r="O237" t="s">
        <v>1321</v>
      </c>
      <c r="P237" s="2" t="n">
        <v>347356.109019575</v>
      </c>
      <c r="Q237" s="2" t="n">
        <v>110306.66647770601</v>
      </c>
      <c r="R237" s="2"/>
      <c r="S237" s="2" t="n">
        <v>147120.495955983</v>
      </c>
      <c r="T237" s="2" t="n">
        <v>22261.615633110301</v>
      </c>
      <c r="U237" s="2" t="n">
        <v>416511.70657507901</v>
      </c>
      <c r="V237" s="2" t="n">
        <v>82502.535430046206</v>
      </c>
      <c r="W237" s="2" t="n">
        <v>936153.60431364598</v>
      </c>
      <c r="X237" s="2" t="n">
        <v>155053.76851749999</v>
      </c>
      <c r="Y237" s="2" t="n">
        <v>35101.044533729197</v>
      </c>
      <c r="Z237" s="2" t="n">
        <v>22550.6012897814</v>
      </c>
      <c r="AA237" s="2" t="n">
        <v>71423.0326336656</v>
      </c>
      <c r="AB237" s="2" t="n">
        <v>160264.38189987201</v>
      </c>
      <c r="AC237" s="2" t="n">
        <v>175997.08657612299</v>
      </c>
      <c r="AD237" s="2" t="n">
        <v>-100589.062203051</v>
      </c>
      <c r="AE237" s="2" t="n">
        <v>218062.28516274801</v>
      </c>
      <c r="AF237" s="2" t="n">
        <v>508050.88584106002</v>
      </c>
      <c r="AG237" s="2" t="n">
        <v>8784.1989445203108</v>
      </c>
      <c r="AH237" s="2" t="n">
        <v>66639.442925601295</v>
      </c>
      <c r="AI237" s="2" t="n">
        <v>29821.711220144</v>
      </c>
      <c r="AJ237" s="2" t="n">
        <v>124635.843850929</v>
      </c>
      <c r="AK237" s="2" t="n">
        <v>29384.0762521131</v>
      </c>
      <c r="AL237" s="2" t="n">
        <v>43200.460299999999</v>
      </c>
      <c r="AM237" s="2" t="n">
        <v>91280.576085141001</v>
      </c>
    </row>
    <row r="238">
      <c r="A238" t="str">
        <f t="shared" si="33"/>
        <v>ERS</v>
      </c>
      <c r="B238" t="str">
        <f t="shared" si="34"/>
        <v>J025</v>
      </c>
      <c r="C238" t="str">
        <f t="shared" si="35"/>
        <v>MAINT-REP OF VEHICULAR EQ</v>
      </c>
      <c r="D238" s="2" t="n">
        <f t="shared" si="36"/>
        <v>29537105.158773098</v>
      </c>
      <c r="E238" s="2" t="n">
        <f t="shared" si="37"/>
        <v>7100475.9318888402</v>
      </c>
      <c r="F238" s="2" t="n">
        <f t="shared" si="38"/>
        <v>1970706.0093</v>
      </c>
      <c r="G238" s="2" t="n">
        <f t="shared" si="39"/>
        <v>349871.118613948</v>
      </c>
      <c r="H238" s="3" t="n">
        <f t="shared" si="40"/>
        <v>-0.72245437795945588</v>
      </c>
      <c r="I238" s="3" t="n">
        <f t="shared" si="41"/>
        <v>-0.93328032660253224</v>
      </c>
      <c r="J238" s="3" t="n">
        <f t="shared" si="42"/>
        <v>0.17753592720723632</v>
      </c>
      <c r="K238" s="3" t="n">
        <f t="shared" si="43"/>
        <v>1.5909434218428926E-5</v>
      </c>
      <c r="L238" s="3" t="n">
        <f>AM238/SUM(AM1:AM$2860)</f>
        <v>3.9808801343463039E-6</v>
      </c>
      <c r="M238" t="s">
        <v>1293</v>
      </c>
      <c r="N238" t="s">
        <v>1322</v>
      </c>
      <c r="O238" t="s">
        <v>1323</v>
      </c>
      <c r="P238" s="2" t="n">
        <v>217057.17488599001</v>
      </c>
      <c r="Q238" s="2" t="n">
        <v>-353332.79463540699</v>
      </c>
      <c r="R238" s="2" t="n">
        <v>141152.17116729901</v>
      </c>
      <c r="S238" s="2" t="n">
        <v>6570.7909034263303</v>
      </c>
      <c r="T238" s="2" t="n">
        <v>1675890.89785368</v>
      </c>
      <c r="U238" s="2" t="n">
        <v>1867861.0922890999</v>
      </c>
      <c r="V238" s="2" t="n">
        <v>5749402.8653723802</v>
      </c>
      <c r="W238" s="2" t="n">
        <v>1236058.1581101001</v>
      </c>
      <c r="X238" s="2" t="n">
        <v>1330677.07359544</v>
      </c>
      <c r="Y238" s="2" t="n">
        <v>427686.970344876</v>
      </c>
      <c r="Z238" s="2" t="n">
        <v>845779.74510457204</v>
      </c>
      <c r="AA238" s="2" t="n">
        <v>10770928.615039401</v>
      </c>
      <c r="AB238" s="2" t="n">
        <v>16925130.236176301</v>
      </c>
      <c r="AC238" s="2" t="n">
        <v>11877472.809208101</v>
      </c>
      <c r="AD238" s="2" t="n">
        <v>4271562.2806650903</v>
      </c>
      <c r="AE238" s="2" t="n">
        <v>29537105.158773098</v>
      </c>
      <c r="AF238" s="2" t="n">
        <v>8789708.8701342493</v>
      </c>
      <c r="AG238" s="2" t="n">
        <v>4468755.0184565904</v>
      </c>
      <c r="AH238" s="2" t="n">
        <v>11789889.8767843</v>
      </c>
      <c r="AI238" s="2" t="n">
        <v>8215222.6206701603</v>
      </c>
      <c r="AJ238" s="2" t="n">
        <v>9903407.1424750593</v>
      </c>
      <c r="AK238" s="2" t="n">
        <v>7100475.9318888402</v>
      </c>
      <c r="AL238" s="2" t="n">
        <v>1970706.0093</v>
      </c>
      <c r="AM238" s="2" t="n">
        <v>349871.118613948</v>
      </c>
    </row>
    <row r="239">
      <c r="A239" t="str">
        <f t="shared" si="33"/>
        <v>ERS</v>
      </c>
      <c r="B239" t="str">
        <f t="shared" si="34"/>
        <v>J026</v>
      </c>
      <c r="C239" t="str">
        <f t="shared" si="35"/>
        <v>MAINT-REP OF TIRES &amp; TUBES</v>
      </c>
      <c r="D239" s="2" t="n">
        <f t="shared" si="36"/>
        <v>143428.27223905601</v>
      </c>
      <c r="E239" s="2" t="n">
        <f t="shared" si="37"/>
        <v>77805.107913273998</v>
      </c>
      <c r="F239" s="2" t="n">
        <f t="shared" si="38"/>
        <v>148725.3101</v>
      </c>
      <c r="G239" s="2" t="n">
        <f t="shared" si="39"/>
        <v>145589.69223376599</v>
      </c>
      <c r="H239" s="3" t="n">
        <f t="shared" si="40"/>
        <v>0.91151087748348991</v>
      </c>
      <c r="I239" s="3" t="n">
        <f t="shared" si="41"/>
        <v>3.6931615909834514E-2</v>
      </c>
      <c r="J239" s="3" t="n">
        <f t="shared" si="42"/>
        <v>0.97891671656878254</v>
      </c>
      <c r="K239" s="3" t="n">
        <f t="shared" si="43"/>
        <v>1.2006537385512163E-6</v>
      </c>
      <c r="L239" s="3" t="n">
        <f>AM239/SUM(AM1:AM$2860)</f>
        <v>1.6565388874481563E-6</v>
      </c>
      <c r="M239" t="s">
        <v>1293</v>
      </c>
      <c r="N239" t="s">
        <v>1324</v>
      </c>
      <c r="O239" t="s">
        <v>1325</v>
      </c>
      <c r="P239" s="2" t="n">
        <v>647802.72750420298</v>
      </c>
      <c r="Q239" s="2" t="n">
        <v>551131.07571788097</v>
      </c>
      <c r="R239" s="2"/>
      <c r="S239" s="2"/>
      <c r="T239" s="2" t="n">
        <v>105612.519816014</v>
      </c>
      <c r="U239" s="2" t="n">
        <v>103966.23731668299</v>
      </c>
      <c r="V239" s="2" t="n">
        <v>450066.57743071398</v>
      </c>
      <c r="W239" s="2" t="n">
        <v>106885.148857098</v>
      </c>
      <c r="X239" s="2" t="n">
        <v>184009.49711885399</v>
      </c>
      <c r="Y239" s="2" t="n">
        <v>98868.892727701896</v>
      </c>
      <c r="Z239" s="2" t="n">
        <v>205849.578797183</v>
      </c>
      <c r="AA239" s="2" t="n">
        <v>194236.124656548</v>
      </c>
      <c r="AB239" s="2" t="n">
        <v>23116.025620589498</v>
      </c>
      <c r="AC239" s="2" t="n">
        <v>115684.19763098301</v>
      </c>
      <c r="AD239" s="2" t="n">
        <v>102630.523624341</v>
      </c>
      <c r="AE239" s="2" t="n">
        <v>143428.27223905601</v>
      </c>
      <c r="AF239" s="2" t="n">
        <v>7961.36728831849</v>
      </c>
      <c r="AG239" s="2" t="n">
        <v>143024.352085124</v>
      </c>
      <c r="AH239" s="2" t="n">
        <v>197202.40612765501</v>
      </c>
      <c r="AI239" s="2" t="n">
        <v>190656.886954513</v>
      </c>
      <c r="AJ239" s="2" t="n">
        <v>147942.32977180101</v>
      </c>
      <c r="AK239" s="2" t="n">
        <v>77805.107913273998</v>
      </c>
      <c r="AL239" s="2" t="n">
        <v>148725.3101</v>
      </c>
      <c r="AM239" s="2" t="n">
        <v>145589.69223376599</v>
      </c>
    </row>
    <row r="240">
      <c r="A240" t="str">
        <f t="shared" si="33"/>
        <v>ERS</v>
      </c>
      <c r="B240" t="str">
        <f t="shared" si="34"/>
        <v>J028</v>
      </c>
      <c r="C240" t="str">
        <f t="shared" si="35"/>
        <v>MAINT-REP OF ENGINES &amp; TURBINES</v>
      </c>
      <c r="D240" s="2" t="n">
        <f t="shared" si="36"/>
        <v>179927316.32900199</v>
      </c>
      <c r="E240" s="2" t="n">
        <f t="shared" si="37"/>
        <v>459652513.22918302</v>
      </c>
      <c r="F240" s="2" t="n">
        <f t="shared" si="38"/>
        <v>409138220.21439999</v>
      </c>
      <c r="G240" s="2" t="n">
        <f t="shared" si="39"/>
        <v>178542027.92742801</v>
      </c>
      <c r="H240" s="3" t="n">
        <f t="shared" si="40"/>
        <v>-0.10989669709386873</v>
      </c>
      <c r="I240" s="3" t="n">
        <f t="shared" si="41"/>
        <v>1.2739083123225137</v>
      </c>
      <c r="J240" s="3" t="n">
        <f t="shared" si="42"/>
        <v>0.43638560052851316</v>
      </c>
      <c r="K240" s="3" t="n">
        <f t="shared" si="43"/>
        <v>3.3029571991096502E-3</v>
      </c>
      <c r="L240" s="3" t="n">
        <f>AM240/SUM(AM1:AM$2860)</f>
        <v>2.0314749469402646E-3</v>
      </c>
      <c r="M240" t="s">
        <v>1293</v>
      </c>
      <c r="N240" t="s">
        <v>1326</v>
      </c>
      <c r="O240" t="s">
        <v>1327</v>
      </c>
      <c r="P240" s="2" t="n">
        <v>47215900.813046701</v>
      </c>
      <c r="Q240" s="2" t="n">
        <v>94859907.788763106</v>
      </c>
      <c r="R240" s="2" t="n">
        <v>-33576283.088291898</v>
      </c>
      <c r="S240" s="2" t="n">
        <v>124530551.12392899</v>
      </c>
      <c r="T240" s="2" t="n">
        <v>127135262.817145</v>
      </c>
      <c r="U240" s="2" t="n">
        <v>98599499.230108306</v>
      </c>
      <c r="V240" s="2" t="n">
        <v>130010643.94627699</v>
      </c>
      <c r="W240" s="2" t="n">
        <v>60898333.983930796</v>
      </c>
      <c r="X240" s="2" t="n">
        <v>77469558.845268697</v>
      </c>
      <c r="Y240" s="2" t="n">
        <v>153978237.73304501</v>
      </c>
      <c r="Z240" s="2" t="n">
        <v>124741734.622196</v>
      </c>
      <c r="AA240" s="2" t="n">
        <v>246222924.108679</v>
      </c>
      <c r="AB240" s="2" t="n">
        <v>206974362.349163</v>
      </c>
      <c r="AC240" s="2" t="n">
        <v>278475373.31508201</v>
      </c>
      <c r="AD240" s="2" t="n">
        <v>246687900.28042501</v>
      </c>
      <c r="AE240" s="2" t="n">
        <v>179927316.32900199</v>
      </c>
      <c r="AF240" s="2" t="n">
        <v>190363466.27316701</v>
      </c>
      <c r="AG240" s="2" t="n">
        <v>261378335.673637</v>
      </c>
      <c r="AH240" s="2" t="n">
        <v>331136577.70316201</v>
      </c>
      <c r="AI240" s="2" t="n">
        <v>410621502.959319</v>
      </c>
      <c r="AJ240" s="2" t="n">
        <v>471412283.09383601</v>
      </c>
      <c r="AK240" s="2" t="n">
        <v>459652513.22918302</v>
      </c>
      <c r="AL240" s="2" t="n">
        <v>409138220.21439999</v>
      </c>
      <c r="AM240" s="2" t="n">
        <v>178542027.92742801</v>
      </c>
    </row>
    <row r="241">
      <c r="A241" t="str">
        <f t="shared" si="33"/>
        <v>ERS</v>
      </c>
      <c r="B241" t="str">
        <f t="shared" si="34"/>
        <v>J029</v>
      </c>
      <c r="C241" t="str">
        <f t="shared" si="35"/>
        <v>MAINT-REP OF ENGINE ACCESSORIES</v>
      </c>
      <c r="D241" s="2" t="n">
        <f t="shared" si="36"/>
        <v>342689.93897527398</v>
      </c>
      <c r="E241" s="2" t="n">
        <f t="shared" si="37"/>
        <v>629727.60691930703</v>
      </c>
      <c r="F241" s="2" t="n">
        <f t="shared" si="38"/>
        <v>1569335.4713999999</v>
      </c>
      <c r="G241" s="2" t="n">
        <f t="shared" si="39"/>
        <v>211538.87033277799</v>
      </c>
      <c r="H241" s="3" t="n">
        <f t="shared" si="40"/>
        <v>1.4920861879906333</v>
      </c>
      <c r="I241" s="3" t="n">
        <f t="shared" si="41"/>
        <v>3.5794617609512951</v>
      </c>
      <c r="J241" s="3" t="n">
        <f t="shared" si="42"/>
        <v>0.13479518827422204</v>
      </c>
      <c r="K241" s="3" t="n">
        <f t="shared" si="43"/>
        <v>1.2669185221469881E-5</v>
      </c>
      <c r="L241" s="3" t="n">
        <f>AM241/SUM(AM1:AM$2860)</f>
        <v>2.4069174097191197E-6</v>
      </c>
      <c r="M241" t="s">
        <v>1293</v>
      </c>
      <c r="N241" t="s">
        <v>1328</v>
      </c>
      <c r="O241" t="s">
        <v>1329</v>
      </c>
      <c r="P241" s="2" t="n">
        <v>1706534.0785662001</v>
      </c>
      <c r="Q241" s="2"/>
      <c r="R241" s="2" t="n">
        <v>1927736.8748230699</v>
      </c>
      <c r="S241" s="2" t="n">
        <v>945326.82608039305</v>
      </c>
      <c r="T241" s="2" t="n">
        <v>828118.41674187698</v>
      </c>
      <c r="U241" s="2" t="n">
        <v>783333.17907882796</v>
      </c>
      <c r="V241" s="2" t="n">
        <v>575377.20365703094</v>
      </c>
      <c r="W241" s="2" t="n">
        <v>406594.412222174</v>
      </c>
      <c r="X241" s="2" t="n">
        <v>151429.92515179099</v>
      </c>
      <c r="Y241" s="2" t="n">
        <v>653155.21679580596</v>
      </c>
      <c r="Z241" s="2" t="n">
        <v>1165677.9037108701</v>
      </c>
      <c r="AA241" s="2" t="n">
        <v>1140518.61815995</v>
      </c>
      <c r="AB241" s="2" t="n">
        <v>945353.52666385705</v>
      </c>
      <c r="AC241" s="2" t="n">
        <v>460989.04338634002</v>
      </c>
      <c r="AD241" s="2" t="n">
        <v>349383.33425637498</v>
      </c>
      <c r="AE241" s="2" t="n">
        <v>342689.93897527398</v>
      </c>
      <c r="AF241" s="2" t="n">
        <v>329126.24003578001</v>
      </c>
      <c r="AG241" s="2" t="n">
        <v>270031.657995596</v>
      </c>
      <c r="AH241" s="2" t="n">
        <v>228354.561862039</v>
      </c>
      <c r="AI241" s="2" t="n">
        <v>109885.84054626701</v>
      </c>
      <c r="AJ241" s="2" t="n">
        <v>12853.923010288399</v>
      </c>
      <c r="AK241" s="2" t="n">
        <v>629727.60691930703</v>
      </c>
      <c r="AL241" s="2" t="n">
        <v>1569335.4713999999</v>
      </c>
      <c r="AM241" s="2" t="n">
        <v>211538.87033277799</v>
      </c>
    </row>
    <row r="242">
      <c r="A242" t="str">
        <f t="shared" si="33"/>
        <v>ERS</v>
      </c>
      <c r="B242" t="str">
        <f t="shared" si="34"/>
        <v>J030</v>
      </c>
      <c r="C242" t="str">
        <f t="shared" si="35"/>
        <v>MAINT-REP OF MECH POWER TRANS EQ</v>
      </c>
      <c r="D242" s="2" t="n">
        <f t="shared" si="36"/>
        <v>1398699.6361922</v>
      </c>
      <c r="E242" s="2" t="n">
        <f t="shared" si="37"/>
        <v>6749775.84064354</v>
      </c>
      <c r="F242" s="2" t="n">
        <f t="shared" si="38"/>
        <v>12846870.9738</v>
      </c>
      <c r="G242" s="2" t="n">
        <f t="shared" si="39"/>
        <v>2826438.20145868</v>
      </c>
      <c r="H242" s="3" t="n">
        <f t="shared" si="40"/>
        <v>0.90330335067470147</v>
      </c>
      <c r="I242" s="3" t="n">
        <f t="shared" si="41"/>
        <v>8.1848676022924689</v>
      </c>
      <c r="J242" s="3" t="n">
        <f t="shared" si="42"/>
        <v>0.22000985354511135</v>
      </c>
      <c r="K242" s="3" t="n">
        <f t="shared" si="43"/>
        <v>1.0371229787994287E-4</v>
      </c>
      <c r="L242" s="3" t="n">
        <f>AM242/SUM(AM1:AM$2860)</f>
        <v>3.2159589884753045E-5</v>
      </c>
      <c r="M242" t="s">
        <v>1293</v>
      </c>
      <c r="N242" t="s">
        <v>1330</v>
      </c>
      <c r="O242" t="s">
        <v>1331</v>
      </c>
      <c r="P242" s="2" t="n">
        <v>771929.57284766901</v>
      </c>
      <c r="Q242" s="2" t="n">
        <v>141127.41483513301</v>
      </c>
      <c r="R242" s="2" t="n">
        <v>41358.5862620197</v>
      </c>
      <c r="S242" s="2" t="n">
        <v>108404.335361513</v>
      </c>
      <c r="T242" s="2" t="n">
        <v>9297604.0798582993</v>
      </c>
      <c r="U242" s="2" t="n">
        <v>2591582.5203287201</v>
      </c>
      <c r="V242" s="2" t="n">
        <v>1106025.2793254801</v>
      </c>
      <c r="W242" s="2" t="n">
        <v>760211.81284473406</v>
      </c>
      <c r="X242" s="2" t="n">
        <v>595817.48665845499</v>
      </c>
      <c r="Y242" s="2" t="n">
        <v>132351.889438849</v>
      </c>
      <c r="Z242" s="2" t="n">
        <v>1070331.17759776</v>
      </c>
      <c r="AA242" s="2" t="n">
        <v>1081968.1671760899</v>
      </c>
      <c r="AB242" s="2" t="n">
        <v>726154.25171237998</v>
      </c>
      <c r="AC242" s="2" t="n">
        <v>1829908.62825651</v>
      </c>
      <c r="AD242" s="2" t="n">
        <v>2272397.1812789598</v>
      </c>
      <c r="AE242" s="2" t="n">
        <v>1398699.6361922</v>
      </c>
      <c r="AF242" s="2" t="n">
        <v>1428918.4882493899</v>
      </c>
      <c r="AG242" s="2" t="n">
        <v>1407737.6200168701</v>
      </c>
      <c r="AH242" s="2" t="n">
        <v>960572.37121676002</v>
      </c>
      <c r="AI242" s="2" t="n">
        <v>2208467.63635119</v>
      </c>
      <c r="AJ242" s="2" t="n">
        <v>3366097.5457007801</v>
      </c>
      <c r="AK242" s="2" t="n">
        <v>6749775.84064354</v>
      </c>
      <c r="AL242" s="2" t="n">
        <v>12846870.9738</v>
      </c>
      <c r="AM242" s="2" t="n">
        <v>2826438.20145868</v>
      </c>
    </row>
    <row r="243">
      <c r="A243" t="str">
        <f t="shared" si="33"/>
        <v>ERS</v>
      </c>
      <c r="B243" t="str">
        <f t="shared" si="34"/>
        <v>J031</v>
      </c>
      <c r="C243" t="str">
        <f t="shared" si="35"/>
        <v>MAINT-REP OF BEARINGS</v>
      </c>
      <c r="D243" s="2" t="n">
        <f t="shared" si="36"/>
        <v>195443.370659534</v>
      </c>
      <c r="E243" s="2" t="n">
        <f t="shared" si="37"/>
        <v>19564.7551243298</v>
      </c>
      <c r="F243" s="2" t="n">
        <f t="shared" si="38"/>
        <v>190991.23439999999</v>
      </c>
      <c r="G243" s="2" t="n">
        <f t="shared" si="39"/>
        <v>0</v>
      </c>
      <c r="H243" s="3" t="n">
        <f t="shared" si="40"/>
        <v>8.7620048493473028</v>
      </c>
      <c r="I243" s="3" t="n">
        <f t="shared" si="41"/>
        <v>-2.2779673951129897E-2</v>
      </c>
      <c r="J243" s="3" t="n">
        <f t="shared" si="42"/>
        <v>0</v>
      </c>
      <c r="K243" s="3" t="n">
        <f t="shared" si="43"/>
        <v>1.541864928428693E-6</v>
      </c>
      <c r="L243" s="3" t="n">
        <f>AM243/SUM(AM1:AM$2860)</f>
        <v>0</v>
      </c>
      <c r="M243" t="s">
        <v>1293</v>
      </c>
      <c r="N243" t="s">
        <v>1332</v>
      </c>
      <c r="O243" t="s">
        <v>1333</v>
      </c>
      <c r="P243" s="2"/>
      <c r="Q243" s="2" t="n">
        <v>1214215.7040474201</v>
      </c>
      <c r="R243" s="2" t="n">
        <v>277108.11863255798</v>
      </c>
      <c r="S243" s="2" t="n">
        <v>18667.019612006599</v>
      </c>
      <c r="T243" s="2" t="n">
        <v>2009.5845730543899</v>
      </c>
      <c r="U243" s="2" t="n">
        <v>160960.281460003</v>
      </c>
      <c r="V243" s="2" t="n">
        <v>151191.49920070401</v>
      </c>
      <c r="W243" s="2" t="n">
        <v>63865.860811919803</v>
      </c>
      <c r="X243" s="2" t="n">
        <v>33595.996492947503</v>
      </c>
      <c r="Y243" s="2" t="n">
        <v>51475.190642587302</v>
      </c>
      <c r="Z243" s="2" t="n">
        <v>115479.876954433</v>
      </c>
      <c r="AA243" s="2" t="n">
        <v>70864.401511436503</v>
      </c>
      <c r="AB243" s="2" t="n">
        <v>112940.547026521</v>
      </c>
      <c r="AC243" s="2" t="n">
        <v>340983.77601751598</v>
      </c>
      <c r="AD243" s="2" t="n">
        <v>202870.36689365801</v>
      </c>
      <c r="AE243" s="2" t="n">
        <v>195443.370659534</v>
      </c>
      <c r="AF243" s="2" t="n">
        <v>39824.999934810498</v>
      </c>
      <c r="AG243" s="2" t="n">
        <v>80284.740223800502</v>
      </c>
      <c r="AH243" s="2" t="n">
        <v>130544.839011142</v>
      </c>
      <c r="AI243" s="2" t="n">
        <v>23583.315639126798</v>
      </c>
      <c r="AJ243" s="2" t="n">
        <v>158474.62690761799</v>
      </c>
      <c r="AK243" s="2" t="n">
        <v>19564.7551243298</v>
      </c>
      <c r="AL243" s="2" t="n">
        <v>190991.23439999999</v>
      </c>
      <c r="AM243" s="2" t="n">
        <v>0</v>
      </c>
    </row>
    <row r="244">
      <c r="A244" t="str">
        <f t="shared" si="33"/>
        <v>ERS</v>
      </c>
      <c r="B244" t="str">
        <f t="shared" si="34"/>
        <v>J032</v>
      </c>
      <c r="C244" t="str">
        <f t="shared" si="35"/>
        <v>MAINT-REP OF WOODWORKING MACHINE</v>
      </c>
      <c r="D244" s="2" t="n">
        <f t="shared" si="36"/>
        <v>64646.625522672497</v>
      </c>
      <c r="E244" s="2" t="n">
        <f t="shared" si="37"/>
        <v>0</v>
      </c>
      <c r="F244" s="2" t="n">
        <f t="shared" si="38"/>
        <v>42796.480499999998</v>
      </c>
      <c r="G244" s="2" t="n">
        <f t="shared" si="39"/>
        <v>320047.14303005702</v>
      </c>
      <c r="H244" s="3" t="e">
        <f t="shared" si="40"/>
        <v>#DIV/0!</v>
      </c>
      <c r="I244" s="3" t="n">
        <f t="shared" si="41"/>
        <v>-0.33799358970421955</v>
      </c>
      <c r="J244" s="3" t="n">
        <f t="shared" si="42"/>
        <v>7.478351941348472</v>
      </c>
      <c r="K244" s="3" t="n">
        <f t="shared" si="43"/>
        <v>3.4549434978222461E-7</v>
      </c>
      <c r="L244" s="3" t="n">
        <f>AM244/SUM(AM1:AM$2860)</f>
        <v>3.6415389723793332E-6</v>
      </c>
      <c r="M244" t="s">
        <v>1293</v>
      </c>
      <c r="N244" t="s">
        <v>1334</v>
      </c>
      <c r="O244" t="s">
        <v>1335</v>
      </c>
      <c r="P244" s="2"/>
      <c r="Q244" s="2" t="n">
        <v>77103.927639180096</v>
      </c>
      <c r="R244" s="2"/>
      <c r="S244" s="2" t="n">
        <v>121495.63050328899</v>
      </c>
      <c r="T244" s="2" t="n">
        <v>-63726.589399552897</v>
      </c>
      <c r="U244" s="2"/>
      <c r="V244" s="2" t="n">
        <v>9213.7082222034605</v>
      </c>
      <c r="W244" s="2"/>
      <c r="X244" s="2" t="n">
        <v>3944.3936683185202</v>
      </c>
      <c r="Y244" s="2" t="n">
        <v>1174.44933531334</v>
      </c>
      <c r="Z244" s="2" t="n">
        <v>75003.115969479899</v>
      </c>
      <c r="AA244" s="2" t="n">
        <v>0</v>
      </c>
      <c r="AB244" s="2"/>
      <c r="AC244" s="2"/>
      <c r="AD244" s="2" t="n">
        <v>6508.8097315986497</v>
      </c>
      <c r="AE244" s="2" t="n">
        <v>64646.625522672497</v>
      </c>
      <c r="AF244" s="2"/>
      <c r="AG244" s="2" t="n">
        <v>7900.5735538243798</v>
      </c>
      <c r="AH244" s="2" t="n">
        <v>7918.8250835143499</v>
      </c>
      <c r="AI244" s="2" t="n">
        <v>110103.631911807</v>
      </c>
      <c r="AJ244" s="2" t="n">
        <v>31344.3461642004</v>
      </c>
      <c r="AK244" s="2"/>
      <c r="AL244" s="2" t="n">
        <v>42796.480499999998</v>
      </c>
      <c r="AM244" s="2" t="n">
        <v>320047.14303005702</v>
      </c>
    </row>
    <row r="245">
      <c r="A245" t="str">
        <f t="shared" si="33"/>
        <v>ERS</v>
      </c>
      <c r="B245" t="str">
        <f t="shared" si="34"/>
        <v>J034</v>
      </c>
      <c r="C245" t="str">
        <f t="shared" si="35"/>
        <v>MAINT-REP OF METALWORK MACHINE</v>
      </c>
      <c r="D245" s="2" t="n">
        <f t="shared" si="36"/>
        <v>1449762.31615072</v>
      </c>
      <c r="E245" s="2" t="n">
        <f t="shared" si="37"/>
        <v>4542318.8763896897</v>
      </c>
      <c r="F245" s="2" t="n">
        <f t="shared" si="38"/>
        <v>4193596.3468999998</v>
      </c>
      <c r="G245" s="2" t="n">
        <f t="shared" si="39"/>
        <v>831990.36073426297</v>
      </c>
      <c r="H245" s="3" t="n">
        <f t="shared" si="40"/>
        <v>-7.6771917379534704E-2</v>
      </c>
      <c r="I245" s="3" t="n">
        <f t="shared" si="41"/>
        <v>1.8926095679148731</v>
      </c>
      <c r="J245" s="3" t="n">
        <f t="shared" si="42"/>
        <v>0.19839543244291713</v>
      </c>
      <c r="K245" s="3" t="n">
        <f t="shared" si="43"/>
        <v>3.3854742871235126E-5</v>
      </c>
      <c r="L245" s="3" t="n">
        <f>AM245/SUM(AM1:AM$2860)</f>
        <v>9.4664970122018061E-6</v>
      </c>
      <c r="M245" t="s">
        <v>1293</v>
      </c>
      <c r="N245" t="s">
        <v>1336</v>
      </c>
      <c r="O245" t="s">
        <v>1337</v>
      </c>
      <c r="P245" s="2" t="n">
        <v>1587826.39180966</v>
      </c>
      <c r="Q245" s="2" t="n">
        <v>3129627.88412196</v>
      </c>
      <c r="R245" s="2" t="n">
        <v>2320387.2049485799</v>
      </c>
      <c r="S245" s="2" t="n">
        <v>785116.55882097001</v>
      </c>
      <c r="T245" s="2" t="n">
        <v>4673231.6566838203</v>
      </c>
      <c r="U245" s="2" t="n">
        <v>1252901.7224999301</v>
      </c>
      <c r="V245" s="2" t="n">
        <v>1274648.7230048601</v>
      </c>
      <c r="W245" s="2" t="n">
        <v>2966316.40839758</v>
      </c>
      <c r="X245" s="2" t="n">
        <v>4678958.3037878703</v>
      </c>
      <c r="Y245" s="2" t="n">
        <v>9183775.2390960101</v>
      </c>
      <c r="Z245" s="2" t="n">
        <v>1717547.11445083</v>
      </c>
      <c r="AA245" s="2" t="n">
        <v>-1875259.98854414</v>
      </c>
      <c r="AB245" s="2" t="n">
        <v>1412964.17149452</v>
      </c>
      <c r="AC245" s="2" t="n">
        <v>4110711.2475322401</v>
      </c>
      <c r="AD245" s="2" t="n">
        <v>5118681.0179147599</v>
      </c>
      <c r="AE245" s="2" t="n">
        <v>1449762.31615072</v>
      </c>
      <c r="AF245" s="2" t="n">
        <v>1721034.59277355</v>
      </c>
      <c r="AG245" s="2" t="n">
        <v>2590524.3386506401</v>
      </c>
      <c r="AH245" s="2" t="n">
        <v>2892539.5832972401</v>
      </c>
      <c r="AI245" s="2" t="n">
        <v>3572384.5286214398</v>
      </c>
      <c r="AJ245" s="2" t="n">
        <v>3562516.4051897898</v>
      </c>
      <c r="AK245" s="2" t="n">
        <v>4542318.8763896897</v>
      </c>
      <c r="AL245" s="2" t="n">
        <v>4193596.3468999998</v>
      </c>
      <c r="AM245" s="2" t="n">
        <v>831990.36073426297</v>
      </c>
    </row>
    <row r="246">
      <c r="A246" t="str">
        <f t="shared" si="33"/>
        <v>ERS</v>
      </c>
      <c r="B246" t="str">
        <f t="shared" si="34"/>
        <v>J035</v>
      </c>
      <c r="C246" t="str">
        <f t="shared" si="35"/>
        <v>MAINT-REP OF SERVICE &amp; TRADE EQ</v>
      </c>
      <c r="D246" s="2" t="n">
        <f t="shared" si="36"/>
        <v>1058415.01851136</v>
      </c>
      <c r="E246" s="2" t="n">
        <f t="shared" si="37"/>
        <v>6732040.8671325296</v>
      </c>
      <c r="F246" s="2" t="n">
        <f t="shared" si="38"/>
        <v>4801494.9786</v>
      </c>
      <c r="G246" s="2" t="n">
        <f t="shared" si="39"/>
        <v>2075385.90398677</v>
      </c>
      <c r="H246" s="3" t="n">
        <f t="shared" si="40"/>
        <v>-0.28676978150235644</v>
      </c>
      <c r="I246" s="3" t="n">
        <f t="shared" si="41"/>
        <v>3.5364955094393959</v>
      </c>
      <c r="J246" s="3" t="n">
        <f t="shared" si="42"/>
        <v>0.43223744130456271</v>
      </c>
      <c r="K246" s="3" t="n">
        <f t="shared" si="43"/>
        <v>3.8762285268154787E-5</v>
      </c>
      <c r="L246" s="3" t="n">
        <f>AM246/SUM(AM1:AM$2860)</f>
        <v>2.3614016924327829E-5</v>
      </c>
      <c r="M246" t="s">
        <v>1293</v>
      </c>
      <c r="N246" t="s">
        <v>1338</v>
      </c>
      <c r="O246" t="s">
        <v>1339</v>
      </c>
      <c r="P246" s="2" t="n">
        <v>2086369.59304623</v>
      </c>
      <c r="Q246" s="2" t="n">
        <v>1099055.1404105499</v>
      </c>
      <c r="R246" s="2" t="n">
        <v>4278394.48993308</v>
      </c>
      <c r="S246" s="2" t="n">
        <v>7059891.1986742802</v>
      </c>
      <c r="T246" s="2" t="n">
        <v>1219315.06783092</v>
      </c>
      <c r="U246" s="2" t="n">
        <v>1189248.0991972301</v>
      </c>
      <c r="V246" s="2" t="n">
        <v>988833.62178601604</v>
      </c>
      <c r="W246" s="2" t="n">
        <v>2692309.1013603602</v>
      </c>
      <c r="X246" s="2" t="n">
        <v>593050.39732327999</v>
      </c>
      <c r="Y246" s="2" t="n">
        <v>1142762.9050990299</v>
      </c>
      <c r="Z246" s="2" t="n">
        <v>831282.05438355706</v>
      </c>
      <c r="AA246" s="2" t="n">
        <v>968050.30189466896</v>
      </c>
      <c r="AB246" s="2" t="n">
        <v>1239717.97694422</v>
      </c>
      <c r="AC246" s="2" t="n">
        <v>1296842.83275255</v>
      </c>
      <c r="AD246" s="2" t="n">
        <v>1527115.44026153</v>
      </c>
      <c r="AE246" s="2" t="n">
        <v>1058415.01851136</v>
      </c>
      <c r="AF246" s="2" t="n">
        <v>2094663.3723366</v>
      </c>
      <c r="AG246" s="2" t="n">
        <v>2653234.9926893199</v>
      </c>
      <c r="AH246" s="2" t="n">
        <v>1534152.6997101901</v>
      </c>
      <c r="AI246" s="2" t="n">
        <v>4457095.1217082301</v>
      </c>
      <c r="AJ246" s="2" t="n">
        <v>3012887.55231066</v>
      </c>
      <c r="AK246" s="2" t="n">
        <v>6732040.8671325296</v>
      </c>
      <c r="AL246" s="2" t="n">
        <v>4801494.9786</v>
      </c>
      <c r="AM246" s="2" t="n">
        <v>2075385.90398677</v>
      </c>
    </row>
    <row r="247">
      <c r="A247" t="str">
        <f t="shared" si="33"/>
        <v>ERS</v>
      </c>
      <c r="B247" t="str">
        <f t="shared" si="34"/>
        <v>J036</v>
      </c>
      <c r="C247" t="str">
        <f t="shared" si="35"/>
        <v>MAINT-REP OF SP INDUSTRY MACHINERY</v>
      </c>
      <c r="D247" s="2" t="n">
        <f t="shared" si="36"/>
        <v>13430869.950420501</v>
      </c>
      <c r="E247" s="2" t="n">
        <f t="shared" si="37"/>
        <v>98554503.079514101</v>
      </c>
      <c r="F247" s="2" t="n">
        <f t="shared" si="38"/>
        <v>98031286.273699999</v>
      </c>
      <c r="G247" s="2" t="n">
        <f t="shared" si="39"/>
        <v>65571435.427235901</v>
      </c>
      <c r="H247" s="3" t="n">
        <f t="shared" si="40"/>
        <v>-5.3089081621361389E-3</v>
      </c>
      <c r="I247" s="3" t="n">
        <f t="shared" si="41"/>
        <v>6.2989528329570925</v>
      </c>
      <c r="J247" s="3" t="n">
        <f t="shared" si="42"/>
        <v>0.6688827405993909</v>
      </c>
      <c r="K247" s="3" t="n">
        <f t="shared" si="43"/>
        <v>7.9140282363749758E-4</v>
      </c>
      <c r="L247" s="3" t="n">
        <f>AM247/SUM(AM1:AM$2860)</f>
        <v>7.4608051589671422E-4</v>
      </c>
      <c r="M247" t="s">
        <v>1293</v>
      </c>
      <c r="N247" t="s">
        <v>1340</v>
      </c>
      <c r="O247" t="s">
        <v>1341</v>
      </c>
      <c r="P247" s="2" t="n">
        <v>14164009.8813526</v>
      </c>
      <c r="Q247" s="2" t="n">
        <v>4420579.9636349902</v>
      </c>
      <c r="R247" s="2" t="n">
        <v>1948403.74422735</v>
      </c>
      <c r="S247" s="2" t="n">
        <v>2604981.8249363601</v>
      </c>
      <c r="T247" s="2" t="n">
        <v>14568176.197876399</v>
      </c>
      <c r="U247" s="2" t="n">
        <v>3601069.62282801</v>
      </c>
      <c r="V247" s="2" t="n">
        <v>2625631.4107756699</v>
      </c>
      <c r="W247" s="2" t="n">
        <v>3062670.1577754002</v>
      </c>
      <c r="X247" s="2" t="n">
        <v>4331554.5297608199</v>
      </c>
      <c r="Y247" s="2" t="n">
        <v>2967413.3046210301</v>
      </c>
      <c r="Z247" s="2" t="n">
        <v>3804465.7881098599</v>
      </c>
      <c r="AA247" s="2" t="n">
        <v>7142304.3304373603</v>
      </c>
      <c r="AB247" s="2" t="n">
        <v>7715079.9250760796</v>
      </c>
      <c r="AC247" s="2" t="n">
        <v>31496265.455636699</v>
      </c>
      <c r="AD247" s="2" t="n">
        <v>11922406.8947524</v>
      </c>
      <c r="AE247" s="2" t="n">
        <v>13430869.950420501</v>
      </c>
      <c r="AF247" s="2" t="n">
        <v>14955235.217968799</v>
      </c>
      <c r="AG247" s="2" t="n">
        <v>5291729.2137505095</v>
      </c>
      <c r="AH247" s="2" t="n">
        <v>5443523.8910820698</v>
      </c>
      <c r="AI247" s="2" t="n">
        <v>30116499.422409199</v>
      </c>
      <c r="AJ247" s="2" t="n">
        <v>81942658.376819506</v>
      </c>
      <c r="AK247" s="2" t="n">
        <v>98554503.079514101</v>
      </c>
      <c r="AL247" s="2" t="n">
        <v>98031286.273699999</v>
      </c>
      <c r="AM247" s="2" t="n">
        <v>65571435.427235901</v>
      </c>
    </row>
    <row r="248">
      <c r="A248" t="str">
        <f t="shared" si="33"/>
        <v>ERS</v>
      </c>
      <c r="B248" t="str">
        <f t="shared" si="34"/>
        <v>J037</v>
      </c>
      <c r="C248" t="str">
        <f t="shared" si="35"/>
        <v>MAINT-REP OF AGRICULTURE MACHINE</v>
      </c>
      <c r="D248" s="2" t="n">
        <f t="shared" si="36"/>
        <v>82694.700950038299</v>
      </c>
      <c r="E248" s="2" t="n">
        <f t="shared" si="37"/>
        <v>11745.6960874904</v>
      </c>
      <c r="F248" s="2" t="n">
        <f t="shared" si="38"/>
        <v>10984.5996</v>
      </c>
      <c r="G248" s="2" t="n">
        <f t="shared" si="39"/>
        <v>0</v>
      </c>
      <c r="H248" s="3" t="n">
        <f t="shared" si="40"/>
        <v>-6.4797904000001849E-2</v>
      </c>
      <c r="I248" s="3" t="n">
        <f t="shared" si="41"/>
        <v>-0.86716682600210904</v>
      </c>
      <c r="J248" s="3" t="n">
        <f t="shared" si="42"/>
        <v>0</v>
      </c>
      <c r="K248" s="3" t="n">
        <f t="shared" si="43"/>
        <v>8.8678252325447299E-8</v>
      </c>
      <c r="L248" s="3" t="n">
        <f>AM248/SUM(AM1:AM$2860)</f>
        <v>0</v>
      </c>
      <c r="M248" t="s">
        <v>1293</v>
      </c>
      <c r="N248" t="s">
        <v>1342</v>
      </c>
      <c r="O248" t="s">
        <v>1343</v>
      </c>
      <c r="P248" s="2" t="n">
        <v>304742.84468696301</v>
      </c>
      <c r="Q248" s="2" t="n">
        <v>63935.148476123599</v>
      </c>
      <c r="R248" s="2" t="n">
        <v>125231.16537133</v>
      </c>
      <c r="S248" s="2"/>
      <c r="T248" s="2" t="n">
        <v>59006.817489633198</v>
      </c>
      <c r="U248" s="2" t="n">
        <v>18081.7751942826</v>
      </c>
      <c r="V248" s="2" t="n">
        <v>56751.688990510003</v>
      </c>
      <c r="W248" s="2" t="n">
        <v>85370.850976642498</v>
      </c>
      <c r="X248" s="2" t="n">
        <v>40.230415988459903</v>
      </c>
      <c r="Y248" s="2"/>
      <c r="Z248" s="2"/>
      <c r="AA248" s="2"/>
      <c r="AB248" s="2" t="n">
        <v>53959.519141634497</v>
      </c>
      <c r="AC248" s="2" t="n">
        <v>177764.979298366</v>
      </c>
      <c r="AD248" s="2" t="n">
        <v>9386.5526292467293</v>
      </c>
      <c r="AE248" s="2" t="n">
        <v>82694.700950038299</v>
      </c>
      <c r="AF248" s="2"/>
      <c r="AG248" s="2" t="n">
        <v>29195.6577297724</v>
      </c>
      <c r="AH248" s="2"/>
      <c r="AI248" s="2" t="n">
        <v>11184.0713288844</v>
      </c>
      <c r="AJ248" s="2" t="n">
        <v>11036.835006900699</v>
      </c>
      <c r="AK248" s="2" t="n">
        <v>11745.6960874904</v>
      </c>
      <c r="AL248" s="2" t="n">
        <v>10984.5996</v>
      </c>
      <c r="AM248" s="2"/>
    </row>
    <row r="249">
      <c r="A249" t="str">
        <f t="shared" si="33"/>
        <v>ERS</v>
      </c>
      <c r="B249" t="str">
        <f t="shared" si="34"/>
        <v>J038</v>
      </c>
      <c r="C249" t="str">
        <f t="shared" si="35"/>
        <v>MAINT-REP OF CONTRUCT EQ</v>
      </c>
      <c r="D249" s="2" t="n">
        <f t="shared" si="36"/>
        <v>1495683.27420649</v>
      </c>
      <c r="E249" s="2" t="n">
        <f t="shared" si="37"/>
        <v>3334905.3523720899</v>
      </c>
      <c r="F249" s="2" t="n">
        <f t="shared" si="38"/>
        <v>3132145.8594</v>
      </c>
      <c r="G249" s="2" t="n">
        <f t="shared" si="39"/>
        <v>45937.325608994601</v>
      </c>
      <c r="H249" s="3" t="n">
        <f t="shared" si="40"/>
        <v>-6.0799174653598076E-2</v>
      </c>
      <c r="I249" s="3" t="n">
        <f t="shared" si="41"/>
        <v>1.094123744923007</v>
      </c>
      <c r="J249" s="3" t="n">
        <f t="shared" si="42"/>
        <v>1.466640688878852E-2</v>
      </c>
      <c r="K249" s="3" t="n">
        <f t="shared" si="43"/>
        <v>2.5285693694286149E-5</v>
      </c>
      <c r="L249" s="3" t="n">
        <f>AM249/SUM(AM1:AM$2860)</f>
        <v>5.226810022682277E-7</v>
      </c>
      <c r="M249" t="s">
        <v>1293</v>
      </c>
      <c r="N249" t="s">
        <v>1344</v>
      </c>
      <c r="O249" t="s">
        <v>1345</v>
      </c>
      <c r="P249" s="2" t="n">
        <v>804426.75133867702</v>
      </c>
      <c r="Q249" s="2" t="n">
        <v>3459793.8494822499</v>
      </c>
      <c r="R249" s="2" t="n">
        <v>16276383.3929579</v>
      </c>
      <c r="S249" s="2" t="n">
        <v>83319010.776816294</v>
      </c>
      <c r="T249" s="2" t="n">
        <v>7733403.5423576497</v>
      </c>
      <c r="U249" s="2" t="n">
        <v>9728957.9722130299</v>
      </c>
      <c r="V249" s="2" t="n">
        <v>7127067.5889462801</v>
      </c>
      <c r="W249" s="2" t="n">
        <v>13637762.2204437</v>
      </c>
      <c r="X249" s="2" t="n">
        <v>3466401.3738668398</v>
      </c>
      <c r="Y249" s="2" t="n">
        <v>9241245.0077177398</v>
      </c>
      <c r="Z249" s="2" t="n">
        <v>636443.14145312796</v>
      </c>
      <c r="AA249" s="2" t="n">
        <v>515462.91122273199</v>
      </c>
      <c r="AB249" s="2" t="n">
        <v>232093.46223373699</v>
      </c>
      <c r="AC249" s="2" t="n">
        <v>246885.25055962399</v>
      </c>
      <c r="AD249" s="2" t="n">
        <v>6108557.5197710404</v>
      </c>
      <c r="AE249" s="2" t="n">
        <v>1495683.27420649</v>
      </c>
      <c r="AF249" s="2" t="n">
        <v>23429272.190003298</v>
      </c>
      <c r="AG249" s="2" t="n">
        <v>19050780.7929979</v>
      </c>
      <c r="AH249" s="2" t="n">
        <v>9191215.6123957895</v>
      </c>
      <c r="AI249" s="2" t="n">
        <v>8488299.9702551402</v>
      </c>
      <c r="AJ249" s="2" t="n">
        <v>12774755.824725</v>
      </c>
      <c r="AK249" s="2" t="n">
        <v>3334905.3523720899</v>
      </c>
      <c r="AL249" s="2" t="n">
        <v>3132145.8594</v>
      </c>
      <c r="AM249" s="2" t="n">
        <v>45937.325608994601</v>
      </c>
    </row>
    <row r="250">
      <c r="A250" t="str">
        <f t="shared" si="33"/>
        <v>ERS</v>
      </c>
      <c r="B250" t="str">
        <f t="shared" si="34"/>
        <v>J039</v>
      </c>
      <c r="C250" t="str">
        <f t="shared" si="35"/>
        <v>MAINT-REP OF MATERIALS HANDLING EQ</v>
      </c>
      <c r="D250" s="2" t="n">
        <f t="shared" si="36"/>
        <v>6819780.7374103898</v>
      </c>
      <c r="E250" s="2" t="n">
        <f t="shared" si="37"/>
        <v>13345305.627180699</v>
      </c>
      <c r="F250" s="2" t="n">
        <f t="shared" si="38"/>
        <v>18749308.1899</v>
      </c>
      <c r="G250" s="2" t="n">
        <f t="shared" si="39"/>
        <v>3453668.8891920699</v>
      </c>
      <c r="H250" s="3" t="n">
        <f t="shared" si="40"/>
        <v>0.40493659071492827</v>
      </c>
      <c r="I250" s="3" t="n">
        <f t="shared" si="41"/>
        <v>1.7492538120836265</v>
      </c>
      <c r="J250" s="3" t="n">
        <f t="shared" si="42"/>
        <v>0.18420247052381991</v>
      </c>
      <c r="K250" s="3" t="n">
        <f t="shared" si="43"/>
        <v>1.5136244771193368E-4</v>
      </c>
      <c r="L250" s="3" t="n">
        <f>AM250/SUM(AM1:AM$2860)</f>
        <v>3.9296304096380683E-5</v>
      </c>
      <c r="M250" t="s">
        <v>1293</v>
      </c>
      <c r="N250" t="s">
        <v>1346</v>
      </c>
      <c r="O250" t="s">
        <v>1347</v>
      </c>
      <c r="P250" s="2" t="n">
        <v>2720370.7544653099</v>
      </c>
      <c r="Q250" s="2" t="n">
        <v>1096468.07790127</v>
      </c>
      <c r="R250" s="2" t="n">
        <v>2018444.0565960601</v>
      </c>
      <c r="S250" s="2" t="n">
        <v>3891072.38190646</v>
      </c>
      <c r="T250" s="2" t="n">
        <v>6790184.1834091796</v>
      </c>
      <c r="U250" s="2" t="n">
        <v>11751568.916799299</v>
      </c>
      <c r="V250" s="2" t="n">
        <v>5617368.4687400702</v>
      </c>
      <c r="W250" s="2" t="n">
        <v>2732394.08541273</v>
      </c>
      <c r="X250" s="2" t="n">
        <v>3772198.6618571798</v>
      </c>
      <c r="Y250" s="2" t="n">
        <v>2199275.8138220301</v>
      </c>
      <c r="Z250" s="2" t="n">
        <v>2863848.4706158</v>
      </c>
      <c r="AA250" s="2" t="n">
        <v>4766387.1854216801</v>
      </c>
      <c r="AB250" s="2" t="n">
        <v>2513083.5826021102</v>
      </c>
      <c r="AC250" s="2" t="n">
        <v>2622874.7258093101</v>
      </c>
      <c r="AD250" s="2" t="n">
        <v>9455548.0862431191</v>
      </c>
      <c r="AE250" s="2" t="n">
        <v>6819780.7374103898</v>
      </c>
      <c r="AF250" s="2" t="n">
        <v>8963158.6915805899</v>
      </c>
      <c r="AG250" s="2" t="n">
        <v>3244828.4133450398</v>
      </c>
      <c r="AH250" s="2" t="n">
        <v>8929054.7656632103</v>
      </c>
      <c r="AI250" s="2" t="n">
        <v>11408042.199026501</v>
      </c>
      <c r="AJ250" s="2" t="n">
        <v>4444624.37047185</v>
      </c>
      <c r="AK250" s="2" t="n">
        <v>13345305.627180699</v>
      </c>
      <c r="AL250" s="2" t="n">
        <v>18749308.1899</v>
      </c>
      <c r="AM250" s="2" t="n">
        <v>3453668.8891920699</v>
      </c>
    </row>
    <row r="251">
      <c r="A251" t="str">
        <f t="shared" si="33"/>
        <v>ERS</v>
      </c>
      <c r="B251" t="str">
        <f t="shared" si="34"/>
        <v>J040</v>
      </c>
      <c r="C251" t="str">
        <f t="shared" si="35"/>
        <v>MAINT-REP OF ROPE-CABLE-CHAIN</v>
      </c>
      <c r="D251" s="2" t="n">
        <f t="shared" si="36"/>
        <v>166434.97377810901</v>
      </c>
      <c r="E251" s="2" t="n">
        <f t="shared" si="37"/>
        <v>-27001.3177985863</v>
      </c>
      <c r="F251" s="2" t="n">
        <f t="shared" si="38"/>
        <v>67841.960000000006</v>
      </c>
      <c r="G251" s="2" t="n">
        <f t="shared" si="39"/>
        <v>122849.231271269</v>
      </c>
      <c r="H251" s="3" t="n">
        <f t="shared" si="40"/>
        <v>-3.5125425546286482</v>
      </c>
      <c r="I251" s="3" t="n">
        <f t="shared" si="41"/>
        <v>-0.59238158627376691</v>
      </c>
      <c r="J251" s="3" t="n">
        <f t="shared" si="42"/>
        <v>1.8108148890637741</v>
      </c>
      <c r="K251" s="3" t="n">
        <f t="shared" si="43"/>
        <v>5.4768554760365618E-7</v>
      </c>
      <c r="L251" s="3" t="n">
        <f>AM251/SUM(AM1:AM$2860)</f>
        <v>1.3977948972322319E-6</v>
      </c>
      <c r="M251" t="s">
        <v>1293</v>
      </c>
      <c r="N251" t="s">
        <v>1348</v>
      </c>
      <c r="O251" t="s">
        <v>1349</v>
      </c>
      <c r="P251" s="2" t="n">
        <v>51583.797568930597</v>
      </c>
      <c r="Q251" s="2" t="n">
        <v>151385.748675257</v>
      </c>
      <c r="R251" s="2" t="n">
        <v>243981.804290595</v>
      </c>
      <c r="S251" s="2" t="n">
        <v>52925.953074629702</v>
      </c>
      <c r="T251" s="2" t="n">
        <v>122782.49370703301</v>
      </c>
      <c r="U251" s="2" t="n">
        <v>206441.179321934</v>
      </c>
      <c r="V251" s="2" t="n">
        <v>341939.02769163199</v>
      </c>
      <c r="W251" s="2" t="n">
        <v>80939.745235690105</v>
      </c>
      <c r="X251" s="2" t="n">
        <v>44370.762975211299</v>
      </c>
      <c r="Y251" s="2" t="n">
        <v>211039.80844451601</v>
      </c>
      <c r="Z251" s="2" t="n">
        <v>775536.56073450996</v>
      </c>
      <c r="AA251" s="2" t="n">
        <v>560629.80547581404</v>
      </c>
      <c r="AB251" s="2" t="n">
        <v>464861.78018909402</v>
      </c>
      <c r="AC251" s="2" t="n">
        <v>412344.02687452798</v>
      </c>
      <c r="AD251" s="2" t="n">
        <v>392525.99383852899</v>
      </c>
      <c r="AE251" s="2" t="n">
        <v>166434.97377810901</v>
      </c>
      <c r="AF251" s="2" t="n">
        <v>149126.66057964601</v>
      </c>
      <c r="AG251" s="2" t="n">
        <v>772654.76458662201</v>
      </c>
      <c r="AH251" s="2" t="n">
        <v>20004.896310958899</v>
      </c>
      <c r="AI251" s="2" t="n">
        <v>143006.763434419</v>
      </c>
      <c r="AJ251" s="2" t="n">
        <v>115879.030956691</v>
      </c>
      <c r="AK251" s="2" t="n">
        <v>-27001.3177985863</v>
      </c>
      <c r="AL251" s="2" t="n">
        <v>67841.960000000006</v>
      </c>
      <c r="AM251" s="2" t="n">
        <v>122849.231271269</v>
      </c>
    </row>
    <row r="252">
      <c r="A252" t="str">
        <f t="shared" si="33"/>
        <v>ERS</v>
      </c>
      <c r="B252" t="str">
        <f t="shared" si="34"/>
        <v>J041</v>
      </c>
      <c r="C252" t="str">
        <f t="shared" si="35"/>
        <v>MAINT-REP OF REFRIGERATION - AC EQ</v>
      </c>
      <c r="D252" s="2" t="n">
        <f t="shared" si="36"/>
        <v>12985708.851274399</v>
      </c>
      <c r="E252" s="2" t="n">
        <f t="shared" si="37"/>
        <v>34296948.020206302</v>
      </c>
      <c r="F252" s="2" t="n">
        <f t="shared" si="38"/>
        <v>30302155.463599999</v>
      </c>
      <c r="G252" s="2" t="n">
        <f t="shared" si="39"/>
        <v>28558985.0260989</v>
      </c>
      <c r="H252" s="3" t="n">
        <f t="shared" si="40"/>
        <v>-0.11647661926806852</v>
      </c>
      <c r="I252" s="3" t="n">
        <f t="shared" si="41"/>
        <v>1.3335002971844845</v>
      </c>
      <c r="J252" s="3" t="n">
        <f t="shared" si="42"/>
        <v>0.94247371479579878</v>
      </c>
      <c r="K252" s="3" t="n">
        <f t="shared" si="43"/>
        <v>2.4462814176732053E-4</v>
      </c>
      <c r="L252" s="3" t="n">
        <f>AM252/SUM(AM1:AM$2860)</f>
        <v>3.2494793110641828E-4</v>
      </c>
      <c r="M252" t="s">
        <v>1293</v>
      </c>
      <c r="N252" t="s">
        <v>1350</v>
      </c>
      <c r="O252" t="s">
        <v>1351</v>
      </c>
      <c r="P252" s="2" t="n">
        <v>15235274.450410601</v>
      </c>
      <c r="Q252" s="2" t="n">
        <v>34270589.9036339</v>
      </c>
      <c r="R252" s="2" t="n">
        <v>23357556.654985301</v>
      </c>
      <c r="S252" s="2" t="n">
        <v>39674851.482753798</v>
      </c>
      <c r="T252" s="2" t="n">
        <v>19671112.370510299</v>
      </c>
      <c r="U252" s="2" t="n">
        <v>27401765.999414802</v>
      </c>
      <c r="V252" s="2" t="n">
        <v>13499367.805255201</v>
      </c>
      <c r="W252" s="2" t="n">
        <v>14583911.7445383</v>
      </c>
      <c r="X252" s="2" t="n">
        <v>14746878.261752101</v>
      </c>
      <c r="Y252" s="2" t="n">
        <v>11855543.9785202</v>
      </c>
      <c r="Z252" s="2" t="n">
        <v>12419791.781246999</v>
      </c>
      <c r="AA252" s="2" t="n">
        <v>15346104.717404401</v>
      </c>
      <c r="AB252" s="2" t="n">
        <v>13876884.144259</v>
      </c>
      <c r="AC252" s="2" t="n">
        <v>12494096.1949552</v>
      </c>
      <c r="AD252" s="2" t="n">
        <v>11751322.0300037</v>
      </c>
      <c r="AE252" s="2" t="n">
        <v>12985708.851274399</v>
      </c>
      <c r="AF252" s="2" t="n">
        <v>12412836.0121933</v>
      </c>
      <c r="AG252" s="2" t="n">
        <v>16161497.457624599</v>
      </c>
      <c r="AH252" s="2" t="n">
        <v>16234146.4169131</v>
      </c>
      <c r="AI252" s="2" t="n">
        <v>12471179.9453406</v>
      </c>
      <c r="AJ252" s="2" t="n">
        <v>16635298.2127288</v>
      </c>
      <c r="AK252" s="2" t="n">
        <v>34296948.020206302</v>
      </c>
      <c r="AL252" s="2" t="n">
        <v>30302155.463599999</v>
      </c>
      <c r="AM252" s="2" t="n">
        <v>28558985.0260989</v>
      </c>
    </row>
    <row r="253">
      <c r="A253" t="str">
        <f t="shared" si="33"/>
        <v>ERS</v>
      </c>
      <c r="B253" t="str">
        <f t="shared" si="34"/>
        <v>J042</v>
      </c>
      <c r="C253" t="str">
        <f t="shared" si="35"/>
        <v>MAINT-REP OF FIRE-RESCUE-SAFETY EQ</v>
      </c>
      <c r="D253" s="2" t="n">
        <f t="shared" si="36"/>
        <v>2092295.05180956</v>
      </c>
      <c r="E253" s="2" t="n">
        <f t="shared" si="37"/>
        <v>6880913.9477163898</v>
      </c>
      <c r="F253" s="2" t="n">
        <f t="shared" si="38"/>
        <v>11959486.7523</v>
      </c>
      <c r="G253" s="2" t="n">
        <f t="shared" si="39"/>
        <v>1469058.9724753499</v>
      </c>
      <c r="H253" s="3" t="n">
        <f t="shared" si="40"/>
        <v>0.73806660614743858</v>
      </c>
      <c r="I253" s="3" t="n">
        <f t="shared" si="41"/>
        <v>4.7159657008970202</v>
      </c>
      <c r="J253" s="3" t="n">
        <f t="shared" si="42"/>
        <v>0.12283628912359691</v>
      </c>
      <c r="K253" s="3" t="n">
        <f t="shared" si="43"/>
        <v>9.654847900903949E-5</v>
      </c>
      <c r="L253" s="3" t="n">
        <f>AM253/SUM(AM1:AM$2860)</f>
        <v>1.671514843202371E-5</v>
      </c>
      <c r="M253" t="s">
        <v>1293</v>
      </c>
      <c r="N253" t="s">
        <v>1352</v>
      </c>
      <c r="O253" t="s">
        <v>1353</v>
      </c>
      <c r="P253" s="2" t="n">
        <v>2324659.0765162399</v>
      </c>
      <c r="Q253" s="2" t="n">
        <v>2957564.5650982</v>
      </c>
      <c r="R253" s="2" t="n">
        <v>3738714.0129342801</v>
      </c>
      <c r="S253" s="2" t="n">
        <v>5885298.3234767197</v>
      </c>
      <c r="T253" s="2" t="n">
        <v>2352495.60565138</v>
      </c>
      <c r="U253" s="2" t="n">
        <v>1610060.45314188</v>
      </c>
      <c r="V253" s="2" t="n">
        <v>822778.55170363595</v>
      </c>
      <c r="W253" s="2" t="n">
        <v>781566.79988556495</v>
      </c>
      <c r="X253" s="2" t="n">
        <v>1972160.8552637701</v>
      </c>
      <c r="Y253" s="2" t="n">
        <v>758200.83271809702</v>
      </c>
      <c r="Z253" s="2" t="n">
        <v>1107450.0652391601</v>
      </c>
      <c r="AA253" s="2" t="n">
        <v>2354985.3031803402</v>
      </c>
      <c r="AB253" s="2" t="n">
        <v>2013754.4600691099</v>
      </c>
      <c r="AC253" s="2" t="n">
        <v>2136919.1269910098</v>
      </c>
      <c r="AD253" s="2" t="n">
        <v>2880639.2057577898</v>
      </c>
      <c r="AE253" s="2" t="n">
        <v>2092295.05180956</v>
      </c>
      <c r="AF253" s="2" t="n">
        <v>1813347.6718743001</v>
      </c>
      <c r="AG253" s="2" t="n">
        <v>1731809.6434826199</v>
      </c>
      <c r="AH253" s="2" t="n">
        <v>2690422.4911418501</v>
      </c>
      <c r="AI253" s="2" t="n">
        <v>4686760.5102761099</v>
      </c>
      <c r="AJ253" s="2" t="n">
        <v>8410062.7791665196</v>
      </c>
      <c r="AK253" s="2" t="n">
        <v>6880913.9477163898</v>
      </c>
      <c r="AL253" s="2" t="n">
        <v>11959486.7523</v>
      </c>
      <c r="AM253" s="2" t="n">
        <v>1469058.9724753499</v>
      </c>
    </row>
    <row r="254">
      <c r="A254" t="str">
        <f t="shared" si="33"/>
        <v>ERS</v>
      </c>
      <c r="B254" t="str">
        <f t="shared" si="34"/>
        <v>J043</v>
      </c>
      <c r="C254" t="str">
        <f t="shared" si="35"/>
        <v>MAINT-REP OF PUMPS &amp; COMPRESSORS</v>
      </c>
      <c r="D254" s="2" t="n">
        <f t="shared" si="36"/>
        <v>7213642.0447652396</v>
      </c>
      <c r="E254" s="2" t="n">
        <f t="shared" si="37"/>
        <v>4084285.1987149501</v>
      </c>
      <c r="F254" s="2" t="n">
        <f t="shared" si="38"/>
        <v>6219508.1963999998</v>
      </c>
      <c r="G254" s="2" t="n">
        <f t="shared" si="39"/>
        <v>3221886.73882885</v>
      </c>
      <c r="H254" s="3" t="n">
        <f t="shared" si="40"/>
        <v>0.52278988704237905</v>
      </c>
      <c r="I254" s="3" t="n">
        <f t="shared" si="41"/>
        <v>-0.1378130273440249</v>
      </c>
      <c r="J254" s="3" t="n">
        <f t="shared" si="42"/>
        <v>0.51802918126126996</v>
      </c>
      <c r="K254" s="3" t="n">
        <f t="shared" si="43"/>
        <v>5.0209851725550995E-5</v>
      </c>
      <c r="L254" s="3" t="n">
        <f>AM254/SUM(AM1:AM$2860)</f>
        <v>3.6659055953314819E-5</v>
      </c>
      <c r="M254" t="s">
        <v>1293</v>
      </c>
      <c r="N254" t="s">
        <v>1354</v>
      </c>
      <c r="O254" t="s">
        <v>1355</v>
      </c>
      <c r="P254" s="2" t="n">
        <v>988552.11635027197</v>
      </c>
      <c r="Q254" s="2" t="n">
        <v>5050359.3171119103</v>
      </c>
      <c r="R254" s="2" t="n">
        <v>8015790.0348688504</v>
      </c>
      <c r="S254" s="2" t="n">
        <v>2130938.57628321</v>
      </c>
      <c r="T254" s="2" t="n">
        <v>17383885.318318699</v>
      </c>
      <c r="U254" s="2" t="n">
        <v>9279045.6395165399</v>
      </c>
      <c r="V254" s="2" t="n">
        <v>4879933.19712005</v>
      </c>
      <c r="W254" s="2" t="n">
        <v>4466712.3768707002</v>
      </c>
      <c r="X254" s="2" t="n">
        <v>4163421.23288653</v>
      </c>
      <c r="Y254" s="2" t="n">
        <v>5702460.4725451302</v>
      </c>
      <c r="Z254" s="2" t="n">
        <v>3048241.18955043</v>
      </c>
      <c r="AA254" s="2" t="n">
        <v>3722006.6910609999</v>
      </c>
      <c r="AB254" s="2" t="n">
        <v>4691742.5268566804</v>
      </c>
      <c r="AC254" s="2" t="n">
        <v>1643248.95608229</v>
      </c>
      <c r="AD254" s="2" t="n">
        <v>4669807.2575836899</v>
      </c>
      <c r="AE254" s="2" t="n">
        <v>7213642.0447652396</v>
      </c>
      <c r="AF254" s="2" t="n">
        <v>4524445.8933677403</v>
      </c>
      <c r="AG254" s="2" t="n">
        <v>3043238.2756581199</v>
      </c>
      <c r="AH254" s="2" t="n">
        <v>5652132.6127310004</v>
      </c>
      <c r="AI254" s="2" t="n">
        <v>5747590.63223485</v>
      </c>
      <c r="AJ254" s="2" t="n">
        <v>2223327.96155049</v>
      </c>
      <c r="AK254" s="2" t="n">
        <v>4084285.1987149501</v>
      </c>
      <c r="AL254" s="2" t="n">
        <v>6219508.1963999998</v>
      </c>
      <c r="AM254" s="2" t="n">
        <v>3221886.73882885</v>
      </c>
    </row>
    <row r="255">
      <c r="A255" t="str">
        <f t="shared" si="33"/>
        <v>ERS</v>
      </c>
      <c r="B255" t="str">
        <f t="shared" si="34"/>
        <v>J044</v>
      </c>
      <c r="C255" t="str">
        <f t="shared" si="35"/>
        <v>MAINT-REP OF FURNACE-NUCLEAR REAC</v>
      </c>
      <c r="D255" s="2" t="n">
        <f t="shared" si="36"/>
        <v>319318.03431884298</v>
      </c>
      <c r="E255" s="2" t="n">
        <f t="shared" si="37"/>
        <v>253956.60543942999</v>
      </c>
      <c r="F255" s="2" t="n">
        <f t="shared" si="38"/>
        <v>847048.75970000005</v>
      </c>
      <c r="G255" s="2" t="n">
        <f t="shared" si="39"/>
        <v>103103.229858993</v>
      </c>
      <c r="H255" s="3" t="n">
        <f t="shared" si="40"/>
        <v>2.3354074733922436</v>
      </c>
      <c r="I255" s="3" t="n">
        <f t="shared" si="41"/>
        <v>1.6526806151330979</v>
      </c>
      <c r="J255" s="3" t="n">
        <f t="shared" si="42"/>
        <v>0.12172053695646654</v>
      </c>
      <c r="K255" s="3" t="n">
        <f t="shared" si="43"/>
        <v>6.8381922309333676E-6</v>
      </c>
      <c r="L255" s="3" t="n">
        <f>AM255/SUM(AM1:AM$2860)</f>
        <v>1.1731222661607918E-6</v>
      </c>
      <c r="M255" t="s">
        <v>1293</v>
      </c>
      <c r="N255" t="s">
        <v>1356</v>
      </c>
      <c r="O255" t="s">
        <v>1357</v>
      </c>
      <c r="P255" s="2" t="n">
        <v>1267386.7296891899</v>
      </c>
      <c r="Q255" s="2" t="n">
        <v>1275943.96200496</v>
      </c>
      <c r="R255" s="2" t="n">
        <v>2352845.74397917</v>
      </c>
      <c r="S255" s="2" t="n">
        <v>2313623.9351554899</v>
      </c>
      <c r="T255" s="2" t="n">
        <v>2351355.2610098599</v>
      </c>
      <c r="U255" s="2" t="n">
        <v>1632917.8381040399</v>
      </c>
      <c r="V255" s="2" t="n">
        <v>1546869.7597252899</v>
      </c>
      <c r="W255" s="2" t="n">
        <v>2507174.7407728098</v>
      </c>
      <c r="X255" s="2" t="n">
        <v>2727398.8874845002</v>
      </c>
      <c r="Y255" s="2" t="n">
        <v>1617350.72883878</v>
      </c>
      <c r="Z255" s="2" t="n">
        <v>1223915.68105019</v>
      </c>
      <c r="AA255" s="2" t="n">
        <v>1429785.75430366</v>
      </c>
      <c r="AB255" s="2" t="n">
        <v>1264426.9398694199</v>
      </c>
      <c r="AC255" s="2" t="n">
        <v>2237881.71053414</v>
      </c>
      <c r="AD255" s="2" t="n">
        <v>2053010.94929807</v>
      </c>
      <c r="AE255" s="2" t="n">
        <v>319318.03431884298</v>
      </c>
      <c r="AF255" s="2" t="n">
        <v>960814.99474039394</v>
      </c>
      <c r="AG255" s="2" t="n">
        <v>1129195.8210004999</v>
      </c>
      <c r="AH255" s="2" t="n">
        <v>752280.26793980401</v>
      </c>
      <c r="AI255" s="2" t="n">
        <v>423079.979006515</v>
      </c>
      <c r="AJ255" s="2" t="n">
        <v>472660.087031578</v>
      </c>
      <c r="AK255" s="2" t="n">
        <v>253956.60543942999</v>
      </c>
      <c r="AL255" s="2" t="n">
        <v>847048.75970000005</v>
      </c>
      <c r="AM255" s="2" t="n">
        <v>103103.229858993</v>
      </c>
    </row>
    <row r="256">
      <c r="A256" t="str">
        <f t="shared" si="33"/>
        <v>ERS</v>
      </c>
      <c r="B256" t="str">
        <f t="shared" si="34"/>
        <v>J045</v>
      </c>
      <c r="C256" t="str">
        <f t="shared" si="35"/>
        <v>MAINT-REP OF PLUMBING-HEATING EQ</v>
      </c>
      <c r="D256" s="2" t="n">
        <f t="shared" si="36"/>
        <v>6910154.6464060703</v>
      </c>
      <c r="E256" s="2" t="n">
        <f t="shared" si="37"/>
        <v>7275454.9494722299</v>
      </c>
      <c r="F256" s="2" t="n">
        <f t="shared" si="38"/>
        <v>9073048.5474999994</v>
      </c>
      <c r="G256" s="2" t="n">
        <f t="shared" si="39"/>
        <v>2993057.4499117401</v>
      </c>
      <c r="H256" s="3" t="n">
        <f t="shared" si="40"/>
        <v>0.24707645233349562</v>
      </c>
      <c r="I256" s="3" t="n">
        <f t="shared" si="41"/>
        <v>0.31300224260810672</v>
      </c>
      <c r="J256" s="3" t="n">
        <f t="shared" si="42"/>
        <v>0.3298844301606268</v>
      </c>
      <c r="K256" s="3" t="n">
        <f t="shared" si="43"/>
        <v>7.3246373810133058E-5</v>
      </c>
      <c r="L256" s="3" t="n">
        <f>AM256/SUM(AM1:AM$2860)</f>
        <v>3.4055405860630672E-5</v>
      </c>
      <c r="M256" t="s">
        <v>1293</v>
      </c>
      <c r="N256" t="s">
        <v>1358</v>
      </c>
      <c r="O256" t="s">
        <v>1359</v>
      </c>
      <c r="P256" s="2" t="n">
        <v>1385483.67048691</v>
      </c>
      <c r="Q256" s="2" t="n">
        <v>808414.44226509996</v>
      </c>
      <c r="R256" s="2" t="n">
        <v>2247101.1939734002</v>
      </c>
      <c r="S256" s="2" t="n">
        <v>10510074.5280072</v>
      </c>
      <c r="T256" s="2" t="n">
        <v>9469178.8705048803</v>
      </c>
      <c r="U256" s="2" t="n">
        <v>1618622.7692039299</v>
      </c>
      <c r="V256" s="2" t="n">
        <v>5177639.0721348403</v>
      </c>
      <c r="W256" s="2" t="n">
        <v>3470890.8977044802</v>
      </c>
      <c r="X256" s="2" t="n">
        <v>6938792.28405842</v>
      </c>
      <c r="Y256" s="2" t="n">
        <v>14582217.7519513</v>
      </c>
      <c r="Z256" s="2" t="n">
        <v>7081720.2236058898</v>
      </c>
      <c r="AA256" s="2" t="n">
        <v>10858342.719702801</v>
      </c>
      <c r="AB256" s="2" t="n">
        <v>8176339.603294</v>
      </c>
      <c r="AC256" s="2" t="n">
        <v>10701759.7832656</v>
      </c>
      <c r="AD256" s="2" t="n">
        <v>7604586.4239816796</v>
      </c>
      <c r="AE256" s="2" t="n">
        <v>6910154.6464060703</v>
      </c>
      <c r="AF256" s="2" t="n">
        <v>5990475.5961173596</v>
      </c>
      <c r="AG256" s="2" t="n">
        <v>14924942.8263191</v>
      </c>
      <c r="AH256" s="2" t="n">
        <v>8633806.2942342199</v>
      </c>
      <c r="AI256" s="2" t="n">
        <v>5416465.1042442899</v>
      </c>
      <c r="AJ256" s="2" t="n">
        <v>4225288.6802676804</v>
      </c>
      <c r="AK256" s="2" t="n">
        <v>7275454.9494722299</v>
      </c>
      <c r="AL256" s="2" t="n">
        <v>9073048.5474999994</v>
      </c>
      <c r="AM256" s="2" t="n">
        <v>2993057.4499117401</v>
      </c>
    </row>
    <row r="257">
      <c r="A257" t="str">
        <f t="shared" ref="A257:A320" si="44">M257</f>
        <v>ERS</v>
      </c>
      <c r="B257" t="str">
        <f t="shared" ref="B257:B320" si="45">N257</f>
        <v>J046</v>
      </c>
      <c r="C257" t="str">
        <f t="shared" ref="C257:C320" si="46">O257</f>
        <v>MAINT-REP OF WATER PURIFICATION EQ</v>
      </c>
      <c r="D257" s="2" t="n">
        <f t="shared" ref="D257:D320" si="47">AE257</f>
        <v>3110386.4389287401</v>
      </c>
      <c r="E257" s="2" t="n">
        <f t="shared" ref="E257:E320" si="48">AK257</f>
        <v>759101.53285199602</v>
      </c>
      <c r="F257" s="2" t="n">
        <f t="shared" ref="F257:F320" si="49">AL257</f>
        <v>16966271.6598</v>
      </c>
      <c r="G257" s="2" t="n">
        <f t="shared" ref="G257:G320" si="50">AM257</f>
        <v>211141.87045178699</v>
      </c>
      <c r="H257" s="3" t="n">
        <f t="shared" si="40"/>
        <v>21.350464233758778</v>
      </c>
      <c r="I257" s="3" t="n">
        <f t="shared" si="41"/>
        <v>4.4547150307289209</v>
      </c>
      <c r="J257" s="3" t="n">
        <f t="shared" si="42"/>
        <v>1.2444800760326618E-2</v>
      </c>
      <c r="K257" s="3" t="n">
        <f t="shared" si="43"/>
        <v>1.3696806201928652E-4</v>
      </c>
      <c r="L257" s="3" t="n">
        <f>AM257/SUM(AM1:AM$2860)</f>
        <v>2.4024002922564497E-6</v>
      </c>
      <c r="M257" t="s">
        <v>1293</v>
      </c>
      <c r="N257" t="s">
        <v>1360</v>
      </c>
      <c r="O257" t="s">
        <v>1361</v>
      </c>
      <c r="P257" s="2" t="n">
        <v>1865101.8256505399</v>
      </c>
      <c r="Q257" s="2" t="n">
        <v>3780633.7699920498</v>
      </c>
      <c r="R257" s="2" t="n">
        <v>7478763.5764913298</v>
      </c>
      <c r="S257" s="2" t="n">
        <v>3240015.54607679</v>
      </c>
      <c r="T257" s="2" t="n">
        <v>2873758.00124428</v>
      </c>
      <c r="U257" s="2" t="n">
        <v>465697.02241293999</v>
      </c>
      <c r="V257" s="2" t="n">
        <v>797433.16435126797</v>
      </c>
      <c r="W257" s="2" t="n">
        <v>2297892.3096990301</v>
      </c>
      <c r="X257" s="2" t="n">
        <v>919293.15942921501</v>
      </c>
      <c r="Y257" s="2" t="n">
        <v>1068332.9459563999</v>
      </c>
      <c r="Z257" s="2" t="n">
        <v>1244887.3210843699</v>
      </c>
      <c r="AA257" s="2" t="n">
        <v>1223933.76168692</v>
      </c>
      <c r="AB257" s="2" t="n">
        <v>5103291.8297185199</v>
      </c>
      <c r="AC257" s="2" t="n">
        <v>2178038.8790887501</v>
      </c>
      <c r="AD257" s="2" t="n">
        <v>5821646.7469387501</v>
      </c>
      <c r="AE257" s="2" t="n">
        <v>3110386.4389287401</v>
      </c>
      <c r="AF257" s="2" t="n">
        <v>1280970.2073554399</v>
      </c>
      <c r="AG257" s="2" t="n">
        <v>1327098.2233968601</v>
      </c>
      <c r="AH257" s="2" t="n">
        <v>865059.38284075295</v>
      </c>
      <c r="AI257" s="2" t="n">
        <v>1126357.2894494799</v>
      </c>
      <c r="AJ257" s="2" t="n">
        <v>731598.68563916802</v>
      </c>
      <c r="AK257" s="2" t="n">
        <v>759101.53285199602</v>
      </c>
      <c r="AL257" s="2" t="n">
        <v>16966271.6598</v>
      </c>
      <c r="AM257" s="2" t="n">
        <v>211141.87045178699</v>
      </c>
    </row>
    <row r="258">
      <c r="A258" t="str">
        <f t="shared" si="44"/>
        <v>ERS</v>
      </c>
      <c r="B258" t="str">
        <f t="shared" si="45"/>
        <v>J047</v>
      </c>
      <c r="C258" t="str">
        <f t="shared" si="46"/>
        <v>MAINT-REP OF PIPE-TUBING-HOSE</v>
      </c>
      <c r="D258" s="2" t="n">
        <f t="shared" si="47"/>
        <v>1539354.26413637</v>
      </c>
      <c r="E258" s="2" t="n">
        <f t="shared" si="48"/>
        <v>399474.01336876402</v>
      </c>
      <c r="F258" s="2" t="n">
        <f t="shared" si="49"/>
        <v>132077.63860000001</v>
      </c>
      <c r="G258" s="2" t="n">
        <f t="shared" si="50"/>
        <v>121443.942509425</v>
      </c>
      <c r="H258" s="3" t="n">
        <f t="shared" ref="H258:H321" si="51">AL258/AK258-1</f>
        <v>-0.66937113759618705</v>
      </c>
      <c r="I258" s="3" t="n">
        <f t="shared" ref="I258:I321" si="52">AL258/AE258-1</f>
        <v>-0.91419932261395331</v>
      </c>
      <c r="J258" s="3" t="n">
        <f t="shared" ref="J258:J321" si="53">AM258/AL258</f>
        <v>0.9194890505062755</v>
      </c>
      <c r="K258" s="3" t="n">
        <f t="shared" ref="K258:K321" si="54">AL258/SUM(AL$1:AL$2860)</f>
        <v>1.0662577234330906E-6</v>
      </c>
      <c r="L258" s="3" t="n">
        <f>AM258/SUM(AM1:AM$2860)</f>
        <v>1.3818053347407429E-6</v>
      </c>
      <c r="M258" t="s">
        <v>1293</v>
      </c>
      <c r="N258" t="s">
        <v>1362</v>
      </c>
      <c r="O258" t="s">
        <v>1363</v>
      </c>
      <c r="P258" s="2" t="n">
        <v>48242.467826007902</v>
      </c>
      <c r="Q258" s="2" t="n">
        <v>43178.704270625603</v>
      </c>
      <c r="R258" s="2" t="n">
        <v>317292.66271922103</v>
      </c>
      <c r="S258" s="2" t="n">
        <v>3171391.0104680499</v>
      </c>
      <c r="T258" s="2" t="n">
        <v>1175984.7949862999</v>
      </c>
      <c r="U258" s="2" t="n">
        <v>2016251.4722228299</v>
      </c>
      <c r="V258" s="2" t="n">
        <v>428308.80393239402</v>
      </c>
      <c r="W258" s="2" t="n">
        <v>853783.35469834099</v>
      </c>
      <c r="X258" s="2" t="n">
        <v>545004.41855404305</v>
      </c>
      <c r="Y258" s="2" t="n">
        <v>94765.314361759098</v>
      </c>
      <c r="Z258" s="2" t="n">
        <v>29601.739886347001</v>
      </c>
      <c r="AA258" s="2" t="n">
        <v>196019.790635579</v>
      </c>
      <c r="AB258" s="2" t="n">
        <v>1585619.4036298699</v>
      </c>
      <c r="AC258" s="2" t="n">
        <v>410504.939367735</v>
      </c>
      <c r="AD258" s="2" t="n">
        <v>797365.867110244</v>
      </c>
      <c r="AE258" s="2" t="n">
        <v>1539354.26413637</v>
      </c>
      <c r="AF258" s="2" t="n">
        <v>1017602.2588002</v>
      </c>
      <c r="AG258" s="2" t="n">
        <v>328189.79223410599</v>
      </c>
      <c r="AH258" s="2" t="n">
        <v>205415.94749223301</v>
      </c>
      <c r="AI258" s="2" t="n">
        <v>1004270.97172551</v>
      </c>
      <c r="AJ258" s="2" t="n">
        <v>64487.356133954898</v>
      </c>
      <c r="AK258" s="2" t="n">
        <v>399474.01336876402</v>
      </c>
      <c r="AL258" s="2" t="n">
        <v>132077.63860000001</v>
      </c>
      <c r="AM258" s="2" t="n">
        <v>121443.942509425</v>
      </c>
    </row>
    <row r="259">
      <c r="A259" t="str">
        <f t="shared" si="44"/>
        <v>ERS</v>
      </c>
      <c r="B259" t="str">
        <f t="shared" si="45"/>
        <v>J048</v>
      </c>
      <c r="C259" t="str">
        <f t="shared" si="46"/>
        <v>MAINT-REP OF VALVES</v>
      </c>
      <c r="D259" s="2" t="n">
        <f t="shared" si="47"/>
        <v>881160.30740996695</v>
      </c>
      <c r="E259" s="2" t="n">
        <f t="shared" si="48"/>
        <v>3209710.5883731898</v>
      </c>
      <c r="F259" s="2" t="n">
        <f t="shared" si="49"/>
        <v>1303609.8007</v>
      </c>
      <c r="G259" s="2" t="n">
        <f t="shared" si="50"/>
        <v>322463.49441382103</v>
      </c>
      <c r="H259" s="3" t="n">
        <f t="shared" si="51"/>
        <v>-0.59385440998257666</v>
      </c>
      <c r="I259" s="3" t="n">
        <f t="shared" si="52"/>
        <v>0.47942410675732483</v>
      </c>
      <c r="J259" s="3" t="n">
        <f t="shared" si="53"/>
        <v>0.24736197460364875</v>
      </c>
      <c r="K259" s="3" t="n">
        <f t="shared" si="54"/>
        <v>1.0523992047957821E-5</v>
      </c>
      <c r="L259" s="3" t="n">
        <f>AM259/SUM(AM1:AM$2860)</f>
        <v>3.6690325398945197E-6</v>
      </c>
      <c r="M259" t="s">
        <v>1293</v>
      </c>
      <c r="N259" t="s">
        <v>1364</v>
      </c>
      <c r="O259" t="s">
        <v>1365</v>
      </c>
      <c r="P259" s="2" t="n">
        <v>373052.679731104</v>
      </c>
      <c r="Q259" s="2" t="n">
        <v>962767.42544032203</v>
      </c>
      <c r="R259" s="2" t="n">
        <v>1372501.89196664</v>
      </c>
      <c r="S259" s="2" t="n">
        <v>1146694.4429480401</v>
      </c>
      <c r="T259" s="2" t="n">
        <v>1332808.25313031</v>
      </c>
      <c r="U259" s="2" t="n">
        <v>425626.94238958601</v>
      </c>
      <c r="V259" s="2" t="n">
        <v>247629.24401628901</v>
      </c>
      <c r="W259" s="2" t="n">
        <v>1795559.85462425</v>
      </c>
      <c r="X259" s="2" t="n">
        <v>490359.981988877</v>
      </c>
      <c r="Y259" s="2" t="n">
        <v>293340.217216358</v>
      </c>
      <c r="Z259" s="2" t="n">
        <v>1436185.5592652</v>
      </c>
      <c r="AA259" s="2" t="n">
        <v>523732.98284475203</v>
      </c>
      <c r="AB259" s="2" t="n">
        <v>506316.62613139499</v>
      </c>
      <c r="AC259" s="2" t="n">
        <v>366179.59515784198</v>
      </c>
      <c r="AD259" s="2" t="n">
        <v>957987.27706644195</v>
      </c>
      <c r="AE259" s="2" t="n">
        <v>881160.30740996695</v>
      </c>
      <c r="AF259" s="2" t="n">
        <v>657130.41629141395</v>
      </c>
      <c r="AG259" s="2" t="n">
        <v>380254.14829139499</v>
      </c>
      <c r="AH259" s="2" t="n">
        <v>1317011.850697</v>
      </c>
      <c r="AI259" s="2" t="n">
        <v>1591462.4635389999</v>
      </c>
      <c r="AJ259" s="2" t="n">
        <v>1930767.0649844101</v>
      </c>
      <c r="AK259" s="2" t="n">
        <v>3209710.5883731898</v>
      </c>
      <c r="AL259" s="2" t="n">
        <v>1303609.8007</v>
      </c>
      <c r="AM259" s="2" t="n">
        <v>322463.49441382103</v>
      </c>
    </row>
    <row r="260">
      <c r="A260" t="str">
        <f t="shared" si="44"/>
        <v>ERS</v>
      </c>
      <c r="B260" t="str">
        <f t="shared" si="45"/>
        <v>J049</v>
      </c>
      <c r="C260" t="str">
        <f t="shared" si="46"/>
        <v>MAINT-REP OF MAINT REPAIR SHOP EQ</v>
      </c>
      <c r="D260" s="2" t="n">
        <f t="shared" si="47"/>
        <v>8062872.8061756203</v>
      </c>
      <c r="E260" s="2" t="n">
        <f t="shared" si="48"/>
        <v>10106235.799967701</v>
      </c>
      <c r="F260" s="2" t="n">
        <f t="shared" si="49"/>
        <v>32350318.037999999</v>
      </c>
      <c r="G260" s="2" t="n">
        <f t="shared" si="50"/>
        <v>32073423.683671601</v>
      </c>
      <c r="H260" s="3" t="n">
        <f t="shared" si="51"/>
        <v>2.2010254538196494</v>
      </c>
      <c r="I260" s="3" t="n">
        <f t="shared" si="52"/>
        <v>3.0122570224872982</v>
      </c>
      <c r="J260" s="3" t="n">
        <f t="shared" si="53"/>
        <v>0.99144075325617675</v>
      </c>
      <c r="K260" s="3" t="n">
        <f t="shared" si="54"/>
        <v>2.6116287987249285E-4</v>
      </c>
      <c r="L260" s="3" t="n">
        <f>AM260/SUM(AM1:AM$2860)</f>
        <v>3.6493568171222691E-4</v>
      </c>
      <c r="M260" t="s">
        <v>1293</v>
      </c>
      <c r="N260" t="s">
        <v>1366</v>
      </c>
      <c r="O260" t="s">
        <v>1367</v>
      </c>
      <c r="P260" s="2" t="n">
        <v>75332426.359427199</v>
      </c>
      <c r="Q260" s="2" t="n">
        <v>80277554.515685394</v>
      </c>
      <c r="R260" s="2" t="n">
        <v>76857555.980221599</v>
      </c>
      <c r="S260" s="2" t="n">
        <v>120620880.249725</v>
      </c>
      <c r="T260" s="2" t="n">
        <v>88804864.6523965</v>
      </c>
      <c r="U260" s="2" t="n">
        <v>120946222.45752101</v>
      </c>
      <c r="V260" s="2" t="n">
        <v>109303607.58970501</v>
      </c>
      <c r="W260" s="2" t="n">
        <v>137737288.38997099</v>
      </c>
      <c r="X260" s="2" t="n">
        <v>110759517.611772</v>
      </c>
      <c r="Y260" s="2" t="n">
        <v>81713284.213322699</v>
      </c>
      <c r="Z260" s="2" t="n">
        <v>-3014829.882313</v>
      </c>
      <c r="AA260" s="2" t="n">
        <v>2816472.2317085401</v>
      </c>
      <c r="AB260" s="2" t="n">
        <v>21777924.748176102</v>
      </c>
      <c r="AC260" s="2" t="n">
        <v>9560428.3068879507</v>
      </c>
      <c r="AD260" s="2" t="n">
        <v>5632321.8713780297</v>
      </c>
      <c r="AE260" s="2" t="n">
        <v>8062872.8061756203</v>
      </c>
      <c r="AF260" s="2" t="n">
        <v>11337126.694992101</v>
      </c>
      <c r="AG260" s="2" t="n">
        <v>8785586.3685663696</v>
      </c>
      <c r="AH260" s="2" t="n">
        <v>5711169.2823285703</v>
      </c>
      <c r="AI260" s="2" t="n">
        <v>8318665.8102889098</v>
      </c>
      <c r="AJ260" s="2" t="n">
        <v>8472034.8274501599</v>
      </c>
      <c r="AK260" s="2" t="n">
        <v>10106235.799967701</v>
      </c>
      <c r="AL260" s="2" t="n">
        <v>32350318.037999999</v>
      </c>
      <c r="AM260" s="2" t="n">
        <v>32073423.683671601</v>
      </c>
    </row>
    <row r="261">
      <c r="A261" t="str">
        <f t="shared" si="44"/>
        <v>ERS</v>
      </c>
      <c r="B261" t="str">
        <f t="shared" si="45"/>
        <v>J051</v>
      </c>
      <c r="C261" t="str">
        <f t="shared" si="46"/>
        <v>MAINT-REP OF HAND TOOLS</v>
      </c>
      <c r="D261" s="2" t="n">
        <f t="shared" si="47"/>
        <v>9610.4054686441705</v>
      </c>
      <c r="E261" s="2" t="n">
        <f t="shared" si="48"/>
        <v>7013.4782931453101</v>
      </c>
      <c r="F261" s="2" t="n">
        <f t="shared" si="49"/>
        <v>10546.6602</v>
      </c>
      <c r="G261" s="2" t="n">
        <f t="shared" si="50"/>
        <v>72155.132876136893</v>
      </c>
      <c r="H261" s="3" t="n">
        <f t="shared" si="51"/>
        <v>0.50377027762499527</v>
      </c>
      <c r="I261" s="3" t="n">
        <f t="shared" si="52"/>
        <v>9.7420939669043527E-2</v>
      </c>
      <c r="J261" s="3" t="n">
        <f t="shared" si="53"/>
        <v>6.8415148974020124</v>
      </c>
      <c r="K261" s="3" t="n">
        <f t="shared" si="54"/>
        <v>8.5142784303794965E-8</v>
      </c>
      <c r="L261" s="3" t="n">
        <f>AM261/SUM(AM1:AM$2860)</f>
        <v>8.2099070136359651E-7</v>
      </c>
      <c r="M261" t="s">
        <v>1293</v>
      </c>
      <c r="N261" t="s">
        <v>1368</v>
      </c>
      <c r="O261" t="s">
        <v>1369</v>
      </c>
      <c r="P261" s="2" t="n">
        <v>80786.502488458602</v>
      </c>
      <c r="Q261" s="2"/>
      <c r="R261" s="2" t="n">
        <v>131866.98840743801</v>
      </c>
      <c r="S261" s="2" t="n">
        <v>200025.115293913</v>
      </c>
      <c r="T261" s="2"/>
      <c r="U261" s="2" t="n">
        <v>204880.588584607</v>
      </c>
      <c r="V261" s="2" t="n">
        <v>126753.50132272299</v>
      </c>
      <c r="W261" s="2" t="n">
        <v>19051.437214840102</v>
      </c>
      <c r="X261" s="2" t="n">
        <v>17018.612356682199</v>
      </c>
      <c r="Y261" s="2" t="n">
        <v>86320.640559235893</v>
      </c>
      <c r="Z261" s="2" t="n">
        <v>103450.98448891001</v>
      </c>
      <c r="AA261" s="2" t="n">
        <v>-92294.766105164905</v>
      </c>
      <c r="AB261" s="2" t="n">
        <v>7527.6423024237301</v>
      </c>
      <c r="AC261" s="2" t="n">
        <v>331034.79898766603</v>
      </c>
      <c r="AD261" s="2" t="n">
        <v>195157.130128091</v>
      </c>
      <c r="AE261" s="2" t="n">
        <v>9610.4054686441705</v>
      </c>
      <c r="AF261" s="2" t="n">
        <v>33212.354486255201</v>
      </c>
      <c r="AG261" s="2" t="n">
        <v>0</v>
      </c>
      <c r="AH261" s="2" t="n">
        <v>11436.1179268858</v>
      </c>
      <c r="AI261" s="2"/>
      <c r="AJ261" s="2" t="n">
        <v>13353.7417668013</v>
      </c>
      <c r="AK261" s="2" t="n">
        <v>7013.4782931453101</v>
      </c>
      <c r="AL261" s="2" t="n">
        <v>10546.6602</v>
      </c>
      <c r="AM261" s="2" t="n">
        <v>72155.132876136893</v>
      </c>
    </row>
    <row r="262">
      <c r="A262" t="str">
        <f t="shared" si="44"/>
        <v>ERS</v>
      </c>
      <c r="B262" t="str">
        <f t="shared" si="45"/>
        <v>J052</v>
      </c>
      <c r="C262" t="str">
        <f t="shared" si="46"/>
        <v>MAINT-REP OF MEASURING TOOLS</v>
      </c>
      <c r="D262" s="2" t="n">
        <f t="shared" si="47"/>
        <v>847799.40449443401</v>
      </c>
      <c r="E262" s="2" t="n">
        <f t="shared" si="48"/>
        <v>1428639.4561288501</v>
      </c>
      <c r="F262" s="2" t="n">
        <f t="shared" si="49"/>
        <v>1681122.1433000001</v>
      </c>
      <c r="G262" s="2" t="n">
        <f t="shared" si="50"/>
        <v>638368.48918591405</v>
      </c>
      <c r="H262" s="3" t="n">
        <f t="shared" si="51"/>
        <v>0.17672946528811151</v>
      </c>
      <c r="I262" s="3" t="n">
        <f t="shared" si="52"/>
        <v>0.98292442102209221</v>
      </c>
      <c r="J262" s="3" t="n">
        <f t="shared" si="53"/>
        <v>0.37972760737825562</v>
      </c>
      <c r="K262" s="3" t="n">
        <f t="shared" si="54"/>
        <v>1.3571634747019288E-5</v>
      </c>
      <c r="L262" s="3" t="n">
        <f>AM262/SUM(AM1:AM$2860)</f>
        <v>7.2634415983244806E-6</v>
      </c>
      <c r="M262" t="s">
        <v>1293</v>
      </c>
      <c r="N262" t="s">
        <v>1370</v>
      </c>
      <c r="O262" t="s">
        <v>1371</v>
      </c>
      <c r="P262" s="2"/>
      <c r="Q262" s="2" t="n">
        <v>78873.856990036598</v>
      </c>
      <c r="R262" s="2" t="n">
        <v>243911.92082777599</v>
      </c>
      <c r="S262" s="2" t="n">
        <v>75864.291541530605</v>
      </c>
      <c r="T262" s="2" t="n">
        <v>75748.397333990797</v>
      </c>
      <c r="U262" s="2" t="n">
        <v>709404.70431892201</v>
      </c>
      <c r="V262" s="2" t="n">
        <v>512409.40741979599</v>
      </c>
      <c r="W262" s="2" t="n">
        <v>2824492.5973572298</v>
      </c>
      <c r="X262" s="2" t="n">
        <v>4004906.7322789798</v>
      </c>
      <c r="Y262" s="2" t="n">
        <v>5908950.5278696502</v>
      </c>
      <c r="Z262" s="2" t="n">
        <v>3285699.28389329</v>
      </c>
      <c r="AA262" s="2" t="n">
        <v>656529.12098355498</v>
      </c>
      <c r="AB262" s="2" t="n">
        <v>543118.14386393304</v>
      </c>
      <c r="AC262" s="2" t="n">
        <v>819330.50702453998</v>
      </c>
      <c r="AD262" s="2" t="n">
        <v>403212.91359982698</v>
      </c>
      <c r="AE262" s="2" t="n">
        <v>847799.40449443401</v>
      </c>
      <c r="AF262" s="2" t="n">
        <v>896388.87647485605</v>
      </c>
      <c r="AG262" s="2" t="n">
        <v>1582862.7235538301</v>
      </c>
      <c r="AH262" s="2" t="n">
        <v>2444099.46357919</v>
      </c>
      <c r="AI262" s="2" t="n">
        <v>2062689.1916954401</v>
      </c>
      <c r="AJ262" s="2" t="n">
        <v>1473535.7001835201</v>
      </c>
      <c r="AK262" s="2" t="n">
        <v>1428639.4561288501</v>
      </c>
      <c r="AL262" s="2" t="n">
        <v>1681122.1433000001</v>
      </c>
      <c r="AM262" s="2" t="n">
        <v>638368.48918591405</v>
      </c>
    </row>
    <row r="263">
      <c r="A263" t="str">
        <f t="shared" si="44"/>
        <v>ERS</v>
      </c>
      <c r="B263" t="str">
        <f t="shared" si="45"/>
        <v>J053</v>
      </c>
      <c r="C263" t="str">
        <f t="shared" si="46"/>
        <v>MAINT-REP OF HARDWARE &amp; ABRASIVES</v>
      </c>
      <c r="D263" s="2" t="n">
        <f t="shared" si="47"/>
        <v>365532.94039015198</v>
      </c>
      <c r="E263" s="2" t="n">
        <f t="shared" si="48"/>
        <v>727896.56632677198</v>
      </c>
      <c r="F263" s="2" t="n">
        <f t="shared" si="49"/>
        <v>335774.65529999998</v>
      </c>
      <c r="G263" s="2" t="n">
        <f t="shared" si="50"/>
        <v>69293.128165286602</v>
      </c>
      <c r="H263" s="3" t="n">
        <f t="shared" si="51"/>
        <v>-0.53870553752652017</v>
      </c>
      <c r="I263" s="3" t="n">
        <f t="shared" si="52"/>
        <v>-8.1410679591255031E-2</v>
      </c>
      <c r="J263" s="3" t="n">
        <f t="shared" si="53"/>
        <v>0.20636795264781441</v>
      </c>
      <c r="K263" s="3" t="n">
        <f t="shared" si="54"/>
        <v>2.7106959462758651E-6</v>
      </c>
      <c r="L263" s="3" t="n">
        <f>AM263/SUM(AM1:AM$2860)</f>
        <v>7.8842643100322709E-7</v>
      </c>
      <c r="M263" t="s">
        <v>1293</v>
      </c>
      <c r="N263" t="s">
        <v>1372</v>
      </c>
      <c r="O263" t="s">
        <v>1373</v>
      </c>
      <c r="P263" s="2"/>
      <c r="Q263" s="2" t="n">
        <v>277877.33060731803</v>
      </c>
      <c r="R263" s="2" t="n">
        <v>336085.10235412302</v>
      </c>
      <c r="S263" s="2" t="n">
        <v>417617.03892147698</v>
      </c>
      <c r="T263" s="2" t="n">
        <v>324060.75906813901</v>
      </c>
      <c r="U263" s="2" t="n">
        <v>689017.41255895002</v>
      </c>
      <c r="V263" s="2" t="n">
        <v>1434743.54450586</v>
      </c>
      <c r="W263" s="2" t="n">
        <v>495054.31766150898</v>
      </c>
      <c r="X263" s="2" t="n">
        <v>854159.18203304894</v>
      </c>
      <c r="Y263" s="2" t="n">
        <v>235196.00351307099</v>
      </c>
      <c r="Z263" s="2" t="n">
        <v>169184.15493376399</v>
      </c>
      <c r="AA263" s="2" t="n">
        <v>272889.86193879897</v>
      </c>
      <c r="AB263" s="2" t="n">
        <v>379817.69922374102</v>
      </c>
      <c r="AC263" s="2" t="n">
        <v>81084.166503283093</v>
      </c>
      <c r="AD263" s="2" t="n">
        <v>754450.54878729</v>
      </c>
      <c r="AE263" s="2" t="n">
        <v>365532.94039015198</v>
      </c>
      <c r="AF263" s="2" t="n">
        <v>4672008.08163686</v>
      </c>
      <c r="AG263" s="2" t="n">
        <v>3388502.2359359502</v>
      </c>
      <c r="AH263" s="2" t="n">
        <v>413586.81276935502</v>
      </c>
      <c r="AI263" s="2" t="n">
        <v>677490.15977279202</v>
      </c>
      <c r="AJ263" s="2" t="n">
        <v>319176.957063774</v>
      </c>
      <c r="AK263" s="2" t="n">
        <v>727896.56632677198</v>
      </c>
      <c r="AL263" s="2" t="n">
        <v>335774.65529999998</v>
      </c>
      <c r="AM263" s="2" t="n">
        <v>69293.128165286602</v>
      </c>
    </row>
    <row r="264">
      <c r="A264" t="str">
        <f t="shared" si="44"/>
        <v>ERS</v>
      </c>
      <c r="B264" t="str">
        <f t="shared" si="45"/>
        <v>J054</v>
      </c>
      <c r="C264" t="str">
        <f t="shared" si="46"/>
        <v>MAINT-REP OF PREFAB STRUCTURES</v>
      </c>
      <c r="D264" s="2" t="n">
        <f t="shared" si="47"/>
        <v>236453.28564816</v>
      </c>
      <c r="E264" s="2" t="n">
        <f t="shared" si="48"/>
        <v>825756.08374171099</v>
      </c>
      <c r="F264" s="2" t="n">
        <f t="shared" si="49"/>
        <v>442034.68839999998</v>
      </c>
      <c r="G264" s="2" t="n">
        <f t="shared" si="50"/>
        <v>158392.63966609599</v>
      </c>
      <c r="H264" s="3" t="n">
        <f t="shared" si="51"/>
        <v>-0.46469096976309476</v>
      </c>
      <c r="I264" s="3" t="n">
        <f t="shared" si="52"/>
        <v>0.86943770812194576</v>
      </c>
      <c r="J264" s="3" t="n">
        <f t="shared" si="53"/>
        <v>0.35832626674485213</v>
      </c>
      <c r="K264" s="3" t="n">
        <f t="shared" si="54"/>
        <v>3.5685291282292774E-6</v>
      </c>
      <c r="L264" s="3" t="n">
        <f>AM264/SUM(AM1:AM$2860)</f>
        <v>1.8022125266337905E-6</v>
      </c>
      <c r="M264" t="s">
        <v>1293</v>
      </c>
      <c r="N264" t="s">
        <v>1374</v>
      </c>
      <c r="O264" t="s">
        <v>1375</v>
      </c>
      <c r="P264" s="2"/>
      <c r="Q264" s="2" t="n">
        <v>190737.493404726</v>
      </c>
      <c r="R264" s="2" t="n">
        <v>179898.66888573501</v>
      </c>
      <c r="S264" s="2" t="n">
        <v>500824.70740262</v>
      </c>
      <c r="T264" s="2" t="n">
        <v>56531.651886700201</v>
      </c>
      <c r="U264" s="2" t="n">
        <v>172933.953592648</v>
      </c>
      <c r="V264" s="2" t="n">
        <v>2601201.2446894902</v>
      </c>
      <c r="W264" s="2" t="n">
        <v>248226.618739928</v>
      </c>
      <c r="X264" s="2" t="n">
        <v>3672261.50768555</v>
      </c>
      <c r="Y264" s="2" t="n">
        <v>759716.37328308704</v>
      </c>
      <c r="Z264" s="2" t="n">
        <v>3675917.7058151602</v>
      </c>
      <c r="AA264" s="2" t="n">
        <v>1529680.1407111599</v>
      </c>
      <c r="AB264" s="2" t="n">
        <v>832055.85248366406</v>
      </c>
      <c r="AC264" s="2" t="n">
        <v>475022.49064907897</v>
      </c>
      <c r="AD264" s="2" t="n">
        <v>278455.50615883199</v>
      </c>
      <c r="AE264" s="2" t="n">
        <v>236453.28564816</v>
      </c>
      <c r="AF264" s="2" t="n">
        <v>485462.06681483699</v>
      </c>
      <c r="AG264" s="2" t="n">
        <v>1043158.9333301</v>
      </c>
      <c r="AH264" s="2" t="n">
        <v>1693305.3945958</v>
      </c>
      <c r="AI264" s="2" t="n">
        <v>422376.66376430698</v>
      </c>
      <c r="AJ264" s="2" t="n">
        <v>454338.14891171397</v>
      </c>
      <c r="AK264" s="2" t="n">
        <v>825756.08374171099</v>
      </c>
      <c r="AL264" s="2" t="n">
        <v>442034.68839999998</v>
      </c>
      <c r="AM264" s="2" t="n">
        <v>158392.63966609599</v>
      </c>
    </row>
    <row r="265">
      <c r="A265" t="str">
        <f t="shared" si="44"/>
        <v>ERS</v>
      </c>
      <c r="B265" t="str">
        <f t="shared" si="45"/>
        <v>J055</v>
      </c>
      <c r="C265" t="str">
        <f t="shared" si="46"/>
        <v>MAINT-REP OF LUMBER &amp; MILLWORK</v>
      </c>
      <c r="D265" s="2" t="n">
        <f t="shared" si="47"/>
        <v>0</v>
      </c>
      <c r="E265" s="2" t="n">
        <f t="shared" si="48"/>
        <v>0</v>
      </c>
      <c r="F265" s="2" t="n">
        <f t="shared" si="49"/>
        <v>426</v>
      </c>
      <c r="G265" s="2" t="n">
        <f t="shared" si="50"/>
        <v>0</v>
      </c>
      <c r="H265" s="3" t="e">
        <f t="shared" si="51"/>
        <v>#DIV/0!</v>
      </c>
      <c r="I265" s="3" t="e">
        <f t="shared" si="52"/>
        <v>#DIV/0!</v>
      </c>
      <c r="J265" s="3" t="n">
        <f t="shared" si="53"/>
        <v>0</v>
      </c>
      <c r="K265" s="3" t="n">
        <f t="shared" si="54"/>
        <v>3.4390817022261376E-9</v>
      </c>
      <c r="L265" s="3" t="n">
        <f>AM265/SUM(AM1:AM$2860)</f>
        <v>0</v>
      </c>
      <c r="M265" t="s">
        <v>1293</v>
      </c>
      <c r="N265" t="s">
        <v>1376</v>
      </c>
      <c r="O265" t="s">
        <v>1377</v>
      </c>
      <c r="P265" s="2"/>
      <c r="Q265" s="2" t="n">
        <v>331592.004694673</v>
      </c>
      <c r="R265" s="2"/>
      <c r="S265" s="2"/>
      <c r="T265" s="2" t="n">
        <v>5072.3045108182496</v>
      </c>
      <c r="U265" s="2" t="n">
        <v>97741.198223849104</v>
      </c>
      <c r="V265" s="2" t="n">
        <v>353944.29376629402</v>
      </c>
      <c r="W265" s="2" t="n">
        <v>9340.6475030473302</v>
      </c>
      <c r="X265" s="2" t="n">
        <v>369466.64936572203</v>
      </c>
      <c r="Y265" s="2" t="n">
        <v>53576.003386204</v>
      </c>
      <c r="Z265" s="2" t="n">
        <v>112712.15115144799</v>
      </c>
      <c r="AA265" s="2" t="n">
        <v>26000.929309539501</v>
      </c>
      <c r="AB265" s="2" t="n">
        <v>5244.1029889994197</v>
      </c>
      <c r="AC265" s="2"/>
      <c r="AD265" s="2" t="n">
        <v>43659.045374168301</v>
      </c>
      <c r="AE265" s="2"/>
      <c r="AF265" s="2"/>
      <c r="AG265" s="2" t="n">
        <v>6775.2328033141603</v>
      </c>
      <c r="AH265" s="2"/>
      <c r="AI265" s="2"/>
      <c r="AJ265" s="2"/>
      <c r="AK265" s="2"/>
      <c r="AL265" s="2" t="n">
        <v>426</v>
      </c>
      <c r="AM265" s="2"/>
    </row>
    <row r="266">
      <c r="A266" t="str">
        <f t="shared" si="44"/>
        <v>ERS</v>
      </c>
      <c r="B266" t="str">
        <f t="shared" si="45"/>
        <v>J056</v>
      </c>
      <c r="C266" t="str">
        <f t="shared" si="46"/>
        <v>MAINT-REP OF CONTRUCT MATERIAL</v>
      </c>
      <c r="D266" s="2" t="n">
        <f t="shared" si="47"/>
        <v>1553514.0060643901</v>
      </c>
      <c r="E266" s="2" t="n">
        <f t="shared" si="48"/>
        <v>14293996.1254107</v>
      </c>
      <c r="F266" s="2" t="n">
        <f t="shared" si="49"/>
        <v>5863355.2070000004</v>
      </c>
      <c r="G266" s="2" t="n">
        <f t="shared" si="50"/>
        <v>3087284.4381444999</v>
      </c>
      <c r="H266" s="3" t="n">
        <f t="shared" si="51"/>
        <v>-0.58980293855148003</v>
      </c>
      <c r="I266" s="3" t="n">
        <f t="shared" si="52"/>
        <v>2.7742531989486139</v>
      </c>
      <c r="J266" s="3" t="n">
        <f t="shared" si="53"/>
        <v>0.52653887222434137</v>
      </c>
      <c r="K266" s="3" t="n">
        <f t="shared" si="54"/>
        <v>4.7334642267713729E-5</v>
      </c>
      <c r="L266" s="3" t="n">
        <f>AM266/SUM(AM1:AM$2860)</f>
        <v>3.5127533068675448E-5</v>
      </c>
      <c r="M266" t="s">
        <v>1293</v>
      </c>
      <c r="N266" t="s">
        <v>1378</v>
      </c>
      <c r="O266" t="s">
        <v>1379</v>
      </c>
      <c r="P266" s="2" t="n">
        <v>232838.010282086</v>
      </c>
      <c r="Q266" s="2" t="n">
        <v>349362.284674528</v>
      </c>
      <c r="R266" s="2" t="n">
        <v>991728.64458863705</v>
      </c>
      <c r="S266" s="2" t="n">
        <v>19412036.365024298</v>
      </c>
      <c r="T266" s="2" t="n">
        <v>7378166.7040395802</v>
      </c>
      <c r="U266" s="2" t="n">
        <v>6797221.5300258799</v>
      </c>
      <c r="V266" s="2" t="n">
        <v>8891220.04561764</v>
      </c>
      <c r="W266" s="2" t="n">
        <v>21413532.379556</v>
      </c>
      <c r="X266" s="2" t="n">
        <v>13845600.724097401</v>
      </c>
      <c r="Y266" s="2" t="n">
        <v>27643086.064334799</v>
      </c>
      <c r="Z266" s="2" t="n">
        <v>28442439.919547301</v>
      </c>
      <c r="AA266" s="2" t="n">
        <v>9997288.2719835509</v>
      </c>
      <c r="AB266" s="2" t="n">
        <v>8432233.2252664194</v>
      </c>
      <c r="AC266" s="2" t="n">
        <v>2223645.3506288501</v>
      </c>
      <c r="AD266" s="2" t="n">
        <v>780295.00995095703</v>
      </c>
      <c r="AE266" s="2" t="n">
        <v>1553514.0060643901</v>
      </c>
      <c r="AF266" s="2" t="n">
        <v>135189.36269931801</v>
      </c>
      <c r="AG266" s="2" t="n">
        <v>304252.53619104897</v>
      </c>
      <c r="AH266" s="2" t="n">
        <v>49095.467865286402</v>
      </c>
      <c r="AI266" s="2" t="n">
        <v>247345.157324834</v>
      </c>
      <c r="AJ266" s="2" t="n">
        <v>7594367.2644936098</v>
      </c>
      <c r="AK266" s="2" t="n">
        <v>14293996.1254107</v>
      </c>
      <c r="AL266" s="2" t="n">
        <v>5863355.2070000004</v>
      </c>
      <c r="AM266" s="2" t="n">
        <v>3087284.4381444999</v>
      </c>
    </row>
    <row r="267">
      <c r="A267" t="str">
        <f t="shared" si="44"/>
        <v>ERS</v>
      </c>
      <c r="B267" t="str">
        <f t="shared" si="45"/>
        <v>J059</v>
      </c>
      <c r="C267" t="str">
        <f t="shared" si="46"/>
        <v>MAINT-REP OF ELECT-ELCT EQ</v>
      </c>
      <c r="D267" s="2" t="n">
        <f t="shared" si="47"/>
        <v>224590605.403815</v>
      </c>
      <c r="E267" s="2" t="n">
        <f t="shared" si="48"/>
        <v>315195027.56321901</v>
      </c>
      <c r="F267" s="2" t="n">
        <f t="shared" si="49"/>
        <v>319981905.5036</v>
      </c>
      <c r="G267" s="2" t="n">
        <f t="shared" si="50"/>
        <v>191977409.047887</v>
      </c>
      <c r="H267" s="3" t="n">
        <f t="shared" si="51"/>
        <v>1.5187035079164968E-2</v>
      </c>
      <c r="I267" s="3" t="n">
        <f t="shared" si="52"/>
        <v>0.42473415096001443</v>
      </c>
      <c r="J267" s="3" t="n">
        <f t="shared" si="53"/>
        <v>0.59996332838178912</v>
      </c>
      <c r="K267" s="3" t="n">
        <f t="shared" si="54"/>
        <v>2.5832016813635769E-3</v>
      </c>
      <c r="L267" s="3" t="n">
        <f>AM267/SUM(AM1:AM$2860)</f>
        <v>2.1843445007682337E-3</v>
      </c>
      <c r="M267" t="s">
        <v>1293</v>
      </c>
      <c r="N267" t="s">
        <v>1380</v>
      </c>
      <c r="O267" t="s">
        <v>1381</v>
      </c>
      <c r="P267" s="2" t="n">
        <v>212914598.148467</v>
      </c>
      <c r="Q267" s="2" t="n">
        <v>107175685.11819801</v>
      </c>
      <c r="R267" s="2" t="n">
        <v>129444051.10321701</v>
      </c>
      <c r="S267" s="2" t="n">
        <v>246349664.20850801</v>
      </c>
      <c r="T267" s="2" t="n">
        <v>95228616.183105707</v>
      </c>
      <c r="U267" s="2" t="n">
        <v>75669603.356432498</v>
      </c>
      <c r="V267" s="2" t="n">
        <v>113627545.58746</v>
      </c>
      <c r="W267" s="2" t="n">
        <v>207701356.49009001</v>
      </c>
      <c r="X267" s="2" t="n">
        <v>262726287.691802</v>
      </c>
      <c r="Y267" s="2" t="n">
        <v>327110553.50447202</v>
      </c>
      <c r="Z267" s="2" t="n">
        <v>201282344.903256</v>
      </c>
      <c r="AA267" s="2" t="n">
        <v>217583842.041738</v>
      </c>
      <c r="AB267" s="2" t="n">
        <v>240074922.761338</v>
      </c>
      <c r="AC267" s="2" t="n">
        <v>177601680.77446499</v>
      </c>
      <c r="AD267" s="2" t="n">
        <v>212595793.27741301</v>
      </c>
      <c r="AE267" s="2" t="n">
        <v>224590605.403815</v>
      </c>
      <c r="AF267" s="2" t="n">
        <v>292457841.57152802</v>
      </c>
      <c r="AG267" s="2" t="n">
        <v>270001839.29279202</v>
      </c>
      <c r="AH267" s="2" t="n">
        <v>356464037.85370803</v>
      </c>
      <c r="AI267" s="2" t="n">
        <v>333259023.67694002</v>
      </c>
      <c r="AJ267" s="2" t="n">
        <v>340769622.76971102</v>
      </c>
      <c r="AK267" s="2" t="n">
        <v>315195027.56321901</v>
      </c>
      <c r="AL267" s="2" t="n">
        <v>319981905.5036</v>
      </c>
      <c r="AM267" s="2" t="n">
        <v>191977409.047887</v>
      </c>
    </row>
    <row r="268">
      <c r="A268" t="str">
        <f t="shared" si="44"/>
        <v>ERS</v>
      </c>
      <c r="B268" t="str">
        <f t="shared" si="45"/>
        <v>J061</v>
      </c>
      <c r="C268" t="str">
        <f t="shared" si="46"/>
        <v>MAINT-REP OF POWER DISTRIBUTION EQ</v>
      </c>
      <c r="D268" s="2" t="n">
        <f t="shared" si="47"/>
        <v>6872162.7518793102</v>
      </c>
      <c r="E268" s="2" t="n">
        <f t="shared" si="48"/>
        <v>3578519.0801154901</v>
      </c>
      <c r="F268" s="2" t="n">
        <f t="shared" si="49"/>
        <v>5195085.8211000003</v>
      </c>
      <c r="G268" s="2" t="n">
        <f t="shared" si="50"/>
        <v>6526664.5550778704</v>
      </c>
      <c r="H268" s="3" t="n">
        <f t="shared" si="51"/>
        <v>0.45174182526150974</v>
      </c>
      <c r="I268" s="3" t="n">
        <f t="shared" si="52"/>
        <v>-0.24403917534122499</v>
      </c>
      <c r="J268" s="3" t="n">
        <f t="shared" si="53"/>
        <v>1.2563150600072135</v>
      </c>
      <c r="K268" s="3" t="n">
        <f t="shared" si="54"/>
        <v>4.1939729081782773E-5</v>
      </c>
      <c r="L268" s="3" t="n">
        <f>AM268/SUM(AM1:AM$2860)</f>
        <v>7.4261257613322343E-5</v>
      </c>
      <c r="M268" t="s">
        <v>1293</v>
      </c>
      <c r="N268" t="s">
        <v>1382</v>
      </c>
      <c r="O268" t="s">
        <v>1383</v>
      </c>
      <c r="P268" s="2" t="n">
        <v>585322.44647962903</v>
      </c>
      <c r="Q268" s="2" t="n">
        <v>273342.083830391</v>
      </c>
      <c r="R268" s="2" t="n">
        <v>818880.44061840104</v>
      </c>
      <c r="S268" s="2" t="n">
        <v>1004602.61349978</v>
      </c>
      <c r="T268" s="2" t="n">
        <v>521990.70846037299</v>
      </c>
      <c r="U268" s="2" t="n">
        <v>1724761.7068533399</v>
      </c>
      <c r="V268" s="2" t="n">
        <v>1538767.5686558499</v>
      </c>
      <c r="W268" s="2" t="n">
        <v>8242983.9789279299</v>
      </c>
      <c r="X268" s="2" t="n">
        <v>1623753.82624015</v>
      </c>
      <c r="Y268" s="2" t="n">
        <v>2628032.1041875202</v>
      </c>
      <c r="Z268" s="2" t="n">
        <v>8942015.2707929909</v>
      </c>
      <c r="AA268" s="2" t="n">
        <v>7935889.9159745704</v>
      </c>
      <c r="AB268" s="2" t="n">
        <v>2347580.5235332199</v>
      </c>
      <c r="AC268" s="2" t="n">
        <v>4648712.33990419</v>
      </c>
      <c r="AD268" s="2" t="n">
        <v>3316744.5585774402</v>
      </c>
      <c r="AE268" s="2" t="n">
        <v>6872162.7518793102</v>
      </c>
      <c r="AF268" s="2" t="n">
        <v>8267858.6957479604</v>
      </c>
      <c r="AG268" s="2" t="n">
        <v>12377416.7620172</v>
      </c>
      <c r="AH268" s="2" t="n">
        <v>8657989.2476220205</v>
      </c>
      <c r="AI268" s="2" t="n">
        <v>2480356.2447031098</v>
      </c>
      <c r="AJ268" s="2" t="n">
        <v>1974159.2621303999</v>
      </c>
      <c r="AK268" s="2" t="n">
        <v>3578519.0801154901</v>
      </c>
      <c r="AL268" s="2" t="n">
        <v>5195085.8211000003</v>
      </c>
      <c r="AM268" s="2" t="n">
        <v>6526664.5550778704</v>
      </c>
    </row>
    <row r="269">
      <c r="A269" t="str">
        <f t="shared" si="44"/>
        <v>ERS</v>
      </c>
      <c r="B269" t="str">
        <f t="shared" si="45"/>
        <v>J062</v>
      </c>
      <c r="C269" t="str">
        <f t="shared" si="46"/>
        <v>MAINT-REP OF LIGHTING FIXTURES</v>
      </c>
      <c r="D269" s="2" t="n">
        <f t="shared" si="47"/>
        <v>3613484.30697498</v>
      </c>
      <c r="E269" s="2" t="n">
        <f t="shared" si="48"/>
        <v>1027081.04131537</v>
      </c>
      <c r="F269" s="2" t="n">
        <f t="shared" si="49"/>
        <v>1297311.3955999999</v>
      </c>
      <c r="G269" s="2" t="n">
        <f t="shared" si="50"/>
        <v>891446.89534521406</v>
      </c>
      <c r="H269" s="3" t="n">
        <f t="shared" si="51"/>
        <v>0.26310519171744162</v>
      </c>
      <c r="I269" s="3" t="n">
        <f t="shared" si="52"/>
        <v>-0.64098048160999455</v>
      </c>
      <c r="J269" s="3" t="n">
        <f t="shared" si="53"/>
        <v>0.68714951427133997</v>
      </c>
      <c r="K269" s="3" t="n">
        <f t="shared" si="54"/>
        <v>1.047314526454792E-5</v>
      </c>
      <c r="L269" s="3" t="n">
        <f>AM269/SUM(AM1:AM$2860)</f>
        <v>1.0143001373086119E-5</v>
      </c>
      <c r="M269" t="s">
        <v>1293</v>
      </c>
      <c r="N269" t="s">
        <v>1384</v>
      </c>
      <c r="O269" t="s">
        <v>1385</v>
      </c>
      <c r="P269" s="2" t="n">
        <v>912616.03547122097</v>
      </c>
      <c r="Q269" s="2" t="n">
        <v>816027.34694177797</v>
      </c>
      <c r="R269" s="2" t="n">
        <v>1204208.5368063501</v>
      </c>
      <c r="S269" s="2" t="n">
        <v>3805382.4261868899</v>
      </c>
      <c r="T269" s="2" t="n">
        <v>919204.21343394602</v>
      </c>
      <c r="U269" s="2" t="n">
        <v>560048.519386795</v>
      </c>
      <c r="V269" s="2" t="n">
        <v>619637.64890353906</v>
      </c>
      <c r="W269" s="2" t="n">
        <v>2712359.76985515</v>
      </c>
      <c r="X269" s="2" t="n">
        <v>5482404.2354038097</v>
      </c>
      <c r="Y269" s="2" t="n">
        <v>-3242517.3554547401</v>
      </c>
      <c r="Z269" s="2" t="n">
        <v>1745924.38799377</v>
      </c>
      <c r="AA269" s="2" t="n">
        <v>828402.01071430603</v>
      </c>
      <c r="AB269" s="2" t="n">
        <v>847008.53813963104</v>
      </c>
      <c r="AC269" s="2" t="n">
        <v>1381848.9093542499</v>
      </c>
      <c r="AD269" s="2" t="n">
        <v>6705705.8725295998</v>
      </c>
      <c r="AE269" s="2" t="n">
        <v>3613484.30697498</v>
      </c>
      <c r="AF269" s="2" t="n">
        <v>2486639.78021116</v>
      </c>
      <c r="AG269" s="2" t="n">
        <v>1917420.3490879601</v>
      </c>
      <c r="AH269" s="2" t="n">
        <v>829418.25836026005</v>
      </c>
      <c r="AI269" s="2" t="n">
        <v>1469845.9891443399</v>
      </c>
      <c r="AJ269" s="2" t="n">
        <v>797527.23491559795</v>
      </c>
      <c r="AK269" s="2" t="n">
        <v>1027081.04131537</v>
      </c>
      <c r="AL269" s="2" t="n">
        <v>1297311.3955999999</v>
      </c>
      <c r="AM269" s="2" t="n">
        <v>891446.89534521406</v>
      </c>
    </row>
    <row r="270">
      <c r="A270" t="str">
        <f t="shared" si="44"/>
        <v>ERS</v>
      </c>
      <c r="B270" t="str">
        <f t="shared" si="45"/>
        <v>J063</v>
      </c>
      <c r="C270" t="str">
        <f t="shared" si="46"/>
        <v>MAINT-REP OF ALARM &amp; SIGNAL SYSTEM</v>
      </c>
      <c r="D270" s="2" t="n">
        <f t="shared" si="47"/>
        <v>50709336.563672699</v>
      </c>
      <c r="E270" s="2" t="n">
        <f t="shared" si="48"/>
        <v>65853374.472548202</v>
      </c>
      <c r="F270" s="2" t="n">
        <f t="shared" si="49"/>
        <v>52448174.6897</v>
      </c>
      <c r="G270" s="2" t="n">
        <f t="shared" si="50"/>
        <v>41796113.767769702</v>
      </c>
      <c r="H270" s="3" t="n">
        <f t="shared" si="51"/>
        <v>-0.20356131922193788</v>
      </c>
      <c r="I270" s="3" t="n">
        <f t="shared" si="52"/>
        <v>3.4290295315615893E-2</v>
      </c>
      <c r="J270" s="3" t="n">
        <f t="shared" si="53"/>
        <v>0.7969031146469584</v>
      </c>
      <c r="K270" s="3" t="n">
        <f t="shared" si="54"/>
        <v>4.2341210772419552E-4</v>
      </c>
      <c r="L270" s="3" t="n">
        <f>AM270/SUM(AM1:AM$2860)</f>
        <v>4.7556174299309342E-4</v>
      </c>
      <c r="M270" t="s">
        <v>1293</v>
      </c>
      <c r="N270" t="s">
        <v>1386</v>
      </c>
      <c r="O270" t="s">
        <v>1387</v>
      </c>
      <c r="P270" s="2" t="n">
        <v>1300832.3417194099</v>
      </c>
      <c r="Q270" s="2" t="n">
        <v>7062057.5468456103</v>
      </c>
      <c r="R270" s="2" t="n">
        <v>634204.84880754002</v>
      </c>
      <c r="S270" s="2" t="n">
        <v>1024343.9391384301</v>
      </c>
      <c r="T270" s="2" t="n">
        <v>324712.27501410298</v>
      </c>
      <c r="U270" s="2" t="n">
        <v>5483267.6500036996</v>
      </c>
      <c r="V270" s="2" t="n">
        <v>58753511.808733799</v>
      </c>
      <c r="W270" s="2" t="n">
        <v>68225071.202433199</v>
      </c>
      <c r="X270" s="2" t="n">
        <v>26528039.5861855</v>
      </c>
      <c r="Y270" s="2" t="n">
        <v>23634262.992985498</v>
      </c>
      <c r="Z270" s="2" t="n">
        <v>26582790.297493</v>
      </c>
      <c r="AA270" s="2" t="n">
        <v>16857019.717589799</v>
      </c>
      <c r="AB270" s="2" t="n">
        <v>21242636.975408401</v>
      </c>
      <c r="AC270" s="2" t="n">
        <v>11331454.460867099</v>
      </c>
      <c r="AD270" s="2" t="n">
        <v>9966686.7107271999</v>
      </c>
      <c r="AE270" s="2" t="n">
        <v>50709336.563672699</v>
      </c>
      <c r="AF270" s="2" t="n">
        <v>74402992.955923602</v>
      </c>
      <c r="AG270" s="2" t="n">
        <v>86817268.698981106</v>
      </c>
      <c r="AH270" s="2" t="n">
        <v>66069541.396546498</v>
      </c>
      <c r="AI270" s="2" t="n">
        <v>60893898.6439</v>
      </c>
      <c r="AJ270" s="2" t="n">
        <v>59069232.474023797</v>
      </c>
      <c r="AK270" s="2" t="n">
        <v>65853374.472548202</v>
      </c>
      <c r="AL270" s="2" t="n">
        <v>52448174.6897</v>
      </c>
      <c r="AM270" s="2" t="n">
        <v>41796113.767769702</v>
      </c>
    </row>
    <row r="271">
      <c r="A271" t="str">
        <f t="shared" si="44"/>
        <v>ERS</v>
      </c>
      <c r="B271" t="str">
        <f t="shared" si="45"/>
        <v>J065</v>
      </c>
      <c r="C271" t="str">
        <f t="shared" si="46"/>
        <v>MAINT-REP OF MEDICAL-DENTAL-VET EQ</v>
      </c>
      <c r="D271" s="2" t="n">
        <f t="shared" si="47"/>
        <v>18099721.4364588</v>
      </c>
      <c r="E271" s="2" t="n">
        <f t="shared" si="48"/>
        <v>22003925.200997401</v>
      </c>
      <c r="F271" s="2" t="n">
        <f t="shared" si="49"/>
        <v>13299541.8013</v>
      </c>
      <c r="G271" s="2" t="n">
        <f t="shared" si="50"/>
        <v>4977501.5421989802</v>
      </c>
      <c r="H271" s="3" t="n">
        <f t="shared" si="51"/>
        <v>-0.39558321164002341</v>
      </c>
      <c r="I271" s="3" t="n">
        <f t="shared" si="52"/>
        <v>-0.26520737636821623</v>
      </c>
      <c r="J271" s="3" t="n">
        <f t="shared" si="53"/>
        <v>0.37426112993700583</v>
      </c>
      <c r="K271" s="3" t="n">
        <f t="shared" si="54"/>
        <v>1.0736669215221238E-4</v>
      </c>
      <c r="L271" s="3" t="n">
        <f>AM271/SUM(AM1:AM$2860)</f>
        <v>5.6634674752567785E-5</v>
      </c>
      <c r="M271" t="s">
        <v>1293</v>
      </c>
      <c r="N271" t="s">
        <v>1388</v>
      </c>
      <c r="O271" t="s">
        <v>1389</v>
      </c>
      <c r="P271" s="2" t="n">
        <v>7587035.2980626896</v>
      </c>
      <c r="Q271" s="2" t="n">
        <v>9220352.3046581298</v>
      </c>
      <c r="R271" s="2" t="n">
        <v>18866312.666964501</v>
      </c>
      <c r="S271" s="2" t="n">
        <v>10714118.004992301</v>
      </c>
      <c r="T271" s="2" t="n">
        <v>12718488.215259099</v>
      </c>
      <c r="U271" s="2" t="n">
        <v>13347328.984638199</v>
      </c>
      <c r="V271" s="2" t="n">
        <v>14183228.258540999</v>
      </c>
      <c r="W271" s="2" t="n">
        <v>10884118.875982201</v>
      </c>
      <c r="X271" s="2" t="n">
        <v>16344638.2660485</v>
      </c>
      <c r="Y271" s="2" t="n">
        <v>19041494.450199701</v>
      </c>
      <c r="Z271" s="2" t="n">
        <v>24800050.488955501</v>
      </c>
      <c r="AA271" s="2" t="n">
        <v>16701320.9818471</v>
      </c>
      <c r="AB271" s="2" t="n">
        <v>19287523.412087001</v>
      </c>
      <c r="AC271" s="2" t="n">
        <v>19431488.431297701</v>
      </c>
      <c r="AD271" s="2" t="n">
        <v>19054376.912493601</v>
      </c>
      <c r="AE271" s="2" t="n">
        <v>18099721.4364588</v>
      </c>
      <c r="AF271" s="2" t="n">
        <v>21163369.215944499</v>
      </c>
      <c r="AG271" s="2" t="n">
        <v>34054436.417833097</v>
      </c>
      <c r="AH271" s="2" t="n">
        <v>25360271.560554001</v>
      </c>
      <c r="AI271" s="2" t="n">
        <v>22278601.538054001</v>
      </c>
      <c r="AJ271" s="2" t="n">
        <v>15958541.8404149</v>
      </c>
      <c r="AK271" s="2" t="n">
        <v>22003925.200997401</v>
      </c>
      <c r="AL271" s="2" t="n">
        <v>13299541.8013</v>
      </c>
      <c r="AM271" s="2" t="n">
        <v>4977501.5421989802</v>
      </c>
    </row>
    <row r="272">
      <c r="A272" t="str">
        <f t="shared" si="44"/>
        <v>ERS</v>
      </c>
      <c r="B272" t="str">
        <f t="shared" si="45"/>
        <v>J066</v>
      </c>
      <c r="C272" t="str">
        <f t="shared" si="46"/>
        <v>MAINT-REP OF INSTRUMENTS &amp; LAB EQ</v>
      </c>
      <c r="D272" s="2" t="n">
        <f t="shared" si="47"/>
        <v>80433471.995989099</v>
      </c>
      <c r="E272" s="2" t="n">
        <f t="shared" si="48"/>
        <v>36771441.7786121</v>
      </c>
      <c r="F272" s="2" t="n">
        <f t="shared" si="49"/>
        <v>36494436.117899999</v>
      </c>
      <c r="G272" s="2" t="n">
        <f t="shared" si="50"/>
        <v>24759558.505291101</v>
      </c>
      <c r="H272" s="3" t="n">
        <f t="shared" si="51"/>
        <v>-7.5331737705541801E-3</v>
      </c>
      <c r="I272" s="3" t="n">
        <f t="shared" si="52"/>
        <v>-0.54627799581099978</v>
      </c>
      <c r="J272" s="3" t="n">
        <f t="shared" si="53"/>
        <v>0.67844748786642828</v>
      </c>
      <c r="K272" s="3" t="n">
        <f t="shared" si="54"/>
        <v>2.9461818658716094E-4</v>
      </c>
      <c r="L272" s="3" t="n">
        <f>AM272/SUM(AM1:AM$2860)</f>
        <v>2.8171755067801416E-4</v>
      </c>
      <c r="M272" t="s">
        <v>1293</v>
      </c>
      <c r="N272" t="s">
        <v>1390</v>
      </c>
      <c r="O272" t="s">
        <v>1391</v>
      </c>
      <c r="P272" s="2" t="n">
        <v>6315966.3195900796</v>
      </c>
      <c r="Q272" s="2" t="n">
        <v>10876111.747521499</v>
      </c>
      <c r="R272" s="2" t="n">
        <v>4516920.7252262896</v>
      </c>
      <c r="S272" s="2" t="n">
        <v>7066696.6606814004</v>
      </c>
      <c r="T272" s="2" t="n">
        <v>27567945.266710602</v>
      </c>
      <c r="U272" s="2" t="n">
        <v>37250193.3292576</v>
      </c>
      <c r="V272" s="2" t="n">
        <v>70628419.230155498</v>
      </c>
      <c r="W272" s="2" t="n">
        <v>76122867.516975105</v>
      </c>
      <c r="X272" s="2" t="n">
        <v>59546677.943740197</v>
      </c>
      <c r="Y272" s="2" t="n">
        <v>84786763.7463056</v>
      </c>
      <c r="Z272" s="2" t="n">
        <v>85471078.962784305</v>
      </c>
      <c r="AA272" s="2" t="n">
        <v>85151690.107619196</v>
      </c>
      <c r="AB272" s="2" t="n">
        <v>80996777.561363399</v>
      </c>
      <c r="AC272" s="2" t="n">
        <v>78295337.035815507</v>
      </c>
      <c r="AD272" s="2" t="n">
        <v>67731295.9553359</v>
      </c>
      <c r="AE272" s="2" t="n">
        <v>80433471.995989099</v>
      </c>
      <c r="AF272" s="2" t="n">
        <v>53997873.756052896</v>
      </c>
      <c r="AG272" s="2" t="n">
        <v>36234756.311518699</v>
      </c>
      <c r="AH272" s="2" t="n">
        <v>25904413.5427511</v>
      </c>
      <c r="AI272" s="2" t="n">
        <v>17202054.122023799</v>
      </c>
      <c r="AJ272" s="2" t="n">
        <v>27669285.299304701</v>
      </c>
      <c r="AK272" s="2" t="n">
        <v>36771441.7786121</v>
      </c>
      <c r="AL272" s="2" t="n">
        <v>36494436.117899999</v>
      </c>
      <c r="AM272" s="2" t="n">
        <v>24759558.505291101</v>
      </c>
    </row>
    <row r="273">
      <c r="A273" t="str">
        <f t="shared" si="44"/>
        <v>ERS</v>
      </c>
      <c r="B273" t="str">
        <f t="shared" si="45"/>
        <v>J067</v>
      </c>
      <c r="C273" t="str">
        <f t="shared" si="46"/>
        <v>MAINT-REP OF PHOTOGRAPHIC EQ</v>
      </c>
      <c r="D273" s="2" t="n">
        <f t="shared" si="47"/>
        <v>605924.42081291799</v>
      </c>
      <c r="E273" s="2" t="n">
        <f t="shared" si="48"/>
        <v>196209.386275798</v>
      </c>
      <c r="F273" s="2" t="n">
        <f t="shared" si="49"/>
        <v>100761.99</v>
      </c>
      <c r="G273" s="2" t="n">
        <f t="shared" si="50"/>
        <v>56638.739885684699</v>
      </c>
      <c r="H273" s="3" t="n">
        <f t="shared" si="51"/>
        <v>-0.48645683107960069</v>
      </c>
      <c r="I273" s="3" t="n">
        <f t="shared" si="52"/>
        <v>-0.83370534915094507</v>
      </c>
      <c r="J273" s="3" t="n">
        <f t="shared" si="53"/>
        <v>0.56210422090398071</v>
      </c>
      <c r="K273" s="3" t="n">
        <f t="shared" si="54"/>
        <v>8.1344769034951418E-7</v>
      </c>
      <c r="L273" s="3" t="n">
        <f>AM273/SUM(AM1:AM$2860)</f>
        <v>6.4444311762160174E-7</v>
      </c>
      <c r="M273" t="s">
        <v>1293</v>
      </c>
      <c r="N273" t="s">
        <v>1392</v>
      </c>
      <c r="O273" t="s">
        <v>1393</v>
      </c>
      <c r="P273" s="2" t="n">
        <v>4752736.18632806</v>
      </c>
      <c r="Q273" s="2" t="n">
        <v>4379865.2786567304</v>
      </c>
      <c r="R273" s="2" t="n">
        <v>4739258.8445989704</v>
      </c>
      <c r="S273" s="2" t="n">
        <v>2864221.7741162302</v>
      </c>
      <c r="T273" s="2" t="n">
        <v>1329590.83534236</v>
      </c>
      <c r="U273" s="2" t="n">
        <v>1810003.7426315199</v>
      </c>
      <c r="V273" s="2" t="n">
        <v>3450212.1582150301</v>
      </c>
      <c r="W273" s="2" t="n">
        <v>2588802.2622155598</v>
      </c>
      <c r="X273" s="2" t="n">
        <v>1443400.27697215</v>
      </c>
      <c r="Y273" s="2" t="n">
        <v>1383027.5634035</v>
      </c>
      <c r="Z273" s="2" t="n">
        <v>1423399.0314434101</v>
      </c>
      <c r="AA273" s="2" t="n">
        <v>1140070.4444468899</v>
      </c>
      <c r="AB273" s="2" t="n">
        <v>1169984.33340131</v>
      </c>
      <c r="AC273" s="2" t="n">
        <v>2441923.8131068801</v>
      </c>
      <c r="AD273" s="2" t="n">
        <v>3356620.8765128399</v>
      </c>
      <c r="AE273" s="2" t="n">
        <v>605924.42081291799</v>
      </c>
      <c r="AF273" s="2" t="n">
        <v>413440.36556177598</v>
      </c>
      <c r="AG273" s="2" t="n">
        <v>517717.190933495</v>
      </c>
      <c r="AH273" s="2" t="n">
        <v>340175.50202246301</v>
      </c>
      <c r="AI273" s="2" t="n">
        <v>260895.17604829799</v>
      </c>
      <c r="AJ273" s="2" t="n">
        <v>205090.290096941</v>
      </c>
      <c r="AK273" s="2" t="n">
        <v>196209.386275798</v>
      </c>
      <c r="AL273" s="2" t="n">
        <v>100761.99</v>
      </c>
      <c r="AM273" s="2" t="n">
        <v>56638.739885684699</v>
      </c>
    </row>
    <row r="274">
      <c r="A274" t="str">
        <f t="shared" si="44"/>
        <v>ERS</v>
      </c>
      <c r="B274" t="str">
        <f t="shared" si="45"/>
        <v>J068</v>
      </c>
      <c r="C274" t="str">
        <f t="shared" si="46"/>
        <v>MAINT-REP OF CHEMICAL PRODUCTS</v>
      </c>
      <c r="D274" s="2" t="n">
        <f t="shared" si="47"/>
        <v>30922.5138112309</v>
      </c>
      <c r="E274" s="2" t="n">
        <f t="shared" si="48"/>
        <v>125772.61161313701</v>
      </c>
      <c r="F274" s="2" t="n">
        <f t="shared" si="49"/>
        <v>110576.46950000001</v>
      </c>
      <c r="G274" s="2" t="n">
        <f t="shared" si="50"/>
        <v>12464.714121650501</v>
      </c>
      <c r="H274" s="3" t="n">
        <f t="shared" si="51"/>
        <v>-0.12082234691825189</v>
      </c>
      <c r="I274" s="3" t="n">
        <f t="shared" si="52"/>
        <v>2.5759210966813182</v>
      </c>
      <c r="J274" s="3" t="n">
        <f t="shared" si="53"/>
        <v>0.11272483357456534</v>
      </c>
      <c r="K274" s="3" t="n">
        <f t="shared" si="54"/>
        <v>8.9267960787374792E-7</v>
      </c>
      <c r="L274" s="3" t="n">
        <f>AM274/SUM(AM1:AM$2860)</f>
        <v>1.4182517557825689E-7</v>
      </c>
      <c r="M274" t="s">
        <v>1293</v>
      </c>
      <c r="N274" t="s">
        <v>1394</v>
      </c>
      <c r="O274" t="s">
        <v>1395</v>
      </c>
      <c r="P274" s="2" t="n">
        <v>176032.17319230101</v>
      </c>
      <c r="Q274" s="2" t="n">
        <v>43804.962695126502</v>
      </c>
      <c r="R274" s="2" t="n">
        <v>0</v>
      </c>
      <c r="S274" s="2" t="n">
        <v>33143.4838009097</v>
      </c>
      <c r="T274" s="2" t="n">
        <v>166390.925186112</v>
      </c>
      <c r="U274" s="2" t="n">
        <v>689739.23991201504</v>
      </c>
      <c r="V274" s="2" t="n">
        <v>693286.104340352</v>
      </c>
      <c r="W274" s="2" t="n">
        <v>443502.21830036002</v>
      </c>
      <c r="X274" s="2" t="n">
        <v>774035.54066121904</v>
      </c>
      <c r="Y274" s="2" t="n">
        <v>968213.56859184604</v>
      </c>
      <c r="Z274" s="2" t="n">
        <v>723623.73420579499</v>
      </c>
      <c r="AA274" s="2" t="n">
        <v>847781.46073442104</v>
      </c>
      <c r="AB274" s="2" t="n">
        <v>626387.88813017495</v>
      </c>
      <c r="AC274" s="2" t="n">
        <v>228228.91324627399</v>
      </c>
      <c r="AD274" s="2" t="n">
        <v>367481.05241811997</v>
      </c>
      <c r="AE274" s="2" t="n">
        <v>30922.5138112309</v>
      </c>
      <c r="AF274" s="2" t="n">
        <v>26860.999274844999</v>
      </c>
      <c r="AG274" s="2" t="n">
        <v>67400.924663026701</v>
      </c>
      <c r="AH274" s="2" t="n">
        <v>123898.19685882601</v>
      </c>
      <c r="AI274" s="2" t="n">
        <v>317463.31419368699</v>
      </c>
      <c r="AJ274" s="2" t="n">
        <v>152217.57259228401</v>
      </c>
      <c r="AK274" s="2" t="n">
        <v>125772.61161313701</v>
      </c>
      <c r="AL274" s="2" t="n">
        <v>110576.46950000001</v>
      </c>
      <c r="AM274" s="2" t="n">
        <v>12464.714121650501</v>
      </c>
    </row>
    <row r="275">
      <c r="A275" t="str">
        <f t="shared" si="44"/>
        <v>ERS</v>
      </c>
      <c r="B275" t="str">
        <f t="shared" si="45"/>
        <v>J069</v>
      </c>
      <c r="C275" t="str">
        <f t="shared" si="46"/>
        <v>MAINT-REP OF TRAINING AIDS-DEVICES</v>
      </c>
      <c r="D275" s="2" t="n">
        <f t="shared" si="47"/>
        <v>203725937.22158101</v>
      </c>
      <c r="E275" s="2" t="n">
        <f t="shared" si="48"/>
        <v>266632343.17024001</v>
      </c>
      <c r="F275" s="2" t="n">
        <f t="shared" si="49"/>
        <v>287136202.77569997</v>
      </c>
      <c r="G275" s="2" t="n">
        <f t="shared" si="50"/>
        <v>222387166.51070401</v>
      </c>
      <c r="H275" s="3" t="n">
        <f t="shared" si="51"/>
        <v>7.6899371477857859E-2</v>
      </c>
      <c r="I275" s="3" t="n">
        <f t="shared" si="52"/>
        <v>0.4094238892291775</v>
      </c>
      <c r="J275" s="3" t="n">
        <f t="shared" si="53"/>
        <v>0.77450061803744241</v>
      </c>
      <c r="K275" s="3" t="n">
        <f t="shared" si="54"/>
        <v>2.3180395798417927E-3</v>
      </c>
      <c r="L275" s="3" t="n">
        <f>AM275/SUM(AM1:AM$2860)</f>
        <v>2.5303507668858836E-3</v>
      </c>
      <c r="M275" t="s">
        <v>1293</v>
      </c>
      <c r="N275" t="s">
        <v>1396</v>
      </c>
      <c r="O275" t="s">
        <v>1397</v>
      </c>
      <c r="P275" s="2" t="n">
        <v>295680610.69167</v>
      </c>
      <c r="Q275" s="2" t="n">
        <v>466629490.15774798</v>
      </c>
      <c r="R275" s="2" t="n">
        <v>521627971.23305303</v>
      </c>
      <c r="S275" s="2" t="n">
        <v>1319404693.59762</v>
      </c>
      <c r="T275" s="2" t="n">
        <v>728731076.75281799</v>
      </c>
      <c r="U275" s="2" t="n">
        <v>872630036.70320296</v>
      </c>
      <c r="V275" s="2" t="n">
        <v>1114077020.3779199</v>
      </c>
      <c r="W275" s="2" t="n">
        <v>967984294.25371504</v>
      </c>
      <c r="X275" s="2" t="n">
        <v>698863208.29641402</v>
      </c>
      <c r="Y275" s="2" t="n">
        <v>193464944.13165</v>
      </c>
      <c r="Z275" s="2" t="n">
        <v>204259993.167362</v>
      </c>
      <c r="AA275" s="2" t="n">
        <v>209378735.95674801</v>
      </c>
      <c r="AB275" s="2" t="n">
        <v>198470057.91152999</v>
      </c>
      <c r="AC275" s="2" t="n">
        <v>199149914.005936</v>
      </c>
      <c r="AD275" s="2" t="n">
        <v>200775334.13432699</v>
      </c>
      <c r="AE275" s="2" t="n">
        <v>203725937.22158101</v>
      </c>
      <c r="AF275" s="2" t="n">
        <v>212057312.57797399</v>
      </c>
      <c r="AG275" s="2" t="n">
        <v>252401434.70967999</v>
      </c>
      <c r="AH275" s="2" t="n">
        <v>278660446.918993</v>
      </c>
      <c r="AI275" s="2" t="n">
        <v>266001524.722451</v>
      </c>
      <c r="AJ275" s="2" t="n">
        <v>271052802.08960801</v>
      </c>
      <c r="AK275" s="2" t="n">
        <v>266632343.17024001</v>
      </c>
      <c r="AL275" s="2" t="n">
        <v>287136202.77569997</v>
      </c>
      <c r="AM275" s="2" t="n">
        <v>222387166.51070401</v>
      </c>
    </row>
    <row r="276">
      <c r="A276" t="str">
        <f t="shared" si="44"/>
        <v>ERS</v>
      </c>
      <c r="B276" t="str">
        <f t="shared" si="45"/>
        <v>J071</v>
      </c>
      <c r="C276" t="str">
        <f t="shared" si="46"/>
        <v>MAINT-REP OF FURNITURE</v>
      </c>
      <c r="D276" s="2" t="n">
        <f t="shared" si="47"/>
        <v>591385.96950814303</v>
      </c>
      <c r="E276" s="2" t="n">
        <f t="shared" si="48"/>
        <v>564209.60780224798</v>
      </c>
      <c r="F276" s="2" t="n">
        <f t="shared" si="49"/>
        <v>576869.75</v>
      </c>
      <c r="G276" s="2" t="n">
        <f t="shared" si="50"/>
        <v>350249.51151001401</v>
      </c>
      <c r="H276" s="3" t="n">
        <f t="shared" si="51"/>
        <v>2.2438721394814287E-2</v>
      </c>
      <c r="I276" s="3" t="n">
        <f t="shared" si="52"/>
        <v>-2.4546100612120036E-2</v>
      </c>
      <c r="J276" s="3" t="n">
        <f t="shared" si="53"/>
        <v>0.60715527466991293</v>
      </c>
      <c r="K276" s="3" t="n">
        <f t="shared" si="54"/>
        <v>4.6570474220487475E-6</v>
      </c>
      <c r="L276" s="3" t="n">
        <f>AM276/SUM(AM1:AM$2860)</f>
        <v>3.9851855390590286E-6</v>
      </c>
      <c r="M276" t="s">
        <v>1293</v>
      </c>
      <c r="N276" t="s">
        <v>1398</v>
      </c>
      <c r="O276" t="s">
        <v>1399</v>
      </c>
      <c r="P276" s="2" t="n">
        <v>275830.97117639403</v>
      </c>
      <c r="Q276" s="2" t="n">
        <v>430468.27181738301</v>
      </c>
      <c r="R276" s="2" t="n">
        <v>794842.082374566</v>
      </c>
      <c r="S276" s="2" t="n">
        <v>655774.684727296</v>
      </c>
      <c r="T276" s="2" t="n">
        <v>344779.85863740201</v>
      </c>
      <c r="U276" s="2" t="n">
        <v>1726449.3392048101</v>
      </c>
      <c r="V276" s="2" t="n">
        <v>519984.33375993901</v>
      </c>
      <c r="W276" s="2" t="n">
        <v>343071.81748435699</v>
      </c>
      <c r="X276" s="2" t="n">
        <v>649912.26483430597</v>
      </c>
      <c r="Y276" s="2" t="n">
        <v>998781.71546491096</v>
      </c>
      <c r="Z276" s="2" t="n">
        <v>1107903.79053185</v>
      </c>
      <c r="AA276" s="2" t="n">
        <v>1061080.2782449301</v>
      </c>
      <c r="AB276" s="2" t="n">
        <v>1034291.29887824</v>
      </c>
      <c r="AC276" s="2" t="n">
        <v>981992.27094515599</v>
      </c>
      <c r="AD276" s="2" t="n">
        <v>1230619.0787953599</v>
      </c>
      <c r="AE276" s="2" t="n">
        <v>591385.96950814303</v>
      </c>
      <c r="AF276" s="2" t="n">
        <v>799035.35859353805</v>
      </c>
      <c r="AG276" s="2" t="n">
        <v>1664570.36899566</v>
      </c>
      <c r="AH276" s="2" t="n">
        <v>617083.13429387705</v>
      </c>
      <c r="AI276" s="2" t="n">
        <v>206090.089262519</v>
      </c>
      <c r="AJ276" s="2" t="n">
        <v>967816.60326683195</v>
      </c>
      <c r="AK276" s="2" t="n">
        <v>564209.60780224798</v>
      </c>
      <c r="AL276" s="2" t="n">
        <v>576869.75</v>
      </c>
      <c r="AM276" s="2" t="n">
        <v>350249.51151001401</v>
      </c>
    </row>
    <row r="277">
      <c r="A277" t="str">
        <f t="shared" si="44"/>
        <v>ERS</v>
      </c>
      <c r="B277" t="str">
        <f t="shared" si="45"/>
        <v>J072</v>
      </c>
      <c r="C277" t="str">
        <f t="shared" si="46"/>
        <v>MAINT-REP OF HOUSEHOLD FURNISHINGS</v>
      </c>
      <c r="D277" s="2" t="n">
        <f t="shared" si="47"/>
        <v>1428236.89661346</v>
      </c>
      <c r="E277" s="2" t="n">
        <f t="shared" si="48"/>
        <v>1569667.4865023</v>
      </c>
      <c r="F277" s="2" t="n">
        <f t="shared" si="49"/>
        <v>1920031.2908000001</v>
      </c>
      <c r="G277" s="2" t="n">
        <f t="shared" si="50"/>
        <v>386444.20424600702</v>
      </c>
      <c r="H277" s="3" t="n">
        <f t="shared" si="51"/>
        <v>0.22320893266281372</v>
      </c>
      <c r="I277" s="3" t="n">
        <f t="shared" si="52"/>
        <v>0.34433671007425315</v>
      </c>
      <c r="J277" s="3" t="n">
        <f t="shared" si="53"/>
        <v>0.20126974289309171</v>
      </c>
      <c r="K277" s="3" t="n">
        <f t="shared" si="54"/>
        <v>1.5500339154675851E-5</v>
      </c>
      <c r="L277" s="3" t="n">
        <f>AM277/SUM(AM1:AM$2860)</f>
        <v>4.3970135683410634E-6</v>
      </c>
      <c r="M277" t="s">
        <v>1293</v>
      </c>
      <c r="N277" t="s">
        <v>1400</v>
      </c>
      <c r="O277" t="s">
        <v>1401</v>
      </c>
      <c r="P277" s="2" t="n">
        <v>1238143.6315184101</v>
      </c>
      <c r="Q277" s="2" t="n">
        <v>517679.09549126599</v>
      </c>
      <c r="R277" s="2" t="n">
        <v>973131.87864962802</v>
      </c>
      <c r="S277" s="2" t="n">
        <v>1081862.74095678</v>
      </c>
      <c r="T277" s="2" t="n">
        <v>1707034.2525583699</v>
      </c>
      <c r="U277" s="2" t="n">
        <v>1634152.1628777799</v>
      </c>
      <c r="V277" s="2" t="n">
        <v>1700542.94816642</v>
      </c>
      <c r="W277" s="2" t="n">
        <v>1862098.3599140299</v>
      </c>
      <c r="X277" s="2" t="n">
        <v>1302065.1722848001</v>
      </c>
      <c r="Y277" s="2" t="n">
        <v>1552421.21486061</v>
      </c>
      <c r="Z277" s="2" t="n">
        <v>1396649.21489585</v>
      </c>
      <c r="AA277" s="2" t="n">
        <v>2270171.2502192301</v>
      </c>
      <c r="AB277" s="2" t="n">
        <v>989599.83835927397</v>
      </c>
      <c r="AC277" s="2" t="n">
        <v>1407648.2476792301</v>
      </c>
      <c r="AD277" s="2" t="n">
        <v>740453.08958882198</v>
      </c>
      <c r="AE277" s="2" t="n">
        <v>1428236.89661346</v>
      </c>
      <c r="AF277" s="2" t="n">
        <v>1434700.6927972501</v>
      </c>
      <c r="AG277" s="2" t="n">
        <v>2091373.9680837099</v>
      </c>
      <c r="AH277" s="2" t="n">
        <v>1957563.66382985</v>
      </c>
      <c r="AI277" s="2" t="n">
        <v>891102.37004146399</v>
      </c>
      <c r="AJ277" s="2" t="n">
        <v>1662894.97603558</v>
      </c>
      <c r="AK277" s="2" t="n">
        <v>1569667.4865023</v>
      </c>
      <c r="AL277" s="2" t="n">
        <v>1920031.2908000001</v>
      </c>
      <c r="AM277" s="2" t="n">
        <v>386444.20424600702</v>
      </c>
    </row>
    <row r="278">
      <c r="A278" t="str">
        <f t="shared" si="44"/>
        <v>ERS</v>
      </c>
      <c r="B278" t="str">
        <f t="shared" si="45"/>
        <v>J073</v>
      </c>
      <c r="C278" t="str">
        <f t="shared" si="46"/>
        <v>MAINT-REP OF FOOD PREP-SERVING EQ</v>
      </c>
      <c r="D278" s="2" t="n">
        <f t="shared" si="47"/>
        <v>802105.69185560604</v>
      </c>
      <c r="E278" s="2" t="n">
        <f t="shared" si="48"/>
        <v>1646703.8924386699</v>
      </c>
      <c r="F278" s="2" t="n">
        <f t="shared" si="49"/>
        <v>1764862.0015</v>
      </c>
      <c r="G278" s="2" t="n">
        <f t="shared" si="50"/>
        <v>214496.020342551</v>
      </c>
      <c r="H278" s="3" t="n">
        <f t="shared" si="51"/>
        <v>7.1754314545491749E-2</v>
      </c>
      <c r="I278" s="3" t="n">
        <f t="shared" si="52"/>
        <v>1.2002860962339463</v>
      </c>
      <c r="J278" s="3" t="n">
        <f t="shared" si="53"/>
        <v>0.12153699278484409</v>
      </c>
      <c r="K278" s="3" t="n">
        <f t="shared" si="54"/>
        <v>1.4247663418574761E-5</v>
      </c>
      <c r="L278" s="3" t="n">
        <f>AM278/SUM(AM1:AM$2860)</f>
        <v>2.4405642559487358E-6</v>
      </c>
      <c r="M278" t="s">
        <v>1293</v>
      </c>
      <c r="N278" t="s">
        <v>1402</v>
      </c>
      <c r="O278" t="s">
        <v>1403</v>
      </c>
      <c r="P278" s="2" t="n">
        <v>-1254215.2983234699</v>
      </c>
      <c r="Q278" s="2" t="n">
        <v>-1526794.3767760701</v>
      </c>
      <c r="R278" s="2" t="n">
        <v>953146.76124928496</v>
      </c>
      <c r="S278" s="2" t="n">
        <v>263232.405619336</v>
      </c>
      <c r="T278" s="2" t="n">
        <v>297973.34660164901</v>
      </c>
      <c r="U278" s="2" t="n">
        <v>1334478.31897924</v>
      </c>
      <c r="V278" s="2" t="n">
        <v>904795.93436386401</v>
      </c>
      <c r="W278" s="2" t="n">
        <v>834129.22445071896</v>
      </c>
      <c r="X278" s="2" t="n">
        <v>881111.74077888404</v>
      </c>
      <c r="Y278" s="2" t="n">
        <v>667435.77579563204</v>
      </c>
      <c r="Z278" s="2" t="n">
        <v>1155934.2830749999</v>
      </c>
      <c r="AA278" s="2" t="n">
        <v>686679.52599194006</v>
      </c>
      <c r="AB278" s="2" t="n">
        <v>1102888.2328836999</v>
      </c>
      <c r="AC278" s="2" t="n">
        <v>1891662.47175159</v>
      </c>
      <c r="AD278" s="2" t="n">
        <v>1366166.7945276699</v>
      </c>
      <c r="AE278" s="2" t="n">
        <v>802105.69185560604</v>
      </c>
      <c r="AF278" s="2" t="n">
        <v>1633363.0703082499</v>
      </c>
      <c r="AG278" s="2" t="n">
        <v>1798523.7908043</v>
      </c>
      <c r="AH278" s="2" t="n">
        <v>1419110.40654563</v>
      </c>
      <c r="AI278" s="2" t="n">
        <v>2181597.0738500198</v>
      </c>
      <c r="AJ278" s="2" t="n">
        <v>1654550.4714895899</v>
      </c>
      <c r="AK278" s="2" t="n">
        <v>1646703.8924386699</v>
      </c>
      <c r="AL278" s="2" t="n">
        <v>1764862.0015</v>
      </c>
      <c r="AM278" s="2" t="n">
        <v>214496.020342551</v>
      </c>
    </row>
    <row r="279">
      <c r="A279" t="str">
        <f t="shared" si="44"/>
        <v>ERS</v>
      </c>
      <c r="B279" t="str">
        <f t="shared" si="45"/>
        <v>J074</v>
      </c>
      <c r="C279" t="str">
        <f t="shared" si="46"/>
        <v>MAINT-REP OF OFFICE MACHINES</v>
      </c>
      <c r="D279" s="2" t="n">
        <f t="shared" si="47"/>
        <v>3000911.1493094098</v>
      </c>
      <c r="E279" s="2" t="n">
        <f t="shared" si="48"/>
        <v>2892929.07893568</v>
      </c>
      <c r="F279" s="2" t="n">
        <f t="shared" si="49"/>
        <v>2272678.2283000001</v>
      </c>
      <c r="G279" s="2" t="n">
        <f t="shared" si="50"/>
        <v>272248.90060405899</v>
      </c>
      <c r="H279" s="3" t="n">
        <f t="shared" si="51"/>
        <v>-0.21440236995504658</v>
      </c>
      <c r="I279" s="3" t="n">
        <f t="shared" si="52"/>
        <v>-0.24267060395206819</v>
      </c>
      <c r="J279" s="3" t="n">
        <f t="shared" si="53"/>
        <v>0.11979210132518651</v>
      </c>
      <c r="K279" s="3" t="n">
        <f t="shared" si="54"/>
        <v>1.8347244389657856E-5</v>
      </c>
      <c r="L279" s="3" t="n">
        <f>AM279/SUM(AM1:AM$2860)</f>
        <v>3.0976842109913823E-6</v>
      </c>
      <c r="M279" t="s">
        <v>1293</v>
      </c>
      <c r="N279" t="s">
        <v>1404</v>
      </c>
      <c r="O279" t="s">
        <v>1405</v>
      </c>
      <c r="P279" s="2" t="n">
        <v>923105.35495432199</v>
      </c>
      <c r="Q279" s="2" t="n">
        <v>3599899.0591308</v>
      </c>
      <c r="R279" s="2" t="n">
        <v>3106116.4837715798</v>
      </c>
      <c r="S279" s="2" t="n">
        <v>1549935.5910107601</v>
      </c>
      <c r="T279" s="2" t="n">
        <v>1332668.5044473801</v>
      </c>
      <c r="U279" s="2" t="n">
        <v>3716063.93844483</v>
      </c>
      <c r="V279" s="2" t="n">
        <v>3534777.3063849802</v>
      </c>
      <c r="W279" s="2" t="n">
        <v>3695679.11185836</v>
      </c>
      <c r="X279" s="2" t="n">
        <v>10207283.9694212</v>
      </c>
      <c r="Y279" s="2" t="n">
        <v>8155034.0454189898</v>
      </c>
      <c r="Z279" s="2" t="n">
        <v>9639173.2438044008</v>
      </c>
      <c r="AA279" s="2" t="n">
        <v>13694602.705091</v>
      </c>
      <c r="AB279" s="2" t="n">
        <v>17716256.766237799</v>
      </c>
      <c r="AC279" s="2" t="n">
        <v>9008085.24493674</v>
      </c>
      <c r="AD279" s="2" t="n">
        <v>4177263.5384304002</v>
      </c>
      <c r="AE279" s="2" t="n">
        <v>3000911.1493094098</v>
      </c>
      <c r="AF279" s="2" t="n">
        <v>3342951.9188029999</v>
      </c>
      <c r="AG279" s="2" t="n">
        <v>2633961.1301271198</v>
      </c>
      <c r="AH279" s="2" t="n">
        <v>1617013.6256842399</v>
      </c>
      <c r="AI279" s="2" t="n">
        <v>1341767.3208166801</v>
      </c>
      <c r="AJ279" s="2" t="n">
        <v>1448722.55354599</v>
      </c>
      <c r="AK279" s="2" t="n">
        <v>2892929.07893568</v>
      </c>
      <c r="AL279" s="2" t="n">
        <v>2272678.2283000001</v>
      </c>
      <c r="AM279" s="2" t="n">
        <v>272248.90060405899</v>
      </c>
    </row>
    <row r="280">
      <c r="A280" t="str">
        <f t="shared" si="44"/>
        <v>ERS</v>
      </c>
      <c r="B280" t="str">
        <f t="shared" si="45"/>
        <v>J075</v>
      </c>
      <c r="C280" t="str">
        <f t="shared" si="46"/>
        <v>MAINT-REP OF OFFICE SUPPLIES</v>
      </c>
      <c r="D280" s="2" t="n">
        <f t="shared" si="47"/>
        <v>354603.46740812599</v>
      </c>
      <c r="E280" s="2" t="n">
        <f t="shared" si="48"/>
        <v>623687.09757468302</v>
      </c>
      <c r="F280" s="2" t="n">
        <f t="shared" si="49"/>
        <v>292006.75140000001</v>
      </c>
      <c r="G280" s="2" t="n">
        <f t="shared" si="50"/>
        <v>348736.31810680701</v>
      </c>
      <c r="H280" s="3" t="n">
        <f t="shared" si="51"/>
        <v>-0.53180568824412178</v>
      </c>
      <c r="I280" s="3" t="n">
        <f t="shared" si="52"/>
        <v>-0.17652595578283259</v>
      </c>
      <c r="J280" s="3" t="n">
        <f t="shared" si="53"/>
        <v>1.1942748461630501</v>
      </c>
      <c r="K280" s="3" t="n">
        <f t="shared" si="54"/>
        <v>2.357359332549851E-6</v>
      </c>
      <c r="L280" s="3" t="n">
        <f>AM280/SUM(AM1:AM$2860)</f>
        <v>3.9679682232025082E-6</v>
      </c>
      <c r="M280" t="s">
        <v>1293</v>
      </c>
      <c r="N280" t="s">
        <v>1406</v>
      </c>
      <c r="O280" t="s">
        <v>1407</v>
      </c>
      <c r="P280" s="2"/>
      <c r="Q280" s="2"/>
      <c r="R280" s="2"/>
      <c r="S280" s="2" t="n">
        <v>28838.640502630598</v>
      </c>
      <c r="T280" s="2" t="n">
        <v>101740.61112344501</v>
      </c>
      <c r="U280" s="2" t="n">
        <v>201791.16751348801</v>
      </c>
      <c r="V280" s="2" t="n">
        <v>340245.88646900898</v>
      </c>
      <c r="W280" s="2" t="n">
        <v>150309.117325467</v>
      </c>
      <c r="X280" s="2" t="n">
        <v>127402.581404504</v>
      </c>
      <c r="Y280" s="2" t="n">
        <v>58874.683053238303</v>
      </c>
      <c r="Z280" s="2" t="n">
        <v>158696.99614184201</v>
      </c>
      <c r="AA280" s="2" t="n">
        <v>119603.787774859</v>
      </c>
      <c r="AB280" s="2" t="n">
        <v>246050.597696774</v>
      </c>
      <c r="AC280" s="2" t="n">
        <v>353074.923382268</v>
      </c>
      <c r="AD280" s="2" t="n">
        <v>159268.19626324001</v>
      </c>
      <c r="AE280" s="2" t="n">
        <v>354603.46740812599</v>
      </c>
      <c r="AF280" s="2" t="n">
        <v>337181.89351574302</v>
      </c>
      <c r="AG280" s="2" t="n">
        <v>483279.62957417598</v>
      </c>
      <c r="AH280" s="2" t="n">
        <v>343911.56432603998</v>
      </c>
      <c r="AI280" s="2" t="n">
        <v>229998.05174731801</v>
      </c>
      <c r="AJ280" s="2" t="n">
        <v>103435.293919902</v>
      </c>
      <c r="AK280" s="2" t="n">
        <v>623687.09757468302</v>
      </c>
      <c r="AL280" s="2" t="n">
        <v>292006.75140000001</v>
      </c>
      <c r="AM280" s="2" t="n">
        <v>348736.31810680701</v>
      </c>
    </row>
    <row r="281">
      <c r="A281" t="str">
        <f t="shared" si="44"/>
        <v>ERS</v>
      </c>
      <c r="B281" t="str">
        <f t="shared" si="45"/>
        <v>J076</v>
      </c>
      <c r="C281" t="str">
        <f t="shared" si="46"/>
        <v>MAINT-REP OF BOOKS-MAPS-PUBS</v>
      </c>
      <c r="D281" s="2" t="n">
        <f t="shared" si="47"/>
        <v>352090.98362981499</v>
      </c>
      <c r="E281" s="2" t="n">
        <f t="shared" si="48"/>
        <v>121441.633616698</v>
      </c>
      <c r="F281" s="2" t="n">
        <f t="shared" si="49"/>
        <v>26813.6597</v>
      </c>
      <c r="G281" s="2" t="n">
        <f t="shared" si="50"/>
        <v>0</v>
      </c>
      <c r="H281" s="3" t="n">
        <f t="shared" si="51"/>
        <v>-0.77920537708977944</v>
      </c>
      <c r="I281" s="3" t="n">
        <f t="shared" si="52"/>
        <v>-0.92384451477976037</v>
      </c>
      <c r="J281" s="3" t="n">
        <f t="shared" si="53"/>
        <v>0</v>
      </c>
      <c r="K281" s="3" t="n">
        <f t="shared" si="54"/>
        <v>2.164656489295502E-7</v>
      </c>
      <c r="L281" s="3" t="n">
        <f>AM281/SUM(AM1:AM$2860)</f>
        <v>0</v>
      </c>
      <c r="M281" t="s">
        <v>1293</v>
      </c>
      <c r="N281" t="s">
        <v>1408</v>
      </c>
      <c r="O281" t="s">
        <v>1409</v>
      </c>
      <c r="P281" s="2" t="n">
        <v>40393.251244229301</v>
      </c>
      <c r="Q281" s="2"/>
      <c r="R281" s="2"/>
      <c r="S281" s="2" t="n">
        <v>20431.624404717099</v>
      </c>
      <c r="T281" s="2" t="n">
        <v>118479.21600914501</v>
      </c>
      <c r="U281" s="2" t="n">
        <v>131195.008729008</v>
      </c>
      <c r="V281" s="2" t="n">
        <v>58089.7039781653</v>
      </c>
      <c r="W281" s="2" t="n">
        <v>1263880.8499383901</v>
      </c>
      <c r="X281" s="2" t="n">
        <v>3143236.0199694298</v>
      </c>
      <c r="Y281" s="2" t="n">
        <v>2649646.10694267</v>
      </c>
      <c r="Z281" s="2" t="n">
        <v>3815368.9618764501</v>
      </c>
      <c r="AA281" s="2" t="n">
        <v>3968727.85620496</v>
      </c>
      <c r="AB281" s="2" t="n">
        <v>-54641.666336184499</v>
      </c>
      <c r="AC281" s="2" t="n">
        <v>511852.557441112</v>
      </c>
      <c r="AD281" s="2" t="n">
        <v>616797.90946494404</v>
      </c>
      <c r="AE281" s="2" t="n">
        <v>352090.98362981499</v>
      </c>
      <c r="AF281" s="2" t="n">
        <v>4382992.3224430801</v>
      </c>
      <c r="AG281" s="2" t="n">
        <v>1608061.65982061</v>
      </c>
      <c r="AH281" s="2" t="n">
        <v>1295576.5641844601</v>
      </c>
      <c r="AI281" s="2" t="n">
        <v>1165338.8271023801</v>
      </c>
      <c r="AJ281" s="2" t="n">
        <v>315122.82639033999</v>
      </c>
      <c r="AK281" s="2" t="n">
        <v>121441.633616698</v>
      </c>
      <c r="AL281" s="2" t="n">
        <v>26813.6597</v>
      </c>
      <c r="AM281" s="2" t="n">
        <v>0</v>
      </c>
    </row>
    <row r="282">
      <c r="A282" t="str">
        <f t="shared" si="44"/>
        <v>ERS</v>
      </c>
      <c r="B282" t="str">
        <f t="shared" si="45"/>
        <v>J077</v>
      </c>
      <c r="C282" t="str">
        <f t="shared" si="46"/>
        <v>MAINT-REP OF MUSICAL INST-RADIO-TV</v>
      </c>
      <c r="D282" s="2" t="n">
        <f t="shared" si="47"/>
        <v>205509.680391075</v>
      </c>
      <c r="E282" s="2" t="n">
        <f t="shared" si="48"/>
        <v>21967.604743264001</v>
      </c>
      <c r="F282" s="2" t="n">
        <f t="shared" si="49"/>
        <v>63492.68</v>
      </c>
      <c r="G282" s="2" t="n">
        <f t="shared" si="50"/>
        <v>434.72222537903002</v>
      </c>
      <c r="H282" s="3" t="n">
        <f t="shared" si="51"/>
        <v>1.8902868902659482</v>
      </c>
      <c r="I282" s="3" t="n">
        <f t="shared" si="52"/>
        <v>-0.69104774101552535</v>
      </c>
      <c r="J282" s="3" t="n">
        <f t="shared" si="53"/>
        <v>6.8468085672085356E-3</v>
      </c>
      <c r="K282" s="3" t="n">
        <f t="shared" si="54"/>
        <v>5.1257397655704096E-7</v>
      </c>
      <c r="L282" s="3" t="n">
        <f>AM282/SUM(AM1:AM$2860)</f>
        <v>4.9463273156871711E-9</v>
      </c>
      <c r="M282" t="s">
        <v>1293</v>
      </c>
      <c r="N282" t="s">
        <v>1410</v>
      </c>
      <c r="O282" t="s">
        <v>1411</v>
      </c>
      <c r="P282" s="2" t="n">
        <v>62528.752926066903</v>
      </c>
      <c r="Q282" s="2" t="n">
        <v>165284.89975404099</v>
      </c>
      <c r="R282" s="2" t="n">
        <v>82189.164138297201</v>
      </c>
      <c r="S282" s="2" t="n">
        <v>7405.8543113756896</v>
      </c>
      <c r="T282" s="2" t="n">
        <v>16573.494680216099</v>
      </c>
      <c r="U282" s="2" t="n">
        <v>82702.647150089295</v>
      </c>
      <c r="V282" s="2" t="n">
        <v>117929.872705071</v>
      </c>
      <c r="W282" s="2" t="n">
        <v>76627.737649342496</v>
      </c>
      <c r="X282" s="2" t="n">
        <v>95953.781789138593</v>
      </c>
      <c r="Y282" s="2" t="n">
        <v>504993.394230537</v>
      </c>
      <c r="Z282" s="2" t="n">
        <v>1181502.2073261801</v>
      </c>
      <c r="AA282" s="2" t="n">
        <v>116399.86915026599</v>
      </c>
      <c r="AB282" s="2" t="n">
        <v>127988.48991237</v>
      </c>
      <c r="AC282" s="2" t="n">
        <v>205256.872225356</v>
      </c>
      <c r="AD282" s="2" t="n">
        <v>124746.719041253</v>
      </c>
      <c r="AE282" s="2" t="n">
        <v>205509.680391075</v>
      </c>
      <c r="AF282" s="2" t="n">
        <v>55509.851242433499</v>
      </c>
      <c r="AG282" s="2" t="n">
        <v>272033.28501820902</v>
      </c>
      <c r="AH282" s="2" t="n">
        <v>240247.97526273501</v>
      </c>
      <c r="AI282" s="2" t="n">
        <v>148051.66964795601</v>
      </c>
      <c r="AJ282" s="2" t="n">
        <v>69064.968334794306</v>
      </c>
      <c r="AK282" s="2" t="n">
        <v>21967.604743264001</v>
      </c>
      <c r="AL282" s="2" t="n">
        <v>63492.68</v>
      </c>
      <c r="AM282" s="2" t="n">
        <v>434.72222537903002</v>
      </c>
    </row>
    <row r="283">
      <c r="A283" t="str">
        <f t="shared" si="44"/>
        <v>ERS</v>
      </c>
      <c r="B283" t="str">
        <f t="shared" si="45"/>
        <v>J078</v>
      </c>
      <c r="C283" t="str">
        <f t="shared" si="46"/>
        <v>MAINT-REP OF RECREATIONAL EQ</v>
      </c>
      <c r="D283" s="2" t="n">
        <f t="shared" si="47"/>
        <v>101646.60845693199</v>
      </c>
      <c r="E283" s="2" t="n">
        <f t="shared" si="48"/>
        <v>37667.494598942802</v>
      </c>
      <c r="F283" s="2" t="n">
        <f t="shared" si="49"/>
        <v>47981.26</v>
      </c>
      <c r="G283" s="2" t="n">
        <f t="shared" si="50"/>
        <v>7611.3110678938501</v>
      </c>
      <c r="H283" s="3" t="n">
        <f t="shared" si="51"/>
        <v>0.27381076206078947</v>
      </c>
      <c r="I283" s="3" t="n">
        <f t="shared" si="52"/>
        <v>-0.52796004974106125</v>
      </c>
      <c r="J283" s="3" t="n">
        <f t="shared" si="53"/>
        <v>0.15863091273330149</v>
      </c>
      <c r="K283" s="3" t="n">
        <f t="shared" si="54"/>
        <v>3.873508763280631E-7</v>
      </c>
      <c r="L283" s="3" t="n">
        <f>AM283/SUM(AM1:AM$2860)</f>
        <v>8.6602509937214484E-8</v>
      </c>
      <c r="M283" t="s">
        <v>1293</v>
      </c>
      <c r="N283" t="s">
        <v>1412</v>
      </c>
      <c r="O283" t="s">
        <v>1413</v>
      </c>
      <c r="P283" s="2" t="n">
        <v>138285.828527062</v>
      </c>
      <c r="Q283" s="2" t="n">
        <v>172820.50805086899</v>
      </c>
      <c r="R283" s="2" t="n">
        <v>108165.623750974</v>
      </c>
      <c r="S283" s="2" t="n">
        <v>309238.60881166998</v>
      </c>
      <c r="T283" s="2" t="n">
        <v>66198.780043828607</v>
      </c>
      <c r="U283" s="2" t="n">
        <v>227460.79184319201</v>
      </c>
      <c r="V283" s="2" t="n">
        <v>102897.644824481</v>
      </c>
      <c r="W283" s="2" t="n">
        <v>114534.57319832699</v>
      </c>
      <c r="X283" s="2" t="n">
        <v>109652.544360329</v>
      </c>
      <c r="Y283" s="2" t="n">
        <v>45924.927828735803</v>
      </c>
      <c r="Z283" s="2" t="n">
        <v>171775.58318479301</v>
      </c>
      <c r="AA283" s="2" t="n">
        <v>253049.10160351801</v>
      </c>
      <c r="AB283" s="2" t="n">
        <v>235510.473802105</v>
      </c>
      <c r="AC283" s="2" t="n">
        <v>178117.82568532499</v>
      </c>
      <c r="AD283" s="2" t="n">
        <v>234499.00878652901</v>
      </c>
      <c r="AE283" s="2" t="n">
        <v>101646.60845693199</v>
      </c>
      <c r="AF283" s="2" t="n">
        <v>3187583.5579929599</v>
      </c>
      <c r="AG283" s="2" t="n">
        <v>267295.44172131299</v>
      </c>
      <c r="AH283" s="2" t="n">
        <v>85294.747152640499</v>
      </c>
      <c r="AI283" s="2" t="n">
        <v>47393.336637595901</v>
      </c>
      <c r="AJ283" s="2" t="n">
        <v>124825.53185414799</v>
      </c>
      <c r="AK283" s="2" t="n">
        <v>37667.494598942802</v>
      </c>
      <c r="AL283" s="2" t="n">
        <v>47981.26</v>
      </c>
      <c r="AM283" s="2" t="n">
        <v>7611.3110678938501</v>
      </c>
    </row>
    <row r="284">
      <c r="A284" t="str">
        <f t="shared" si="44"/>
        <v>ERS</v>
      </c>
      <c r="B284" t="str">
        <f t="shared" si="45"/>
        <v>J079</v>
      </c>
      <c r="C284" t="str">
        <f t="shared" si="46"/>
        <v>MAINT-REP OF CLEANING EQ</v>
      </c>
      <c r="D284" s="2" t="n">
        <f t="shared" si="47"/>
        <v>728977.90404559602</v>
      </c>
      <c r="E284" s="2" t="n">
        <f t="shared" si="48"/>
        <v>1975942.45971408</v>
      </c>
      <c r="F284" s="2" t="n">
        <f t="shared" si="49"/>
        <v>1175562.3588</v>
      </c>
      <c r="G284" s="2" t="n">
        <f t="shared" si="50"/>
        <v>1133909.9456895899</v>
      </c>
      <c r="H284" s="3" t="n">
        <f t="shared" si="51"/>
        <v>-0.40506245360499793</v>
      </c>
      <c r="I284" s="3" t="n">
        <f t="shared" si="52"/>
        <v>0.61261727176640335</v>
      </c>
      <c r="J284" s="3" t="n">
        <f t="shared" si="53"/>
        <v>0.96456809560240742</v>
      </c>
      <c r="K284" s="3" t="n">
        <f t="shared" si="54"/>
        <v>9.4902699482978348E-6</v>
      </c>
      <c r="L284" s="3" t="n">
        <f>AM284/SUM(AM1:AM$2860)</f>
        <v>1.2901778217121552E-5</v>
      </c>
      <c r="M284" t="s">
        <v>1293</v>
      </c>
      <c r="N284" t="s">
        <v>1414</v>
      </c>
      <c r="O284" t="s">
        <v>1415</v>
      </c>
      <c r="P284" s="2" t="n">
        <v>330528.28055123001</v>
      </c>
      <c r="Q284" s="2" t="n">
        <v>281459.78119180602</v>
      </c>
      <c r="R284" s="2" t="n">
        <v>335864.581204783</v>
      </c>
      <c r="S284" s="2" t="n">
        <v>5146736.5496489303</v>
      </c>
      <c r="T284" s="2" t="n">
        <v>2751372.6645180001</v>
      </c>
      <c r="U284" s="2" t="n">
        <v>146516.516125169</v>
      </c>
      <c r="V284" s="2" t="n">
        <v>552709.24441475701</v>
      </c>
      <c r="W284" s="2" t="n">
        <v>187195.70704276199</v>
      </c>
      <c r="X284" s="2" t="n">
        <v>185995.850047302</v>
      </c>
      <c r="Y284" s="2" t="n">
        <v>223831.146552878</v>
      </c>
      <c r="Z284" s="2" t="n">
        <v>156765.35644822</v>
      </c>
      <c r="AA284" s="2" t="n">
        <v>176170.89140080099</v>
      </c>
      <c r="AB284" s="2" t="n">
        <v>153748.579717385</v>
      </c>
      <c r="AC284" s="2" t="n">
        <v>934966.45020380104</v>
      </c>
      <c r="AD284" s="2" t="n">
        <v>758242.17018396198</v>
      </c>
      <c r="AE284" s="2" t="n">
        <v>728977.90404559602</v>
      </c>
      <c r="AF284" s="2" t="n">
        <v>829468.66304870101</v>
      </c>
      <c r="AG284" s="2" t="n">
        <v>558922.16925505805</v>
      </c>
      <c r="AH284" s="2" t="n">
        <v>5018737.6743000699</v>
      </c>
      <c r="AI284" s="2" t="n">
        <v>3715223.0322610098</v>
      </c>
      <c r="AJ284" s="2" t="n">
        <v>532881.90427168296</v>
      </c>
      <c r="AK284" s="2" t="n">
        <v>1975942.45971408</v>
      </c>
      <c r="AL284" s="2" t="n">
        <v>1175562.3588</v>
      </c>
      <c r="AM284" s="2" t="n">
        <v>1133909.9456895899</v>
      </c>
    </row>
    <row r="285">
      <c r="A285" t="str">
        <f t="shared" si="44"/>
        <v>ERS</v>
      </c>
      <c r="B285" t="str">
        <f t="shared" si="45"/>
        <v>J080</v>
      </c>
      <c r="C285" t="str">
        <f t="shared" si="46"/>
        <v>MAINT-REP OF BRUSHES-PAINTS-SEALER</v>
      </c>
      <c r="D285" s="2" t="n">
        <f t="shared" si="47"/>
        <v>108247.899841676</v>
      </c>
      <c r="E285" s="2" t="n">
        <f t="shared" si="48"/>
        <v>19835.2848858457</v>
      </c>
      <c r="F285" s="2" t="n">
        <f t="shared" si="49"/>
        <v>79475.759999999995</v>
      </c>
      <c r="G285" s="2" t="n">
        <f t="shared" si="50"/>
        <v>337000.46971422603</v>
      </c>
      <c r="H285" s="3" t="n">
        <f t="shared" si="51"/>
        <v>3.0067869182314215</v>
      </c>
      <c r="I285" s="3" t="n">
        <f t="shared" si="52"/>
        <v>-0.26579859640471826</v>
      </c>
      <c r="J285" s="3" t="n">
        <f t="shared" si="53"/>
        <v>4.2402925082342851</v>
      </c>
      <c r="K285" s="3" t="n">
        <f t="shared" si="54"/>
        <v>6.4160476992139891E-7</v>
      </c>
      <c r="L285" s="3" t="n">
        <f>AM285/SUM(AM1:AM$2860)</f>
        <v>3.8344361788576994E-6</v>
      </c>
      <c r="M285" t="s">
        <v>1293</v>
      </c>
      <c r="N285" t="s">
        <v>1416</v>
      </c>
      <c r="O285" t="s">
        <v>1417</v>
      </c>
      <c r="P285" s="2" t="n">
        <v>1679889.0743154599</v>
      </c>
      <c r="Q285" s="2" t="n">
        <v>711680.38909823995</v>
      </c>
      <c r="R285" s="2" t="n">
        <v>629236.91108404205</v>
      </c>
      <c r="S285" s="2" t="n">
        <v>387806.18956068601</v>
      </c>
      <c r="T285" s="2" t="n">
        <v>1661484.6605553599</v>
      </c>
      <c r="U285" s="2" t="n">
        <v>844263.70869208896</v>
      </c>
      <c r="V285" s="2" t="n">
        <v>490342.64613435802</v>
      </c>
      <c r="W285" s="2" t="n">
        <v>504054.76092857699</v>
      </c>
      <c r="X285" s="2" t="n">
        <v>1140403.68537751</v>
      </c>
      <c r="Y285" s="2" t="n">
        <v>2663906.2525614798</v>
      </c>
      <c r="Z285" s="2" t="n">
        <v>1182513.57815761</v>
      </c>
      <c r="AA285" s="2" t="n">
        <v>1018993.4876506</v>
      </c>
      <c r="AB285" s="2" t="n">
        <v>49190.423608824502</v>
      </c>
      <c r="AC285" s="2" t="n">
        <v>203492.36822339101</v>
      </c>
      <c r="AD285" s="2" t="n">
        <v>223551.68822934799</v>
      </c>
      <c r="AE285" s="2" t="n">
        <v>108247.899841676</v>
      </c>
      <c r="AF285" s="2" t="n">
        <v>4114.2446858015801</v>
      </c>
      <c r="AG285" s="2" t="n">
        <v>40519.692973146397</v>
      </c>
      <c r="AH285" s="2" t="n">
        <v>100304.56035751299</v>
      </c>
      <c r="AI285" s="2" t="n">
        <v>10606.164178303199</v>
      </c>
      <c r="AJ285" s="2" t="n">
        <v>5128.2710226336303</v>
      </c>
      <c r="AK285" s="2" t="n">
        <v>19835.2848858457</v>
      </c>
      <c r="AL285" s="2" t="n">
        <v>79475.759999999995</v>
      </c>
      <c r="AM285" s="2" t="n">
        <v>337000.46971422603</v>
      </c>
    </row>
    <row r="286">
      <c r="A286" t="str">
        <f t="shared" si="44"/>
        <v>ERS</v>
      </c>
      <c r="B286" t="str">
        <f t="shared" si="45"/>
        <v>J081</v>
      </c>
      <c r="C286" t="str">
        <f t="shared" si="46"/>
        <v>MAINT-REP OF CONTAINERS-PACKAGING</v>
      </c>
      <c r="D286" s="2" t="n">
        <f t="shared" si="47"/>
        <v>883335.28523434105</v>
      </c>
      <c r="E286" s="2" t="n">
        <f t="shared" si="48"/>
        <v>988013.28926876094</v>
      </c>
      <c r="F286" s="2" t="n">
        <f t="shared" si="49"/>
        <v>938269.87930000003</v>
      </c>
      <c r="G286" s="2" t="n">
        <f t="shared" si="50"/>
        <v>95776.019942413302</v>
      </c>
      <c r="H286" s="3" t="n">
        <f t="shared" si="51"/>
        <v>-5.0346903740107085E-2</v>
      </c>
      <c r="I286" s="3" t="n">
        <f t="shared" si="52"/>
        <v>6.2189969068296991E-2</v>
      </c>
      <c r="J286" s="3" t="n">
        <f t="shared" si="53"/>
        <v>0.10207726162313489</v>
      </c>
      <c r="K286" s="3" t="n">
        <f t="shared" si="54"/>
        <v>7.5746168395552971E-6</v>
      </c>
      <c r="L286" s="3" t="n">
        <f>AM286/SUM(AM1:AM$2860)</f>
        <v>1.0897522969199683E-6</v>
      </c>
      <c r="M286" t="s">
        <v>1293</v>
      </c>
      <c r="N286" t="s">
        <v>1418</v>
      </c>
      <c r="O286" t="s">
        <v>1419</v>
      </c>
      <c r="P286" s="2" t="n">
        <v>627110.07275680895</v>
      </c>
      <c r="Q286" s="2" t="n">
        <v>720541.07819250005</v>
      </c>
      <c r="R286" s="2" t="n">
        <v>14526.4424712726</v>
      </c>
      <c r="S286" s="2" t="n">
        <v>760375.51960296696</v>
      </c>
      <c r="T286" s="2" t="n">
        <v>1119011.82300632</v>
      </c>
      <c r="U286" s="2" t="n">
        <v>1282817.1353203701</v>
      </c>
      <c r="V286" s="2" t="n">
        <v>973554.88890158897</v>
      </c>
      <c r="W286" s="2" t="n">
        <v>1231139.2540635101</v>
      </c>
      <c r="X286" s="2" t="n">
        <v>1011412.3865833</v>
      </c>
      <c r="Y286" s="2" t="n">
        <v>1887200.5343063599</v>
      </c>
      <c r="Z286" s="2" t="n">
        <v>1862788.9986060699</v>
      </c>
      <c r="AA286" s="2" t="n">
        <v>394383.02674629702</v>
      </c>
      <c r="AB286" s="2" t="n">
        <v>1324768.4169967801</v>
      </c>
      <c r="AC286" s="2" t="n">
        <v>985057.24365615705</v>
      </c>
      <c r="AD286" s="2" t="n">
        <v>833488.15969865106</v>
      </c>
      <c r="AE286" s="2" t="n">
        <v>883335.28523434105</v>
      </c>
      <c r="AF286" s="2" t="n">
        <v>749290.34317083703</v>
      </c>
      <c r="AG286" s="2" t="n">
        <v>1534352.61570144</v>
      </c>
      <c r="AH286" s="2" t="n">
        <v>1814960.68999929</v>
      </c>
      <c r="AI286" s="2" t="n">
        <v>777957.09116685204</v>
      </c>
      <c r="AJ286" s="2" t="n">
        <v>1299866.06381837</v>
      </c>
      <c r="AK286" s="2" t="n">
        <v>988013.28926876094</v>
      </c>
      <c r="AL286" s="2" t="n">
        <v>938269.87930000003</v>
      </c>
      <c r="AM286" s="2" t="n">
        <v>95776.019942413302</v>
      </c>
    </row>
    <row r="287">
      <c r="A287" t="str">
        <f t="shared" si="44"/>
        <v>ERS</v>
      </c>
      <c r="B287" t="str">
        <f t="shared" si="45"/>
        <v>J083</v>
      </c>
      <c r="C287" t="str">
        <f t="shared" si="46"/>
        <v>MAINT-REP OF TEXTILES-LEATHER-FURS</v>
      </c>
      <c r="D287" s="2" t="n">
        <f t="shared" si="47"/>
        <v>700486.33052938594</v>
      </c>
      <c r="E287" s="2" t="n">
        <f t="shared" si="48"/>
        <v>193355.437261552</v>
      </c>
      <c r="F287" s="2" t="n">
        <f t="shared" si="49"/>
        <v>82323.128899999996</v>
      </c>
      <c r="G287" s="2" t="n">
        <f t="shared" si="50"/>
        <v>79853.420722871597</v>
      </c>
      <c r="H287" s="3" t="n">
        <f t="shared" si="51"/>
        <v>-0.57423939007910363</v>
      </c>
      <c r="I287" s="3" t="n">
        <f t="shared" si="52"/>
        <v>-0.88247718005034437</v>
      </c>
      <c r="J287" s="3" t="n">
        <f t="shared" si="53"/>
        <v>0.96999982617122804</v>
      </c>
      <c r="K287" s="3" t="n">
        <f t="shared" si="54"/>
        <v>6.6459147011735613E-7</v>
      </c>
      <c r="L287" s="3" t="n">
        <f>AM287/SUM(AM1:AM$2860)</f>
        <v>9.0858284466182876E-7</v>
      </c>
      <c r="M287" t="s">
        <v>1293</v>
      </c>
      <c r="N287" t="s">
        <v>1420</v>
      </c>
      <c r="O287" t="s">
        <v>1421</v>
      </c>
      <c r="P287" s="2"/>
      <c r="Q287" s="2"/>
      <c r="R287" s="2" t="n">
        <v>82850.727586315406</v>
      </c>
      <c r="S287" s="2"/>
      <c r="T287" s="2" t="n">
        <v>40459.437740251196</v>
      </c>
      <c r="U287" s="2" t="n">
        <v>21955.1007708303</v>
      </c>
      <c r="V287" s="2" t="n">
        <v>48302.760494792899</v>
      </c>
      <c r="W287" s="2" t="n">
        <v>26945.536306503502</v>
      </c>
      <c r="X287" s="2" t="n">
        <v>99486.966085709995</v>
      </c>
      <c r="Y287" s="2" t="n">
        <v>32990.1498683522</v>
      </c>
      <c r="Z287" s="2" t="n">
        <v>143181.283952164</v>
      </c>
      <c r="AA287" s="2" t="n">
        <v>37003.748101267003</v>
      </c>
      <c r="AB287" s="2" t="n">
        <v>35328.466165699298</v>
      </c>
      <c r="AC287" s="2"/>
      <c r="AD287" s="2" t="n">
        <v>76521.182536081003</v>
      </c>
      <c r="AE287" s="2" t="n">
        <v>700486.33052938594</v>
      </c>
      <c r="AF287" s="2" t="n">
        <v>502877.95076140302</v>
      </c>
      <c r="AG287" s="2" t="n">
        <v>256086.419661811</v>
      </c>
      <c r="AH287" s="2" t="n">
        <v>192644.87621587401</v>
      </c>
      <c r="AI287" s="2" t="n">
        <v>128141.81644359601</v>
      </c>
      <c r="AJ287" s="2" t="n">
        <v>243618.53139814999</v>
      </c>
      <c r="AK287" s="2" t="n">
        <v>193355.437261552</v>
      </c>
      <c r="AL287" s="2" t="n">
        <v>82323.128899999996</v>
      </c>
      <c r="AM287" s="2" t="n">
        <v>79853.420722871597</v>
      </c>
    </row>
    <row r="288">
      <c r="A288" t="str">
        <f t="shared" si="44"/>
        <v>ERS</v>
      </c>
      <c r="B288" t="str">
        <f t="shared" si="45"/>
        <v>J084</v>
      </c>
      <c r="C288" t="str">
        <f t="shared" si="46"/>
        <v>MAINT-REP OF CLOTHING - INDIVID EQ</v>
      </c>
      <c r="D288" s="2" t="n">
        <f t="shared" si="47"/>
        <v>1916843.9923552801</v>
      </c>
      <c r="E288" s="2" t="n">
        <f t="shared" si="48"/>
        <v>3095254.5445321598</v>
      </c>
      <c r="F288" s="2" t="n">
        <f t="shared" si="49"/>
        <v>2392892.6066999999</v>
      </c>
      <c r="G288" s="2" t="n">
        <f t="shared" si="50"/>
        <v>2127575.3355289302</v>
      </c>
      <c r="H288" s="3" t="n">
        <f t="shared" si="51"/>
        <v>-0.22691572784309411</v>
      </c>
      <c r="I288" s="3" t="n">
        <f t="shared" si="52"/>
        <v>0.24835021328980744</v>
      </c>
      <c r="J288" s="3" t="n">
        <f t="shared" si="53"/>
        <v>0.88912278368523834</v>
      </c>
      <c r="K288" s="3" t="n">
        <f t="shared" si="54"/>
        <v>1.9317730467357217E-5</v>
      </c>
      <c r="L288" s="3" t="n">
        <f>AM288/SUM(AM1:AM$2860)</f>
        <v>2.4207835219682059E-5</v>
      </c>
      <c r="M288" t="s">
        <v>1293</v>
      </c>
      <c r="N288" t="s">
        <v>1422</v>
      </c>
      <c r="O288" t="s">
        <v>1423</v>
      </c>
      <c r="P288" s="2" t="n">
        <v>183388.59210889999</v>
      </c>
      <c r="Q288" s="2" t="n">
        <v>49117.905701975396</v>
      </c>
      <c r="R288" s="2"/>
      <c r="S288" s="2" t="n">
        <v>45715.150070220297</v>
      </c>
      <c r="T288" s="2"/>
      <c r="U288" s="2" t="n">
        <v>47323.001266952801</v>
      </c>
      <c r="V288" s="2" t="n">
        <v>127577.00271011</v>
      </c>
      <c r="W288" s="2" t="n">
        <v>479851.27076406602</v>
      </c>
      <c r="X288" s="2" t="n">
        <v>403626.49073503201</v>
      </c>
      <c r="Y288" s="2" t="n">
        <v>546702.71165162895</v>
      </c>
      <c r="Z288" s="2" t="n">
        <v>655088.94531004701</v>
      </c>
      <c r="AA288" s="2" t="n">
        <v>795133.71612231794</v>
      </c>
      <c r="AB288" s="2" t="n">
        <v>745485.190256731</v>
      </c>
      <c r="AC288" s="2" t="n">
        <v>872387.26584215905</v>
      </c>
      <c r="AD288" s="2" t="n">
        <v>753332.82528625894</v>
      </c>
      <c r="AE288" s="2" t="n">
        <v>1916843.9923552801</v>
      </c>
      <c r="AF288" s="2" t="n">
        <v>4265065.7209708299</v>
      </c>
      <c r="AG288" s="2" t="n">
        <v>3499583.5656766202</v>
      </c>
      <c r="AH288" s="2" t="n">
        <v>3578983.4917154899</v>
      </c>
      <c r="AI288" s="2" t="n">
        <v>2877434.9613521001</v>
      </c>
      <c r="AJ288" s="2" t="n">
        <v>2546828.9096296499</v>
      </c>
      <c r="AK288" s="2" t="n">
        <v>3095254.5445321598</v>
      </c>
      <c r="AL288" s="2" t="n">
        <v>2392892.6066999999</v>
      </c>
      <c r="AM288" s="2" t="n">
        <v>2127575.3355289302</v>
      </c>
    </row>
    <row r="289">
      <c r="A289" t="str">
        <f t="shared" si="44"/>
        <v>ERS</v>
      </c>
      <c r="B289" t="str">
        <f t="shared" si="45"/>
        <v>J085</v>
      </c>
      <c r="C289" t="str">
        <f t="shared" si="46"/>
        <v>MAINT-REP OF TOILETRIES</v>
      </c>
      <c r="D289" s="2" t="n">
        <f t="shared" si="47"/>
        <v>654990.82396223303</v>
      </c>
      <c r="E289" s="2" t="n">
        <f t="shared" si="48"/>
        <v>100986.728327435</v>
      </c>
      <c r="F289" s="2" t="n">
        <f t="shared" si="49"/>
        <v>19131</v>
      </c>
      <c r="G289" s="2" t="n">
        <f t="shared" si="50"/>
        <v>15794.9011634489</v>
      </c>
      <c r="H289" s="3" t="n">
        <f t="shared" si="51"/>
        <v>-0.81055926539207734</v>
      </c>
      <c r="I289" s="3" t="n">
        <f t="shared" si="52"/>
        <v>-0.97079195723037626</v>
      </c>
      <c r="J289" s="3" t="n">
        <f t="shared" si="53"/>
        <v>0.82561816755260575</v>
      </c>
      <c r="K289" s="3" t="n">
        <f t="shared" si="54"/>
        <v>1.544438310922259E-7</v>
      </c>
      <c r="L289" s="3" t="n">
        <f>AM289/SUM(AM1:AM$2860)</f>
        <v>1.7971648678700156E-7</v>
      </c>
      <c r="M289" t="s">
        <v>1293</v>
      </c>
      <c r="N289" t="s">
        <v>1424</v>
      </c>
      <c r="O289" t="s">
        <v>1425</v>
      </c>
      <c r="P289" s="2"/>
      <c r="Q289" s="2"/>
      <c r="R289" s="2"/>
      <c r="S289" s="2" t="n">
        <v>8708.7360883769707</v>
      </c>
      <c r="T289" s="2" t="n">
        <v>10709.851166537101</v>
      </c>
      <c r="U289" s="2"/>
      <c r="V289" s="2" t="n">
        <v>25954.974117903701</v>
      </c>
      <c r="W289" s="2" t="n">
        <v>56219.430404049301</v>
      </c>
      <c r="X289" s="2" t="n">
        <v>7261.63007639016</v>
      </c>
      <c r="Y289" s="2" t="n">
        <v>166883.96064347401</v>
      </c>
      <c r="Z289" s="2" t="n">
        <v>417984.55243927898</v>
      </c>
      <c r="AA289" s="2" t="n">
        <v>-0.15388594697643501</v>
      </c>
      <c r="AB289" s="2"/>
      <c r="AC289" s="2"/>
      <c r="AD289" s="2"/>
      <c r="AE289" s="2" t="n">
        <v>654990.82396223303</v>
      </c>
      <c r="AF289" s="2" t="n">
        <v>2914922.02979689</v>
      </c>
      <c r="AG289" s="2" t="n">
        <v>2371939.03059135</v>
      </c>
      <c r="AH289" s="2" t="n">
        <v>2160488.5606223699</v>
      </c>
      <c r="AI289" s="2" t="n">
        <v>871035.29305287998</v>
      </c>
      <c r="AJ289" s="2" t="n">
        <v>-74587.572894697703</v>
      </c>
      <c r="AK289" s="2" t="n">
        <v>100986.728327435</v>
      </c>
      <c r="AL289" s="2" t="n">
        <v>19131</v>
      </c>
      <c r="AM289" s="2" t="n">
        <v>15794.9011634489</v>
      </c>
    </row>
    <row r="290">
      <c r="A290" t="str">
        <f t="shared" si="44"/>
        <v>ERS</v>
      </c>
      <c r="B290" t="str">
        <f t="shared" si="45"/>
        <v>J087</v>
      </c>
      <c r="C290" t="str">
        <f t="shared" si="46"/>
        <v>MAINT-REP OF AGRICULTURAL SUPPLIES</v>
      </c>
      <c r="D290" s="2" t="n">
        <f t="shared" si="47"/>
        <v>3545.2431574323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n">
        <f t="shared" si="52"/>
        <v>-1</v>
      </c>
      <c r="J290" s="3" t="e">
        <f t="shared" si="53"/>
        <v>#DIV/0!</v>
      </c>
      <c r="K290" s="3" t="n">
        <f t="shared" si="54"/>
        <v>0</v>
      </c>
      <c r="L290" s="3" t="n">
        <f>AM290/SUM(AM1:AM$2860)</f>
        <v>0</v>
      </c>
      <c r="M290" t="s">
        <v>1293</v>
      </c>
      <c r="N290" t="s">
        <v>1426</v>
      </c>
      <c r="O290" t="s">
        <v>1427</v>
      </c>
      <c r="P290" s="2"/>
      <c r="Q290" s="2"/>
      <c r="R290" s="2"/>
      <c r="S290" s="2"/>
      <c r="T290" s="2"/>
      <c r="U290" s="2"/>
      <c r="V290" s="2" t="n">
        <v>3482.7537452972401</v>
      </c>
      <c r="W290" s="2"/>
      <c r="X290" s="2"/>
      <c r="Y290" s="2" t="n">
        <v>54091.3095271477</v>
      </c>
      <c r="Z290" s="2"/>
      <c r="AA290" s="2"/>
      <c r="AB290" s="2"/>
      <c r="AC290" s="2" t="n">
        <v>33026.147278846198</v>
      </c>
      <c r="AD290" s="2" t="n">
        <v>3585.8870807042099</v>
      </c>
      <c r="AE290" s="2" t="n">
        <v>3545.2431574323</v>
      </c>
      <c r="AF290" s="2"/>
      <c r="AG290" s="2"/>
      <c r="AH290" s="2"/>
      <c r="AI290" s="2"/>
      <c r="AJ290" s="2" t="n">
        <v>-9800.2921509687694</v>
      </c>
      <c r="AK290" s="2"/>
      <c r="AL290" s="2"/>
      <c r="AM290" s="2"/>
    </row>
    <row r="291">
      <c r="A291" t="str">
        <f t="shared" si="44"/>
        <v>ERS</v>
      </c>
      <c r="B291" t="str">
        <f t="shared" si="45"/>
        <v>J088</v>
      </c>
      <c r="C291" t="str">
        <f t="shared" si="46"/>
        <v>MAINT-REP OF LIVE ANIMALS</v>
      </c>
      <c r="D291" s="2" t="n">
        <f t="shared" si="47"/>
        <v>0</v>
      </c>
      <c r="E291" s="2" t="n">
        <f t="shared" si="48"/>
        <v>0</v>
      </c>
      <c r="F291" s="2" t="n">
        <f t="shared" si="49"/>
        <v>9000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n">
        <f t="shared" si="53"/>
        <v>0</v>
      </c>
      <c r="K291" s="3" t="n">
        <f t="shared" si="54"/>
        <v>7.2656655680833892E-8</v>
      </c>
      <c r="L291" s="3" t="n">
        <f>AM291/SUM(AM1:AM$2860)</f>
        <v>0</v>
      </c>
      <c r="M291" t="s">
        <v>1293</v>
      </c>
      <c r="N291" t="s">
        <v>1428</v>
      </c>
      <c r="O291" t="s">
        <v>1429</v>
      </c>
      <c r="P291" s="2"/>
      <c r="Q291" s="2"/>
      <c r="R291" s="2"/>
      <c r="S291" s="2"/>
      <c r="T291" s="2" t="n">
        <v>5475.4114088920796</v>
      </c>
      <c r="U291" s="2"/>
      <c r="V291" s="2" t="n">
        <v>15940.134664847001</v>
      </c>
      <c r="W291" s="2" t="n">
        <v>20911.673977174902</v>
      </c>
      <c r="X291" s="2" t="n">
        <v>23501.068054226202</v>
      </c>
      <c r="Y291" s="2" t="n">
        <v>5552.9548100808297</v>
      </c>
      <c r="Z291" s="2" t="n">
        <v>1635.2977273859301</v>
      </c>
      <c r="AA291" s="2"/>
      <c r="AB291" s="2" t="n">
        <v>-650.66771687585299</v>
      </c>
      <c r="AC291" s="2" t="n">
        <v>9738.7680404510102</v>
      </c>
      <c r="AD291" s="2"/>
      <c r="AE291" s="2"/>
      <c r="AF291" s="2" t="n">
        <v>2379.1800504268199</v>
      </c>
      <c r="AG291" s="2" t="n">
        <v>3237.3651988304</v>
      </c>
      <c r="AH291" s="2" t="n">
        <v>0</v>
      </c>
      <c r="AI291" s="2"/>
      <c r="AJ291" s="2"/>
      <c r="AK291" s="2"/>
      <c r="AL291" s="2" t="n">
        <v>9000</v>
      </c>
      <c r="AM291" s="2"/>
    </row>
    <row r="292">
      <c r="A292" t="str">
        <f t="shared" si="44"/>
        <v>ERS</v>
      </c>
      <c r="B292" t="str">
        <f t="shared" si="45"/>
        <v>J089</v>
      </c>
      <c r="C292" t="str">
        <f t="shared" si="46"/>
        <v>MAINT-REP OF SUBSISTENCE</v>
      </c>
      <c r="D292" s="2" t="n">
        <f t="shared" si="47"/>
        <v>9325.7048340126294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n">
        <f t="shared" si="52"/>
        <v>-1</v>
      </c>
      <c r="J292" s="3" t="e">
        <f t="shared" si="53"/>
        <v>#DIV/0!</v>
      </c>
      <c r="K292" s="3" t="n">
        <f t="shared" si="54"/>
        <v>0</v>
      </c>
      <c r="L292" s="3" t="n">
        <f>AM292/SUM(AM1:AM$2860)</f>
        <v>0</v>
      </c>
      <c r="M292" t="s">
        <v>1293</v>
      </c>
      <c r="N292" t="s">
        <v>1430</v>
      </c>
      <c r="O292" t="s">
        <v>1431</v>
      </c>
      <c r="P292" s="2"/>
      <c r="Q292" s="2" t="n">
        <v>128367.202251284</v>
      </c>
      <c r="R292" s="2"/>
      <c r="S292" s="2"/>
      <c r="T292" s="2"/>
      <c r="U292" s="2" t="n">
        <v>12894.723835156299</v>
      </c>
      <c r="V292" s="2" t="n">
        <v>6094.4695205743401</v>
      </c>
      <c r="W292" s="2" t="n">
        <v>898.13918298531996</v>
      </c>
      <c r="X292" s="2" t="n">
        <v>6079.5516805622401</v>
      </c>
      <c r="Y292" s="2" t="n">
        <v>-129.189426884467</v>
      </c>
      <c r="Z292" s="2" t="n">
        <v>670.53211588039903</v>
      </c>
      <c r="AA292" s="2" t="n">
        <v>-2871.25529400198</v>
      </c>
      <c r="AB292" s="2" t="n">
        <v>7681.7299985343298</v>
      </c>
      <c r="AC292" s="2" t="n">
        <v>7129.3965400889001</v>
      </c>
      <c r="AD292" s="2" t="n">
        <v>4670.8140664780603</v>
      </c>
      <c r="AE292" s="2" t="n">
        <v>9325.7048340126294</v>
      </c>
      <c r="AF292" s="2" t="n">
        <v>6840.1426449770997</v>
      </c>
      <c r="AG292" s="2" t="n">
        <v>32068.6150507969</v>
      </c>
      <c r="AH292" s="2" t="n">
        <v>5646.7523570529202</v>
      </c>
      <c r="AI292" s="2"/>
      <c r="AJ292" s="2"/>
      <c r="AK292" s="2"/>
      <c r="AL292" s="2"/>
      <c r="AM292" s="2"/>
    </row>
    <row r="293">
      <c r="A293" t="str">
        <f t="shared" si="44"/>
        <v>ERS</v>
      </c>
      <c r="B293" t="str">
        <f t="shared" si="45"/>
        <v>J091</v>
      </c>
      <c r="C293" t="str">
        <f t="shared" si="46"/>
        <v>MAINT-REP OF FUELS-LUBRICANTS-OILS</v>
      </c>
      <c r="D293" s="2" t="n">
        <f t="shared" si="47"/>
        <v>1649603.39738438</v>
      </c>
      <c r="E293" s="2" t="n">
        <f t="shared" si="48"/>
        <v>67330.441376598494</v>
      </c>
      <c r="F293" s="2" t="n">
        <f t="shared" si="49"/>
        <v>1168161.5781</v>
      </c>
      <c r="G293" s="2" t="n">
        <f t="shared" si="50"/>
        <v>54518.161570143398</v>
      </c>
      <c r="H293" s="3" t="n">
        <f t="shared" si="51"/>
        <v>16.349679494392987</v>
      </c>
      <c r="I293" s="3" t="n">
        <f t="shared" si="52"/>
        <v>-0.29185307210676015</v>
      </c>
      <c r="J293" s="3" t="n">
        <f t="shared" si="53"/>
        <v>4.6670051979295961E-2</v>
      </c>
      <c r="K293" s="3" t="n">
        <f t="shared" si="54"/>
        <v>9.4305237288434723E-6</v>
      </c>
      <c r="L293" s="3" t="n">
        <f>AM293/SUM(AM1:AM$2860)</f>
        <v>6.2031489542622046E-7</v>
      </c>
      <c r="M293" t="s">
        <v>1293</v>
      </c>
      <c r="N293" t="s">
        <v>1432</v>
      </c>
      <c r="O293" t="s">
        <v>1433</v>
      </c>
      <c r="P293" s="2" t="n">
        <v>88577.552788445493</v>
      </c>
      <c r="Q293" s="2" t="n">
        <v>991113.11216540099</v>
      </c>
      <c r="R293" s="2" t="n">
        <v>683157.43802920496</v>
      </c>
      <c r="S293" s="2" t="n">
        <v>2002590.2447843901</v>
      </c>
      <c r="T293" s="2" t="n">
        <v>442983.24391723197</v>
      </c>
      <c r="U293" s="2" t="n">
        <v>235872.967815813</v>
      </c>
      <c r="V293" s="2" t="n">
        <v>669501.03540619102</v>
      </c>
      <c r="W293" s="2" t="n">
        <v>387992.04459882702</v>
      </c>
      <c r="X293" s="2" t="n">
        <v>86904.630217086</v>
      </c>
      <c r="Y293" s="2" t="n">
        <v>14419.9945074568</v>
      </c>
      <c r="Z293" s="2" t="n">
        <v>110198.154020833</v>
      </c>
      <c r="AA293" s="2" t="n">
        <v>16380.390138859801</v>
      </c>
      <c r="AB293" s="2" t="n">
        <v>2641659.3563881898</v>
      </c>
      <c r="AC293" s="2" t="n">
        <v>3293841.5880662701</v>
      </c>
      <c r="AD293" s="2" t="n">
        <v>151487.056779932</v>
      </c>
      <c r="AE293" s="2" t="n">
        <v>1649603.39738438</v>
      </c>
      <c r="AF293" s="2" t="n">
        <v>421692.18255585601</v>
      </c>
      <c r="AG293" s="2" t="n">
        <v>724342.25101379305</v>
      </c>
      <c r="AH293" s="2" t="n">
        <v>421117.82586664701</v>
      </c>
      <c r="AI293" s="2" t="n">
        <v>-34458.219074173801</v>
      </c>
      <c r="AJ293" s="2" t="n">
        <v>103672.86173816401</v>
      </c>
      <c r="AK293" s="2" t="n">
        <v>67330.441376598494</v>
      </c>
      <c r="AL293" s="2" t="n">
        <v>1168161.5781</v>
      </c>
      <c r="AM293" s="2" t="n">
        <v>54518.161570143398</v>
      </c>
    </row>
    <row r="294">
      <c r="A294" t="str">
        <f t="shared" si="44"/>
        <v>ERS</v>
      </c>
      <c r="B294" t="str">
        <f t="shared" si="45"/>
        <v>J093</v>
      </c>
      <c r="C294" t="str">
        <f t="shared" si="46"/>
        <v>MAINT-REP OF NONMETALIC FAB MAT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223079.13397423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AM294/SUM(AM1:AM$2860)</f>
        <v>2.5382240647450419E-6</v>
      </c>
      <c r="M294" t="s">
        <v>1293</v>
      </c>
      <c r="N294" t="s">
        <v>1434</v>
      </c>
      <c r="O294" t="s">
        <v>1435</v>
      </c>
      <c r="P294" s="2" t="n">
        <v>365175.99573848001</v>
      </c>
      <c r="Q294" s="2" t="n">
        <v>1241640.1441228499</v>
      </c>
      <c r="R294" s="2" t="n">
        <v>684986.44354775699</v>
      </c>
      <c r="S294" s="2" t="n">
        <v>1099069.9234432201</v>
      </c>
      <c r="T294" s="2" t="n">
        <v>1690078.4756906801</v>
      </c>
      <c r="U294" s="2" t="n">
        <v>558545.67483771301</v>
      </c>
      <c r="V294" s="2" t="n">
        <v>0</v>
      </c>
      <c r="W294" s="2" t="n">
        <v>24226.624052557101</v>
      </c>
      <c r="X294" s="2" t="n">
        <v>5400.0468909625897</v>
      </c>
      <c r="Y294" s="2" t="n">
        <v>5535.7471479095002</v>
      </c>
      <c r="Z294" s="2" t="n">
        <v>0</v>
      </c>
      <c r="AA294" s="2" t="n">
        <v>41831.329919760901</v>
      </c>
      <c r="AB294" s="2"/>
      <c r="AC294" s="2" t="n">
        <v>133312.91362039599</v>
      </c>
      <c r="AD294" s="2" t="n">
        <v>5582.8238759155201</v>
      </c>
      <c r="AE294" s="2"/>
      <c r="AF294" s="2"/>
      <c r="AG294" s="2"/>
      <c r="AH294" s="2"/>
      <c r="AI294" s="2" t="n">
        <v>188715.804017327</v>
      </c>
      <c r="AJ294" s="2"/>
      <c r="AK294" s="2"/>
      <c r="AL294" s="2"/>
      <c r="AM294" s="2" t="n">
        <v>223079.13397423</v>
      </c>
    </row>
    <row r="295">
      <c r="A295" t="str">
        <f t="shared" si="44"/>
        <v>ERS</v>
      </c>
      <c r="B295" t="str">
        <f t="shared" si="45"/>
        <v>J094</v>
      </c>
      <c r="C295" t="str">
        <f t="shared" si="46"/>
        <v>MAINT-REP OF NONMETALIC CRUDE MAT</v>
      </c>
      <c r="D295" s="2" t="n">
        <f t="shared" si="47"/>
        <v>0</v>
      </c>
      <c r="E295" s="2" t="n">
        <f t="shared" si="48"/>
        <v>0</v>
      </c>
      <c r="F295" s="2" t="n">
        <f t="shared" si="49"/>
        <v>-145600</v>
      </c>
      <c r="G295" s="2" t="n">
        <f t="shared" si="50"/>
        <v>0</v>
      </c>
      <c r="H295" s="3" t="e">
        <f t="shared" si="51"/>
        <v>#DIV/0!</v>
      </c>
      <c r="I295" s="3" t="e">
        <f t="shared" si="52"/>
        <v>#DIV/0!</v>
      </c>
      <c r="J295" s="3" t="n">
        <f t="shared" si="53"/>
        <v>0</v>
      </c>
      <c r="K295" s="3" t="n">
        <f t="shared" si="54"/>
        <v>-1.1754232296810461E-6</v>
      </c>
      <c r="L295" s="3" t="n">
        <f>AM295/SUM(AM1:AM$2860)</f>
        <v>0</v>
      </c>
      <c r="M295" t="s">
        <v>1293</v>
      </c>
      <c r="N295" t="s">
        <v>1436</v>
      </c>
      <c r="O295" t="s">
        <v>1437</v>
      </c>
      <c r="P295" s="2"/>
      <c r="Q295" s="2"/>
      <c r="R295" s="2"/>
      <c r="S295" s="2"/>
      <c r="T295" s="2"/>
      <c r="U295" s="2" t="n">
        <v>5630.2533539083597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 t="n">
        <v>21767.482609464401</v>
      </c>
      <c r="AH295" s="2"/>
      <c r="AI295" s="2"/>
      <c r="AJ295" s="2" t="n">
        <v>162726.00779461401</v>
      </c>
      <c r="AK295" s="2" t="n">
        <v>0</v>
      </c>
      <c r="AL295" s="2" t="n">
        <v>-145600</v>
      </c>
      <c r="AM295" s="2"/>
    </row>
    <row r="296">
      <c r="A296" t="str">
        <f t="shared" si="44"/>
        <v>ERS</v>
      </c>
      <c r="B296" t="str">
        <f t="shared" si="45"/>
        <v>J095</v>
      </c>
      <c r="C296" t="str">
        <f t="shared" si="46"/>
        <v>MAINT-REP OF METAL BARS &amp; SHEETS</v>
      </c>
      <c r="D296" s="2" t="n">
        <f t="shared" si="47"/>
        <v>287872.31428216898</v>
      </c>
      <c r="E296" s="2" t="n">
        <f t="shared" si="48"/>
        <v>126599.951503958</v>
      </c>
      <c r="F296" s="2" t="n">
        <f t="shared" si="49"/>
        <v>85296</v>
      </c>
      <c r="G296" s="2" t="n">
        <f t="shared" si="50"/>
        <v>18470.305617765</v>
      </c>
      <c r="H296" s="3" t="n">
        <f t="shared" si="51"/>
        <v>-0.32625566608267365</v>
      </c>
      <c r="I296" s="3" t="n">
        <f t="shared" si="52"/>
        <v>-0.7037019686568613</v>
      </c>
      <c r="J296" s="3" t="n">
        <f t="shared" si="53"/>
        <v>0.21654363179709482</v>
      </c>
      <c r="K296" s="3" t="n">
        <f t="shared" si="54"/>
        <v>6.8859134477248971E-7</v>
      </c>
      <c r="L296" s="3" t="n">
        <f>AM296/SUM(AM1:AM$2860)</f>
        <v>2.1015759460327842E-7</v>
      </c>
      <c r="M296" t="s">
        <v>1293</v>
      </c>
      <c r="N296" t="s">
        <v>1438</v>
      </c>
      <c r="O296" t="s">
        <v>1439</v>
      </c>
      <c r="P296" s="2"/>
      <c r="Q296" s="2" t="n">
        <v>162543.244485067</v>
      </c>
      <c r="R296" s="2" t="n">
        <v>656889.02083853004</v>
      </c>
      <c r="S296" s="2" t="n">
        <v>197620.49840022001</v>
      </c>
      <c r="T296" s="2" t="n">
        <v>230523.596442396</v>
      </c>
      <c r="U296" s="2" t="n">
        <v>2143225.2345911101</v>
      </c>
      <c r="V296" s="2" t="n">
        <v>23820.0223037451</v>
      </c>
      <c r="W296" s="2" t="n">
        <v>5552.1331311819804</v>
      </c>
      <c r="X296" s="2" t="n">
        <v>94676.112165817598</v>
      </c>
      <c r="Y296" s="2" t="n">
        <v>100900.667644492</v>
      </c>
      <c r="Z296" s="2" t="n">
        <v>63892.324109539099</v>
      </c>
      <c r="AA296" s="2" t="n">
        <v>5889.4716673664598</v>
      </c>
      <c r="AB296" s="2" t="n">
        <v>127136.407234932</v>
      </c>
      <c r="AC296" s="2" t="n">
        <v>167092.37878404901</v>
      </c>
      <c r="AD296" s="2" t="n">
        <v>232334.78405583001</v>
      </c>
      <c r="AE296" s="2" t="n">
        <v>287872.31428216898</v>
      </c>
      <c r="AF296" s="2" t="n">
        <v>11946.244058878099</v>
      </c>
      <c r="AG296" s="2" t="n">
        <v>54678.046824226403</v>
      </c>
      <c r="AH296" s="2" t="n">
        <v>318995.40372514498</v>
      </c>
      <c r="AI296" s="2" t="n">
        <v>-14923.3993871687</v>
      </c>
      <c r="AJ296" s="2" t="n">
        <v>19689.2890226284</v>
      </c>
      <c r="AK296" s="2" t="n">
        <v>126599.951503958</v>
      </c>
      <c r="AL296" s="2" t="n">
        <v>85296</v>
      </c>
      <c r="AM296" s="2" t="n">
        <v>18470.305617765</v>
      </c>
    </row>
    <row r="297">
      <c r="A297" t="str">
        <f t="shared" si="44"/>
        <v>ERS</v>
      </c>
      <c r="B297" t="str">
        <f t="shared" si="45"/>
        <v>J096</v>
      </c>
      <c r="C297" t="str">
        <f t="shared" si="46"/>
        <v>MAINT-REP OF ORES &amp; MINERALS</v>
      </c>
      <c r="D297" s="2" t="n">
        <f t="shared" si="47"/>
        <v>0</v>
      </c>
      <c r="E297" s="2" t="n">
        <f t="shared" si="48"/>
        <v>6253.5895984561603</v>
      </c>
      <c r="F297" s="2" t="n">
        <f t="shared" si="49"/>
        <v>0</v>
      </c>
      <c r="G297" s="2" t="n">
        <f t="shared" si="50"/>
        <v>0</v>
      </c>
      <c r="H297" s="3" t="n">
        <f t="shared" si="51"/>
        <v>-1</v>
      </c>
      <c r="I297" s="3" t="e">
        <f t="shared" si="52"/>
        <v>#DIV/0!</v>
      </c>
      <c r="J297" s="3" t="e">
        <f t="shared" si="53"/>
        <v>#DIV/0!</v>
      </c>
      <c r="K297" s="3" t="n">
        <f t="shared" si="54"/>
        <v>0</v>
      </c>
      <c r="L297" s="3" t="n">
        <f>AM297/SUM(AM1:AM$2860)</f>
        <v>0</v>
      </c>
      <c r="M297" t="s">
        <v>1293</v>
      </c>
      <c r="N297" t="s">
        <v>1440</v>
      </c>
      <c r="O297" t="s">
        <v>1441</v>
      </c>
      <c r="P297" s="2"/>
      <c r="Q297" s="2"/>
      <c r="R297" s="2"/>
      <c r="S297" s="2"/>
      <c r="T297" s="2"/>
      <c r="U297" s="2" t="n">
        <v>166088.142976178</v>
      </c>
      <c r="V297" s="2" t="n">
        <v>-2796.26956667783</v>
      </c>
      <c r="W297" s="2"/>
      <c r="X297" s="2"/>
      <c r="Y297" s="2"/>
      <c r="Z297" s="2"/>
      <c r="AA297" s="2"/>
      <c r="AB297" s="2"/>
      <c r="AC297" s="2"/>
      <c r="AD297" s="2"/>
      <c r="AE297" s="2"/>
      <c r="AF297" s="2" t="n">
        <v>892.19251891005604</v>
      </c>
      <c r="AG297" s="2"/>
      <c r="AH297" s="2"/>
      <c r="AI297" s="2"/>
      <c r="AJ297" s="2" t="n">
        <v>7167.4218926248004</v>
      </c>
      <c r="AK297" s="2" t="n">
        <v>6253.5895984561603</v>
      </c>
      <c r="AL297" s="2"/>
      <c r="AM297" s="2"/>
    </row>
    <row r="298">
      <c r="A298" t="str">
        <f t="shared" si="44"/>
        <v>ERS</v>
      </c>
      <c r="B298" t="str">
        <f t="shared" si="45"/>
        <v>J099</v>
      </c>
      <c r="C298" t="str">
        <f t="shared" si="46"/>
        <v>MAINT-REP OF MISC EQ</v>
      </c>
      <c r="D298" s="2" t="n">
        <f t="shared" si="47"/>
        <v>171152478.510625</v>
      </c>
      <c r="E298" s="2" t="n">
        <f t="shared" si="48"/>
        <v>46562922.782414302</v>
      </c>
      <c r="F298" s="2" t="n">
        <f t="shared" si="49"/>
        <v>43804685.641000003</v>
      </c>
      <c r="G298" s="2" t="n">
        <f t="shared" si="50"/>
        <v>19698040.856733799</v>
      </c>
      <c r="H298" s="3" t="n">
        <f t="shared" si="51"/>
        <v>-5.9236769871671813E-2</v>
      </c>
      <c r="I298" s="3" t="n">
        <f t="shared" si="52"/>
        <v>-0.74406046571928175</v>
      </c>
      <c r="J298" s="3" t="n">
        <f t="shared" si="53"/>
        <v>0.4496788544076884</v>
      </c>
      <c r="K298" s="3" t="n">
        <f t="shared" si="54"/>
        <v>3.5363355131392285E-4</v>
      </c>
      <c r="L298" s="3" t="n">
        <f>AM298/SUM(AM1:AM$2860)</f>
        <v>2.2412692948982186E-4</v>
      </c>
      <c r="M298" t="s">
        <v>1293</v>
      </c>
      <c r="N298" t="s">
        <v>1442</v>
      </c>
      <c r="O298" t="s">
        <v>1443</v>
      </c>
      <c r="P298" s="2" t="n">
        <v>366968761.32980198</v>
      </c>
      <c r="Q298" s="2" t="n">
        <v>577373792.96339405</v>
      </c>
      <c r="R298" s="2" t="n">
        <v>596426257.28397906</v>
      </c>
      <c r="S298" s="2" t="n">
        <v>331393504.91582298</v>
      </c>
      <c r="T298" s="2" t="n">
        <v>255781542.83587199</v>
      </c>
      <c r="U298" s="2" t="n">
        <v>298159183.20892501</v>
      </c>
      <c r="V298" s="2" t="n">
        <v>153945680.82840899</v>
      </c>
      <c r="W298" s="2" t="n">
        <v>96660545.257630795</v>
      </c>
      <c r="X298" s="2" t="n">
        <v>115217614.73541</v>
      </c>
      <c r="Y298" s="2" t="n">
        <v>95173991.610443905</v>
      </c>
      <c r="Z298" s="2" t="n">
        <v>99682184.324714199</v>
      </c>
      <c r="AA298" s="2" t="n">
        <v>159811259.16610599</v>
      </c>
      <c r="AB298" s="2" t="n">
        <v>153627955.41804999</v>
      </c>
      <c r="AC298" s="2" t="n">
        <v>142970661.01077399</v>
      </c>
      <c r="AD298" s="2" t="n">
        <v>198119845.33588001</v>
      </c>
      <c r="AE298" s="2" t="n">
        <v>171152478.510625</v>
      </c>
      <c r="AF298" s="2" t="n">
        <v>193889312.22322899</v>
      </c>
      <c r="AG298" s="2" t="n">
        <v>189635063.73183501</v>
      </c>
      <c r="AH298" s="2" t="n">
        <v>252246954.90794399</v>
      </c>
      <c r="AI298" s="2" t="n">
        <v>195559324.163571</v>
      </c>
      <c r="AJ298" s="2" t="n">
        <v>201110034.953765</v>
      </c>
      <c r="AK298" s="2" t="n">
        <v>46562922.782414302</v>
      </c>
      <c r="AL298" s="2" t="n">
        <v>43804685.641000003</v>
      </c>
      <c r="AM298" s="2" t="n">
        <v>19698040.856733799</v>
      </c>
    </row>
    <row r="299">
      <c r="A299" t="str">
        <f t="shared" si="44"/>
        <v>ERS</v>
      </c>
      <c r="B299" t="str">
        <f t="shared" si="45"/>
        <v>J998</v>
      </c>
      <c r="C299" t="str">
        <f t="shared" si="46"/>
        <v>NON-NUCLEAR SHIP REPAIR (EAST)</v>
      </c>
      <c r="D299" s="2" t="n">
        <f t="shared" si="47"/>
        <v>1585719180.35465</v>
      </c>
      <c r="E299" s="2" t="n">
        <f t="shared" si="48"/>
        <v>1921310595.2916901</v>
      </c>
      <c r="F299" s="2" t="n">
        <f t="shared" si="49"/>
        <v>1649502083.1809001</v>
      </c>
      <c r="G299" s="2" t="n">
        <f t="shared" si="50"/>
        <v>1379190359.2034199</v>
      </c>
      <c r="H299" s="3" t="n">
        <f t="shared" si="51"/>
        <v>-0.14147036547702196</v>
      </c>
      <c r="I299" s="3" t="n">
        <f t="shared" si="52"/>
        <v>4.0223328075015718E-2</v>
      </c>
      <c r="J299" s="3" t="n">
        <f t="shared" si="53"/>
        <v>0.83612526062640002</v>
      </c>
      <c r="K299" s="3" t="n">
        <f t="shared" si="54"/>
        <v>1.3316367211388097E-2</v>
      </c>
      <c r="L299" s="3" t="n">
        <f>AM299/SUM(AM1:AM$2860)</f>
        <v>1.5692611394120249E-2</v>
      </c>
      <c r="M299" t="s">
        <v>1293</v>
      </c>
      <c r="N299" t="s">
        <v>1444</v>
      </c>
      <c r="O299" t="s">
        <v>1445</v>
      </c>
      <c r="P299" s="2" t="n">
        <v>1054359482.84165</v>
      </c>
      <c r="Q299" s="2" t="n">
        <v>947793422.45288301</v>
      </c>
      <c r="R299" s="2" t="n">
        <v>990678654.87757897</v>
      </c>
      <c r="S299" s="2" t="n">
        <v>1679319391.9924099</v>
      </c>
      <c r="T299" s="2" t="n">
        <v>1213596020.6807201</v>
      </c>
      <c r="U299" s="2" t="n">
        <v>923197595.52638996</v>
      </c>
      <c r="V299" s="2" t="n">
        <v>1260292505.8854301</v>
      </c>
      <c r="W299" s="2" t="n">
        <v>1203471846.62163</v>
      </c>
      <c r="X299" s="2" t="n">
        <v>1160474469.9950299</v>
      </c>
      <c r="Y299" s="2" t="n">
        <v>1235204466.21348</v>
      </c>
      <c r="Z299" s="2" t="n">
        <v>1501760765.29513</v>
      </c>
      <c r="AA299" s="2" t="n">
        <v>1688566130.69871</v>
      </c>
      <c r="AB299" s="2" t="n">
        <v>1692347035.78687</v>
      </c>
      <c r="AC299" s="2" t="n">
        <v>1755552930.0122499</v>
      </c>
      <c r="AD299" s="2" t="n">
        <v>1906873064.29667</v>
      </c>
      <c r="AE299" s="2" t="n">
        <v>1585719180.35465</v>
      </c>
      <c r="AF299" s="2" t="n">
        <v>1844729482.6119399</v>
      </c>
      <c r="AG299" s="2" t="n">
        <v>1693827804.75509</v>
      </c>
      <c r="AH299" s="2" t="n">
        <v>2644476119.0805998</v>
      </c>
      <c r="AI299" s="2" t="n">
        <v>1803364749.9268401</v>
      </c>
      <c r="AJ299" s="2" t="n">
        <v>2018126627.9749999</v>
      </c>
      <c r="AK299" s="2" t="n">
        <v>1921310595.2916901</v>
      </c>
      <c r="AL299" s="2" t="n">
        <v>1649502083.1809001</v>
      </c>
      <c r="AM299" s="2" t="n">
        <v>1379190359.2034199</v>
      </c>
    </row>
    <row r="300">
      <c r="A300" t="str">
        <f t="shared" si="44"/>
        <v>ERS</v>
      </c>
      <c r="B300" t="str">
        <f t="shared" si="45"/>
        <v>J999</v>
      </c>
      <c r="C300" t="str">
        <f t="shared" si="46"/>
        <v>NON-NUCLEAR SHIP REPAIR (WEST)</v>
      </c>
      <c r="D300" s="2" t="n">
        <f t="shared" si="47"/>
        <v>1736449099.5114999</v>
      </c>
      <c r="E300" s="2" t="n">
        <f t="shared" si="48"/>
        <v>1892577750.02142</v>
      </c>
      <c r="F300" s="2" t="n">
        <f t="shared" si="49"/>
        <v>1521123947.4365001</v>
      </c>
      <c r="G300" s="2" t="n">
        <f t="shared" si="50"/>
        <v>999596680.78993702</v>
      </c>
      <c r="H300" s="3" t="n">
        <f t="shared" si="51"/>
        <v>-0.19626871476255914</v>
      </c>
      <c r="I300" s="3" t="n">
        <f t="shared" si="52"/>
        <v>-0.12400314649912592</v>
      </c>
      <c r="J300" s="3" t="n">
        <f t="shared" si="53"/>
        <v>0.65714347767289072</v>
      </c>
      <c r="K300" s="3" t="n">
        <f t="shared" si="54"/>
        <v>1.227997543297385E-2</v>
      </c>
      <c r="L300" s="3" t="n">
        <f>AM300/SUM(AM1:AM$2860)</f>
        <v>1.1373544020093706E-2</v>
      </c>
      <c r="M300" t="s">
        <v>1293</v>
      </c>
      <c r="N300" t="s">
        <v>1446</v>
      </c>
      <c r="O300" t="s">
        <v>1447</v>
      </c>
      <c r="P300" s="2" t="n">
        <v>765528077.85789502</v>
      </c>
      <c r="Q300" s="2" t="n">
        <v>830876369.57038498</v>
      </c>
      <c r="R300" s="2" t="n">
        <v>997624855.21951795</v>
      </c>
      <c r="S300" s="2" t="n">
        <v>1020434815.32219</v>
      </c>
      <c r="T300" s="2" t="n">
        <v>884188322.87821305</v>
      </c>
      <c r="U300" s="2" t="n">
        <v>1077971304.6022999</v>
      </c>
      <c r="V300" s="2" t="n">
        <v>821868629.98387396</v>
      </c>
      <c r="W300" s="2" t="n">
        <v>913911637.09155095</v>
      </c>
      <c r="X300" s="2" t="n">
        <v>782838652.39138496</v>
      </c>
      <c r="Y300" s="2" t="n">
        <v>1161852657.7411699</v>
      </c>
      <c r="Z300" s="2" t="n">
        <v>1159529935.9660299</v>
      </c>
      <c r="AA300" s="2" t="n">
        <v>1508778844.79053</v>
      </c>
      <c r="AB300" s="2" t="n">
        <v>1659446995.14536</v>
      </c>
      <c r="AC300" s="2" t="n">
        <v>1341430873.42939</v>
      </c>
      <c r="AD300" s="2" t="n">
        <v>1629251747.6235399</v>
      </c>
      <c r="AE300" s="2" t="n">
        <v>1736449099.5114999</v>
      </c>
      <c r="AF300" s="2" t="n">
        <v>1377572280.0924599</v>
      </c>
      <c r="AG300" s="2" t="n">
        <v>1228449770.64483</v>
      </c>
      <c r="AH300" s="2" t="n">
        <v>1988889367.34516</v>
      </c>
      <c r="AI300" s="2" t="n">
        <v>1964305952.28473</v>
      </c>
      <c r="AJ300" s="2" t="n">
        <v>2170849392.56635</v>
      </c>
      <c r="AK300" s="2" t="n">
        <v>1892577750.02142</v>
      </c>
      <c r="AL300" s="2" t="n">
        <v>1521123947.4365001</v>
      </c>
      <c r="AM300" s="2" t="n">
        <v>999596680.78993702</v>
      </c>
    </row>
    <row r="301">
      <c r="A301" t="str">
        <f t="shared" si="44"/>
        <v>ERS</v>
      </c>
      <c r="B301" t="str">
        <f t="shared" si="45"/>
        <v>K010</v>
      </c>
      <c r="C301" t="str">
        <f t="shared" si="46"/>
        <v>MODIFICATION OF EQUIPMENT- WEAPONS</v>
      </c>
      <c r="D301" s="2" t="n">
        <f t="shared" si="47"/>
        <v>0</v>
      </c>
      <c r="E301" s="2" t="n">
        <f t="shared" si="48"/>
        <v>76070311.631337494</v>
      </c>
      <c r="F301" s="2" t="n">
        <f t="shared" si="49"/>
        <v>25855844.980599999</v>
      </c>
      <c r="G301" s="2" t="n">
        <f t="shared" si="50"/>
        <v>39473360.183209203</v>
      </c>
      <c r="H301" s="3" t="n">
        <f t="shared" si="51"/>
        <v>-0.66010596741201499</v>
      </c>
      <c r="I301" s="3" t="e">
        <f t="shared" si="52"/>
        <v>#DIV/0!</v>
      </c>
      <c r="J301" s="3" t="n">
        <f t="shared" si="53"/>
        <v>1.5266706701261017</v>
      </c>
      <c r="K301" s="3" t="n">
        <f t="shared" si="54"/>
        <v>2.0873324734360793E-4</v>
      </c>
      <c r="L301" s="3" t="n">
        <f>AM301/SUM(AM1:AM$2860)</f>
        <v>4.4913314368946993E-4</v>
      </c>
      <c r="M301" t="s">
        <v>1293</v>
      </c>
      <c r="N301" t="s">
        <v>1448</v>
      </c>
      <c r="O301" t="s">
        <v>1449</v>
      </c>
      <c r="P301" s="2"/>
      <c r="Q301" s="2"/>
      <c r="R301" s="2" t="n">
        <v>1509439.31384304</v>
      </c>
      <c r="S301" s="2" t="n">
        <v>9037022.6763845608</v>
      </c>
      <c r="T301" s="2" t="n">
        <v>6404670.9825879401</v>
      </c>
      <c r="U301" s="2" t="n">
        <v>25977062.148611799</v>
      </c>
      <c r="V301" s="2" t="n">
        <v>29353323.864465501</v>
      </c>
      <c r="W301" s="2" t="n">
        <v>29201419.708746601</v>
      </c>
      <c r="X301" s="2" t="n">
        <v>8463953.0493929498</v>
      </c>
      <c r="Y301" s="2" t="n">
        <v>79508.372552320798</v>
      </c>
      <c r="Z301" s="2" t="n">
        <v>9278801.5943899695</v>
      </c>
      <c r="AA301" s="2" t="n">
        <v>6029757.9437788501</v>
      </c>
      <c r="AB301" s="2" t="n">
        <v>-19650.687785080601</v>
      </c>
      <c r="AC301" s="2" t="n">
        <v>-389777.378304574</v>
      </c>
      <c r="AD301" s="2" t="n">
        <v>0</v>
      </c>
      <c r="AE301" s="2"/>
      <c r="AF301" s="2" t="n">
        <v>45704.048768699096</v>
      </c>
      <c r="AG301" s="2" t="n">
        <v>109230825.379861</v>
      </c>
      <c r="AH301" s="2" t="n">
        <v>73134394.994374305</v>
      </c>
      <c r="AI301" s="2" t="n">
        <v>49010169.648284003</v>
      </c>
      <c r="AJ301" s="2" t="n">
        <v>85263118.577493995</v>
      </c>
      <c r="AK301" s="2" t="n">
        <v>76070311.631337494</v>
      </c>
      <c r="AL301" s="2" t="n">
        <v>25855844.980599999</v>
      </c>
      <c r="AM301" s="2" t="n">
        <v>39473360.183209203</v>
      </c>
    </row>
    <row r="302">
      <c r="A302" t="str">
        <f t="shared" si="44"/>
        <v>ERS</v>
      </c>
      <c r="B302" t="str">
        <f t="shared" si="45"/>
        <v>K012</v>
      </c>
      <c r="C302" t="str">
        <f t="shared" si="46"/>
        <v>MOD OF FIRE CONT EQ</v>
      </c>
      <c r="D302" s="2" t="n">
        <f t="shared" si="47"/>
        <v>4124601.3887894801</v>
      </c>
      <c r="E302" s="2" t="n">
        <f t="shared" si="48"/>
        <v>163552228.177641</v>
      </c>
      <c r="F302" s="2" t="n">
        <f t="shared" si="49"/>
        <v>119603484.3378</v>
      </c>
      <c r="G302" s="2" t="n">
        <f t="shared" si="50"/>
        <v>100496973.77905899</v>
      </c>
      <c r="H302" s="3" t="n">
        <f t="shared" si="51"/>
        <v>-0.26871381900163671</v>
      </c>
      <c r="I302" s="3" t="n">
        <f t="shared" si="52"/>
        <v>27.997586206239955</v>
      </c>
      <c r="J302" s="3" t="n">
        <f t="shared" si="53"/>
        <v>0.8402512212371851</v>
      </c>
      <c r="K302" s="3" t="n">
        <f t="shared" si="54"/>
        <v>9.6555435330661593E-4</v>
      </c>
      <c r="L302" s="3" t="n">
        <f>AM302/SUM(AM1:AM$2860)</f>
        <v>1.143467937747715E-3</v>
      </c>
      <c r="M302" t="s">
        <v>1293</v>
      </c>
      <c r="N302" t="s">
        <v>1450</v>
      </c>
      <c r="O302" t="s">
        <v>1451</v>
      </c>
      <c r="P302" s="2"/>
      <c r="Q302" s="2"/>
      <c r="R302" s="2"/>
      <c r="S302" s="2" t="n">
        <v>43622.920035339899</v>
      </c>
      <c r="T302" s="2"/>
      <c r="U302" s="2" t="n">
        <v>43309.641183910397</v>
      </c>
      <c r="V302" s="2"/>
      <c r="W302" s="2" t="n">
        <v>48367.516637647299</v>
      </c>
      <c r="X302" s="2"/>
      <c r="Y302" s="2" t="n">
        <v>16758.996133122899</v>
      </c>
      <c r="Z302" s="2" t="n">
        <v>45787.970063045497</v>
      </c>
      <c r="AA302" s="2"/>
      <c r="AB302" s="2"/>
      <c r="AC302" s="2" t="n">
        <v>88466.350544978195</v>
      </c>
      <c r="AD302" s="2" t="n">
        <v>40775.600201123998</v>
      </c>
      <c r="AE302" s="2" t="n">
        <v>4124601.3887894801</v>
      </c>
      <c r="AF302" s="2" t="n">
        <v>0</v>
      </c>
      <c r="AG302" s="2" t="n">
        <v>50303.164057459799</v>
      </c>
      <c r="AH302" s="2" t="n">
        <v>5103908.7409041803</v>
      </c>
      <c r="AI302" s="2" t="n">
        <v>36224518.644362703</v>
      </c>
      <c r="AJ302" s="2" t="n">
        <v>74313882.872681603</v>
      </c>
      <c r="AK302" s="2" t="n">
        <v>163552228.177641</v>
      </c>
      <c r="AL302" s="2" t="n">
        <v>119603484.3378</v>
      </c>
      <c r="AM302" s="2" t="n">
        <v>100496973.77905899</v>
      </c>
    </row>
    <row r="303">
      <c r="A303" t="str">
        <f t="shared" si="44"/>
        <v>ERS</v>
      </c>
      <c r="B303" t="str">
        <f t="shared" si="45"/>
        <v>K013</v>
      </c>
      <c r="C303" t="str">
        <f t="shared" si="46"/>
        <v>MOD OF AMMO &amp; EXPLOSIVES</v>
      </c>
      <c r="D303" s="2" t="n">
        <f t="shared" si="47"/>
        <v>0</v>
      </c>
      <c r="E303" s="2" t="n">
        <f t="shared" si="48"/>
        <v>0</v>
      </c>
      <c r="F303" s="2" t="n">
        <f t="shared" si="49"/>
        <v>279074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n">
        <f t="shared" si="53"/>
        <v>0</v>
      </c>
      <c r="K303" s="3" t="n">
        <f t="shared" si="54"/>
        <v>2.2529537252747818E-6</v>
      </c>
      <c r="L303" s="3" t="n">
        <f>AM303/SUM(AM1:AM$2860)</f>
        <v>0</v>
      </c>
      <c r="M303" t="s">
        <v>1293</v>
      </c>
      <c r="N303" t="s">
        <v>1452</v>
      </c>
      <c r="O303" t="s">
        <v>1453</v>
      </c>
      <c r="P303" s="2"/>
      <c r="Q303" s="2"/>
      <c r="R303" s="2" t="n">
        <v>85717.5025277276</v>
      </c>
      <c r="S303" s="2"/>
      <c r="T303" s="2"/>
      <c r="U303" s="2"/>
      <c r="V303" s="2" t="n">
        <v>48807.487151578302</v>
      </c>
      <c r="W303" s="2"/>
      <c r="X303" s="2" t="n">
        <v>26754.959552829001</v>
      </c>
      <c r="Y303" s="2"/>
      <c r="Z303" s="2"/>
      <c r="AA303" s="2"/>
      <c r="AB303" s="2"/>
      <c r="AC303" s="2"/>
      <c r="AD303" s="2"/>
      <c r="AE303" s="2"/>
      <c r="AF303" s="2" t="n">
        <v>9796.2738576324191</v>
      </c>
      <c r="AG303" s="2" t="n">
        <v>7520.7382868135901</v>
      </c>
      <c r="AH303" s="2"/>
      <c r="AI303" s="2"/>
      <c r="AJ303" s="2"/>
      <c r="AK303" s="2"/>
      <c r="AL303" s="2" t="n">
        <v>279074</v>
      </c>
      <c r="AM303" s="2"/>
    </row>
    <row r="304">
      <c r="A304" t="str">
        <f t="shared" si="44"/>
        <v>ERS</v>
      </c>
      <c r="B304" t="str">
        <f t="shared" si="45"/>
        <v>K014</v>
      </c>
      <c r="C304" t="str">
        <f t="shared" si="46"/>
        <v>MOD OF GUIDED MISSILES</v>
      </c>
      <c r="D304" s="2" t="n">
        <f t="shared" si="47"/>
        <v>0</v>
      </c>
      <c r="E304" s="2" t="n">
        <f t="shared" si="48"/>
        <v>56159522.687917501</v>
      </c>
      <c r="F304" s="2" t="n">
        <f t="shared" si="49"/>
        <v>51759404.5</v>
      </c>
      <c r="G304" s="2" t="n">
        <f t="shared" si="50"/>
        <v>19971180.8996526</v>
      </c>
      <c r="H304" s="3" t="n">
        <f t="shared" si="51"/>
        <v>-7.8350348744402165E-2</v>
      </c>
      <c r="I304" s="3" t="e">
        <f t="shared" si="52"/>
        <v>#DIV/0!</v>
      </c>
      <c r="J304" s="3" t="n">
        <f t="shared" si="53"/>
        <v>0.38584641945895265</v>
      </c>
      <c r="K304" s="3" t="n">
        <f t="shared" si="54"/>
        <v>4.1785169233350049E-4</v>
      </c>
      <c r="L304" s="3" t="n">
        <f>AM304/SUM(AM1:AM$2860)</f>
        <v>2.2723475323662771E-4</v>
      </c>
      <c r="M304" t="s">
        <v>1293</v>
      </c>
      <c r="N304" t="s">
        <v>1454</v>
      </c>
      <c r="O304" t="s">
        <v>1455</v>
      </c>
      <c r="P304" s="2" t="n">
        <v>21425428.718215302</v>
      </c>
      <c r="Q304" s="2" t="n">
        <v>56130514.072919697</v>
      </c>
      <c r="R304" s="2" t="n">
        <v>16713535.5122064</v>
      </c>
      <c r="S304" s="2" t="n">
        <v>10259785.6052111</v>
      </c>
      <c r="T304" s="2" t="n">
        <v>28671408.0070269</v>
      </c>
      <c r="U304" s="2" t="n">
        <v>14553178.481357001</v>
      </c>
      <c r="V304" s="2" t="n">
        <v>18591370.117909901</v>
      </c>
      <c r="W304" s="2" t="n">
        <v>12024714.678327899</v>
      </c>
      <c r="X304" s="2" t="n">
        <v>3306510.9631729298</v>
      </c>
      <c r="Y304" s="2" t="n">
        <v>533318.762771782</v>
      </c>
      <c r="Z304" s="2"/>
      <c r="AA304" s="2"/>
      <c r="AB304" s="2" t="n">
        <v>140118.53307326499</v>
      </c>
      <c r="AC304" s="2" t="n">
        <v>48410.643010983498</v>
      </c>
      <c r="AD304" s="2"/>
      <c r="AE304" s="2"/>
      <c r="AF304" s="2" t="n">
        <v>108327061.00183401</v>
      </c>
      <c r="AG304" s="2" t="n">
        <v>102616065.204845</v>
      </c>
      <c r="AH304" s="2" t="n">
        <v>81372947.990890607</v>
      </c>
      <c r="AI304" s="2" t="n">
        <v>56986333.350653797</v>
      </c>
      <c r="AJ304" s="2" t="n">
        <v>60056110.554311797</v>
      </c>
      <c r="AK304" s="2" t="n">
        <v>56159522.687917501</v>
      </c>
      <c r="AL304" s="2" t="n">
        <v>51759404.5</v>
      </c>
      <c r="AM304" s="2" t="n">
        <v>19971180.8996526</v>
      </c>
    </row>
    <row r="305">
      <c r="A305" t="str">
        <f t="shared" si="44"/>
        <v>ERS</v>
      </c>
      <c r="B305" t="str">
        <f t="shared" si="45"/>
        <v>K015</v>
      </c>
      <c r="C305" t="str">
        <f t="shared" si="46"/>
        <v>MOD OF AIRCRAFT</v>
      </c>
      <c r="D305" s="2" t="n">
        <f t="shared" si="47"/>
        <v>17357638.439302601</v>
      </c>
      <c r="E305" s="2" t="n">
        <f t="shared" si="48"/>
        <v>70105246.142647699</v>
      </c>
      <c r="F305" s="2" t="n">
        <f t="shared" si="49"/>
        <v>70871819.169</v>
      </c>
      <c r="G305" s="2" t="n">
        <f t="shared" si="50"/>
        <v>51847950.283705801</v>
      </c>
      <c r="H305" s="3" t="n">
        <f t="shared" si="51"/>
        <v>1.0934602879683286E-2</v>
      </c>
      <c r="I305" s="3" t="n">
        <f t="shared" si="52"/>
        <v>3.0830334965686443</v>
      </c>
      <c r="J305" s="3" t="n">
        <f t="shared" si="53"/>
        <v>0.73157357736323747</v>
      </c>
      <c r="K305" s="3" t="n">
        <f t="shared" si="54"/>
        <v>5.7214548475959513E-4</v>
      </c>
      <c r="L305" s="3" t="n">
        <f>AM305/SUM(AM1:AM$2860)</f>
        <v>5.8993287616496289E-4</v>
      </c>
      <c r="M305" t="s">
        <v>1293</v>
      </c>
      <c r="N305" t="s">
        <v>1456</v>
      </c>
      <c r="O305" t="s">
        <v>1457</v>
      </c>
      <c r="P305" s="2" t="n">
        <v>817921.32871434896</v>
      </c>
      <c r="Q305" s="2" t="n">
        <v>195771.22295783</v>
      </c>
      <c r="R305" s="2" t="n">
        <v>1005994.18879872</v>
      </c>
      <c r="S305" s="2" t="n">
        <v>1807537.4139797799</v>
      </c>
      <c r="T305" s="2" t="n">
        <v>143733674.26359501</v>
      </c>
      <c r="U305" s="2" t="n">
        <v>116322440.41143</v>
      </c>
      <c r="V305" s="2" t="n">
        <v>129164691.014834</v>
      </c>
      <c r="W305" s="2" t="n">
        <v>35004536.473796897</v>
      </c>
      <c r="X305" s="2" t="n">
        <v>120250420.98271</v>
      </c>
      <c r="Y305" s="2" t="n">
        <v>42569135.332645401</v>
      </c>
      <c r="Z305" s="2" t="n">
        <v>130192143.330522</v>
      </c>
      <c r="AA305" s="2" t="n">
        <v>147313682.89144301</v>
      </c>
      <c r="AB305" s="2" t="n">
        <v>133522776.30350401</v>
      </c>
      <c r="AC305" s="2" t="n">
        <v>35644497.502874099</v>
      </c>
      <c r="AD305" s="2" t="n">
        <v>15599775.1336657</v>
      </c>
      <c r="AE305" s="2" t="n">
        <v>17357638.439302601</v>
      </c>
      <c r="AF305" s="2" t="n">
        <v>39153423.943675898</v>
      </c>
      <c r="AG305" s="2" t="n">
        <v>35003367.729454197</v>
      </c>
      <c r="AH305" s="2" t="n">
        <v>20581588.987640299</v>
      </c>
      <c r="AI305" s="2" t="n">
        <v>39177228.157838203</v>
      </c>
      <c r="AJ305" s="2" t="n">
        <v>75974600.296090901</v>
      </c>
      <c r="AK305" s="2" t="n">
        <v>70105246.142647699</v>
      </c>
      <c r="AL305" s="2" t="n">
        <v>70871819.169</v>
      </c>
      <c r="AM305" s="2" t="n">
        <v>51847950.283705801</v>
      </c>
    </row>
    <row r="306">
      <c r="A306" t="str">
        <f t="shared" si="44"/>
        <v>ERS</v>
      </c>
      <c r="B306" t="str">
        <f t="shared" si="45"/>
        <v>K016</v>
      </c>
      <c r="C306" t="str">
        <f t="shared" si="46"/>
        <v>MOD OF AIRCRAFT COMPONENTS</v>
      </c>
      <c r="D306" s="2" t="n">
        <f t="shared" si="47"/>
        <v>303848946.515486</v>
      </c>
      <c r="E306" s="2" t="n">
        <f t="shared" si="48"/>
        <v>829253036.39439201</v>
      </c>
      <c r="F306" s="2" t="n">
        <f t="shared" si="49"/>
        <v>998379226.99979997</v>
      </c>
      <c r="G306" s="2" t="n">
        <f t="shared" si="50"/>
        <v>574591962.02573097</v>
      </c>
      <c r="H306" s="3" t="n">
        <f t="shared" si="51"/>
        <v>0.20395004079909285</v>
      </c>
      <c r="I306" s="3" t="n">
        <f t="shared" si="52"/>
        <v>2.285774851119704</v>
      </c>
      <c r="J306" s="3" t="n">
        <f t="shared" si="53"/>
        <v>0.57552475701284411</v>
      </c>
      <c r="K306" s="3" t="n">
        <f t="shared" si="54"/>
        <v>8.0598773038912854E-3</v>
      </c>
      <c r="L306" s="3" t="n">
        <f>AM306/SUM(AM1:AM$2860)</f>
        <v>6.5377837874843929E-3</v>
      </c>
      <c r="M306" t="s">
        <v>1293</v>
      </c>
      <c r="N306" t="s">
        <v>1458</v>
      </c>
      <c r="O306" t="s">
        <v>1459</v>
      </c>
      <c r="P306" s="2" t="n">
        <v>24270436.888719801</v>
      </c>
      <c r="Q306" s="2" t="n">
        <v>145208389.21020299</v>
      </c>
      <c r="R306" s="2" t="n">
        <v>162992584.24490699</v>
      </c>
      <c r="S306" s="2" t="n">
        <v>13035327.6073828</v>
      </c>
      <c r="T306" s="2" t="n">
        <v>116902867.22796699</v>
      </c>
      <c r="U306" s="2" t="n">
        <v>108284954.912202</v>
      </c>
      <c r="V306" s="2" t="n">
        <v>173208222.64038101</v>
      </c>
      <c r="W306" s="2" t="n">
        <v>85713118.483544305</v>
      </c>
      <c r="X306" s="2" t="n">
        <v>110025781.834712</v>
      </c>
      <c r="Y306" s="2" t="n">
        <v>116195219.31728201</v>
      </c>
      <c r="Z306" s="2" t="n">
        <v>144266216.51113501</v>
      </c>
      <c r="AA306" s="2" t="n">
        <v>133692772.333316</v>
      </c>
      <c r="AB306" s="2" t="n">
        <v>234940225.730104</v>
      </c>
      <c r="AC306" s="2" t="n">
        <v>146785492.41979501</v>
      </c>
      <c r="AD306" s="2" t="n">
        <v>365200651.22066897</v>
      </c>
      <c r="AE306" s="2" t="n">
        <v>303848946.515486</v>
      </c>
      <c r="AF306" s="2" t="n">
        <v>329273704.49815798</v>
      </c>
      <c r="AG306" s="2" t="n">
        <v>340890739.63652599</v>
      </c>
      <c r="AH306" s="2" t="n">
        <v>425195198.57971698</v>
      </c>
      <c r="AI306" s="2" t="n">
        <v>621702427.86622596</v>
      </c>
      <c r="AJ306" s="2" t="n">
        <v>683905764.13076198</v>
      </c>
      <c r="AK306" s="2" t="n">
        <v>829253036.39439201</v>
      </c>
      <c r="AL306" s="2" t="n">
        <v>998379226.99979997</v>
      </c>
      <c r="AM306" s="2" t="n">
        <v>574591962.02573097</v>
      </c>
    </row>
    <row r="307">
      <c r="A307" t="str">
        <f t="shared" si="44"/>
        <v>ERS</v>
      </c>
      <c r="B307" t="str">
        <f t="shared" si="45"/>
        <v>K017</v>
      </c>
      <c r="C307" t="str">
        <f t="shared" si="46"/>
        <v>MOD OF AIRCRAFT GROUND EQ</v>
      </c>
      <c r="D307" s="2" t="n">
        <f t="shared" si="47"/>
        <v>1205448.8628819699</v>
      </c>
      <c r="E307" s="2" t="n">
        <f t="shared" si="48"/>
        <v>6944538.3161331201</v>
      </c>
      <c r="F307" s="2" t="n">
        <f t="shared" si="49"/>
        <v>9798843.5939000007</v>
      </c>
      <c r="G307" s="2" t="n">
        <f t="shared" si="50"/>
        <v>9555749.2877016999</v>
      </c>
      <c r="H307" s="3" t="n">
        <f t="shared" si="51"/>
        <v>0.41101440410170054</v>
      </c>
      <c r="I307" s="3" t="n">
        <f t="shared" si="52"/>
        <v>7.1287924321178302</v>
      </c>
      <c r="J307" s="3" t="n">
        <f t="shared" si="53"/>
        <v>0.97519153113642587</v>
      </c>
      <c r="K307" s="3" t="n">
        <f t="shared" si="54"/>
        <v>7.9105689452481918E-5</v>
      </c>
      <c r="L307" s="3" t="n">
        <f>AM307/SUM(AM1:AM$2860)</f>
        <v>1.0872658668971089E-4</v>
      </c>
      <c r="M307" t="s">
        <v>1293</v>
      </c>
      <c r="N307" t="s">
        <v>1460</v>
      </c>
      <c r="O307" t="s">
        <v>1461</v>
      </c>
      <c r="P307" s="2"/>
      <c r="Q307" s="2"/>
      <c r="R307" s="2"/>
      <c r="S307" s="2" t="n">
        <v>258845.27505093001</v>
      </c>
      <c r="T307" s="2" t="n">
        <v>15761.3309667537</v>
      </c>
      <c r="U307" s="2" t="n">
        <v>938480.94577827398</v>
      </c>
      <c r="V307" s="2" t="n">
        <v>140067.93886445899</v>
      </c>
      <c r="W307" s="2" t="n">
        <v>26854.361571261099</v>
      </c>
      <c r="X307" s="2" t="n">
        <v>3266425.51264964</v>
      </c>
      <c r="Y307" s="2"/>
      <c r="Z307" s="2" t="n">
        <v>30285.471627414401</v>
      </c>
      <c r="AA307" s="2" t="n">
        <v>-1324111.9513544601</v>
      </c>
      <c r="AB307" s="2" t="n">
        <v>277466.60614705901</v>
      </c>
      <c r="AC307" s="2" t="n">
        <v>458643.41627454798</v>
      </c>
      <c r="AD307" s="2" t="n">
        <v>3303324.4124828698</v>
      </c>
      <c r="AE307" s="2" t="n">
        <v>1205448.8628819699</v>
      </c>
      <c r="AF307" s="2" t="n">
        <v>1711832.8692298499</v>
      </c>
      <c r="AG307" s="2" t="n">
        <v>1824948.4124686799</v>
      </c>
      <c r="AH307" s="2" t="n">
        <v>2149891.9185905801</v>
      </c>
      <c r="AI307" s="2" t="n">
        <v>3979016.7419421501</v>
      </c>
      <c r="AJ307" s="2" t="n">
        <v>7103422.9047244601</v>
      </c>
      <c r="AK307" s="2" t="n">
        <v>6944538.3161331201</v>
      </c>
      <c r="AL307" s="2" t="n">
        <v>9798843.5939000007</v>
      </c>
      <c r="AM307" s="2" t="n">
        <v>9555749.2877016999</v>
      </c>
    </row>
    <row r="308">
      <c r="A308" t="str">
        <f t="shared" si="44"/>
        <v>ERS</v>
      </c>
      <c r="B308" t="str">
        <f t="shared" si="45"/>
        <v>K019</v>
      </c>
      <c r="C308" t="str">
        <f t="shared" si="46"/>
        <v>MOD OF SHIPS-SML CRAFT-DOCKS</v>
      </c>
      <c r="D308" s="2" t="n">
        <f t="shared" si="47"/>
        <v>281542247.07546598</v>
      </c>
      <c r="E308" s="2" t="n">
        <f t="shared" si="48"/>
        <v>272958561.25668901</v>
      </c>
      <c r="F308" s="2" t="n">
        <f t="shared" si="49"/>
        <v>123375799.06730001</v>
      </c>
      <c r="G308" s="2" t="n">
        <f t="shared" si="50"/>
        <v>63055911.224830501</v>
      </c>
      <c r="H308" s="3" t="n">
        <f t="shared" si="51"/>
        <v>-0.54800538770689822</v>
      </c>
      <c r="I308" s="3" t="n">
        <f t="shared" si="52"/>
        <v>-0.56178584085027294</v>
      </c>
      <c r="J308" s="3" t="n">
        <f t="shared" si="53"/>
        <v>0.51108816884285602</v>
      </c>
      <c r="K308" s="3" t="n">
        <f t="shared" si="54"/>
        <v>9.9600810579784037E-4</v>
      </c>
      <c r="L308" s="3" t="n">
        <f>AM308/SUM(AM1:AM$2860)</f>
        <v>7.1745854685710184E-4</v>
      </c>
      <c r="M308" t="s">
        <v>1293</v>
      </c>
      <c r="N308" t="s">
        <v>1462</v>
      </c>
      <c r="O308" t="s">
        <v>1463</v>
      </c>
      <c r="P308" s="2"/>
      <c r="Q308" s="2" t="n">
        <v>382380.45868769701</v>
      </c>
      <c r="R308" s="2" t="n">
        <v>218145397.349271</v>
      </c>
      <c r="S308" s="2" t="n">
        <v>419133693.88323599</v>
      </c>
      <c r="T308" s="2" t="n">
        <v>959738553.19579399</v>
      </c>
      <c r="U308" s="2" t="n">
        <v>329025811.28005999</v>
      </c>
      <c r="V308" s="2" t="n">
        <v>290233202.93978798</v>
      </c>
      <c r="W308" s="2" t="n">
        <v>-17419156.342048701</v>
      </c>
      <c r="X308" s="2" t="n">
        <v>16643774.9867725</v>
      </c>
      <c r="Y308" s="2" t="n">
        <v>2201020.98364479</v>
      </c>
      <c r="Z308" s="2" t="n">
        <v>-801678.32062734803</v>
      </c>
      <c r="AA308" s="2" t="n">
        <v>-4501769.2337854896</v>
      </c>
      <c r="AB308" s="2" t="n">
        <v>65782897.503623597</v>
      </c>
      <c r="AC308" s="2" t="n">
        <v>213837023.62007701</v>
      </c>
      <c r="AD308" s="2" t="n">
        <v>181956076.27111799</v>
      </c>
      <c r="AE308" s="2" t="n">
        <v>281542247.07546598</v>
      </c>
      <c r="AF308" s="2" t="n">
        <v>261996985.79478699</v>
      </c>
      <c r="AG308" s="2" t="n">
        <v>361324085.175583</v>
      </c>
      <c r="AH308" s="2" t="n">
        <v>443715908.60500801</v>
      </c>
      <c r="AI308" s="2" t="n">
        <v>626615548.66670096</v>
      </c>
      <c r="AJ308" s="2" t="n">
        <v>441144073.90042299</v>
      </c>
      <c r="AK308" s="2" t="n">
        <v>272958561.25668901</v>
      </c>
      <c r="AL308" s="2" t="n">
        <v>123375799.06730001</v>
      </c>
      <c r="AM308" s="2" t="n">
        <v>63055911.224830501</v>
      </c>
    </row>
    <row r="309">
      <c r="A309" t="str">
        <f t="shared" si="44"/>
        <v>ERS</v>
      </c>
      <c r="B309" t="str">
        <f t="shared" si="45"/>
        <v>K020</v>
      </c>
      <c r="C309" t="str">
        <f t="shared" si="46"/>
        <v>MOD OF SHIP &amp; MARINE EQ</v>
      </c>
      <c r="D309" s="2" t="n">
        <f t="shared" si="47"/>
        <v>19313748.031910401</v>
      </c>
      <c r="E309" s="2" t="n">
        <f t="shared" si="48"/>
        <v>30344799.955409899</v>
      </c>
      <c r="F309" s="2" t="n">
        <f t="shared" si="49"/>
        <v>21257901.2139</v>
      </c>
      <c r="G309" s="2" t="n">
        <f t="shared" si="50"/>
        <v>26414655.341488499</v>
      </c>
      <c r="H309" s="3" t="n">
        <f t="shared" si="51"/>
        <v>-0.2994548902896913</v>
      </c>
      <c r="I309" s="3" t="n">
        <f t="shared" si="52"/>
        <v>0.10066162087117658</v>
      </c>
      <c r="J309" s="3" t="n">
        <f t="shared" si="53"/>
        <v>1.2425805857173062</v>
      </c>
      <c r="K309" s="3" t="n">
        <f t="shared" si="54"/>
        <v>1.7161422322172368E-4</v>
      </c>
      <c r="L309" s="3" t="n">
        <f>AM309/SUM(AM1:AM$2860)</f>
        <v>3.0054946267389328E-4</v>
      </c>
      <c r="M309" t="s">
        <v>1293</v>
      </c>
      <c r="N309" t="s">
        <v>1464</v>
      </c>
      <c r="O309" t="s">
        <v>1465</v>
      </c>
      <c r="P309" s="2" t="n">
        <v>72488.112952844094</v>
      </c>
      <c r="Q309" s="2" t="n">
        <v>509398.91798445198</v>
      </c>
      <c r="R309" s="2" t="n">
        <v>111498.288444511</v>
      </c>
      <c r="S309" s="2" t="n">
        <v>277911.54030688299</v>
      </c>
      <c r="T309" s="2" t="n">
        <v>161497.11819473599</v>
      </c>
      <c r="U309" s="2" t="n">
        <v>204132.77544683099</v>
      </c>
      <c r="V309" s="2" t="n">
        <v>225273.06883070001</v>
      </c>
      <c r="W309" s="2" t="n">
        <v>6402960.79147813</v>
      </c>
      <c r="X309" s="2" t="n">
        <v>19276247.191517401</v>
      </c>
      <c r="Y309" s="2" t="n">
        <v>13086296.577148</v>
      </c>
      <c r="Z309" s="2" t="n">
        <v>10045597.168975299</v>
      </c>
      <c r="AA309" s="2" t="n">
        <v>11138546.1837522</v>
      </c>
      <c r="AB309" s="2" t="n">
        <v>12113685.8487457</v>
      </c>
      <c r="AC309" s="2" t="n">
        <v>31189788.469741099</v>
      </c>
      <c r="AD309" s="2" t="n">
        <v>51155664.123337597</v>
      </c>
      <c r="AE309" s="2" t="n">
        <v>19313748.031910401</v>
      </c>
      <c r="AF309" s="2" t="n">
        <v>15837237.5722769</v>
      </c>
      <c r="AG309" s="2" t="n">
        <v>14693554.1401213</v>
      </c>
      <c r="AH309" s="2" t="n">
        <v>10966682.405747</v>
      </c>
      <c r="AI309" s="2" t="n">
        <v>14827038.711306499</v>
      </c>
      <c r="AJ309" s="2" t="n">
        <v>49427013.723321803</v>
      </c>
      <c r="AK309" s="2" t="n">
        <v>30344799.955409899</v>
      </c>
      <c r="AL309" s="2" t="n">
        <v>21257901.2139</v>
      </c>
      <c r="AM309" s="2" t="n">
        <v>26414655.341488499</v>
      </c>
    </row>
    <row r="310">
      <c r="A310" t="str">
        <f t="shared" si="44"/>
        <v>ERS</v>
      </c>
      <c r="B310" t="str">
        <f t="shared" si="45"/>
        <v>K023</v>
      </c>
      <c r="C310" t="str">
        <f t="shared" si="46"/>
        <v>MOD OF VEHICLES-TRAILERS-CYC</v>
      </c>
      <c r="D310" s="2" t="n">
        <f t="shared" si="47"/>
        <v>0</v>
      </c>
      <c r="E310" s="2" t="n">
        <f t="shared" si="48"/>
        <v>7728856.0022645602</v>
      </c>
      <c r="F310" s="2" t="n">
        <f t="shared" si="49"/>
        <v>2836118.4909999999</v>
      </c>
      <c r="G310" s="2" t="n">
        <f t="shared" si="50"/>
        <v>3274251.3868531301</v>
      </c>
      <c r="H310" s="3" t="n">
        <f t="shared" si="51"/>
        <v>-0.6330480875605633</v>
      </c>
      <c r="I310" s="3" t="e">
        <f t="shared" si="52"/>
        <v>#DIV/0!</v>
      </c>
      <c r="J310" s="3" t="n">
        <f t="shared" si="53"/>
        <v>1.1544832831362581</v>
      </c>
      <c r="K310" s="3" t="n">
        <f t="shared" si="54"/>
        <v>2.2895876074514799E-5</v>
      </c>
      <c r="L310" s="3" t="n">
        <f>AM310/SUM(AM1:AM$2860)</f>
        <v>3.7254867885113364E-5</v>
      </c>
      <c r="M310" t="s">
        <v>1293</v>
      </c>
      <c r="N310" t="s">
        <v>1466</v>
      </c>
      <c r="O310" t="s">
        <v>1467</v>
      </c>
      <c r="P310" s="2"/>
      <c r="Q310" s="2"/>
      <c r="R310" s="2" t="n">
        <v>83341.4647918876</v>
      </c>
      <c r="S310" s="2" t="n">
        <v>136790.395878449</v>
      </c>
      <c r="T310" s="2" t="n">
        <v>3761287.8298531901</v>
      </c>
      <c r="U310" s="2" t="n">
        <v>143897.726488249</v>
      </c>
      <c r="V310" s="2" t="n">
        <v>1387204.1656027699</v>
      </c>
      <c r="W310" s="2" t="n">
        <v>1715086.5838287701</v>
      </c>
      <c r="X310" s="2" t="n">
        <v>2831828.0459349402</v>
      </c>
      <c r="Y310" s="2" t="n">
        <v>2638437.5501866802</v>
      </c>
      <c r="Z310" s="2" t="n">
        <v>1197600.18838584</v>
      </c>
      <c r="AA310" s="2" t="n">
        <v>112093.973515851</v>
      </c>
      <c r="AB310" s="2" t="n">
        <v>26468.068390809902</v>
      </c>
      <c r="AC310" s="2" t="n">
        <v>122996.126509201</v>
      </c>
      <c r="AD310" s="2" t="n">
        <v>70496.038391422597</v>
      </c>
      <c r="AE310" s="2" t="n">
        <v>0</v>
      </c>
      <c r="AF310" s="2" t="n">
        <v>91653.782494674597</v>
      </c>
      <c r="AG310" s="2" t="n">
        <v>1014742.68050487</v>
      </c>
      <c r="AH310" s="2" t="n">
        <v>11979.4390750072</v>
      </c>
      <c r="AI310" s="2" t="n">
        <v>1553055.2220129699</v>
      </c>
      <c r="AJ310" s="2" t="n">
        <v>0</v>
      </c>
      <c r="AK310" s="2" t="n">
        <v>7728856.0022645602</v>
      </c>
      <c r="AL310" s="2" t="n">
        <v>2836118.4909999999</v>
      </c>
      <c r="AM310" s="2" t="n">
        <v>3274251.3868531301</v>
      </c>
    </row>
    <row r="311">
      <c r="A311" t="str">
        <f t="shared" si="44"/>
        <v>ERS</v>
      </c>
      <c r="B311" t="str">
        <f t="shared" si="45"/>
        <v>K024</v>
      </c>
      <c r="C311" t="str">
        <f t="shared" si="46"/>
        <v>MODIFICATION OF EQUIPMENT- TRACTORS</v>
      </c>
      <c r="D311" s="2" t="n">
        <f t="shared" si="47"/>
        <v>0</v>
      </c>
      <c r="E311" s="2" t="n">
        <f t="shared" si="48"/>
        <v>0</v>
      </c>
      <c r="F311" s="2" t="n">
        <f t="shared" si="49"/>
        <v>0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e">
        <f t="shared" si="53"/>
        <v>#DIV/0!</v>
      </c>
      <c r="K311" s="3" t="n">
        <f t="shared" si="54"/>
        <v>0</v>
      </c>
      <c r="L311" s="3" t="n">
        <f>AM311/SUM(AM1:AM$2860)</f>
        <v>0</v>
      </c>
      <c r="M311" t="s">
        <v>1293</v>
      </c>
      <c r="N311" t="s">
        <v>1468</v>
      </c>
      <c r="O311" t="s">
        <v>1469</v>
      </c>
      <c r="P311" s="2"/>
      <c r="Q311" s="2"/>
      <c r="R311" s="2"/>
      <c r="S311" s="2"/>
      <c r="T311" s="2"/>
      <c r="U311" s="2"/>
      <c r="V311" s="2" t="n">
        <v>7689.7413083640404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</row>
    <row r="312">
      <c r="A312" t="str">
        <f t="shared" si="44"/>
        <v>ERS</v>
      </c>
      <c r="B312" t="str">
        <f t="shared" si="45"/>
        <v>K025</v>
      </c>
      <c r="C312" t="str">
        <f t="shared" si="46"/>
        <v>MOD OF VEHICULAR EQ</v>
      </c>
      <c r="D312" s="2" t="n">
        <f t="shared" si="47"/>
        <v>4811523.72104753</v>
      </c>
      <c r="E312" s="2" t="n">
        <f t="shared" si="48"/>
        <v>-563795.46769108204</v>
      </c>
      <c r="F312" s="2" t="n">
        <f t="shared" si="49"/>
        <v>581348.66989999998</v>
      </c>
      <c r="G312" s="2" t="n">
        <f t="shared" si="50"/>
        <v>0</v>
      </c>
      <c r="H312" s="3" t="n">
        <f t="shared" si="51"/>
        <v>-2.0311339895668263</v>
      </c>
      <c r="I312" s="3" t="n">
        <f t="shared" si="52"/>
        <v>-0.8791757655985466</v>
      </c>
      <c r="J312" s="3" t="n">
        <f t="shared" si="53"/>
        <v>0</v>
      </c>
      <c r="K312" s="3" t="n">
        <f t="shared" si="54"/>
        <v>4.6932055710483395E-6</v>
      </c>
      <c r="L312" s="3" t="n">
        <f>AM312/SUM(AM1:AM$2860)</f>
        <v>0</v>
      </c>
      <c r="M312" t="s">
        <v>1293</v>
      </c>
      <c r="N312" t="s">
        <v>1470</v>
      </c>
      <c r="O312" t="s">
        <v>1471</v>
      </c>
      <c r="P312" s="2"/>
      <c r="Q312" s="2"/>
      <c r="R312" s="2"/>
      <c r="S312" s="2"/>
      <c r="T312" s="2" t="n">
        <v>127899.42259771199</v>
      </c>
      <c r="U312" s="2" t="n">
        <v>119009.119354561</v>
      </c>
      <c r="V312" s="2" t="n">
        <v>25914.428209186801</v>
      </c>
      <c r="W312" s="2" t="n">
        <v>454670.71403382299</v>
      </c>
      <c r="X312" s="2" t="n">
        <v>1770.24494475397</v>
      </c>
      <c r="Y312" s="2" t="n">
        <v>15853.6407202952</v>
      </c>
      <c r="Z312" s="2" t="n">
        <v>8941.6712897144807</v>
      </c>
      <c r="AA312" s="2" t="n">
        <v>6411.9144573514504</v>
      </c>
      <c r="AB312" s="2" t="n">
        <v>450528.59092303901</v>
      </c>
      <c r="AC312" s="2" t="n">
        <v>13065798.0885968</v>
      </c>
      <c r="AD312" s="2" t="n">
        <v>7096385.4753696797</v>
      </c>
      <c r="AE312" s="2" t="n">
        <v>4811523.72104753</v>
      </c>
      <c r="AF312" s="2" t="n">
        <v>3685346.99955608</v>
      </c>
      <c r="AG312" s="2" t="n">
        <v>14850726.388082299</v>
      </c>
      <c r="AH312" s="2" t="n">
        <v>8713860.5221039299</v>
      </c>
      <c r="AI312" s="2" t="n">
        <v>15287004.178890301</v>
      </c>
      <c r="AJ312" s="2" t="n">
        <v>3281382.5287945201</v>
      </c>
      <c r="AK312" s="2" t="n">
        <v>-563795.46769108204</v>
      </c>
      <c r="AL312" s="2" t="n">
        <v>581348.66989999998</v>
      </c>
      <c r="AM312" s="2" t="n">
        <v>0</v>
      </c>
    </row>
    <row r="313">
      <c r="A313" t="str">
        <f t="shared" si="44"/>
        <v>ERS</v>
      </c>
      <c r="B313" t="str">
        <f t="shared" si="45"/>
        <v>K026</v>
      </c>
      <c r="C313" t="str">
        <f t="shared" si="46"/>
        <v>MOD OF TIRES &amp; TUBES</v>
      </c>
      <c r="D313" s="2" t="n">
        <f t="shared" si="47"/>
        <v>0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e">
        <f t="shared" si="52"/>
        <v>#DIV/0!</v>
      </c>
      <c r="J313" s="3" t="e">
        <f t="shared" si="53"/>
        <v>#DIV/0!</v>
      </c>
      <c r="K313" s="3" t="n">
        <f t="shared" si="54"/>
        <v>0</v>
      </c>
      <c r="L313" s="3" t="n">
        <f>AM313/SUM(AM1:AM$2860)</f>
        <v>0</v>
      </c>
      <c r="M313" t="s">
        <v>1293</v>
      </c>
      <c r="N313" t="s">
        <v>1472</v>
      </c>
      <c r="O313" t="s">
        <v>1473</v>
      </c>
      <c r="P313" s="2"/>
      <c r="Q313" s="2"/>
      <c r="R313" s="2" t="n">
        <v>295529.39943159901</v>
      </c>
      <c r="S313" s="2" t="n">
        <v>216385.043665709</v>
      </c>
      <c r="T313" s="2" t="n">
        <v>184819.306589199</v>
      </c>
      <c r="U313" s="2"/>
      <c r="V313" s="2"/>
      <c r="W313" s="2"/>
      <c r="X313" s="2" t="n">
        <v>152723.61695817899</v>
      </c>
      <c r="Y313" s="2"/>
      <c r="Z313" s="2"/>
      <c r="AA313" s="2" t="n">
        <v>-60425.881846080098</v>
      </c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>
      <c r="A314" t="str">
        <f t="shared" si="44"/>
        <v>ERS</v>
      </c>
      <c r="B314" t="str">
        <f t="shared" si="45"/>
        <v>K028</v>
      </c>
      <c r="C314" t="str">
        <f t="shared" si="46"/>
        <v>MOD OF ENGINES &amp; TURBINES</v>
      </c>
      <c r="D314" s="2" t="n">
        <f t="shared" si="47"/>
        <v>2998.6189176889502</v>
      </c>
      <c r="E314" s="2" t="n">
        <f t="shared" si="48"/>
        <v>171086.01518788701</v>
      </c>
      <c r="F314" s="2" t="n">
        <f t="shared" si="49"/>
        <v>400000</v>
      </c>
      <c r="G314" s="2" t="n">
        <f t="shared" si="50"/>
        <v>143069.756915298</v>
      </c>
      <c r="H314" s="3" t="n">
        <f t="shared" si="51"/>
        <v>1.3380052400000033</v>
      </c>
      <c r="I314" s="3" t="n">
        <f t="shared" si="52"/>
        <v>132.39474303999987</v>
      </c>
      <c r="J314" s="3" t="n">
        <f t="shared" si="53"/>
        <v>0.35767439228824499</v>
      </c>
      <c r="K314" s="3" t="n">
        <f t="shared" si="54"/>
        <v>3.2291846969259505E-6</v>
      </c>
      <c r="L314" s="3" t="n">
        <f>AM314/SUM(AM1:AM$2860)</f>
        <v>1.6278667281431301E-6</v>
      </c>
      <c r="M314" t="s">
        <v>1293</v>
      </c>
      <c r="N314" t="s">
        <v>1474</v>
      </c>
      <c r="O314" t="s">
        <v>1475</v>
      </c>
      <c r="P314" s="2" t="n">
        <v>678845.74895041797</v>
      </c>
      <c r="Q314" s="2" t="n">
        <v>4635462.3221415002</v>
      </c>
      <c r="R314" s="2" t="n">
        <v>11769948.2930861</v>
      </c>
      <c r="S314" s="2" t="n">
        <v>46626.405394953399</v>
      </c>
      <c r="T314" s="2" t="n">
        <v>572115.786878424</v>
      </c>
      <c r="U314" s="2"/>
      <c r="V314" s="2"/>
      <c r="W314" s="2" t="n">
        <v>36314.760965373098</v>
      </c>
      <c r="X314" s="2" t="n">
        <v>8997.8564586515695</v>
      </c>
      <c r="Y314" s="2"/>
      <c r="Z314" s="2"/>
      <c r="AA314" s="2" t="n">
        <v>288536.15058081498</v>
      </c>
      <c r="AB314" s="2"/>
      <c r="AC314" s="2"/>
      <c r="AD314" s="2" t="n">
        <v>60538.603095390899</v>
      </c>
      <c r="AE314" s="2" t="n">
        <v>2998.6189176889502</v>
      </c>
      <c r="AF314" s="2" t="n">
        <v>140403.33768317199</v>
      </c>
      <c r="AG314" s="2" t="n">
        <v>0</v>
      </c>
      <c r="AH314" s="2"/>
      <c r="AI314" s="2" t="n">
        <v>-550.53495918550402</v>
      </c>
      <c r="AJ314" s="2" t="n">
        <v>442092.329537382</v>
      </c>
      <c r="AK314" s="2" t="n">
        <v>171086.01518788701</v>
      </c>
      <c r="AL314" s="2" t="n">
        <v>400000</v>
      </c>
      <c r="AM314" s="2" t="n">
        <v>143069.756915298</v>
      </c>
    </row>
    <row r="315">
      <c r="A315" t="str">
        <f t="shared" si="44"/>
        <v>ERS</v>
      </c>
      <c r="B315" t="str">
        <f t="shared" si="45"/>
        <v>K029</v>
      </c>
      <c r="C315" t="str">
        <f t="shared" si="46"/>
        <v>MOD OF ENGINE ACCESSORIES</v>
      </c>
      <c r="D315" s="2" t="n">
        <f t="shared" si="47"/>
        <v>8995.8567530668406</v>
      </c>
      <c r="E315" s="2" t="n">
        <f t="shared" si="48"/>
        <v>176881.553952377</v>
      </c>
      <c r="F315" s="2" t="n">
        <f t="shared" si="49"/>
        <v>0</v>
      </c>
      <c r="G315" s="2" t="n">
        <f t="shared" si="50"/>
        <v>0</v>
      </c>
      <c r="H315" s="3" t="n">
        <f t="shared" si="51"/>
        <v>-1</v>
      </c>
      <c r="I315" s="3" t="n">
        <f t="shared" si="52"/>
        <v>-1</v>
      </c>
      <c r="J315" s="3" t="e">
        <f t="shared" si="53"/>
        <v>#DIV/0!</v>
      </c>
      <c r="K315" s="3" t="n">
        <f t="shared" si="54"/>
        <v>0</v>
      </c>
      <c r="L315" s="3" t="n">
        <f>AM315/SUM(AM1:AM$2860)</f>
        <v>0</v>
      </c>
      <c r="M315" t="s">
        <v>1293</v>
      </c>
      <c r="N315" t="s">
        <v>1476</v>
      </c>
      <c r="O315" t="s">
        <v>1477</v>
      </c>
      <c r="P315" s="2" t="n">
        <v>713688.96747369005</v>
      </c>
      <c r="Q315" s="2"/>
      <c r="R315" s="2" t="n">
        <v>84066.699839362904</v>
      </c>
      <c r="S315" s="2" t="n">
        <v>41616.024947257203</v>
      </c>
      <c r="T315" s="2" t="n">
        <v>74312.979781809103</v>
      </c>
      <c r="U315" s="2"/>
      <c r="V315" s="2" t="n">
        <v>5592.5391333556699</v>
      </c>
      <c r="W315" s="2" t="n">
        <v>3035.9417773708501</v>
      </c>
      <c r="X315" s="2"/>
      <c r="Y315" s="2" t="n">
        <v>306111.641810456</v>
      </c>
      <c r="Z315" s="2"/>
      <c r="AA315" s="2"/>
      <c r="AB315" s="2"/>
      <c r="AC315" s="2"/>
      <c r="AD315" s="2"/>
      <c r="AE315" s="2" t="n">
        <v>8995.8567530668406</v>
      </c>
      <c r="AF315" s="2"/>
      <c r="AG315" s="2"/>
      <c r="AH315" s="2" t="n">
        <v>225198.84661594601</v>
      </c>
      <c r="AI315" s="2" t="n">
        <v>3627.5993425051802</v>
      </c>
      <c r="AJ315" s="2" t="n">
        <v>7161.8957385055901</v>
      </c>
      <c r="AK315" s="2" t="n">
        <v>176881.553952377</v>
      </c>
      <c r="AL315" s="2"/>
      <c r="AM315" s="2"/>
    </row>
    <row r="316">
      <c r="A316" t="str">
        <f t="shared" si="44"/>
        <v>ERS</v>
      </c>
      <c r="B316" t="str">
        <f t="shared" si="45"/>
        <v>K030</v>
      </c>
      <c r="C316" t="str">
        <f t="shared" si="46"/>
        <v>MOD OF MECH POWER TRANS EQ</v>
      </c>
      <c r="D316" s="2" t="n">
        <f t="shared" si="47"/>
        <v>0</v>
      </c>
      <c r="E316" s="2" t="n">
        <f t="shared" si="48"/>
        <v>0</v>
      </c>
      <c r="F316" s="2" t="n">
        <f t="shared" si="49"/>
        <v>105565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n">
        <f t="shared" si="53"/>
        <v>0</v>
      </c>
      <c r="K316" s="3" t="n">
        <f t="shared" si="54"/>
        <v>8.5222220632746998E-7</v>
      </c>
      <c r="L316" s="3" t="n">
        <f>AM316/SUM(AM1:AM$2860)</f>
        <v>0</v>
      </c>
      <c r="M316" t="s">
        <v>1293</v>
      </c>
      <c r="N316" t="s">
        <v>1478</v>
      </c>
      <c r="O316" t="s">
        <v>1479</v>
      </c>
      <c r="P316" s="2"/>
      <c r="Q316" s="2"/>
      <c r="R316" s="2"/>
      <c r="S316" s="2"/>
      <c r="T316" s="2" t="n">
        <v>1028920.6887178</v>
      </c>
      <c r="U316" s="2"/>
      <c r="V316" s="2"/>
      <c r="W316" s="2"/>
      <c r="X316" s="2" t="n">
        <v>4456258.3944752002</v>
      </c>
      <c r="Y316" s="2" t="n">
        <v>-471026.76179035899</v>
      </c>
      <c r="Z316" s="2" t="n">
        <v>-529880.62944073603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 t="n">
        <v>105565</v>
      </c>
      <c r="AM316" s="2" t="n">
        <v>0</v>
      </c>
    </row>
    <row r="317">
      <c r="A317" t="str">
        <f t="shared" si="44"/>
        <v>ERS</v>
      </c>
      <c r="B317" t="str">
        <f t="shared" si="45"/>
        <v>K031</v>
      </c>
      <c r="C317" t="str">
        <f t="shared" si="46"/>
        <v>MODIFICATION OF EQUIPMENT- BEARINGS</v>
      </c>
      <c r="D317" s="2" t="n">
        <f t="shared" si="47"/>
        <v>0</v>
      </c>
      <c r="E317" s="2" t="n">
        <f t="shared" si="48"/>
        <v>0</v>
      </c>
      <c r="F317" s="2" t="n">
        <f t="shared" si="49"/>
        <v>6905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n">
        <f t="shared" si="53"/>
        <v>0</v>
      </c>
      <c r="K317" s="3" t="n">
        <f t="shared" si="54"/>
        <v>5.5743800830684221E-8</v>
      </c>
      <c r="L317" s="3" t="n">
        <f>AM317/SUM(AM1:AM$2860)</f>
        <v>0</v>
      </c>
      <c r="M317" t="s">
        <v>1293</v>
      </c>
      <c r="N317" t="s">
        <v>1480</v>
      </c>
      <c r="O317" t="s">
        <v>1481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 t="n">
        <v>6905</v>
      </c>
      <c r="AM317" s="2"/>
    </row>
    <row r="318">
      <c r="A318" t="str">
        <f t="shared" si="44"/>
        <v>ERS</v>
      </c>
      <c r="B318" t="str">
        <f t="shared" si="45"/>
        <v>K034</v>
      </c>
      <c r="C318" t="str">
        <f t="shared" si="46"/>
        <v>MOD OF METALWORK MACHINE</v>
      </c>
      <c r="D318" s="2" t="n">
        <f t="shared" si="47"/>
        <v>0</v>
      </c>
      <c r="E318" s="2" t="n">
        <f t="shared" si="48"/>
        <v>50125.637870683298</v>
      </c>
      <c r="F318" s="2" t="n">
        <f t="shared" si="49"/>
        <v>71549.300799999997</v>
      </c>
      <c r="G318" s="2" t="n">
        <f t="shared" si="50"/>
        <v>0</v>
      </c>
      <c r="H318" s="3" t="n">
        <f t="shared" si="51"/>
        <v>0.42739930780704616</v>
      </c>
      <c r="I318" s="3" t="e">
        <f t="shared" si="52"/>
        <v>#DIV/0!</v>
      </c>
      <c r="J318" s="3" t="n">
        <f t="shared" si="53"/>
        <v>0</v>
      </c>
      <c r="K318" s="3" t="n">
        <f t="shared" si="54"/>
        <v>5.776147680477792E-7</v>
      </c>
      <c r="L318" s="3" t="n">
        <f>AM318/SUM(AM1:AM$2860)</f>
        <v>0</v>
      </c>
      <c r="M318" t="s">
        <v>1293</v>
      </c>
      <c r="N318" t="s">
        <v>1482</v>
      </c>
      <c r="O318" t="s">
        <v>1483</v>
      </c>
      <c r="P318" s="2" t="n">
        <v>59054.933319063202</v>
      </c>
      <c r="Q318" s="2"/>
      <c r="R318" s="2" t="n">
        <v>161435.458009002</v>
      </c>
      <c r="S318" s="2"/>
      <c r="T318" s="2" t="n">
        <v>363614.32189721998</v>
      </c>
      <c r="U318" s="2" t="n">
        <v>498.06087361496998</v>
      </c>
      <c r="V318" s="2"/>
      <c r="W318" s="2" t="n">
        <v>41744.420571602597</v>
      </c>
      <c r="X318" s="2" t="n">
        <v>8131.3962070777097</v>
      </c>
      <c r="Y318" s="2" t="n">
        <v>0</v>
      </c>
      <c r="Z318" s="2"/>
      <c r="AA318" s="2" t="n">
        <v>13194.3224123542</v>
      </c>
      <c r="AB318" s="2"/>
      <c r="AC318" s="2" t="n">
        <v>1854.50876869338</v>
      </c>
      <c r="AD318" s="2" t="n">
        <v>14709.3033941835</v>
      </c>
      <c r="AE318" s="2"/>
      <c r="AF318" s="2" t="n">
        <v>17304.1331458438</v>
      </c>
      <c r="AG318" s="2" t="n">
        <v>32974.9604340796</v>
      </c>
      <c r="AH318" s="2" t="n">
        <v>127345.970244397</v>
      </c>
      <c r="AI318" s="2" t="n">
        <v>89899.762396723003</v>
      </c>
      <c r="AJ318" s="2" t="n">
        <v>16430.914042668701</v>
      </c>
      <c r="AK318" s="2" t="n">
        <v>50125.637870683298</v>
      </c>
      <c r="AL318" s="2" t="n">
        <v>71549.300799999997</v>
      </c>
      <c r="AM318" s="2" t="n">
        <v>0</v>
      </c>
    </row>
    <row r="319">
      <c r="A319" t="str">
        <f t="shared" si="44"/>
        <v>ERS</v>
      </c>
      <c r="B319" t="str">
        <f t="shared" si="45"/>
        <v>K035</v>
      </c>
      <c r="C319" t="str">
        <f t="shared" si="46"/>
        <v>MOD OF SERVICE &amp; TRADE EQ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AM319/SUM(AM1:AM$2860)</f>
        <v>0</v>
      </c>
      <c r="M319" t="s">
        <v>1293</v>
      </c>
      <c r="N319" t="s">
        <v>1484</v>
      </c>
      <c r="O319" t="s">
        <v>1485</v>
      </c>
      <c r="P319" s="2"/>
      <c r="Q319" s="2"/>
      <c r="R319" s="2"/>
      <c r="S319" s="2"/>
      <c r="T319" s="2"/>
      <c r="U319" s="2" t="n">
        <v>177967.977552925</v>
      </c>
      <c r="V319" s="2"/>
      <c r="W319" s="2" t="n">
        <v>3429318.57461676</v>
      </c>
      <c r="X319" s="2" t="n">
        <v>0</v>
      </c>
      <c r="Y319" s="2" t="n">
        <v>28828.904456518299</v>
      </c>
      <c r="Z319" s="2"/>
      <c r="AA319" s="2"/>
      <c r="AB319" s="2" t="n">
        <v>25060.069995218499</v>
      </c>
      <c r="AC319" s="2" t="n">
        <v>-7098.7024165633102</v>
      </c>
      <c r="AD319" s="2" t="n">
        <v>107865.474974173</v>
      </c>
      <c r="AE319" s="2"/>
      <c r="AF319" s="2"/>
      <c r="AG319" s="2" t="n">
        <v>8428.8367559439994</v>
      </c>
      <c r="AH319" s="2"/>
      <c r="AI319" s="2"/>
      <c r="AJ319" s="2"/>
      <c r="AK319" s="2"/>
      <c r="AL319" s="2"/>
      <c r="AM319" s="2"/>
    </row>
    <row r="320">
      <c r="A320" t="str">
        <f t="shared" si="44"/>
        <v>ERS</v>
      </c>
      <c r="B320" t="str">
        <f t="shared" si="45"/>
        <v>K036</v>
      </c>
      <c r="C320" t="str">
        <f t="shared" si="46"/>
        <v>MOD OF SP INDUSTRY MACHINERY</v>
      </c>
      <c r="D320" s="2" t="n">
        <f t="shared" si="47"/>
        <v>59.9723783537789</v>
      </c>
      <c r="E320" s="2" t="n">
        <f t="shared" si="48"/>
        <v>46103.200350397798</v>
      </c>
      <c r="F320" s="2" t="n">
        <f t="shared" si="49"/>
        <v>0</v>
      </c>
      <c r="G320" s="2" t="n">
        <f t="shared" si="50"/>
        <v>0</v>
      </c>
      <c r="H320" s="3" t="n">
        <f t="shared" si="51"/>
        <v>-1</v>
      </c>
      <c r="I320" s="3" t="n">
        <f t="shared" si="52"/>
        <v>-1</v>
      </c>
      <c r="J320" s="3" t="e">
        <f t="shared" si="53"/>
        <v>#DIV/0!</v>
      </c>
      <c r="K320" s="3" t="n">
        <f t="shared" si="54"/>
        <v>0</v>
      </c>
      <c r="L320" s="3" t="n">
        <f>AM320/SUM(AM1:AM$2860)</f>
        <v>0</v>
      </c>
      <c r="M320" t="s">
        <v>1293</v>
      </c>
      <c r="N320" t="s">
        <v>1486</v>
      </c>
      <c r="O320" t="s">
        <v>1487</v>
      </c>
      <c r="P320" s="2"/>
      <c r="Q320" s="2"/>
      <c r="R320" s="2"/>
      <c r="S320" s="2" t="n">
        <v>17214.801678109299</v>
      </c>
      <c r="T320" s="2" t="n">
        <v>6675.8072271414403</v>
      </c>
      <c r="U320" s="2"/>
      <c r="V320" s="2"/>
      <c r="W320" s="2" t="n">
        <v>5651.4727680879296</v>
      </c>
      <c r="X320" s="2" t="n">
        <v>98071.596199780499</v>
      </c>
      <c r="Y320" s="2" t="n">
        <v>190521.99499939801</v>
      </c>
      <c r="Z320" s="2" t="n">
        <v>50667.659444049998</v>
      </c>
      <c r="AA320" s="2"/>
      <c r="AB320" s="2"/>
      <c r="AC320" s="2"/>
      <c r="AD320" s="2" t="n">
        <v>45503.1919554751</v>
      </c>
      <c r="AE320" s="2" t="n">
        <v>59.9723783537789</v>
      </c>
      <c r="AF320" s="2" t="n">
        <v>18097.993915351701</v>
      </c>
      <c r="AG320" s="2"/>
      <c r="AH320" s="2" t="n">
        <v>187878.698747405</v>
      </c>
      <c r="AI320" s="2" t="n">
        <v>21649.118644836399</v>
      </c>
      <c r="AJ320" s="2" t="n">
        <v>42233.909163823999</v>
      </c>
      <c r="AK320" s="2" t="n">
        <v>46103.200350397798</v>
      </c>
      <c r="AL320" s="2"/>
      <c r="AM320" s="2"/>
    </row>
    <row r="321">
      <c r="A321" t="str">
        <f t="shared" ref="A321:A384" si="55">M321</f>
        <v>ERS</v>
      </c>
      <c r="B321" t="str">
        <f t="shared" ref="B321:B384" si="56">N321</f>
        <v>K038</v>
      </c>
      <c r="C321" t="str">
        <f t="shared" ref="C321:C384" si="57">O321</f>
        <v>MOD OF CONTRUCT EQ</v>
      </c>
      <c r="D321" s="2" t="n">
        <f t="shared" ref="D321:D384" si="58">AE321</f>
        <v>60356.201575243103</v>
      </c>
      <c r="E321" s="2" t="n">
        <f t="shared" ref="E321:E384" si="59">AK321</f>
        <v>0</v>
      </c>
      <c r="F321" s="2" t="n">
        <f t="shared" ref="F321:F384" si="60">AL321</f>
        <v>0</v>
      </c>
      <c r="G321" s="2" t="n">
        <f t="shared" ref="G321:G384" si="61">AM321</f>
        <v>0</v>
      </c>
      <c r="H321" s="3" t="e">
        <f t="shared" si="51"/>
        <v>#DIV/0!</v>
      </c>
      <c r="I321" s="3" t="n">
        <f t="shared" si="52"/>
        <v>-1</v>
      </c>
      <c r="J321" s="3" t="e">
        <f t="shared" si="53"/>
        <v>#DIV/0!</v>
      </c>
      <c r="K321" s="3" t="n">
        <f t="shared" si="54"/>
        <v>0</v>
      </c>
      <c r="L321" s="3" t="n">
        <f>AM321/SUM(AM1:AM$2860)</f>
        <v>0</v>
      </c>
      <c r="M321" t="s">
        <v>1293</v>
      </c>
      <c r="N321" t="s">
        <v>1488</v>
      </c>
      <c r="O321" t="s">
        <v>1489</v>
      </c>
      <c r="P321" s="2"/>
      <c r="Q321" s="2"/>
      <c r="R321" s="2"/>
      <c r="S321" s="2"/>
      <c r="T321" s="2" t="n">
        <v>60168.538845336698</v>
      </c>
      <c r="U321" s="2" t="n">
        <v>28123.837330125301</v>
      </c>
      <c r="V321" s="2"/>
      <c r="W321" s="2" t="n">
        <v>53492.3532484393</v>
      </c>
      <c r="X321" s="2"/>
      <c r="Y321" s="2"/>
      <c r="Z321" s="2"/>
      <c r="AA321" s="2" t="n">
        <v>4975.1584416442602</v>
      </c>
      <c r="AB321" s="2"/>
      <c r="AC321" s="2"/>
      <c r="AD321" s="2"/>
      <c r="AE321" s="2" t="n">
        <v>60356.201575243103</v>
      </c>
      <c r="AF321" s="2" t="n">
        <v>416.35650882469298</v>
      </c>
      <c r="AG321" s="2"/>
      <c r="AH321" s="2"/>
      <c r="AI321" s="2"/>
      <c r="AJ321" s="2"/>
      <c r="AK321" s="2"/>
      <c r="AL321" s="2"/>
      <c r="AM321" s="2"/>
    </row>
    <row r="322">
      <c r="A322" t="str">
        <f t="shared" si="55"/>
        <v>ERS</v>
      </c>
      <c r="B322" t="str">
        <f t="shared" si="56"/>
        <v>K039</v>
      </c>
      <c r="C322" t="str">
        <f t="shared" si="57"/>
        <v>MOD OF MATERIALS HANDLING EQ</v>
      </c>
      <c r="D322" s="2" t="n">
        <f t="shared" si="58"/>
        <v>46249.3675193034</v>
      </c>
      <c r="E322" s="2" t="n">
        <f t="shared" si="59"/>
        <v>2778512.8060705299</v>
      </c>
      <c r="F322" s="2" t="n">
        <f t="shared" si="60"/>
        <v>111036.8731</v>
      </c>
      <c r="G322" s="2" t="n">
        <f t="shared" si="61"/>
        <v>0</v>
      </c>
      <c r="H322" s="3" t="n">
        <f t="shared" ref="H322:H385" si="62">AL322/AK322-1</f>
        <v>-0.96003730022139711</v>
      </c>
      <c r="I322" s="3" t="n">
        <f t="shared" ref="I322:I385" si="63">AL322/AE322-1</f>
        <v>1.4008300881878184</v>
      </c>
      <c r="J322" s="3" t="n">
        <f t="shared" ref="J322:J385" si="64">AM322/AL322</f>
        <v>0</v>
      </c>
      <c r="K322" s="3" t="n">
        <f t="shared" ref="K322:K385" si="65">AL322/SUM(AL$1:AL$2860)</f>
        <v>8.9639642852257186E-7</v>
      </c>
      <c r="L322" s="3" t="n">
        <f>AM322/SUM(AM1:AM$2860)</f>
        <v>0</v>
      </c>
      <c r="M322" t="s">
        <v>1293</v>
      </c>
      <c r="N322" t="s">
        <v>1490</v>
      </c>
      <c r="O322" t="s">
        <v>1491</v>
      </c>
      <c r="P322" s="2"/>
      <c r="Q322" s="2"/>
      <c r="R322" s="2" t="n">
        <v>1030895.99604983</v>
      </c>
      <c r="S322" s="2"/>
      <c r="T322" s="2"/>
      <c r="U322" s="2"/>
      <c r="V322" s="2" t="n">
        <v>166098.412260663</v>
      </c>
      <c r="W322" s="2" t="n">
        <v>4444.4281388334202</v>
      </c>
      <c r="X322" s="2"/>
      <c r="Y322" s="2"/>
      <c r="Z322" s="2" t="n">
        <v>34085.873142647099</v>
      </c>
      <c r="AA322" s="2" t="n">
        <v>0</v>
      </c>
      <c r="AB322" s="2" t="n">
        <v>64992.158162599502</v>
      </c>
      <c r="AC322" s="2" t="n">
        <v>64464.189015827404</v>
      </c>
      <c r="AD322" s="2" t="n">
        <v>0</v>
      </c>
      <c r="AE322" s="2" t="n">
        <v>46249.3675193034</v>
      </c>
      <c r="AF322" s="2" t="n">
        <v>5827607.6303463802</v>
      </c>
      <c r="AG322" s="2" t="n">
        <v>243344.91154596201</v>
      </c>
      <c r="AH322" s="2" t="n">
        <v>7989835.9584639696</v>
      </c>
      <c r="AI322" s="2" t="n">
        <v>8553640.4942317996</v>
      </c>
      <c r="AJ322" s="2" t="n">
        <v>946165.17475278699</v>
      </c>
      <c r="AK322" s="2" t="n">
        <v>2778512.8060705299</v>
      </c>
      <c r="AL322" s="2" t="n">
        <v>111036.8731</v>
      </c>
      <c r="AM322" s="2" t="n">
        <v>0</v>
      </c>
    </row>
    <row r="323">
      <c r="A323" t="str">
        <f t="shared" si="55"/>
        <v>ERS</v>
      </c>
      <c r="B323" t="str">
        <f t="shared" si="56"/>
        <v>K040</v>
      </c>
      <c r="C323" t="str">
        <f t="shared" si="57"/>
        <v>MOD OF ROPE-CABLE-CHAIN</v>
      </c>
      <c r="D323" s="2" t="n">
        <f t="shared" si="58"/>
        <v>1199.4475670755801</v>
      </c>
      <c r="E323" s="2" t="n">
        <f t="shared" si="59"/>
        <v>8399.2540581303401</v>
      </c>
      <c r="F323" s="2" t="n">
        <f t="shared" si="60"/>
        <v>0</v>
      </c>
      <c r="G323" s="2" t="n">
        <f t="shared" si="61"/>
        <v>0</v>
      </c>
      <c r="H323" s="3" t="n">
        <f t="shared" si="62"/>
        <v>-1</v>
      </c>
      <c r="I323" s="3" t="n">
        <f t="shared" si="63"/>
        <v>-1</v>
      </c>
      <c r="J323" s="3" t="e">
        <f t="shared" si="64"/>
        <v>#DIV/0!</v>
      </c>
      <c r="K323" s="3" t="n">
        <f t="shared" si="65"/>
        <v>0</v>
      </c>
      <c r="L323" s="3" t="n">
        <f>AM323/SUM(AM1:AM$2860)</f>
        <v>0</v>
      </c>
      <c r="M323" t="s">
        <v>1293</v>
      </c>
      <c r="N323" t="s">
        <v>1492</v>
      </c>
      <c r="O323" t="s">
        <v>1493</v>
      </c>
      <c r="P323" s="2"/>
      <c r="Q323" s="2"/>
      <c r="R323" s="2"/>
      <c r="S323" s="2"/>
      <c r="T323" s="2" t="n">
        <v>138387.639344275</v>
      </c>
      <c r="U323" s="2"/>
      <c r="V323" s="2"/>
      <c r="W323" s="2" t="n">
        <v>219091.527970661</v>
      </c>
      <c r="X323" s="2" t="n">
        <v>66650.788582604204</v>
      </c>
      <c r="Y323" s="2" t="n">
        <v>-11216.6509552398</v>
      </c>
      <c r="Z323" s="2"/>
      <c r="AA323" s="2"/>
      <c r="AB323" s="2"/>
      <c r="AC323" s="2"/>
      <c r="AD323" s="2" t="n">
        <v>40246.645673076098</v>
      </c>
      <c r="AE323" s="2" t="n">
        <v>1199.4475670755801</v>
      </c>
      <c r="AF323" s="2"/>
      <c r="AG323" s="2"/>
      <c r="AH323" s="2"/>
      <c r="AI323" s="2" t="n">
        <v>2575.9427254590701</v>
      </c>
      <c r="AJ323" s="2"/>
      <c r="AK323" s="2" t="n">
        <v>8399.2540581303401</v>
      </c>
      <c r="AL323" s="2"/>
      <c r="AM323" s="2"/>
    </row>
    <row r="324">
      <c r="A324" t="str">
        <f t="shared" si="55"/>
        <v>ERS</v>
      </c>
      <c r="B324" t="str">
        <f t="shared" si="56"/>
        <v>K041</v>
      </c>
      <c r="C324" t="str">
        <f t="shared" si="57"/>
        <v>MOD OF REFRIGERATION - AC EQ</v>
      </c>
      <c r="D324" s="2" t="n">
        <f t="shared" si="58"/>
        <v>0</v>
      </c>
      <c r="E324" s="2" t="n">
        <f t="shared" si="59"/>
        <v>501462.29975943099</v>
      </c>
      <c r="F324" s="2" t="n">
        <f t="shared" si="60"/>
        <v>350801.64840000001</v>
      </c>
      <c r="G324" s="2" t="n">
        <f t="shared" si="61"/>
        <v>0</v>
      </c>
      <c r="H324" s="3" t="n">
        <f t="shared" si="62"/>
        <v>-0.30044262835253654</v>
      </c>
      <c r="I324" s="3" t="e">
        <f t="shared" si="63"/>
        <v>#DIV/0!</v>
      </c>
      <c r="J324" s="3" t="n">
        <f t="shared" si="64"/>
        <v>0</v>
      </c>
      <c r="K324" s="3" t="n">
        <f t="shared" si="65"/>
        <v>2.832008286674195E-6</v>
      </c>
      <c r="L324" s="3" t="n">
        <f>AM324/SUM(AM1:AM$2860)</f>
        <v>0</v>
      </c>
      <c r="M324" t="s">
        <v>1293</v>
      </c>
      <c r="N324" t="s">
        <v>1494</v>
      </c>
      <c r="O324" t="s">
        <v>1495</v>
      </c>
      <c r="P324" s="2"/>
      <c r="Q324" s="2"/>
      <c r="R324" s="2"/>
      <c r="S324" s="2"/>
      <c r="T324" s="2"/>
      <c r="U324" s="2" t="n">
        <v>195470.84721004899</v>
      </c>
      <c r="V324" s="2"/>
      <c r="W324" s="2" t="n">
        <v>8559.5385772388909</v>
      </c>
      <c r="X324" s="2" t="n">
        <v>-10858.746475877901</v>
      </c>
      <c r="Y324" s="2"/>
      <c r="Z324" s="2" t="n">
        <v>19598.703843039399</v>
      </c>
      <c r="AA324" s="2" t="n">
        <v>24911.840504253702</v>
      </c>
      <c r="AB324" s="2" t="n">
        <v>130264.09979148601</v>
      </c>
      <c r="AC324" s="2" t="n">
        <v>24243.052275385598</v>
      </c>
      <c r="AD324" s="2" t="n">
        <v>4557853.1579768201</v>
      </c>
      <c r="AE324" s="2"/>
      <c r="AF324" s="2"/>
      <c r="AG324" s="2"/>
      <c r="AH324" s="2" t="n">
        <v>199834.512130285</v>
      </c>
      <c r="AI324" s="2" t="n">
        <v>1214987.90547291</v>
      </c>
      <c r="AJ324" s="2" t="n">
        <v>143722.52820304301</v>
      </c>
      <c r="AK324" s="2" t="n">
        <v>501462.29975943099</v>
      </c>
      <c r="AL324" s="2" t="n">
        <v>350801.64840000001</v>
      </c>
      <c r="AM324" s="2" t="n">
        <v>0</v>
      </c>
    </row>
    <row r="325">
      <c r="A325" t="str">
        <f t="shared" si="55"/>
        <v>ERS</v>
      </c>
      <c r="B325" t="str">
        <f t="shared" si="56"/>
        <v>K042</v>
      </c>
      <c r="C325" t="str">
        <f t="shared" si="57"/>
        <v>MOD OF FIRE-RESCUE-SAFETY EQ</v>
      </c>
      <c r="D325" s="2" t="n">
        <f t="shared" si="58"/>
        <v>32080.424629003399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n">
        <f t="shared" si="63"/>
        <v>-1</v>
      </c>
      <c r="J325" s="3" t="e">
        <f t="shared" si="64"/>
        <v>#DIV/0!</v>
      </c>
      <c r="K325" s="3" t="n">
        <f t="shared" si="65"/>
        <v>0</v>
      </c>
      <c r="L325" s="3" t="n">
        <f>AM325/SUM(AM1:AM$2860)</f>
        <v>0</v>
      </c>
      <c r="M325" t="s">
        <v>1293</v>
      </c>
      <c r="N325" t="s">
        <v>1496</v>
      </c>
      <c r="O325" t="s">
        <v>1497</v>
      </c>
      <c r="P325" s="2"/>
      <c r="Q325" s="2"/>
      <c r="R325" s="2" t="n">
        <v>63016.247872493099</v>
      </c>
      <c r="S325" s="2" t="n">
        <v>517483.30808820802</v>
      </c>
      <c r="T325" s="2"/>
      <c r="U325" s="2" t="n">
        <v>241992.6201151</v>
      </c>
      <c r="V325" s="2" t="n">
        <v>512142.36367617903</v>
      </c>
      <c r="W325" s="2" t="n">
        <v>69299.602868981005</v>
      </c>
      <c r="X325" s="2" t="n">
        <v>0</v>
      </c>
      <c r="Y325" s="2" t="n">
        <v>99161.792474293106</v>
      </c>
      <c r="Z325" s="2"/>
      <c r="AA325" s="2" t="n">
        <v>7582.0888458180898</v>
      </c>
      <c r="AB325" s="2" t="n">
        <v>-7445.6112485793801</v>
      </c>
      <c r="AC325" s="2"/>
      <c r="AD325" s="2"/>
      <c r="AE325" s="2" t="n">
        <v>32080.424629003399</v>
      </c>
      <c r="AF325" s="2" t="n">
        <v>2850.25770041133</v>
      </c>
      <c r="AG325" s="2"/>
      <c r="AH325" s="2"/>
      <c r="AI325" s="2" t="n">
        <v>-2683.46033486953</v>
      </c>
      <c r="AJ325" s="2" t="n">
        <v>47866.053150678497</v>
      </c>
      <c r="AK325" s="2"/>
      <c r="AL325" s="2"/>
      <c r="AM325" s="2"/>
    </row>
    <row r="326">
      <c r="A326" t="str">
        <f t="shared" si="55"/>
        <v>ERS</v>
      </c>
      <c r="B326" t="str">
        <f t="shared" si="56"/>
        <v>K043</v>
      </c>
      <c r="C326" t="str">
        <f t="shared" si="57"/>
        <v>MOD OF PUMPS &amp; COMPRESSORS</v>
      </c>
      <c r="D326" s="2" t="n">
        <f t="shared" si="58"/>
        <v>0</v>
      </c>
      <c r="E326" s="2" t="n">
        <f t="shared" si="59"/>
        <v>20134.6854124245</v>
      </c>
      <c r="F326" s="2" t="n">
        <f t="shared" si="60"/>
        <v>131877.3694</v>
      </c>
      <c r="G326" s="2" t="n">
        <f t="shared" si="61"/>
        <v>0</v>
      </c>
      <c r="H326" s="3" t="n">
        <f t="shared" si="62"/>
        <v>5.5497606095510434</v>
      </c>
      <c r="I326" s="3" t="e">
        <f t="shared" si="63"/>
        <v>#DIV/0!</v>
      </c>
      <c r="J326" s="3" t="n">
        <f t="shared" si="64"/>
        <v>0</v>
      </c>
      <c r="K326" s="3" t="n">
        <f t="shared" si="65"/>
        <v>1.0646409578433265E-6</v>
      </c>
      <c r="L326" s="3" t="n">
        <f>AM326/SUM(AM1:AM$2860)</f>
        <v>0</v>
      </c>
      <c r="M326" t="s">
        <v>1293</v>
      </c>
      <c r="N326" t="s">
        <v>1498</v>
      </c>
      <c r="O326" t="s">
        <v>1499</v>
      </c>
      <c r="P326" s="2" t="n">
        <v>308281.29349595797</v>
      </c>
      <c r="Q326" s="2" t="n">
        <v>383355.339560094</v>
      </c>
      <c r="R326" s="2" t="n">
        <v>426217.68676615902</v>
      </c>
      <c r="S326" s="2" t="n">
        <v>1362378.5209793299</v>
      </c>
      <c r="T326" s="2" t="n">
        <v>760119.78671033902</v>
      </c>
      <c r="U326" s="2"/>
      <c r="V326" s="2" t="n">
        <v>42805.294526704303</v>
      </c>
      <c r="W326" s="2"/>
      <c r="X326" s="2"/>
      <c r="Y326" s="2"/>
      <c r="Z326" s="2"/>
      <c r="AA326" s="2" t="n">
        <v>71440.268500918406</v>
      </c>
      <c r="AB326" s="2"/>
      <c r="AC326" s="2"/>
      <c r="AD326" s="2"/>
      <c r="AE326" s="2"/>
      <c r="AF326" s="2"/>
      <c r="AG326" s="2" t="n">
        <v>1203.09606834946</v>
      </c>
      <c r="AH326" s="2"/>
      <c r="AI326" s="2"/>
      <c r="AJ326" s="2"/>
      <c r="AK326" s="2" t="n">
        <v>20134.6854124245</v>
      </c>
      <c r="AL326" s="2" t="n">
        <v>131877.3694</v>
      </c>
      <c r="AM326" s="2"/>
    </row>
    <row r="327">
      <c r="A327" t="str">
        <f t="shared" si="55"/>
        <v>ERS</v>
      </c>
      <c r="B327" t="str">
        <f t="shared" si="56"/>
        <v>K044</v>
      </c>
      <c r="C327" t="str">
        <f t="shared" si="57"/>
        <v>MOD OF FURNACE-NUCLEAR REAC</v>
      </c>
      <c r="D327" s="2" t="n">
        <f t="shared" si="58"/>
        <v>0</v>
      </c>
      <c r="E327" s="2" t="n">
        <f t="shared" si="59"/>
        <v>110350.47979618701</v>
      </c>
      <c r="F327" s="2" t="n">
        <f t="shared" si="60"/>
        <v>0</v>
      </c>
      <c r="G327" s="2" t="n">
        <f t="shared" si="61"/>
        <v>0</v>
      </c>
      <c r="H327" s="3" t="n">
        <f t="shared" si="62"/>
        <v>-1</v>
      </c>
      <c r="I327" s="3" t="e">
        <f t="shared" si="63"/>
        <v>#DIV/0!</v>
      </c>
      <c r="J327" s="3" t="e">
        <f t="shared" si="64"/>
        <v>#DIV/0!</v>
      </c>
      <c r="K327" s="3" t="n">
        <f t="shared" si="65"/>
        <v>0</v>
      </c>
      <c r="L327" s="3" t="n">
        <f>AM327/SUM(AM1:AM$2860)</f>
        <v>0</v>
      </c>
      <c r="M327" t="s">
        <v>1293</v>
      </c>
      <c r="N327" t="s">
        <v>1500</v>
      </c>
      <c r="O327" t="s">
        <v>1501</v>
      </c>
      <c r="P327" s="2"/>
      <c r="Q327" s="2"/>
      <c r="R327" s="2"/>
      <c r="S327" s="2" t="n">
        <v>20636918.952975798</v>
      </c>
      <c r="T327" s="2" t="n">
        <v>8565393.8677920904</v>
      </c>
      <c r="U327" s="2" t="n">
        <v>8709018.8096413594</v>
      </c>
      <c r="V327" s="2" t="n">
        <v>8382310.1695605395</v>
      </c>
      <c r="W327" s="2" t="n">
        <v>51291.9122501253</v>
      </c>
      <c r="X327" s="2" t="n">
        <v>0</v>
      </c>
      <c r="Y327" s="2" t="n">
        <v>0</v>
      </c>
      <c r="Z327" s="2" t="n">
        <v>110784.64768139699</v>
      </c>
      <c r="AA327" s="2" t="n">
        <v>0</v>
      </c>
      <c r="AB327" s="2"/>
      <c r="AC327" s="2"/>
      <c r="AD327" s="2"/>
      <c r="AE327" s="2" t="n">
        <v>0</v>
      </c>
      <c r="AF327" s="2"/>
      <c r="AG327" s="2" t="n">
        <v>6934.9268861873097</v>
      </c>
      <c r="AH327" s="2" t="n">
        <v>24551.097204577902</v>
      </c>
      <c r="AI327" s="2"/>
      <c r="AJ327" s="2"/>
      <c r="AK327" s="2" t="n">
        <v>110350.47979618701</v>
      </c>
      <c r="AL327" s="2"/>
      <c r="AM327" s="2"/>
    </row>
    <row r="328">
      <c r="A328" t="str">
        <f t="shared" si="55"/>
        <v>ERS</v>
      </c>
      <c r="B328" t="str">
        <f t="shared" si="56"/>
        <v>K045</v>
      </c>
      <c r="C328" t="str">
        <f t="shared" si="57"/>
        <v>MOD OF PLUMBING-HEATING EQ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AM328/SUM(AM1:AM$2860)</f>
        <v>0</v>
      </c>
      <c r="M328" t="s">
        <v>1293</v>
      </c>
      <c r="N328" t="s">
        <v>1502</v>
      </c>
      <c r="O328" t="s">
        <v>1503</v>
      </c>
      <c r="P328" s="2"/>
      <c r="Q328" s="2"/>
      <c r="R328" s="2"/>
      <c r="S328" s="2"/>
      <c r="T328" s="2"/>
      <c r="U328" s="2" t="n">
        <v>180360.11340098301</v>
      </c>
      <c r="V328" s="2" t="n">
        <v>12723.0265283841</v>
      </c>
      <c r="W328" s="2"/>
      <c r="X328" s="2" t="n">
        <v>0</v>
      </c>
      <c r="Y328" s="2" t="n">
        <v>2903.1331884149899</v>
      </c>
      <c r="Z328" s="2"/>
      <c r="AA328" s="2"/>
      <c r="AB328" s="2"/>
      <c r="AC328" s="2" t="n">
        <v>38299.637614319698</v>
      </c>
      <c r="AD328" s="2"/>
      <c r="AE328" s="2"/>
      <c r="AF328" s="2"/>
      <c r="AG328" s="2" t="n">
        <v>24870.444559967898</v>
      </c>
      <c r="AH328" s="2"/>
      <c r="AI328" s="2"/>
      <c r="AJ328" s="2"/>
      <c r="AK328" s="2"/>
      <c r="AL328" s="2"/>
      <c r="AM328" s="2"/>
    </row>
    <row r="329">
      <c r="A329" t="str">
        <f t="shared" si="55"/>
        <v>ERS</v>
      </c>
      <c r="B329" t="str">
        <f t="shared" si="56"/>
        <v>K046</v>
      </c>
      <c r="C329" t="str">
        <f t="shared" si="57"/>
        <v>MOD OF WATER PURIFICATION EQ</v>
      </c>
      <c r="D329" s="2" t="n">
        <f t="shared" si="58"/>
        <v>0</v>
      </c>
      <c r="E329" s="2" t="n">
        <f t="shared" si="59"/>
        <v>437499.01946327498</v>
      </c>
      <c r="F329" s="2" t="n">
        <f t="shared" si="60"/>
        <v>228356.2813</v>
      </c>
      <c r="G329" s="2" t="n">
        <f t="shared" si="61"/>
        <v>0</v>
      </c>
      <c r="H329" s="3" t="n">
        <f t="shared" si="62"/>
        <v>-0.47804161577288073</v>
      </c>
      <c r="I329" s="3" t="e">
        <f t="shared" si="63"/>
        <v>#DIV/0!</v>
      </c>
      <c r="J329" s="3" t="n">
        <f t="shared" si="64"/>
        <v>0</v>
      </c>
      <c r="K329" s="3" t="n">
        <f t="shared" si="65"/>
        <v>1.843511522552194E-6</v>
      </c>
      <c r="L329" s="3" t="n">
        <f>AM329/SUM(AM1:AM$2860)</f>
        <v>0</v>
      </c>
      <c r="M329" t="s">
        <v>1293</v>
      </c>
      <c r="N329" t="s">
        <v>1504</v>
      </c>
      <c r="O329" t="s">
        <v>1505</v>
      </c>
      <c r="P329" s="2" t="n">
        <v>399524.80086652201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 t="n">
        <v>437499.01946327498</v>
      </c>
      <c r="AL329" s="2" t="n">
        <v>228356.2813</v>
      </c>
      <c r="AM329" s="2" t="n">
        <v>0</v>
      </c>
    </row>
    <row r="330">
      <c r="A330" t="str">
        <f t="shared" si="55"/>
        <v>ERS</v>
      </c>
      <c r="B330" t="str">
        <f t="shared" si="56"/>
        <v>K047</v>
      </c>
      <c r="C330" t="str">
        <f t="shared" si="57"/>
        <v>MOD OF PIPE-TUBING-HOSE</v>
      </c>
      <c r="D330" s="2" t="n">
        <f t="shared" si="58"/>
        <v>543688.74175388203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n">
        <f t="shared" si="63"/>
        <v>-1</v>
      </c>
      <c r="J330" s="3" t="e">
        <f t="shared" si="64"/>
        <v>#DIV/0!</v>
      </c>
      <c r="K330" s="3" t="n">
        <f t="shared" si="65"/>
        <v>0</v>
      </c>
      <c r="L330" s="3" t="n">
        <f>AM330/SUM(AM1:AM$2860)</f>
        <v>0</v>
      </c>
      <c r="M330" t="s">
        <v>1293</v>
      </c>
      <c r="N330" t="s">
        <v>1506</v>
      </c>
      <c r="O330" t="s">
        <v>1507</v>
      </c>
      <c r="P330" s="2"/>
      <c r="Q330" s="2"/>
      <c r="R330" s="2"/>
      <c r="S330" s="2"/>
      <c r="T330" s="2"/>
      <c r="U330" s="2" t="n">
        <v>10862.0580089247</v>
      </c>
      <c r="V330" s="2" t="n">
        <v>32639.456517047001</v>
      </c>
      <c r="W330" s="2" t="n">
        <v>10257.8381232475</v>
      </c>
      <c r="X330" s="2"/>
      <c r="Y330" s="2"/>
      <c r="Z330" s="2" t="n">
        <v>8042.9839985029603</v>
      </c>
      <c r="AA330" s="2"/>
      <c r="AB330" s="2"/>
      <c r="AC330" s="2" t="n">
        <v>8464.2199127646509</v>
      </c>
      <c r="AD330" s="2" t="n">
        <v>3070.22920776503</v>
      </c>
      <c r="AE330" s="2" t="n">
        <v>543688.74175388203</v>
      </c>
      <c r="AF330" s="2"/>
      <c r="AG330" s="2" t="n">
        <v>350.61716954841899</v>
      </c>
      <c r="AH330" s="2"/>
      <c r="AI330" s="2" t="n">
        <v>126699.82599338899</v>
      </c>
      <c r="AJ330" s="2"/>
      <c r="AK330" s="2"/>
      <c r="AL330" s="2"/>
      <c r="AM330" s="2"/>
    </row>
    <row r="331">
      <c r="A331" t="str">
        <f t="shared" si="55"/>
        <v>ERS</v>
      </c>
      <c r="B331" t="str">
        <f t="shared" si="56"/>
        <v>K048</v>
      </c>
      <c r="C331" t="str">
        <f t="shared" si="57"/>
        <v>MODIFICATION OF EQUIPMENT- VALVES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AM331/SUM(AM1:AM$2860)</f>
        <v>0</v>
      </c>
      <c r="M331" t="s">
        <v>1293</v>
      </c>
      <c r="N331" t="s">
        <v>1508</v>
      </c>
      <c r="O331" t="s">
        <v>1509</v>
      </c>
      <c r="P331" s="2" t="n">
        <v>52923.2377801892</v>
      </c>
      <c r="Q331" s="2"/>
      <c r="R331" s="2"/>
      <c r="S331" s="2"/>
      <c r="T331" s="2"/>
      <c r="U331" s="2"/>
      <c r="V331" s="2" t="n">
        <v>10417.5022706583</v>
      </c>
      <c r="W331" s="2"/>
      <c r="X331" s="2"/>
      <c r="Y331" s="2"/>
      <c r="Z331" s="2"/>
      <c r="AA331" s="2"/>
      <c r="AB331" s="2"/>
      <c r="AC331" s="2" t="n">
        <v>5139.5961874430996</v>
      </c>
      <c r="AD331" s="2"/>
      <c r="AE331" s="2"/>
      <c r="AF331" s="2" t="n">
        <v>273.724664801605</v>
      </c>
      <c r="AG331" s="2" t="n">
        <v>28925.916487744598</v>
      </c>
      <c r="AH331" s="2" t="n">
        <v>0</v>
      </c>
      <c r="AI331" s="2"/>
      <c r="AJ331" s="2" t="n">
        <v>9151.3112214238099</v>
      </c>
      <c r="AK331" s="2"/>
      <c r="AL331" s="2"/>
      <c r="AM331" s="2"/>
    </row>
    <row r="332">
      <c r="A332" t="str">
        <f t="shared" si="55"/>
        <v>ERS</v>
      </c>
      <c r="B332" t="str">
        <f t="shared" si="56"/>
        <v>K049</v>
      </c>
      <c r="C332" t="str">
        <f t="shared" si="57"/>
        <v>MOD OF MAINT REPAIR SHOP EQ</v>
      </c>
      <c r="D332" s="2" t="n">
        <f t="shared" si="58"/>
        <v>288524.94125993398</v>
      </c>
      <c r="E332" s="2" t="n">
        <f t="shared" si="59"/>
        <v>3555722.3558660601</v>
      </c>
      <c r="F332" s="2" t="n">
        <f t="shared" si="60"/>
        <v>9976917</v>
      </c>
      <c r="G332" s="2" t="n">
        <f t="shared" si="61"/>
        <v>307133.56996034703</v>
      </c>
      <c r="H332" s="3" t="n">
        <f t="shared" si="62"/>
        <v>1.8058762753341977</v>
      </c>
      <c r="I332" s="3" t="n">
        <f t="shared" si="63"/>
        <v>33.579045251452733</v>
      </c>
      <c r="J332" s="3" t="n">
        <f t="shared" si="64"/>
        <v>3.0784416665022574E-2</v>
      </c>
      <c r="K332" s="3" t="n">
        <f t="shared" si="65"/>
        <v>8.054326924725091E-5</v>
      </c>
      <c r="L332" s="3" t="n">
        <f>AM332/SUM(AM1:AM$2860)</f>
        <v>3.4946066199739853E-6</v>
      </c>
      <c r="M332" t="s">
        <v>1293</v>
      </c>
      <c r="N332" t="s">
        <v>1510</v>
      </c>
      <c r="O332" t="s">
        <v>1511</v>
      </c>
      <c r="P332" s="2"/>
      <c r="Q332" s="2"/>
      <c r="R332" s="2"/>
      <c r="S332" s="2"/>
      <c r="T332" s="2" t="n">
        <v>47524.964551508303</v>
      </c>
      <c r="U332" s="2" t="n">
        <v>721.82735306517395</v>
      </c>
      <c r="V332" s="2" t="n">
        <v>320328.05834556301</v>
      </c>
      <c r="W332" s="2" t="n">
        <v>274135.21253516601</v>
      </c>
      <c r="X332" s="2" t="n">
        <v>1998733.8456334199</v>
      </c>
      <c r="Y332" s="2" t="n">
        <v>56436.909182787502</v>
      </c>
      <c r="Z332" s="2" t="n">
        <v>134533.55952538201</v>
      </c>
      <c r="AA332" s="2" t="n">
        <v>726634.363621164</v>
      </c>
      <c r="AB332" s="2" t="n">
        <v>33245.519993656802</v>
      </c>
      <c r="AC332" s="2"/>
      <c r="AD332" s="2"/>
      <c r="AE332" s="2" t="n">
        <v>288524.94125993398</v>
      </c>
      <c r="AF332" s="2" t="n">
        <v>-119708.849054711</v>
      </c>
      <c r="AG332" s="2" t="n">
        <v>1285360.2061167101</v>
      </c>
      <c r="AH332" s="2" t="n">
        <v>594439.15889772598</v>
      </c>
      <c r="AI332" s="2" t="n">
        <v>0</v>
      </c>
      <c r="AJ332" s="2" t="n">
        <v>501697.42786725902</v>
      </c>
      <c r="AK332" s="2" t="n">
        <v>3555722.3558660601</v>
      </c>
      <c r="AL332" s="2" t="n">
        <v>9976917</v>
      </c>
      <c r="AM332" s="2" t="n">
        <v>307133.56996034703</v>
      </c>
    </row>
    <row r="333">
      <c r="A333" t="str">
        <f t="shared" si="55"/>
        <v>ERS</v>
      </c>
      <c r="B333" t="str">
        <f t="shared" si="56"/>
        <v>K051</v>
      </c>
      <c r="C333" t="str">
        <f t="shared" si="57"/>
        <v>MOD OF HAND TOOLS</v>
      </c>
      <c r="D333" s="2" t="n">
        <f t="shared" si="58"/>
        <v>0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e">
        <f t="shared" si="63"/>
        <v>#DIV/0!</v>
      </c>
      <c r="J333" s="3" t="e">
        <f t="shared" si="64"/>
        <v>#DIV/0!</v>
      </c>
      <c r="K333" s="3" t="n">
        <f t="shared" si="65"/>
        <v>0</v>
      </c>
      <c r="L333" s="3" t="n">
        <f>AM333/SUM(AM1:AM$2860)</f>
        <v>0</v>
      </c>
      <c r="M333" t="s">
        <v>1293</v>
      </c>
      <c r="N333" t="s">
        <v>1512</v>
      </c>
      <c r="O333" t="s">
        <v>1513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 t="n">
        <v>39770.122569045197</v>
      </c>
      <c r="AA333" s="2"/>
      <c r="AB333" s="2"/>
      <c r="AC333" s="2"/>
      <c r="AD333" s="2"/>
      <c r="AE333" s="2"/>
      <c r="AF333" s="2"/>
      <c r="AG333" s="2"/>
      <c r="AH333" s="2"/>
      <c r="AI333" s="2" t="n">
        <v>75210.807732816596</v>
      </c>
      <c r="AJ333" s="2"/>
      <c r="AK333" s="2"/>
      <c r="AL333" s="2"/>
      <c r="AM333" s="2"/>
    </row>
    <row r="334">
      <c r="A334" t="str">
        <f t="shared" si="55"/>
        <v>ERS</v>
      </c>
      <c r="B334" t="str">
        <f t="shared" si="56"/>
        <v>K052</v>
      </c>
      <c r="C334" t="str">
        <f t="shared" si="57"/>
        <v>MOD OF MEASURING TOOLS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AM334/SUM(AM1:AM$2860)</f>
        <v>0</v>
      </c>
      <c r="M334" t="s">
        <v>1293</v>
      </c>
      <c r="N334" t="s">
        <v>1514</v>
      </c>
      <c r="O334" t="s">
        <v>1515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 t="n">
        <v>34724.727630991998</v>
      </c>
      <c r="AG334" s="2" t="n">
        <v>3416.1682680611102</v>
      </c>
      <c r="AH334" s="2"/>
      <c r="AI334" s="2"/>
      <c r="AJ334" s="2"/>
      <c r="AK334" s="2"/>
      <c r="AL334" s="2"/>
      <c r="AM334" s="2"/>
    </row>
    <row r="335">
      <c r="A335" t="str">
        <f t="shared" si="55"/>
        <v>ERS</v>
      </c>
      <c r="B335" t="str">
        <f t="shared" si="56"/>
        <v>K053</v>
      </c>
      <c r="C335" t="str">
        <f t="shared" si="57"/>
        <v>MOD OF HARDWARE &amp; ABRASIVES</v>
      </c>
      <c r="D335" s="2" t="n">
        <f t="shared" si="58"/>
        <v>66569.339972694594</v>
      </c>
      <c r="E335" s="2" t="n">
        <f t="shared" si="59"/>
        <v>26732.1898731074</v>
      </c>
      <c r="F335" s="2" t="n">
        <f t="shared" si="60"/>
        <v>18012</v>
      </c>
      <c r="G335" s="2" t="n">
        <f t="shared" si="61"/>
        <v>40806.928441788797</v>
      </c>
      <c r="H335" s="3" t="n">
        <f t="shared" si="62"/>
        <v>-0.32620559387392034</v>
      </c>
      <c r="I335" s="3" t="n">
        <f t="shared" si="63"/>
        <v>-0.72942498742832418</v>
      </c>
      <c r="J335" s="3" t="n">
        <f t="shared" si="64"/>
        <v>2.2655412192865199</v>
      </c>
      <c r="K335" s="3" t="n">
        <f t="shared" si="65"/>
        <v>1.4541018690257556E-7</v>
      </c>
      <c r="L335" s="3" t="n">
        <f>AM335/SUM(AM1:AM$2860)</f>
        <v>4.6430666075314068E-7</v>
      </c>
      <c r="M335" t="s">
        <v>1293</v>
      </c>
      <c r="N335" t="s">
        <v>1516</v>
      </c>
      <c r="O335" t="s">
        <v>1517</v>
      </c>
      <c r="P335" s="2"/>
      <c r="Q335" s="2"/>
      <c r="R335" s="2"/>
      <c r="S335" s="2"/>
      <c r="T335" s="2"/>
      <c r="U335" s="2" t="n">
        <v>132323.94670920199</v>
      </c>
      <c r="V335" s="2" t="n">
        <v>20161.103575747198</v>
      </c>
      <c r="W335" s="2" t="n">
        <v>4037.5438726021898</v>
      </c>
      <c r="X335" s="2" t="n">
        <v>33325.394291302102</v>
      </c>
      <c r="Y335" s="2" t="n">
        <v>67689.189499885106</v>
      </c>
      <c r="Z335" s="2" t="n">
        <v>39246.831482610403</v>
      </c>
      <c r="AA335" s="2" t="n">
        <v>137695.862971622</v>
      </c>
      <c r="AB335" s="2" t="n">
        <v>69261.499986784896</v>
      </c>
      <c r="AC335" s="2" t="n">
        <v>123666.895751759</v>
      </c>
      <c r="AD335" s="2" t="n">
        <v>1476.1592247758899</v>
      </c>
      <c r="AE335" s="2" t="n">
        <v>66569.339972694594</v>
      </c>
      <c r="AF335" s="2" t="n">
        <v>42825.240907682703</v>
      </c>
      <c r="AG335" s="2" t="n">
        <v>70123.433909683794</v>
      </c>
      <c r="AH335" s="2" t="n">
        <v>51386.017404930499</v>
      </c>
      <c r="AI335" s="2" t="n">
        <v>50398.879411155598</v>
      </c>
      <c r="AJ335" s="2" t="n">
        <v>58224.665030896998</v>
      </c>
      <c r="AK335" s="2" t="n">
        <v>26732.1898731074</v>
      </c>
      <c r="AL335" s="2" t="n">
        <v>18012</v>
      </c>
      <c r="AM335" s="2" t="n">
        <v>40806.928441788797</v>
      </c>
    </row>
    <row r="336">
      <c r="A336" t="str">
        <f t="shared" si="55"/>
        <v>ERS</v>
      </c>
      <c r="B336" t="str">
        <f t="shared" si="56"/>
        <v>K054</v>
      </c>
      <c r="C336" t="str">
        <f t="shared" si="57"/>
        <v>MOD OF PREFAB STRUCTURES</v>
      </c>
      <c r="D336" s="2" t="n">
        <f t="shared" si="58"/>
        <v>0</v>
      </c>
      <c r="E336" s="2" t="n">
        <f t="shared" si="59"/>
        <v>7843730.6661040699</v>
      </c>
      <c r="F336" s="2" t="n">
        <f t="shared" si="60"/>
        <v>0</v>
      </c>
      <c r="G336" s="2" t="n">
        <f t="shared" si="61"/>
        <v>0</v>
      </c>
      <c r="H336" s="3" t="n">
        <f t="shared" si="62"/>
        <v>-1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AM336/SUM(AM1:AM$2860)</f>
        <v>0</v>
      </c>
      <c r="M336" t="s">
        <v>1293</v>
      </c>
      <c r="N336" t="s">
        <v>1518</v>
      </c>
      <c r="O336" t="s">
        <v>1519</v>
      </c>
      <c r="P336" s="2"/>
      <c r="Q336" s="2"/>
      <c r="R336" s="2"/>
      <c r="S336" s="2" t="n">
        <v>92943.471607764906</v>
      </c>
      <c r="T336" s="2" t="n">
        <v>53549.255832685398</v>
      </c>
      <c r="U336" s="2" t="n">
        <v>2175236.8340448402</v>
      </c>
      <c r="V336" s="2" t="n">
        <v>1119647.30651955</v>
      </c>
      <c r="W336" s="2" t="n">
        <v>63884.912249134599</v>
      </c>
      <c r="X336" s="2"/>
      <c r="Y336" s="2" t="n">
        <v>-13707.4072703003</v>
      </c>
      <c r="Z336" s="2"/>
      <c r="AA336" s="2" t="n">
        <v>29215.079169555702</v>
      </c>
      <c r="AB336" s="2" t="n">
        <v>17598.717496642199</v>
      </c>
      <c r="AC336" s="2" t="n">
        <v>35777.8346428394</v>
      </c>
      <c r="AD336" s="2" t="n">
        <v>50057.211406322102</v>
      </c>
      <c r="AE336" s="2"/>
      <c r="AF336" s="2"/>
      <c r="AG336" s="2"/>
      <c r="AH336" s="2" t="n">
        <v>118929.25279207301</v>
      </c>
      <c r="AI336" s="2"/>
      <c r="AJ336" s="2" t="n">
        <v>16523.200816459699</v>
      </c>
      <c r="AK336" s="2" t="n">
        <v>7843730.6661040699</v>
      </c>
      <c r="AL336" s="2" t="n">
        <v>0</v>
      </c>
      <c r="AM336" s="2"/>
    </row>
    <row r="337">
      <c r="A337" t="str">
        <f t="shared" si="55"/>
        <v>ERS</v>
      </c>
      <c r="B337" t="str">
        <f t="shared" si="56"/>
        <v>K056</v>
      </c>
      <c r="C337" t="str">
        <f t="shared" si="57"/>
        <v>MOD OF CONTRUCT MATERIAL</v>
      </c>
      <c r="D337" s="2" t="n">
        <f t="shared" si="58"/>
        <v>0</v>
      </c>
      <c r="E337" s="2" t="n">
        <f t="shared" si="59"/>
        <v>0</v>
      </c>
      <c r="F337" s="2" t="n">
        <f t="shared" si="60"/>
        <v>141394</v>
      </c>
      <c r="G337" s="2" t="n">
        <f t="shared" si="61"/>
        <v>5818.1701145554498</v>
      </c>
      <c r="H337" s="3" t="e">
        <f t="shared" si="62"/>
        <v>#DIV/0!</v>
      </c>
      <c r="I337" s="3" t="e">
        <f t="shared" si="63"/>
        <v>#DIV/0!</v>
      </c>
      <c r="J337" s="3" t="n">
        <f t="shared" si="64"/>
        <v>4.1148635122816031E-2</v>
      </c>
      <c r="K337" s="3" t="n">
        <f t="shared" si="65"/>
        <v>1.1414683525928697E-6</v>
      </c>
      <c r="L337" s="3" t="n">
        <f>AM337/SUM(AM1:AM$2860)</f>
        <v>6.6199913611153938E-8</v>
      </c>
      <c r="M337" t="s">
        <v>1293</v>
      </c>
      <c r="N337" t="s">
        <v>1520</v>
      </c>
      <c r="O337" t="s">
        <v>1521</v>
      </c>
      <c r="P337" s="2"/>
      <c r="Q337" s="2"/>
      <c r="R337" s="2"/>
      <c r="S337" s="2"/>
      <c r="T337" s="2"/>
      <c r="U337" s="2" t="n">
        <v>7319.3293600808702</v>
      </c>
      <c r="V337" s="2"/>
      <c r="W337" s="2"/>
      <c r="X337" s="2"/>
      <c r="Y337" s="2"/>
      <c r="Z337" s="2"/>
      <c r="AA337" s="2"/>
      <c r="AB337" s="2" t="n">
        <v>21214.332638322299</v>
      </c>
      <c r="AC337" s="2"/>
      <c r="AD337" s="2"/>
      <c r="AE337" s="2"/>
      <c r="AF337" s="2"/>
      <c r="AG337" s="2"/>
      <c r="AH337" s="2"/>
      <c r="AI337" s="2" t="n">
        <v>2555232.14594637</v>
      </c>
      <c r="AJ337" s="2"/>
      <c r="AK337" s="2"/>
      <c r="AL337" s="2" t="n">
        <v>141394</v>
      </c>
      <c r="AM337" s="2" t="n">
        <v>5818.1701145554498</v>
      </c>
    </row>
    <row r="338">
      <c r="A338" t="str">
        <f t="shared" si="55"/>
        <v>ERS</v>
      </c>
      <c r="B338" t="str">
        <f t="shared" si="56"/>
        <v>K059</v>
      </c>
      <c r="C338" t="str">
        <f t="shared" si="57"/>
        <v>MOD OF ELECT-ELCT EQ</v>
      </c>
      <c r="D338" s="2" t="n">
        <f t="shared" si="58"/>
        <v>2394975.7916936898</v>
      </c>
      <c r="E338" s="2" t="n">
        <f t="shared" si="59"/>
        <v>433081.85100560298</v>
      </c>
      <c r="F338" s="2" t="n">
        <f t="shared" si="60"/>
        <v>614031.30079999997</v>
      </c>
      <c r="G338" s="2" t="n">
        <f t="shared" si="61"/>
        <v>5458549.5929122204</v>
      </c>
      <c r="H338" s="3" t="n">
        <f t="shared" si="62"/>
        <v>0.41781813154773828</v>
      </c>
      <c r="I338" s="3" t="n">
        <f t="shared" si="63"/>
        <v>-0.74361690713968909</v>
      </c>
      <c r="J338" s="3" t="n">
        <f t="shared" si="64"/>
        <v>8.8896927335796505</v>
      </c>
      <c r="K338" s="3" t="n">
        <f t="shared" si="65"/>
        <v>4.9570511999422378E-6</v>
      </c>
      <c r="L338" s="3" t="n">
        <f>AM338/SUM(AM1:AM$2860)</f>
        <v>6.2108103472082582E-5</v>
      </c>
      <c r="M338" t="s">
        <v>1293</v>
      </c>
      <c r="N338" t="s">
        <v>1522</v>
      </c>
      <c r="O338" t="s">
        <v>1523</v>
      </c>
      <c r="P338" s="2" t="n">
        <v>284869.365074803</v>
      </c>
      <c r="Q338" s="2" t="n">
        <v>0</v>
      </c>
      <c r="R338" s="2" t="n">
        <v>114167.836724191</v>
      </c>
      <c r="S338" s="2"/>
      <c r="T338" s="2" t="n">
        <v>418816.16726407601</v>
      </c>
      <c r="U338" s="2" t="n">
        <v>3534969.0047984198</v>
      </c>
      <c r="V338" s="2" t="n">
        <v>11975.024419297801</v>
      </c>
      <c r="W338" s="2" t="n">
        <v>22896742.260846201</v>
      </c>
      <c r="X338" s="2" t="n">
        <v>5518464.0140215298</v>
      </c>
      <c r="Y338" s="2" t="n">
        <v>7912827.6540612197</v>
      </c>
      <c r="Z338" s="2" t="n">
        <v>14148606.366796</v>
      </c>
      <c r="AA338" s="2" t="n">
        <v>2017810.5645808501</v>
      </c>
      <c r="AB338" s="2" t="n">
        <v>-904482.60843483498</v>
      </c>
      <c r="AC338" s="2" t="n">
        <v>1918457.6006545399</v>
      </c>
      <c r="AD338" s="2" t="n">
        <v>3242951.1198094701</v>
      </c>
      <c r="AE338" s="2" t="n">
        <v>2394975.7916936898</v>
      </c>
      <c r="AF338" s="2" t="n">
        <v>74307.777564328295</v>
      </c>
      <c r="AG338" s="2" t="n">
        <v>1684916.44363928</v>
      </c>
      <c r="AH338" s="2" t="n">
        <v>2597898.8091906002</v>
      </c>
      <c r="AI338" s="2" t="n">
        <v>259404.771090558</v>
      </c>
      <c r="AJ338" s="2" t="n">
        <v>797629.20903756004</v>
      </c>
      <c r="AK338" s="2" t="n">
        <v>433081.85100560298</v>
      </c>
      <c r="AL338" s="2" t="n">
        <v>614031.30079999997</v>
      </c>
      <c r="AM338" s="2" t="n">
        <v>5458549.5929122204</v>
      </c>
    </row>
    <row r="339">
      <c r="A339" t="str">
        <f t="shared" si="55"/>
        <v>ERS</v>
      </c>
      <c r="B339" t="str">
        <f t="shared" si="56"/>
        <v>K061</v>
      </c>
      <c r="C339" t="str">
        <f t="shared" si="57"/>
        <v>MOD OF POWER DISTRIBUTION EQ</v>
      </c>
      <c r="D339" s="2" t="n">
        <f t="shared" si="58"/>
        <v>49555.176233727499</v>
      </c>
      <c r="E339" s="2" t="n">
        <f t="shared" si="59"/>
        <v>0</v>
      </c>
      <c r="F339" s="2" t="n">
        <f t="shared" si="60"/>
        <v>0</v>
      </c>
      <c r="G339" s="2" t="n">
        <f t="shared" si="61"/>
        <v>0</v>
      </c>
      <c r="H339" s="3" t="e">
        <f t="shared" si="62"/>
        <v>#DIV/0!</v>
      </c>
      <c r="I339" s="3" t="n">
        <f t="shared" si="63"/>
        <v>-1</v>
      </c>
      <c r="J339" s="3" t="e">
        <f t="shared" si="64"/>
        <v>#DIV/0!</v>
      </c>
      <c r="K339" s="3" t="n">
        <f t="shared" si="65"/>
        <v>0</v>
      </c>
      <c r="L339" s="3" t="n">
        <f>AM339/SUM(AM1:AM$2860)</f>
        <v>0</v>
      </c>
      <c r="M339" t="s">
        <v>1293</v>
      </c>
      <c r="N339" t="s">
        <v>1524</v>
      </c>
      <c r="O339" t="s">
        <v>1525</v>
      </c>
      <c r="P339" s="2" t="n">
        <v>98958.618358212407</v>
      </c>
      <c r="Q339" s="2" t="n">
        <v>70765.624491460796</v>
      </c>
      <c r="R339" s="2"/>
      <c r="S339" s="2"/>
      <c r="T339" s="2"/>
      <c r="U339" s="2" t="n">
        <v>45398.609543681101</v>
      </c>
      <c r="V339" s="2" t="n">
        <v>68886.100775108396</v>
      </c>
      <c r="W339" s="2"/>
      <c r="X339" s="2"/>
      <c r="Y339" s="2"/>
      <c r="Z339" s="2"/>
      <c r="AA339" s="2"/>
      <c r="AB339" s="2"/>
      <c r="AC339" s="2"/>
      <c r="AD339" s="2"/>
      <c r="AE339" s="2" t="n">
        <v>49555.176233727499</v>
      </c>
      <c r="AF339" s="2" t="n">
        <v>300259.77148756001</v>
      </c>
      <c r="AG339" s="2" t="n">
        <v>19550.413374019899</v>
      </c>
      <c r="AH339" s="2" t="n">
        <v>-1712.8672468310201</v>
      </c>
      <c r="AI339" s="2"/>
      <c r="AJ339" s="2"/>
      <c r="AK339" s="2"/>
      <c r="AL339" s="2"/>
      <c r="AM339" s="2"/>
    </row>
    <row r="340">
      <c r="A340" t="str">
        <f t="shared" si="55"/>
        <v>ERS</v>
      </c>
      <c r="B340" t="str">
        <f t="shared" si="56"/>
        <v>K062</v>
      </c>
      <c r="C340" t="str">
        <f t="shared" si="57"/>
        <v>MOD OF LIGHTING FIXTURES</v>
      </c>
      <c r="D340" s="2" t="n">
        <f t="shared" si="58"/>
        <v>0</v>
      </c>
      <c r="E340" s="2" t="n">
        <f t="shared" si="59"/>
        <v>13988.4203167996</v>
      </c>
      <c r="F340" s="2" t="n">
        <f t="shared" si="60"/>
        <v>0</v>
      </c>
      <c r="G340" s="2" t="n">
        <f t="shared" si="61"/>
        <v>0</v>
      </c>
      <c r="H340" s="3" t="n">
        <f t="shared" si="62"/>
        <v>-1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AM340/SUM(AM1:AM$2860)</f>
        <v>0</v>
      </c>
      <c r="M340" t="s">
        <v>1293</v>
      </c>
      <c r="N340" t="s">
        <v>1526</v>
      </c>
      <c r="O340" t="s">
        <v>1527</v>
      </c>
      <c r="P340" s="2"/>
      <c r="Q340" s="2"/>
      <c r="R340" s="2"/>
      <c r="S340" s="2"/>
      <c r="T340" s="2"/>
      <c r="U340" s="2"/>
      <c r="V340" s="2"/>
      <c r="W340" s="2" t="n">
        <v>12795.761723653</v>
      </c>
      <c r="X340" s="2" t="n">
        <v>633.18249153474005</v>
      </c>
      <c r="Y340" s="2"/>
      <c r="Z340" s="2" t="n">
        <v>282185.781294988</v>
      </c>
      <c r="AA340" s="2"/>
      <c r="AB340" s="2" t="n">
        <v>353776.40823249897</v>
      </c>
      <c r="AC340" s="2" t="n">
        <v>989299.30261430203</v>
      </c>
      <c r="AD340" s="2" t="n">
        <v>0</v>
      </c>
      <c r="AE340" s="2"/>
      <c r="AF340" s="2"/>
      <c r="AG340" s="2"/>
      <c r="AH340" s="2"/>
      <c r="AI340" s="2"/>
      <c r="AJ340" s="2"/>
      <c r="AK340" s="2" t="n">
        <v>13988.4203167996</v>
      </c>
      <c r="AL340" s="2"/>
      <c r="AM340" s="2"/>
    </row>
    <row r="341">
      <c r="A341" t="str">
        <f t="shared" si="55"/>
        <v>ERS</v>
      </c>
      <c r="B341" t="str">
        <f t="shared" si="56"/>
        <v>K063</v>
      </c>
      <c r="C341" t="str">
        <f t="shared" si="57"/>
        <v>MOD OF ALARM &amp; SIGNAL SYSTEM</v>
      </c>
      <c r="D341" s="2" t="n">
        <f t="shared" si="58"/>
        <v>1235202.3523939899</v>
      </c>
      <c r="E341" s="2" t="n">
        <f t="shared" si="59"/>
        <v>3582770.7146199602</v>
      </c>
      <c r="F341" s="2" t="n">
        <f t="shared" si="60"/>
        <v>3254630.4071</v>
      </c>
      <c r="G341" s="2" t="n">
        <f t="shared" si="61"/>
        <v>920437.06896998803</v>
      </c>
      <c r="H341" s="3" t="n">
        <f t="shared" si="62"/>
        <v>-9.158841959407038E-2</v>
      </c>
      <c r="I341" s="3" t="n">
        <f t="shared" si="63"/>
        <v>1.6348965420864721</v>
      </c>
      <c r="J341" s="3" t="n">
        <f t="shared" si="64"/>
        <v>0.28280847710451174</v>
      </c>
      <c r="K341" s="3" t="n">
        <f t="shared" si="65"/>
        <v>2.627450676189299E-5</v>
      </c>
      <c r="L341" s="3" t="n">
        <f>AM341/SUM(AM1:AM$2860)</f>
        <v>1.0472855425433475E-5</v>
      </c>
      <c r="M341" t="s">
        <v>1293</v>
      </c>
      <c r="N341" t="s">
        <v>1528</v>
      </c>
      <c r="O341" t="s">
        <v>1529</v>
      </c>
      <c r="P341" s="2"/>
      <c r="Q341" s="2"/>
      <c r="R341" s="2"/>
      <c r="S341" s="2"/>
      <c r="T341" s="2"/>
      <c r="U341" s="2" t="n">
        <v>100269.03761428301</v>
      </c>
      <c r="V341" s="2" t="n">
        <v>6948187.3968984801</v>
      </c>
      <c r="W341" s="2" t="n">
        <v>706778.38269780297</v>
      </c>
      <c r="X341" s="2" t="n">
        <v>698600.74627474998</v>
      </c>
      <c r="Y341" s="2" t="n">
        <v>761681.77267814497</v>
      </c>
      <c r="Z341" s="2" t="n">
        <v>662793.49930187804</v>
      </c>
      <c r="AA341" s="2" t="n">
        <v>139803.96835976199</v>
      </c>
      <c r="AB341" s="2" t="n">
        <v>75461.739849181904</v>
      </c>
      <c r="AC341" s="2" t="n">
        <v>75736.0431962234</v>
      </c>
      <c r="AD341" s="2" t="n">
        <v>288230.01417804399</v>
      </c>
      <c r="AE341" s="2" t="n">
        <v>1235202.3523939899</v>
      </c>
      <c r="AF341" s="2" t="n">
        <v>198868.510146413</v>
      </c>
      <c r="AG341" s="2" t="n">
        <v>231391.223263591</v>
      </c>
      <c r="AH341" s="2" t="n">
        <v>324980.64559928299</v>
      </c>
      <c r="AI341" s="2" t="n">
        <v>1151682.7206417201</v>
      </c>
      <c r="AJ341" s="2" t="n">
        <v>5785312.8670948204</v>
      </c>
      <c r="AK341" s="2" t="n">
        <v>3582770.7146199602</v>
      </c>
      <c r="AL341" s="2" t="n">
        <v>3254630.4071</v>
      </c>
      <c r="AM341" s="2" t="n">
        <v>920437.06896998803</v>
      </c>
    </row>
    <row r="342">
      <c r="A342" t="str">
        <f t="shared" si="55"/>
        <v>ERS</v>
      </c>
      <c r="B342" t="str">
        <f t="shared" si="56"/>
        <v>K065</v>
      </c>
      <c r="C342" t="str">
        <f t="shared" si="57"/>
        <v>MOD OF MEDICAL-DENTAL-VET EQ</v>
      </c>
      <c r="D342" s="2" t="n">
        <f t="shared" si="58"/>
        <v>17473.552157156999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n">
        <f t="shared" si="63"/>
        <v>-1</v>
      </c>
      <c r="J342" s="3" t="e">
        <f t="shared" si="64"/>
        <v>#DIV/0!</v>
      </c>
      <c r="K342" s="3" t="n">
        <f t="shared" si="65"/>
        <v>0</v>
      </c>
      <c r="L342" s="3" t="n">
        <f>AM342/SUM(AM1:AM$2860)</f>
        <v>0</v>
      </c>
      <c r="M342" t="s">
        <v>1293</v>
      </c>
      <c r="N342" t="s">
        <v>1530</v>
      </c>
      <c r="O342" t="s">
        <v>1531</v>
      </c>
      <c r="P342" s="2"/>
      <c r="Q342" s="2" t="n">
        <v>111212.138355952</v>
      </c>
      <c r="R342" s="2"/>
      <c r="S342" s="2"/>
      <c r="T342" s="2"/>
      <c r="U342" s="2" t="n">
        <v>16887.8727523128</v>
      </c>
      <c r="V342" s="2"/>
      <c r="W342" s="2"/>
      <c r="X342" s="2"/>
      <c r="Y342" s="2" t="n">
        <v>118.76453952606801</v>
      </c>
      <c r="Z342" s="2"/>
      <c r="AA342" s="2"/>
      <c r="AB342" s="2"/>
      <c r="AC342" s="2"/>
      <c r="AD342" s="2"/>
      <c r="AE342" s="2" t="n">
        <v>17473.552157156999</v>
      </c>
      <c r="AF342" s="2"/>
      <c r="AG342" s="2" t="n">
        <v>5843.6194924736501</v>
      </c>
      <c r="AH342" s="2"/>
      <c r="AI342" s="2" t="n">
        <v>683314.72690703603</v>
      </c>
      <c r="AJ342" s="2" t="n">
        <v>-1381.53852980432</v>
      </c>
      <c r="AK342" s="2" t="n">
        <v>0</v>
      </c>
      <c r="AL342" s="2"/>
      <c r="AM342" s="2"/>
    </row>
    <row r="343">
      <c r="A343" t="str">
        <f t="shared" si="55"/>
        <v>ERS</v>
      </c>
      <c r="B343" t="str">
        <f t="shared" si="56"/>
        <v>K066</v>
      </c>
      <c r="C343" t="str">
        <f t="shared" si="57"/>
        <v>MOD OF INSTRUMENTS &amp; LAB EQ</v>
      </c>
      <c r="D343" s="2" t="n">
        <f t="shared" si="58"/>
        <v>4054703.0309118801</v>
      </c>
      <c r="E343" s="2" t="n">
        <f t="shared" si="59"/>
        <v>1002356.33571548</v>
      </c>
      <c r="F343" s="2" t="n">
        <f t="shared" si="60"/>
        <v>1226296</v>
      </c>
      <c r="G343" s="2" t="n">
        <f t="shared" si="61"/>
        <v>9526.5382137999695</v>
      </c>
      <c r="H343" s="3" t="n">
        <f t="shared" si="62"/>
        <v>0.22341322771674044</v>
      </c>
      <c r="I343" s="3" t="n">
        <f t="shared" si="63"/>
        <v>-0.69756206788732122</v>
      </c>
      <c r="J343" s="3" t="n">
        <f t="shared" si="64"/>
        <v>7.7685470830859511E-3</v>
      </c>
      <c r="K343" s="3" t="n">
        <f t="shared" si="65"/>
        <v>9.8998406927537639E-6</v>
      </c>
      <c r="L343" s="3" t="n">
        <f>AM343/SUM(AM1:AM$2860)</f>
        <v>1.0839421920462381E-7</v>
      </c>
      <c r="M343" t="s">
        <v>1293</v>
      </c>
      <c r="N343" t="s">
        <v>1532</v>
      </c>
      <c r="O343" t="s">
        <v>1533</v>
      </c>
      <c r="P343" s="2" t="n">
        <v>75454.593324220303</v>
      </c>
      <c r="Q343" s="2" t="n">
        <v>40856.657920838901</v>
      </c>
      <c r="R343" s="2" t="n">
        <v>53732.618078472602</v>
      </c>
      <c r="S343" s="2" t="n">
        <v>191043.612143451</v>
      </c>
      <c r="T343" s="2" t="n">
        <v>245800.009147998</v>
      </c>
      <c r="U343" s="2" t="n">
        <v>5698315.8986835796</v>
      </c>
      <c r="V343" s="2" t="n">
        <v>1999665.49625309</v>
      </c>
      <c r="W343" s="2" t="n">
        <v>3930387.7031703801</v>
      </c>
      <c r="X343" s="2" t="n">
        <v>4420586.4108071905</v>
      </c>
      <c r="Y343" s="2" t="n">
        <v>7512091.1966031799</v>
      </c>
      <c r="Z343" s="2" t="n">
        <v>6082286.8535292801</v>
      </c>
      <c r="AA343" s="2" t="n">
        <v>8008764.9520282801</v>
      </c>
      <c r="AB343" s="2" t="n">
        <v>18604270.158102401</v>
      </c>
      <c r="AC343" s="2" t="n">
        <v>2208278.09406198</v>
      </c>
      <c r="AD343" s="2" t="n">
        <v>4630195.6725332299</v>
      </c>
      <c r="AE343" s="2" t="n">
        <v>4054703.0309118801</v>
      </c>
      <c r="AF343" s="2" t="n">
        <v>695341.43436844402</v>
      </c>
      <c r="AG343" s="2" t="n">
        <v>3261428.0854464602</v>
      </c>
      <c r="AH343" s="2" t="n">
        <v>10965997.888155701</v>
      </c>
      <c r="AI343" s="2" t="n">
        <v>1135724.79163269</v>
      </c>
      <c r="AJ343" s="2" t="n">
        <v>1231335.2404990101</v>
      </c>
      <c r="AK343" s="2" t="n">
        <v>1002356.33571548</v>
      </c>
      <c r="AL343" s="2" t="n">
        <v>1226296</v>
      </c>
      <c r="AM343" s="2" t="n">
        <v>9526.5382137999695</v>
      </c>
    </row>
    <row r="344">
      <c r="A344" t="str">
        <f t="shared" si="55"/>
        <v>ERS</v>
      </c>
      <c r="B344" t="str">
        <f t="shared" si="56"/>
        <v>K067</v>
      </c>
      <c r="C344" t="str">
        <f t="shared" si="57"/>
        <v>MOD OF PHOTOGRAPHIC EQ</v>
      </c>
      <c r="D344" s="2" t="n">
        <f t="shared" si="58"/>
        <v>51523.469691298596</v>
      </c>
      <c r="E344" s="2" t="n">
        <f t="shared" si="59"/>
        <v>0</v>
      </c>
      <c r="F344" s="2" t="n">
        <f t="shared" si="60"/>
        <v>39094</v>
      </c>
      <c r="G344" s="2" t="n">
        <f t="shared" si="61"/>
        <v>0</v>
      </c>
      <c r="H344" s="3" t="e">
        <f t="shared" si="62"/>
        <v>#DIV/0!</v>
      </c>
      <c r="I344" s="3" t="n">
        <f t="shared" si="63"/>
        <v>-0.24123898809162914</v>
      </c>
      <c r="J344" s="3" t="n">
        <f t="shared" si="64"/>
        <v>0</v>
      </c>
      <c r="K344" s="3" t="n">
        <f t="shared" si="65"/>
        <v>3.1560436635405776E-7</v>
      </c>
      <c r="L344" s="3" t="n">
        <f>AM344/SUM(AM1:AM$2860)</f>
        <v>0</v>
      </c>
      <c r="M344" t="s">
        <v>1293</v>
      </c>
      <c r="N344" t="s">
        <v>1534</v>
      </c>
      <c r="O344" t="s">
        <v>1535</v>
      </c>
      <c r="P344" s="2"/>
      <c r="Q344" s="2"/>
      <c r="R344" s="2"/>
      <c r="S344" s="2"/>
      <c r="T344" s="2"/>
      <c r="U344" s="2"/>
      <c r="V344" s="2"/>
      <c r="W344" s="2" t="n">
        <v>1109207.3342546499</v>
      </c>
      <c r="X344" s="2" t="n">
        <v>65623.033422660403</v>
      </c>
      <c r="Y344" s="2"/>
      <c r="Z344" s="2"/>
      <c r="AA344" s="2" t="n">
        <v>44883.401201460198</v>
      </c>
      <c r="AB344" s="2" t="n">
        <v>25185.999995194499</v>
      </c>
      <c r="AC344" s="2" t="n">
        <v>13912.525772072901</v>
      </c>
      <c r="AD344" s="2"/>
      <c r="AE344" s="2" t="n">
        <v>51523.469691298596</v>
      </c>
      <c r="AF344" s="2"/>
      <c r="AG344" s="2" t="n">
        <v>168230.53724500901</v>
      </c>
      <c r="AH344" s="2" t="n">
        <v>28546.645535685799</v>
      </c>
      <c r="AI344" s="2" t="n">
        <v>0</v>
      </c>
      <c r="AJ344" s="2"/>
      <c r="AK344" s="2"/>
      <c r="AL344" s="2" t="n">
        <v>39094</v>
      </c>
      <c r="AM344" s="2"/>
    </row>
    <row r="345">
      <c r="A345" t="str">
        <f t="shared" si="55"/>
        <v>ERS</v>
      </c>
      <c r="B345" t="str">
        <f t="shared" si="56"/>
        <v>K068</v>
      </c>
      <c r="C345" t="str">
        <f t="shared" si="57"/>
        <v>MOD OF CHEMICAL PRODUCTS</v>
      </c>
      <c r="D345" s="2" t="n">
        <f t="shared" si="58"/>
        <v>0</v>
      </c>
      <c r="E345" s="2" t="n">
        <f t="shared" si="59"/>
        <v>411026.66647573502</v>
      </c>
      <c r="F345" s="2" t="n">
        <f t="shared" si="60"/>
        <v>0</v>
      </c>
      <c r="G345" s="2" t="n">
        <f t="shared" si="61"/>
        <v>0</v>
      </c>
      <c r="H345" s="3" t="n">
        <f t="shared" si="62"/>
        <v>-1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AM345/SUM(AM1:AM$2860)</f>
        <v>0</v>
      </c>
      <c r="M345" t="s">
        <v>1293</v>
      </c>
      <c r="N345" t="s">
        <v>1536</v>
      </c>
      <c r="O345" t="s">
        <v>1537</v>
      </c>
      <c r="P345" s="2"/>
      <c r="Q345" s="2"/>
      <c r="R345" s="2"/>
      <c r="S345" s="2"/>
      <c r="T345" s="2"/>
      <c r="U345" s="2" t="n">
        <v>-7781.2988660425799</v>
      </c>
      <c r="V345" s="2"/>
      <c r="W345" s="2"/>
      <c r="X345" s="2"/>
      <c r="Y345" s="2" t="n">
        <v>9455.3861620887092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 t="n">
        <v>411026.66647573502</v>
      </c>
      <c r="AL345" s="2" t="n">
        <v>0</v>
      </c>
      <c r="AM345" s="2"/>
    </row>
    <row r="346">
      <c r="A346" t="str">
        <f t="shared" si="55"/>
        <v>ERS</v>
      </c>
      <c r="B346" t="str">
        <f t="shared" si="56"/>
        <v>K069</v>
      </c>
      <c r="C346" t="str">
        <f t="shared" si="57"/>
        <v>MOD OF TRAINING AIDS-DEVICES</v>
      </c>
      <c r="D346" s="2" t="n">
        <f t="shared" si="58"/>
        <v>15097207.987365101</v>
      </c>
      <c r="E346" s="2" t="n">
        <f t="shared" si="59"/>
        <v>11012490.944203399</v>
      </c>
      <c r="F346" s="2" t="n">
        <f t="shared" si="60"/>
        <v>7917622.0169000002</v>
      </c>
      <c r="G346" s="2" t="n">
        <f t="shared" si="61"/>
        <v>24583783.841287501</v>
      </c>
      <c r="H346" s="3" t="n">
        <f t="shared" si="62"/>
        <v>-0.2810325968015831</v>
      </c>
      <c r="I346" s="3" t="n">
        <f t="shared" si="63"/>
        <v>-0.47555720080651454</v>
      </c>
      <c r="J346" s="3" t="n">
        <f t="shared" si="64"/>
        <v>3.1049453723370379</v>
      </c>
      <c r="K346" s="3" t="n">
        <f t="shared" si="65"/>
        <v>6.3918659632543649E-5</v>
      </c>
      <c r="L346" s="3" t="n">
        <f>AM346/SUM(AM1:AM$2860)</f>
        <v>2.7971756316596858E-4</v>
      </c>
      <c r="M346" t="s">
        <v>1293</v>
      </c>
      <c r="N346" t="s">
        <v>1538</v>
      </c>
      <c r="O346" t="s">
        <v>1539</v>
      </c>
      <c r="P346" s="2" t="n">
        <v>1812249.6799925501</v>
      </c>
      <c r="Q346" s="2" t="n">
        <v>562133.97876799095</v>
      </c>
      <c r="R346" s="2" t="n">
        <v>4665239.8337471196</v>
      </c>
      <c r="S346" s="2" t="n">
        <v>9782623.0594848301</v>
      </c>
      <c r="T346" s="2" t="n">
        <v>831149.89961373899</v>
      </c>
      <c r="U346" s="2" t="n">
        <v>2341693.1089710901</v>
      </c>
      <c r="V346" s="2" t="n">
        <v>3070183.7446208899</v>
      </c>
      <c r="W346" s="2" t="n">
        <v>7827141.4547549002</v>
      </c>
      <c r="X346" s="2" t="n">
        <v>5662373.5640705796</v>
      </c>
      <c r="Y346" s="2" t="n">
        <v>81436.474999425103</v>
      </c>
      <c r="Z346" s="2" t="n">
        <v>689585.38452809898</v>
      </c>
      <c r="AA346" s="2" t="n">
        <v>3031119.15372075</v>
      </c>
      <c r="AB346" s="2" t="n">
        <v>20639322.7382094</v>
      </c>
      <c r="AC346" s="2" t="n">
        <v>18335933.242255099</v>
      </c>
      <c r="AD346" s="2" t="n">
        <v>12467608.638434</v>
      </c>
      <c r="AE346" s="2" t="n">
        <v>15097207.987365101</v>
      </c>
      <c r="AF346" s="2" t="n">
        <v>14388272.695345899</v>
      </c>
      <c r="AG346" s="2" t="n">
        <v>22603272.580018599</v>
      </c>
      <c r="AH346" s="2" t="n">
        <v>38711912.071549401</v>
      </c>
      <c r="AI346" s="2" t="n">
        <v>11840566.1554759</v>
      </c>
      <c r="AJ346" s="2" t="n">
        <v>7846352.4689365597</v>
      </c>
      <c r="AK346" s="2" t="n">
        <v>11012490.944203399</v>
      </c>
      <c r="AL346" s="2" t="n">
        <v>7917622.0169000002</v>
      </c>
      <c r="AM346" s="2" t="n">
        <v>24583783.841287501</v>
      </c>
    </row>
    <row r="347">
      <c r="A347" t="str">
        <f t="shared" si="55"/>
        <v>ERS</v>
      </c>
      <c r="B347" t="str">
        <f t="shared" si="56"/>
        <v>K071</v>
      </c>
      <c r="C347" t="str">
        <f t="shared" si="57"/>
        <v>MOD OF FURNITURE</v>
      </c>
      <c r="D347" s="2" t="n">
        <f t="shared" si="58"/>
        <v>126863.154561687</v>
      </c>
      <c r="E347" s="2" t="n">
        <f t="shared" si="59"/>
        <v>50593.866718622099</v>
      </c>
      <c r="F347" s="2" t="n">
        <f t="shared" si="60"/>
        <v>3353.1498999999999</v>
      </c>
      <c r="G347" s="2" t="n">
        <f t="shared" si="61"/>
        <v>0</v>
      </c>
      <c r="H347" s="3" t="n">
        <f t="shared" si="62"/>
        <v>-0.93372418205059216</v>
      </c>
      <c r="I347" s="3" t="n">
        <f t="shared" si="63"/>
        <v>-0.97356876461424002</v>
      </c>
      <c r="J347" s="3" t="n">
        <f t="shared" si="64"/>
        <v>0</v>
      </c>
      <c r="K347" s="3" t="n">
        <f t="shared" si="65"/>
        <v>2.7069850858946954E-8</v>
      </c>
      <c r="L347" s="3" t="n">
        <f>AM347/SUM(AM1:AM$2860)</f>
        <v>0</v>
      </c>
      <c r="M347" t="s">
        <v>1293</v>
      </c>
      <c r="N347" t="s">
        <v>1540</v>
      </c>
      <c r="O347" t="s">
        <v>1541</v>
      </c>
      <c r="P347" s="2"/>
      <c r="Q347" s="2"/>
      <c r="R347" s="2" t="n">
        <v>161368.68047786399</v>
      </c>
      <c r="S347" s="2" t="n">
        <v>46934.220738759497</v>
      </c>
      <c r="T347" s="2"/>
      <c r="U347" s="2" t="n">
        <v>144674.412720147</v>
      </c>
      <c r="V347" s="2" t="n">
        <v>713898.80545111804</v>
      </c>
      <c r="W347" s="2" t="n">
        <v>1239166.7132156801</v>
      </c>
      <c r="X347" s="2" t="n">
        <v>1016054.79943057</v>
      </c>
      <c r="Y347" s="2" t="n">
        <v>981728.93412957503</v>
      </c>
      <c r="Z347" s="2" t="n">
        <v>838958.39003437501</v>
      </c>
      <c r="AA347" s="2" t="n">
        <v>191382.805282619</v>
      </c>
      <c r="AB347" s="2" t="n">
        <v>146336.95647207901</v>
      </c>
      <c r="AC347" s="2" t="n">
        <v>42972.626237401797</v>
      </c>
      <c r="AD347" s="2" t="n">
        <v>132752.82191478001</v>
      </c>
      <c r="AE347" s="2" t="n">
        <v>126863.154561687</v>
      </c>
      <c r="AF347" s="2"/>
      <c r="AG347" s="2" t="n">
        <v>25780.881061257202</v>
      </c>
      <c r="AH347" s="2" t="n">
        <v>32958.317949929798</v>
      </c>
      <c r="AI347" s="2"/>
      <c r="AJ347" s="2"/>
      <c r="AK347" s="2" t="n">
        <v>50593.866718622099</v>
      </c>
      <c r="AL347" s="2" t="n">
        <v>3353.1498999999999</v>
      </c>
      <c r="AM347" s="2"/>
    </row>
    <row r="348">
      <c r="A348" t="str">
        <f t="shared" si="55"/>
        <v>ERS</v>
      </c>
      <c r="B348" t="str">
        <f t="shared" si="56"/>
        <v>K072</v>
      </c>
      <c r="C348" t="str">
        <f t="shared" si="57"/>
        <v>MOD OF HOUSEHOLD FURNISHINGS</v>
      </c>
      <c r="D348" s="2" t="n">
        <f t="shared" si="58"/>
        <v>6940.0036230993001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n">
        <f t="shared" si="63"/>
        <v>-1</v>
      </c>
      <c r="J348" s="3" t="e">
        <f t="shared" si="64"/>
        <v>#DIV/0!</v>
      </c>
      <c r="K348" s="3" t="n">
        <f t="shared" si="65"/>
        <v>0</v>
      </c>
      <c r="L348" s="3" t="n">
        <f>AM348/SUM(AM1:AM$2860)</f>
        <v>0</v>
      </c>
      <c r="M348" t="s">
        <v>1293</v>
      </c>
      <c r="N348" t="s">
        <v>1542</v>
      </c>
      <c r="O348" t="s">
        <v>1543</v>
      </c>
      <c r="P348" s="2"/>
      <c r="Q348" s="2"/>
      <c r="R348" s="2" t="n">
        <v>59251.858675319199</v>
      </c>
      <c r="S348" s="2"/>
      <c r="T348" s="2"/>
      <c r="U348" s="2" t="n">
        <v>1611.1186520414701</v>
      </c>
      <c r="V348" s="2"/>
      <c r="W348" s="2" t="n">
        <v>5320.7942507160597</v>
      </c>
      <c r="X348" s="2" t="n">
        <v>6658.4137794021599</v>
      </c>
      <c r="Y348" s="2"/>
      <c r="Z348" s="2"/>
      <c r="AA348" s="2"/>
      <c r="AB348" s="2"/>
      <c r="AC348" s="2" t="n">
        <v>5435.1600682897997</v>
      </c>
      <c r="AD348" s="2"/>
      <c r="AE348" s="2" t="n">
        <v>6940.0036230993001</v>
      </c>
      <c r="AF348" s="2"/>
      <c r="AG348" s="2"/>
      <c r="AH348" s="2"/>
      <c r="AI348" s="2"/>
      <c r="AJ348" s="2"/>
      <c r="AK348" s="2"/>
      <c r="AL348" s="2"/>
      <c r="AM348" s="2"/>
    </row>
    <row r="349">
      <c r="A349" t="str">
        <f t="shared" si="55"/>
        <v>ERS</v>
      </c>
      <c r="B349" t="str">
        <f t="shared" si="56"/>
        <v>K073</v>
      </c>
      <c r="C349" t="str">
        <f t="shared" si="57"/>
        <v>MOD OF FOOD PREP-SERVING EQ</v>
      </c>
      <c r="D349" s="2" t="n">
        <f t="shared" si="58"/>
        <v>0</v>
      </c>
      <c r="E349" s="2" t="n">
        <f t="shared" si="59"/>
        <v>0</v>
      </c>
      <c r="F349" s="2" t="n">
        <f t="shared" si="60"/>
        <v>0</v>
      </c>
      <c r="G349" s="2" t="n">
        <f t="shared" si="61"/>
        <v>0</v>
      </c>
      <c r="H349" s="3" t="e">
        <f t="shared" si="62"/>
        <v>#DIV/0!</v>
      </c>
      <c r="I349" s="3" t="e">
        <f t="shared" si="63"/>
        <v>#DIV/0!</v>
      </c>
      <c r="J349" s="3" t="e">
        <f t="shared" si="64"/>
        <v>#DIV/0!</v>
      </c>
      <c r="K349" s="3" t="n">
        <f t="shared" si="65"/>
        <v>0</v>
      </c>
      <c r="L349" s="3" t="n">
        <f>AM349/SUM(AM1:AM$2860)</f>
        <v>0</v>
      </c>
      <c r="M349" t="s">
        <v>1293</v>
      </c>
      <c r="N349" t="s">
        <v>1544</v>
      </c>
      <c r="O349" t="s">
        <v>1545</v>
      </c>
      <c r="P349" s="2"/>
      <c r="Q349" s="2" t="n">
        <v>459260.38457302598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</row>
    <row r="350">
      <c r="A350" t="str">
        <f t="shared" si="55"/>
        <v>ERS</v>
      </c>
      <c r="B350" t="str">
        <f t="shared" si="56"/>
        <v>K074</v>
      </c>
      <c r="C350" t="str">
        <f t="shared" si="57"/>
        <v>MOD OF OFFICE MACHINES</v>
      </c>
      <c r="D350" s="2" t="n">
        <f t="shared" si="58"/>
        <v>0</v>
      </c>
      <c r="E350" s="2" t="n">
        <f t="shared" si="59"/>
        <v>202922.54969454199</v>
      </c>
      <c r="F350" s="2" t="n">
        <f t="shared" si="60"/>
        <v>0</v>
      </c>
      <c r="G350" s="2" t="n">
        <f t="shared" si="61"/>
        <v>0</v>
      </c>
      <c r="H350" s="3" t="n">
        <f t="shared" si="62"/>
        <v>-1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AM350/SUM(AM1:AM$2860)</f>
        <v>0</v>
      </c>
      <c r="M350" t="s">
        <v>1293</v>
      </c>
      <c r="N350" t="s">
        <v>1546</v>
      </c>
      <c r="O350" t="s">
        <v>1547</v>
      </c>
      <c r="P350" s="2"/>
      <c r="Q350" s="2"/>
      <c r="R350" s="2"/>
      <c r="S350" s="2"/>
      <c r="T350" s="2"/>
      <c r="U350" s="2" t="n">
        <v>1024.9948413525501</v>
      </c>
      <c r="V350" s="2" t="n">
        <v>4344.0047718340202</v>
      </c>
      <c r="W350" s="2" t="n">
        <v>-450.43040843657701</v>
      </c>
      <c r="X350" s="2"/>
      <c r="Y350" s="2"/>
      <c r="Z350" s="2"/>
      <c r="AA350" s="2"/>
      <c r="AB350" s="2"/>
      <c r="AC350" s="2"/>
      <c r="AD350" s="2" t="n">
        <v>90988.974513066103</v>
      </c>
      <c r="AE350" s="2"/>
      <c r="AF350" s="2"/>
      <c r="AG350" s="2"/>
      <c r="AH350" s="2"/>
      <c r="AI350" s="2"/>
      <c r="AJ350" s="2"/>
      <c r="AK350" s="2" t="n">
        <v>202922.54969454199</v>
      </c>
      <c r="AL350" s="2" t="n">
        <v>0</v>
      </c>
      <c r="AM350" s="2"/>
    </row>
    <row r="351">
      <c r="A351" t="str">
        <f t="shared" si="55"/>
        <v>ERS</v>
      </c>
      <c r="B351" t="str">
        <f t="shared" si="56"/>
        <v>K075</v>
      </c>
      <c r="C351" t="str">
        <f t="shared" si="57"/>
        <v>MOD OF OFFICE SUPPLIES</v>
      </c>
      <c r="D351" s="2" t="n">
        <f t="shared" si="58"/>
        <v>0</v>
      </c>
      <c r="E351" s="2" t="n">
        <f t="shared" si="59"/>
        <v>4166.0621983892597</v>
      </c>
      <c r="F351" s="2" t="n">
        <f t="shared" si="60"/>
        <v>0</v>
      </c>
      <c r="G351" s="2" t="n">
        <f t="shared" si="61"/>
        <v>0</v>
      </c>
      <c r="H351" s="3" t="n">
        <f t="shared" si="62"/>
        <v>-1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AM351/SUM(AM1:AM$2860)</f>
        <v>0</v>
      </c>
      <c r="M351" t="s">
        <v>1293</v>
      </c>
      <c r="N351" t="s">
        <v>1548</v>
      </c>
      <c r="O351" t="s">
        <v>1549</v>
      </c>
      <c r="P351" s="2"/>
      <c r="Q351" s="2"/>
      <c r="R351" s="2"/>
      <c r="S351" s="2"/>
      <c r="T351" s="2"/>
      <c r="U351" s="2" t="n">
        <v>408.55428183488903</v>
      </c>
      <c r="V351" s="2" t="n">
        <v>6063.7105553408801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 t="n">
        <v>4166.0621983892597</v>
      </c>
      <c r="AL351" s="2"/>
      <c r="AM351" s="2"/>
    </row>
    <row r="352">
      <c r="A352" t="str">
        <f t="shared" si="55"/>
        <v>ERS</v>
      </c>
      <c r="B352" t="str">
        <f t="shared" si="56"/>
        <v>K076</v>
      </c>
      <c r="C352" t="str">
        <f t="shared" si="57"/>
        <v>MOD OF BOOKS-MAPS-PUBS</v>
      </c>
      <c r="D352" s="2" t="n">
        <f t="shared" si="58"/>
        <v>11056.5076733027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n">
        <f t="shared" si="63"/>
        <v>-1</v>
      </c>
      <c r="J352" s="3" t="e">
        <f t="shared" si="64"/>
        <v>#DIV/0!</v>
      </c>
      <c r="K352" s="3" t="n">
        <f t="shared" si="65"/>
        <v>0</v>
      </c>
      <c r="L352" s="3" t="n">
        <f>AM352/SUM(AM1:AM$2860)</f>
        <v>0</v>
      </c>
      <c r="M352" t="s">
        <v>1293</v>
      </c>
      <c r="N352" t="s">
        <v>1550</v>
      </c>
      <c r="O352" t="s">
        <v>1551</v>
      </c>
      <c r="P352" s="2"/>
      <c r="Q352" s="2"/>
      <c r="R352" s="2"/>
      <c r="S352" s="2"/>
      <c r="T352" s="2"/>
      <c r="U352" s="2"/>
      <c r="V352" s="2" t="n">
        <v>209393.053961536</v>
      </c>
      <c r="W352" s="2" t="n">
        <v>98991.267768309306</v>
      </c>
      <c r="X352" s="2" t="n">
        <v>129643.781887795</v>
      </c>
      <c r="Y352" s="2"/>
      <c r="Z352" s="2" t="n">
        <v>68812.777866176897</v>
      </c>
      <c r="AA352" s="2" t="n">
        <v>842356.28515430703</v>
      </c>
      <c r="AB352" s="2" t="n">
        <v>974282.05040273699</v>
      </c>
      <c r="AC352" s="2" t="n">
        <v>0</v>
      </c>
      <c r="AD352" s="2" t="n">
        <v>30693.9210082844</v>
      </c>
      <c r="AE352" s="2" t="n">
        <v>11056.5076733027</v>
      </c>
      <c r="AF352" s="2" t="n">
        <v>71440.234169178599</v>
      </c>
      <c r="AG352" s="2" t="n">
        <v>1753.0858477421</v>
      </c>
      <c r="AH352" s="2" t="n">
        <v>35084.659816839703</v>
      </c>
      <c r="AI352" s="2"/>
      <c r="AJ352" s="2"/>
      <c r="AK352" s="2"/>
      <c r="AL352" s="2"/>
      <c r="AM352" s="2"/>
    </row>
    <row r="353">
      <c r="A353" t="str">
        <f t="shared" si="55"/>
        <v>ERS</v>
      </c>
      <c r="B353" t="str">
        <f t="shared" si="56"/>
        <v>K077</v>
      </c>
      <c r="C353" t="str">
        <f t="shared" si="57"/>
        <v>MOD OF MUSICAL INST-RADIO-TV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AM353/SUM(AM1:AM$2860)</f>
        <v>0</v>
      </c>
      <c r="M353" t="s">
        <v>1293</v>
      </c>
      <c r="N353" t="s">
        <v>1552</v>
      </c>
      <c r="O353" t="s">
        <v>1553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 t="n">
        <v>17249.293521517498</v>
      </c>
      <c r="AG353" s="2" t="n">
        <v>7628.0856937627204</v>
      </c>
      <c r="AH353" s="2"/>
      <c r="AI353" s="2"/>
      <c r="AJ353" s="2"/>
      <c r="AK353" s="2"/>
      <c r="AL353" s="2"/>
      <c r="AM353" s="2"/>
    </row>
    <row r="354">
      <c r="A354" t="str">
        <f t="shared" si="55"/>
        <v>ERS</v>
      </c>
      <c r="B354" t="str">
        <f t="shared" si="56"/>
        <v>K078</v>
      </c>
      <c r="C354" t="str">
        <f t="shared" si="57"/>
        <v>MOD OF RECREATIONAL EQ</v>
      </c>
      <c r="D354" s="2" t="n">
        <f t="shared" si="58"/>
        <v>10855.000482034</v>
      </c>
      <c r="E354" s="2" t="n">
        <f t="shared" si="59"/>
        <v>499257.6499743</v>
      </c>
      <c r="F354" s="2" t="n">
        <f t="shared" si="60"/>
        <v>0</v>
      </c>
      <c r="G354" s="2" t="n">
        <f t="shared" si="61"/>
        <v>0</v>
      </c>
      <c r="H354" s="3" t="n">
        <f t="shared" si="62"/>
        <v>-1</v>
      </c>
      <c r="I354" s="3" t="n">
        <f t="shared" si="63"/>
        <v>-1</v>
      </c>
      <c r="J354" s="3" t="e">
        <f t="shared" si="64"/>
        <v>#DIV/0!</v>
      </c>
      <c r="K354" s="3" t="n">
        <f t="shared" si="65"/>
        <v>0</v>
      </c>
      <c r="L354" s="3" t="n">
        <f>AM354/SUM(AM1:AM$2860)</f>
        <v>0</v>
      </c>
      <c r="M354" t="s">
        <v>1293</v>
      </c>
      <c r="N354" t="s">
        <v>1554</v>
      </c>
      <c r="O354" t="s">
        <v>1555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 t="n">
        <v>10855.000482034</v>
      </c>
      <c r="AF354" s="2"/>
      <c r="AG354" s="2"/>
      <c r="AH354" s="2"/>
      <c r="AI354" s="2"/>
      <c r="AJ354" s="2" t="n">
        <v>266691.19623325299</v>
      </c>
      <c r="AK354" s="2" t="n">
        <v>499257.6499743</v>
      </c>
      <c r="AL354" s="2"/>
      <c r="AM354" s="2"/>
    </row>
    <row r="355">
      <c r="A355" t="str">
        <f t="shared" si="55"/>
        <v>ERS</v>
      </c>
      <c r="B355" t="str">
        <f t="shared" si="56"/>
        <v>K080</v>
      </c>
      <c r="C355" t="str">
        <f t="shared" si="57"/>
        <v>MOD OF BRUSHES-PAINTS-SEALER</v>
      </c>
      <c r="D355" s="2" t="n">
        <f t="shared" si="58"/>
        <v>0</v>
      </c>
      <c r="E355" s="2" t="n">
        <f t="shared" si="59"/>
        <v>10556.5417808901</v>
      </c>
      <c r="F355" s="2" t="n">
        <f t="shared" si="60"/>
        <v>0</v>
      </c>
      <c r="G355" s="2" t="n">
        <f t="shared" si="61"/>
        <v>0</v>
      </c>
      <c r="H355" s="3" t="n">
        <f t="shared" si="62"/>
        <v>-1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AM355/SUM(AM1:AM$2860)</f>
        <v>0</v>
      </c>
      <c r="M355" t="s">
        <v>1293</v>
      </c>
      <c r="N355" t="s">
        <v>1556</v>
      </c>
      <c r="O355" t="s">
        <v>1557</v>
      </c>
      <c r="P355" s="2"/>
      <c r="Q355" s="2"/>
      <c r="R355" s="2"/>
      <c r="S355" s="2"/>
      <c r="T355" s="2"/>
      <c r="U355" s="2"/>
      <c r="V355" s="2"/>
      <c r="W355" s="2"/>
      <c r="X355" s="2"/>
      <c r="Y355" s="2" t="n">
        <v>1584.1869966782699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 t="n">
        <v>10556.5417808901</v>
      </c>
      <c r="AL355" s="2"/>
      <c r="AM355" s="2"/>
    </row>
    <row r="356">
      <c r="A356" t="str">
        <f t="shared" si="55"/>
        <v>ERS</v>
      </c>
      <c r="B356" t="str">
        <f t="shared" si="56"/>
        <v>K081</v>
      </c>
      <c r="C356" t="str">
        <f t="shared" si="57"/>
        <v>MOD OF CONTAINERS-PACKAGING</v>
      </c>
      <c r="D356" s="2" t="n">
        <f t="shared" si="58"/>
        <v>587.72930786703398</v>
      </c>
      <c r="E356" s="2" t="n">
        <f t="shared" si="59"/>
        <v>0</v>
      </c>
      <c r="F356" s="2" t="n">
        <f t="shared" si="60"/>
        <v>0</v>
      </c>
      <c r="G356" s="2" t="n">
        <f t="shared" si="61"/>
        <v>37407.972441453203</v>
      </c>
      <c r="H356" s="3" t="e">
        <f t="shared" si="62"/>
        <v>#DIV/0!</v>
      </c>
      <c r="I356" s="3" t="n">
        <f t="shared" si="63"/>
        <v>-1</v>
      </c>
      <c r="J356" s="3" t="e">
        <f t="shared" si="64"/>
        <v>#DIV/0!</v>
      </c>
      <c r="K356" s="3" t="n">
        <f t="shared" si="65"/>
        <v>0</v>
      </c>
      <c r="L356" s="3" t="n">
        <f>AM356/SUM(AM1:AM$2860)</f>
        <v>4.2563288718515656E-7</v>
      </c>
      <c r="M356" t="s">
        <v>1293</v>
      </c>
      <c r="N356" t="s">
        <v>1558</v>
      </c>
      <c r="O356" t="s">
        <v>1559</v>
      </c>
      <c r="P356" s="2"/>
      <c r="Q356" s="2"/>
      <c r="R356" s="2"/>
      <c r="S356" s="2"/>
      <c r="T356" s="2"/>
      <c r="U356" s="2"/>
      <c r="V356" s="2"/>
      <c r="W356" s="2"/>
      <c r="X356" s="2" t="n">
        <v>55430.794832608597</v>
      </c>
      <c r="Y356" s="2" t="n">
        <v>9978.7948158006402</v>
      </c>
      <c r="Z356" s="2" t="n">
        <v>28757.827043025802</v>
      </c>
      <c r="AA356" s="2" t="n">
        <v>46216.604798681103</v>
      </c>
      <c r="AB356" s="2" t="n">
        <v>53512.933960509697</v>
      </c>
      <c r="AC356" s="2" t="n">
        <v>35981.933992920502</v>
      </c>
      <c r="AD356" s="2"/>
      <c r="AE356" s="2" t="n">
        <v>587.72930786703398</v>
      </c>
      <c r="AF356" s="2" t="n">
        <v>259952.576589184</v>
      </c>
      <c r="AG356" s="2" t="n">
        <v>88181.523606022005</v>
      </c>
      <c r="AH356" s="2" t="n">
        <v>22495.6565083807</v>
      </c>
      <c r="AI356" s="2" t="n">
        <v>140668.87231202499</v>
      </c>
      <c r="AJ356" s="2" t="n">
        <v>8841.8465907476402</v>
      </c>
      <c r="AK356" s="2"/>
      <c r="AL356" s="2"/>
      <c r="AM356" s="2" t="n">
        <v>37407.972441453203</v>
      </c>
    </row>
    <row r="357">
      <c r="A357" t="str">
        <f t="shared" si="55"/>
        <v>ERS</v>
      </c>
      <c r="B357" t="str">
        <f t="shared" si="56"/>
        <v>K083</v>
      </c>
      <c r="C357" t="str">
        <f t="shared" si="57"/>
        <v>MOD OF TEXTILES-LEATHER-FURS</v>
      </c>
      <c r="D357" s="2" t="n">
        <f t="shared" si="58"/>
        <v>0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e">
        <f t="shared" si="63"/>
        <v>#DIV/0!</v>
      </c>
      <c r="J357" s="3" t="e">
        <f t="shared" si="64"/>
        <v>#DIV/0!</v>
      </c>
      <c r="K357" s="3" t="n">
        <f t="shared" si="65"/>
        <v>0</v>
      </c>
      <c r="L357" s="3" t="n">
        <f>AM357/SUM(AM1:AM$2860)</f>
        <v>0</v>
      </c>
      <c r="M357" t="s">
        <v>1293</v>
      </c>
      <c r="N357" t="s">
        <v>1560</v>
      </c>
      <c r="O357" t="s">
        <v>1561</v>
      </c>
      <c r="P357" s="2"/>
      <c r="Q357" s="2"/>
      <c r="R357" s="2"/>
      <c r="S357" s="2"/>
      <c r="T357" s="2"/>
      <c r="U357" s="2" t="n">
        <v>359503.22588469798</v>
      </c>
      <c r="V357" s="2" t="n">
        <v>3998.6654803493002</v>
      </c>
      <c r="W357" s="2"/>
      <c r="X357" s="2"/>
      <c r="Y357" s="2"/>
      <c r="Z357" s="2"/>
      <c r="AA357" s="2"/>
      <c r="AB357" s="2"/>
      <c r="AC357" s="2"/>
      <c r="AD357" s="2"/>
      <c r="AE357" s="2"/>
      <c r="AF357" s="2" t="n">
        <v>27752.3615788764</v>
      </c>
      <c r="AG357" s="2"/>
      <c r="AH357" s="2"/>
      <c r="AI357" s="2"/>
      <c r="AJ357" s="2"/>
      <c r="AK357" s="2"/>
      <c r="AL357" s="2"/>
      <c r="AM357" s="2"/>
    </row>
    <row r="358">
      <c r="A358" t="str">
        <f t="shared" si="55"/>
        <v>ERS</v>
      </c>
      <c r="B358" t="str">
        <f t="shared" si="56"/>
        <v>K084</v>
      </c>
      <c r="C358" t="str">
        <f t="shared" si="57"/>
        <v>MOD OF CLOTHING - INDIVID EQ</v>
      </c>
      <c r="D358" s="2" t="n">
        <f t="shared" si="58"/>
        <v>2554896.58372672</v>
      </c>
      <c r="E358" s="2" t="n">
        <f t="shared" si="59"/>
        <v>4281347.2072243895</v>
      </c>
      <c r="F358" s="2" t="n">
        <f t="shared" si="60"/>
        <v>2832039.8749000002</v>
      </c>
      <c r="G358" s="2" t="n">
        <f t="shared" si="61"/>
        <v>3937177.4958380102</v>
      </c>
      <c r="H358" s="3" t="n">
        <f t="shared" si="62"/>
        <v>-0.33851665426219424</v>
      </c>
      <c r="I358" s="3" t="n">
        <f t="shared" si="63"/>
        <v>0.10847534610149379</v>
      </c>
      <c r="J358" s="3" t="n">
        <f t="shared" si="64"/>
        <v>1.3902267163441802</v>
      </c>
      <c r="K358" s="3" t="n">
        <f t="shared" si="65"/>
        <v>2.2862949562777911E-5</v>
      </c>
      <c r="L358" s="3" t="n">
        <f>AM358/SUM(AM1:AM$2860)</f>
        <v>4.4797729348649426E-5</v>
      </c>
      <c r="M358" t="s">
        <v>1293</v>
      </c>
      <c r="N358" t="s">
        <v>1562</v>
      </c>
      <c r="O358" t="s">
        <v>1563</v>
      </c>
      <c r="P358" s="2"/>
      <c r="Q358" s="2"/>
      <c r="R358" s="2"/>
      <c r="S358" s="2"/>
      <c r="T358" s="2"/>
      <c r="U358" s="2"/>
      <c r="V358" s="2" t="n">
        <v>6746.0003296102796</v>
      </c>
      <c r="W358" s="2"/>
      <c r="X358" s="2"/>
      <c r="Y358" s="2" t="n">
        <v>7864.85172861517</v>
      </c>
      <c r="Z358" s="2"/>
      <c r="AA358" s="2" t="n">
        <v>41635.766528811699</v>
      </c>
      <c r="AB358" s="2" t="n">
        <v>44090.611591587498</v>
      </c>
      <c r="AC358" s="2"/>
      <c r="AD358" s="2" t="n">
        <v>0</v>
      </c>
      <c r="AE358" s="2" t="n">
        <v>2554896.58372672</v>
      </c>
      <c r="AF358" s="2" t="n">
        <v>3505498.5573936901</v>
      </c>
      <c r="AG358" s="2" t="n">
        <v>3067278.3471474699</v>
      </c>
      <c r="AH358" s="2" t="n">
        <v>3544240.5548523301</v>
      </c>
      <c r="AI358" s="2" t="n">
        <v>3275120.7593829902</v>
      </c>
      <c r="AJ358" s="2" t="n">
        <v>3050923.7167762299</v>
      </c>
      <c r="AK358" s="2" t="n">
        <v>4281347.2072243895</v>
      </c>
      <c r="AL358" s="2" t="n">
        <v>2832039.8749000002</v>
      </c>
      <c r="AM358" s="2" t="n">
        <v>3937177.4958380102</v>
      </c>
    </row>
    <row r="359">
      <c r="A359" t="str">
        <f t="shared" si="55"/>
        <v>ERS</v>
      </c>
      <c r="B359" t="str">
        <f t="shared" si="56"/>
        <v>K085</v>
      </c>
      <c r="C359" t="str">
        <f t="shared" si="57"/>
        <v>MOD OF TOILETRIES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AM359/SUM(AM1:AM$2860)</f>
        <v>0</v>
      </c>
      <c r="M359" t="s">
        <v>1293</v>
      </c>
      <c r="N359" t="s">
        <v>1564</v>
      </c>
      <c r="O359" t="s">
        <v>1565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 t="n">
        <v>931105.52952471096</v>
      </c>
      <c r="AH359" s="2"/>
      <c r="AI359" s="2"/>
      <c r="AJ359" s="2"/>
      <c r="AK359" s="2"/>
      <c r="AL359" s="2"/>
      <c r="AM359" s="2"/>
    </row>
    <row r="360">
      <c r="A360" t="str">
        <f t="shared" si="55"/>
        <v>ERS</v>
      </c>
      <c r="B360" t="str">
        <f t="shared" si="56"/>
        <v>K087</v>
      </c>
      <c r="C360" t="str">
        <f t="shared" si="57"/>
        <v>MOD OF AGRICULTURAL SUPPLIES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AM360/SUM(AM1:AM$2860)</f>
        <v>0</v>
      </c>
      <c r="M360" t="s">
        <v>1293</v>
      </c>
      <c r="N360" t="s">
        <v>1566</v>
      </c>
      <c r="O360" t="s">
        <v>1567</v>
      </c>
      <c r="P360" s="2"/>
      <c r="Q360" s="2"/>
      <c r="R360" s="2"/>
      <c r="S360" s="2"/>
      <c r="T360" s="2"/>
      <c r="U360" s="2" t="n">
        <v>916.72073839277095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</row>
    <row r="361">
      <c r="A361" t="str">
        <f t="shared" si="55"/>
        <v>ERS</v>
      </c>
      <c r="B361" t="str">
        <f t="shared" si="56"/>
        <v>K089</v>
      </c>
      <c r="C361" t="str">
        <f t="shared" si="57"/>
        <v>MOD OF SUBSISTENCE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AM361/SUM(AM1:AM$2860)</f>
        <v>0</v>
      </c>
      <c r="M361" t="s">
        <v>1293</v>
      </c>
      <c r="N361" t="s">
        <v>1568</v>
      </c>
      <c r="O361" t="s">
        <v>1569</v>
      </c>
      <c r="P361" s="2"/>
      <c r="Q361" s="2"/>
      <c r="R361" s="2"/>
      <c r="S361" s="2"/>
      <c r="T361" s="2"/>
      <c r="U361" s="2" t="n">
        <v>31237.8005312485</v>
      </c>
      <c r="V361" s="2"/>
      <c r="W361" s="2"/>
      <c r="X361" s="2"/>
      <c r="Y361" s="2" t="n">
        <v>238.79590080708101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</row>
    <row r="362">
      <c r="A362" t="str">
        <f t="shared" si="55"/>
        <v>ERS</v>
      </c>
      <c r="B362" t="str">
        <f t="shared" si="56"/>
        <v>K091</v>
      </c>
      <c r="C362" t="str">
        <f t="shared" si="57"/>
        <v>MOD OF FUELS-LUBRICANTS-OILS</v>
      </c>
      <c r="D362" s="2" t="n">
        <f t="shared" si="58"/>
        <v>0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AM362/SUM(AM1:AM$2860)</f>
        <v>0</v>
      </c>
      <c r="M362" t="s">
        <v>1293</v>
      </c>
      <c r="N362" t="s">
        <v>1570</v>
      </c>
      <c r="O362" t="s">
        <v>1571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 t="n">
        <v>7219.90875534105</v>
      </c>
      <c r="AH362" s="2"/>
      <c r="AI362" s="2"/>
      <c r="AJ362" s="2"/>
      <c r="AK362" s="2"/>
      <c r="AL362" s="2"/>
      <c r="AM362" s="2"/>
    </row>
    <row r="363">
      <c r="A363" t="str">
        <f t="shared" si="55"/>
        <v>ERS</v>
      </c>
      <c r="B363" t="str">
        <f t="shared" si="56"/>
        <v>K093</v>
      </c>
      <c r="C363" t="str">
        <f t="shared" si="57"/>
        <v>MOD OF NONMETALIC FAB MAT</v>
      </c>
      <c r="D363" s="2" t="n">
        <f t="shared" si="58"/>
        <v>30585.9129604273</v>
      </c>
      <c r="E363" s="2" t="n">
        <f t="shared" si="59"/>
        <v>0</v>
      </c>
      <c r="F363" s="2" t="n">
        <f t="shared" si="60"/>
        <v>0</v>
      </c>
      <c r="G363" s="2" t="n">
        <f t="shared" si="61"/>
        <v>0</v>
      </c>
      <c r="H363" s="3" t="e">
        <f t="shared" si="62"/>
        <v>#DIV/0!</v>
      </c>
      <c r="I363" s="3" t="n">
        <f t="shared" si="63"/>
        <v>-1</v>
      </c>
      <c r="J363" s="3" t="e">
        <f t="shared" si="64"/>
        <v>#DIV/0!</v>
      </c>
      <c r="K363" s="3" t="n">
        <f t="shared" si="65"/>
        <v>0</v>
      </c>
      <c r="L363" s="3" t="n">
        <f>AM363/SUM(AM1:AM$2860)</f>
        <v>0</v>
      </c>
      <c r="M363" t="s">
        <v>1293</v>
      </c>
      <c r="N363" t="s">
        <v>1572</v>
      </c>
      <c r="O363" t="s">
        <v>1573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 t="n">
        <v>30585.9129604273</v>
      </c>
      <c r="AF363" s="2" t="n">
        <v>6509.43661796777</v>
      </c>
      <c r="AG363" s="2"/>
      <c r="AH363" s="2" t="n">
        <v>28547.7874471836</v>
      </c>
      <c r="AI363" s="2"/>
      <c r="AJ363" s="2"/>
      <c r="AK363" s="2"/>
      <c r="AL363" s="2"/>
      <c r="AM363" s="2"/>
    </row>
    <row r="364">
      <c r="A364" t="str">
        <f t="shared" si="55"/>
        <v>ERS</v>
      </c>
      <c r="B364" t="str">
        <f t="shared" si="56"/>
        <v>K095</v>
      </c>
      <c r="C364" t="str">
        <f t="shared" si="57"/>
        <v>MOD OF METAL BARS &amp; SHEETS</v>
      </c>
      <c r="D364" s="2" t="n">
        <f t="shared" si="58"/>
        <v>4158.16086420792</v>
      </c>
      <c r="E364" s="2" t="n">
        <f t="shared" si="59"/>
        <v>248250.88137954701</v>
      </c>
      <c r="F364" s="2" t="n">
        <f t="shared" si="60"/>
        <v>0</v>
      </c>
      <c r="G364" s="2" t="n">
        <f t="shared" si="61"/>
        <v>23140.579382669999</v>
      </c>
      <c r="H364" s="3" t="n">
        <f t="shared" si="62"/>
        <v>-1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AM364/SUM(AM1:AM$2860)</f>
        <v>2.632965908322968E-7</v>
      </c>
      <c r="M364" t="s">
        <v>1293</v>
      </c>
      <c r="N364" t="s">
        <v>1574</v>
      </c>
      <c r="O364" t="s">
        <v>1575</v>
      </c>
      <c r="P364" s="2"/>
      <c r="Q364" s="2"/>
      <c r="R364" s="2" t="n">
        <v>207488.66000660599</v>
      </c>
      <c r="S364" s="2" t="n">
        <v>299624.712751902</v>
      </c>
      <c r="T364" s="2" t="n">
        <v>251085.023202818</v>
      </c>
      <c r="U364" s="2" t="n">
        <v>-21701.017542551399</v>
      </c>
      <c r="V364" s="2" t="n">
        <v>4559.3175284682102</v>
      </c>
      <c r="W364" s="2" t="n">
        <v>2284.8116488369001</v>
      </c>
      <c r="X364" s="2"/>
      <c r="Y364" s="2" t="n">
        <v>30482.898478357401</v>
      </c>
      <c r="Z364" s="2" t="n">
        <v>17641.4507514334</v>
      </c>
      <c r="AA364" s="2" t="n">
        <v>820.72505054098599</v>
      </c>
      <c r="AB364" s="2" t="n">
        <v>42522.430110096699</v>
      </c>
      <c r="AC364" s="2" t="n">
        <v>15675.3231708767</v>
      </c>
      <c r="AD364" s="2" t="n">
        <v>3202.84393129924</v>
      </c>
      <c r="AE364" s="2" t="n">
        <v>4158.16086420792</v>
      </c>
      <c r="AF364" s="2" t="n">
        <v>17967.805896746399</v>
      </c>
      <c r="AG364" s="2" t="n">
        <v>135667.80758506499</v>
      </c>
      <c r="AH364" s="2" t="n">
        <v>218719.27273885699</v>
      </c>
      <c r="AI364" s="2" t="n">
        <v>527045.74329412496</v>
      </c>
      <c r="AJ364" s="2" t="n">
        <v>186239.32793813699</v>
      </c>
      <c r="AK364" s="2" t="n">
        <v>248250.88137954701</v>
      </c>
      <c r="AL364" s="2"/>
      <c r="AM364" s="2" t="n">
        <v>23140.579382669999</v>
      </c>
    </row>
    <row r="365">
      <c r="A365" t="str">
        <f t="shared" si="55"/>
        <v>ERS</v>
      </c>
      <c r="B365" t="str">
        <f t="shared" si="56"/>
        <v>K099</v>
      </c>
      <c r="C365" t="str">
        <f t="shared" si="57"/>
        <v>MOD OF MISC EQ</v>
      </c>
      <c r="D365" s="2" t="n">
        <f t="shared" si="58"/>
        <v>50845263.708646998</v>
      </c>
      <c r="E365" s="2" t="n">
        <f t="shared" si="59"/>
        <v>23422137.158255499</v>
      </c>
      <c r="F365" s="2" t="n">
        <f t="shared" si="60"/>
        <v>26735451.190699998</v>
      </c>
      <c r="G365" s="2" t="n">
        <f t="shared" si="61"/>
        <v>14485187.8153337</v>
      </c>
      <c r="H365" s="3" t="n">
        <f t="shared" si="62"/>
        <v>0.141460790279621</v>
      </c>
      <c r="I365" s="3" t="n">
        <f t="shared" si="63"/>
        <v>-0.47418010566531421</v>
      </c>
      <c r="J365" s="3" t="n">
        <f t="shared" si="64"/>
        <v>0.54179702119156359</v>
      </c>
      <c r="K365" s="3" t="n">
        <f t="shared" si="65"/>
        <v>2.1583427462604779E-4</v>
      </c>
      <c r="L365" s="3" t="n">
        <f>AM365/SUM(AM1:AM$2860)</f>
        <v>1.6481439406824543E-4</v>
      </c>
      <c r="M365" t="s">
        <v>1293</v>
      </c>
      <c r="N365" t="s">
        <v>1576</v>
      </c>
      <c r="O365" t="s">
        <v>1577</v>
      </c>
      <c r="P365" s="2"/>
      <c r="Q365" s="2" t="n">
        <v>2952018.15547466</v>
      </c>
      <c r="R365" s="2" t="n">
        <v>177045.87063688599</v>
      </c>
      <c r="S365" s="2" t="n">
        <v>2096576.02181376</v>
      </c>
      <c r="T365" s="2" t="n">
        <v>1842153.8998175201</v>
      </c>
      <c r="U365" s="2" t="n">
        <v>3534287.5997771299</v>
      </c>
      <c r="V365" s="2" t="n">
        <v>5235487.6667909296</v>
      </c>
      <c r="W365" s="2" t="n">
        <v>4289789.4766654</v>
      </c>
      <c r="X365" s="2" t="n">
        <v>1712390.6751275801</v>
      </c>
      <c r="Y365" s="2" t="n">
        <v>5954137.8982167896</v>
      </c>
      <c r="Z365" s="2" t="n">
        <v>29729020.011576101</v>
      </c>
      <c r="AA365" s="2" t="n">
        <v>24858243.415562399</v>
      </c>
      <c r="AB365" s="2" t="n">
        <v>66225536.871450201</v>
      </c>
      <c r="AC365" s="2" t="n">
        <v>92212476.770673096</v>
      </c>
      <c r="AD365" s="2" t="n">
        <v>72287530.958549902</v>
      </c>
      <c r="AE365" s="2" t="n">
        <v>50845263.708646998</v>
      </c>
      <c r="AF365" s="2" t="n">
        <v>40685224.471069701</v>
      </c>
      <c r="AG365" s="2" t="n">
        <v>25572277.4281682</v>
      </c>
      <c r="AH365" s="2" t="n">
        <v>21701331.368889298</v>
      </c>
      <c r="AI365" s="2" t="n">
        <v>28314523.572085101</v>
      </c>
      <c r="AJ365" s="2" t="n">
        <v>19507268.074048001</v>
      </c>
      <c r="AK365" s="2" t="n">
        <v>23422137.158255499</v>
      </c>
      <c r="AL365" s="2" t="n">
        <v>26735451.190699998</v>
      </c>
      <c r="AM365" s="2" t="n">
        <v>14485187.8153337</v>
      </c>
    </row>
    <row r="366">
      <c r="A366" t="str">
        <f t="shared" si="55"/>
        <v>ERS</v>
      </c>
      <c r="B366" t="str">
        <f t="shared" si="56"/>
        <v>N010</v>
      </c>
      <c r="C366" t="str">
        <f t="shared" si="57"/>
        <v>INSTALLATION OF EQUIPMENT- WEAPONS</v>
      </c>
      <c r="D366" s="2" t="n">
        <f t="shared" si="58"/>
        <v>0</v>
      </c>
      <c r="E366" s="2" t="n">
        <f t="shared" si="59"/>
        <v>14100689.5162048</v>
      </c>
      <c r="F366" s="2" t="n">
        <f t="shared" si="60"/>
        <v>47984668.110100001</v>
      </c>
      <c r="G366" s="2" t="n">
        <f t="shared" si="61"/>
        <v>30959828.661146998</v>
      </c>
      <c r="H366" s="3" t="n">
        <f t="shared" si="62"/>
        <v>2.403001537971249</v>
      </c>
      <c r="I366" s="3" t="e">
        <f t="shared" si="63"/>
        <v>#DIV/0!</v>
      </c>
      <c r="J366" s="3" t="n">
        <f t="shared" si="64"/>
        <v>0.64520251739806145</v>
      </c>
      <c r="K366" s="3" t="n">
        <f t="shared" si="65"/>
        <v>3.8737838987051398E-4</v>
      </c>
      <c r="L366" s="3" t="n">
        <f>AM366/SUM(AM1:AM$2860)</f>
        <v>3.5226504939356838E-4</v>
      </c>
      <c r="M366" t="s">
        <v>1293</v>
      </c>
      <c r="N366" t="s">
        <v>1578</v>
      </c>
      <c r="O366" t="s">
        <v>1579</v>
      </c>
      <c r="P366" s="2" t="n">
        <v>0</v>
      </c>
      <c r="Q366" s="2" t="n">
        <v>181559.73140536499</v>
      </c>
      <c r="R366" s="2"/>
      <c r="S366" s="2" t="n">
        <v>695510.29316833196</v>
      </c>
      <c r="T366" s="2"/>
      <c r="U366" s="2" t="n">
        <v>4217391.8026597695</v>
      </c>
      <c r="V366" s="2" t="n">
        <v>97475.160824822597</v>
      </c>
      <c r="W366" s="2" t="n">
        <v>3290584.64800135</v>
      </c>
      <c r="X366" s="2" t="n">
        <v>895366.69858213002</v>
      </c>
      <c r="Y366" s="2" t="n">
        <v>136701.943812488</v>
      </c>
      <c r="Z366" s="2"/>
      <c r="AA366" s="2"/>
      <c r="AB366" s="2" t="n">
        <v>-99478.315204089493</v>
      </c>
      <c r="AC366" s="2"/>
      <c r="AD366" s="2"/>
      <c r="AE366" s="2"/>
      <c r="AF366" s="2"/>
      <c r="AG366" s="2"/>
      <c r="AH366" s="2"/>
      <c r="AI366" s="2"/>
      <c r="AJ366" s="2"/>
      <c r="AK366" s="2" t="n">
        <v>14100689.5162048</v>
      </c>
      <c r="AL366" s="2" t="n">
        <v>47984668.110100001</v>
      </c>
      <c r="AM366" s="2" t="n">
        <v>30959828.661146998</v>
      </c>
    </row>
    <row r="367">
      <c r="A367" t="str">
        <f t="shared" si="55"/>
        <v>ERS</v>
      </c>
      <c r="B367" t="str">
        <f t="shared" si="56"/>
        <v>N012</v>
      </c>
      <c r="C367" t="str">
        <f t="shared" si="57"/>
        <v>INSTALL OF FIRE CONT EQ</v>
      </c>
      <c r="D367" s="2" t="n">
        <f t="shared" si="58"/>
        <v>185730.85741895199</v>
      </c>
      <c r="E367" s="2" t="n">
        <f t="shared" si="59"/>
        <v>1422186.03581915</v>
      </c>
      <c r="F367" s="2" t="n">
        <f t="shared" si="60"/>
        <v>8022071.625</v>
      </c>
      <c r="G367" s="2" t="n">
        <f t="shared" si="61"/>
        <v>4324733.3273918703</v>
      </c>
      <c r="H367" s="3" t="n">
        <f t="shared" si="62"/>
        <v>4.6406626298924749</v>
      </c>
      <c r="I367" s="3" t="n">
        <f t="shared" si="63"/>
        <v>42.191916176344684</v>
      </c>
      <c r="J367" s="3" t="n">
        <f t="shared" si="64"/>
        <v>0.53910430242410989</v>
      </c>
      <c r="K367" s="3" t="n">
        <f t="shared" si="65"/>
        <v>6.4761877322734736E-5</v>
      </c>
      <c r="L367" s="3" t="n">
        <f>AM367/SUM(AM1:AM$2860)</f>
        <v>4.920739116038983E-5</v>
      </c>
      <c r="M367" t="s">
        <v>1293</v>
      </c>
      <c r="N367" t="s">
        <v>1580</v>
      </c>
      <c r="O367" t="s">
        <v>1581</v>
      </c>
      <c r="P367" s="2"/>
      <c r="Q367" s="2"/>
      <c r="R367" s="2"/>
      <c r="S367" s="2" t="n">
        <v>458839.91357813001</v>
      </c>
      <c r="T367" s="2" t="n">
        <v>140797.35585674501</v>
      </c>
      <c r="U367" s="2"/>
      <c r="V367" s="2" t="n">
        <v>43944.774375125497</v>
      </c>
      <c r="W367" s="2" t="n">
        <v>315029.12251682102</v>
      </c>
      <c r="X367" s="2" t="n">
        <v>11383.9546899088</v>
      </c>
      <c r="Y367" s="2" t="n">
        <v>38928.376844655599</v>
      </c>
      <c r="Z367" s="2"/>
      <c r="AA367" s="2"/>
      <c r="AB367" s="2" t="n">
        <v>910945.53903276206</v>
      </c>
      <c r="AC367" s="2" t="n">
        <v>9646.0178686371892</v>
      </c>
      <c r="AD367" s="2" t="n">
        <v>7229819.8115186999</v>
      </c>
      <c r="AE367" s="2" t="n">
        <v>185730.85741895199</v>
      </c>
      <c r="AF367" s="2" t="n">
        <v>1180208.6208770699</v>
      </c>
      <c r="AG367" s="2" t="n">
        <v>550090.97907813406</v>
      </c>
      <c r="AH367" s="2" t="n">
        <v>681293.94100423204</v>
      </c>
      <c r="AI367" s="2" t="n">
        <v>3908713.0921096299</v>
      </c>
      <c r="AJ367" s="2" t="n">
        <v>570682.46546678105</v>
      </c>
      <c r="AK367" s="2" t="n">
        <v>1422186.03581915</v>
      </c>
      <c r="AL367" s="2" t="n">
        <v>8022071.625</v>
      </c>
      <c r="AM367" s="2" t="n">
        <v>4324733.3273918703</v>
      </c>
    </row>
    <row r="368">
      <c r="A368" t="str">
        <f t="shared" si="55"/>
        <v>ERS</v>
      </c>
      <c r="B368" t="str">
        <f t="shared" si="56"/>
        <v>N013</v>
      </c>
      <c r="C368" t="str">
        <f t="shared" si="57"/>
        <v>INSTALL OF AMMO &amp; EXPLOSIVES</v>
      </c>
      <c r="D368" s="2" t="n">
        <f t="shared" si="58"/>
        <v>0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e">
        <f t="shared" si="63"/>
        <v>#DIV/0!</v>
      </c>
      <c r="J368" s="3" t="e">
        <f t="shared" si="64"/>
        <v>#DIV/0!</v>
      </c>
      <c r="K368" s="3" t="n">
        <f t="shared" si="65"/>
        <v>0</v>
      </c>
      <c r="L368" s="3" t="n">
        <f>AM368/SUM(AM1:AM$2860)</f>
        <v>0</v>
      </c>
      <c r="M368" t="s">
        <v>1293</v>
      </c>
      <c r="N368" t="s">
        <v>1582</v>
      </c>
      <c r="O368" t="s">
        <v>1583</v>
      </c>
      <c r="P368" s="2"/>
      <c r="Q368" s="2"/>
      <c r="R368" s="2"/>
      <c r="S368" s="2"/>
      <c r="T368" s="2"/>
      <c r="U368" s="2"/>
      <c r="V368" s="2"/>
      <c r="W368" s="2"/>
      <c r="X368" s="2" t="n">
        <v>52912.702046150298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</row>
    <row r="369">
      <c r="A369" t="str">
        <f t="shared" si="55"/>
        <v>ERS</v>
      </c>
      <c r="B369" t="str">
        <f t="shared" si="56"/>
        <v>N014</v>
      </c>
      <c r="C369" t="str">
        <f t="shared" si="57"/>
        <v>INSTALL OF GUIDED MISSILES</v>
      </c>
      <c r="D369" s="2" t="n">
        <f t="shared" si="58"/>
        <v>0</v>
      </c>
      <c r="E369" s="2" t="n">
        <f t="shared" si="59"/>
        <v>0</v>
      </c>
      <c r="F369" s="2" t="n">
        <f t="shared" si="60"/>
        <v>2867400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n">
        <f t="shared" si="64"/>
        <v>0</v>
      </c>
      <c r="K369" s="3" t="n">
        <f t="shared" si="65"/>
        <v>2.3148410499913676E-5</v>
      </c>
      <c r="L369" s="3" t="n">
        <f>AM369/SUM(AM1:AM$2860)</f>
        <v>0</v>
      </c>
      <c r="M369" t="s">
        <v>1293</v>
      </c>
      <c r="N369" t="s">
        <v>1584</v>
      </c>
      <c r="O369" t="s">
        <v>1585</v>
      </c>
      <c r="P369" s="2" t="n">
        <v>372910.49548672501</v>
      </c>
      <c r="Q369" s="2"/>
      <c r="R369" s="2"/>
      <c r="S369" s="2"/>
      <c r="T369" s="2"/>
      <c r="U369" s="2" t="n">
        <v>1987408.6948490499</v>
      </c>
      <c r="V369" s="2"/>
      <c r="W369" s="2" t="n">
        <v>2261860.1102607902</v>
      </c>
      <c r="X369" s="2" t="n">
        <v>0</v>
      </c>
      <c r="Y369" s="2"/>
      <c r="Z369" s="2"/>
      <c r="AA369" s="2"/>
      <c r="AB369" s="2" t="n">
        <v>478782.08200864802</v>
      </c>
      <c r="AC369" s="2" t="n">
        <v>42524.098773199803</v>
      </c>
      <c r="AD369" s="2"/>
      <c r="AE369" s="2"/>
      <c r="AF369" s="2"/>
      <c r="AG369" s="2" t="n">
        <v>0</v>
      </c>
      <c r="AH369" s="2" t="n">
        <v>0</v>
      </c>
      <c r="AI369" s="2"/>
      <c r="AJ369" s="2"/>
      <c r="AK369" s="2"/>
      <c r="AL369" s="2" t="n">
        <v>2867400</v>
      </c>
      <c r="AM369" s="2"/>
    </row>
    <row r="370">
      <c r="A370" t="str">
        <f t="shared" si="55"/>
        <v>ERS</v>
      </c>
      <c r="B370" t="str">
        <f t="shared" si="56"/>
        <v>N015</v>
      </c>
      <c r="C370" t="str">
        <f t="shared" si="57"/>
        <v>INSTALL OF AIRCRAFT</v>
      </c>
      <c r="D370" s="2" t="n">
        <f t="shared" si="58"/>
        <v>0</v>
      </c>
      <c r="E370" s="2" t="n">
        <f t="shared" si="59"/>
        <v>5268168.2612482104</v>
      </c>
      <c r="F370" s="2" t="n">
        <f t="shared" si="60"/>
        <v>0</v>
      </c>
      <c r="G370" s="2" t="n">
        <f t="shared" si="61"/>
        <v>4171056.6469069701</v>
      </c>
      <c r="H370" s="3" t="n">
        <f t="shared" si="62"/>
        <v>-1</v>
      </c>
      <c r="I370" s="3" t="e">
        <f t="shared" si="63"/>
        <v>#DIV/0!</v>
      </c>
      <c r="J370" s="3" t="e">
        <f t="shared" si="64"/>
        <v>#DIV/0!</v>
      </c>
      <c r="K370" s="3" t="n">
        <f t="shared" si="65"/>
        <v>0</v>
      </c>
      <c r="L370" s="3" t="n">
        <f>AM370/SUM(AM1:AM$2860)</f>
        <v>4.7458837444729589E-5</v>
      </c>
      <c r="M370" t="s">
        <v>1293</v>
      </c>
      <c r="N370" t="s">
        <v>1586</v>
      </c>
      <c r="O370" t="s">
        <v>1587</v>
      </c>
      <c r="P370" s="2" t="n">
        <v>6249950.8212166103</v>
      </c>
      <c r="Q370" s="2" t="n">
        <v>3435682.1114003998</v>
      </c>
      <c r="R370" s="2" t="n">
        <v>2468481.1334225498</v>
      </c>
      <c r="S370" s="2" t="n">
        <v>17911788.570624899</v>
      </c>
      <c r="T370" s="2" t="n">
        <v>6037904.69199323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 t="n">
        <v>1523444.6837384701</v>
      </c>
      <c r="AI370" s="2"/>
      <c r="AJ370" s="2" t="n">
        <v>5358153.5078389496</v>
      </c>
      <c r="AK370" s="2" t="n">
        <v>5268168.2612482104</v>
      </c>
      <c r="AL370" s="2" t="n">
        <v>0</v>
      </c>
      <c r="AM370" s="2" t="n">
        <v>4171056.6469069701</v>
      </c>
    </row>
    <row r="371">
      <c r="A371" t="str">
        <f t="shared" si="55"/>
        <v>ERS</v>
      </c>
      <c r="B371" t="str">
        <f t="shared" si="56"/>
        <v>N016</v>
      </c>
      <c r="C371" t="str">
        <f t="shared" si="57"/>
        <v>INSTALL OF AIRCRAFT COMPONENTS</v>
      </c>
      <c r="D371" s="2" t="n">
        <f t="shared" si="58"/>
        <v>2777604.3235594099</v>
      </c>
      <c r="E371" s="2" t="n">
        <f t="shared" si="59"/>
        <v>36984939.028622501</v>
      </c>
      <c r="F371" s="2" t="n">
        <f t="shared" si="60"/>
        <v>42156344.6875</v>
      </c>
      <c r="G371" s="2" t="n">
        <f t="shared" si="61"/>
        <v>36626846.5611737</v>
      </c>
      <c r="H371" s="3" t="n">
        <f t="shared" si="62"/>
        <v>0.13982463658721644</v>
      </c>
      <c r="I371" s="3" t="n">
        <f t="shared" si="63"/>
        <v>14.177231807256842</v>
      </c>
      <c r="J371" s="3" t="n">
        <f t="shared" si="64"/>
        <v>0.8688335488450003</v>
      </c>
      <c r="K371" s="3" t="n">
        <f t="shared" si="65"/>
        <v>3.4032655785802649E-4</v>
      </c>
      <c r="L371" s="3" t="n">
        <f>AM371/SUM(AM1:AM$2860)</f>
        <v>4.1674513299856539E-4</v>
      </c>
      <c r="M371" t="s">
        <v>1293</v>
      </c>
      <c r="N371" t="s">
        <v>1588</v>
      </c>
      <c r="O371" t="s">
        <v>1589</v>
      </c>
      <c r="P371" s="2" t="n">
        <v>8359861.60108798</v>
      </c>
      <c r="Q371" s="2" t="n">
        <v>4028665.2331143301</v>
      </c>
      <c r="R371" s="2" t="n">
        <v>264004.19287110801</v>
      </c>
      <c r="S371" s="2" t="n">
        <v>82671.277386986403</v>
      </c>
      <c r="T371" s="2" t="n">
        <v>1529284.9352184201</v>
      </c>
      <c r="U371" s="2" t="n">
        <v>1602670.3847011901</v>
      </c>
      <c r="V371" s="2" t="n">
        <v>380415.696929119</v>
      </c>
      <c r="W371" s="2" t="n">
        <v>4462586.8801330496</v>
      </c>
      <c r="X371" s="2" t="n">
        <v>4367498.5395579198</v>
      </c>
      <c r="Y371" s="2" t="n">
        <v>5171192.1360012703</v>
      </c>
      <c r="Z371" s="2" t="n">
        <v>4010365.2211104902</v>
      </c>
      <c r="AA371" s="2" t="n">
        <v>4301401.1012829803</v>
      </c>
      <c r="AB371" s="2" t="n">
        <v>2227108.1166826501</v>
      </c>
      <c r="AC371" s="2" t="n">
        <v>4851021.0320425602</v>
      </c>
      <c r="AD371" s="2" t="n">
        <v>15226925.229183801</v>
      </c>
      <c r="AE371" s="2" t="n">
        <v>2777604.3235594099</v>
      </c>
      <c r="AF371" s="2" t="n">
        <v>5467041.2882334897</v>
      </c>
      <c r="AG371" s="2" t="n">
        <v>454322.94876725099</v>
      </c>
      <c r="AH371" s="2" t="n">
        <v>662777.99440029205</v>
      </c>
      <c r="AI371" s="2" t="n">
        <v>5366.6740512224796</v>
      </c>
      <c r="AJ371" s="2" t="n">
        <v>6483692.2314388603</v>
      </c>
      <c r="AK371" s="2" t="n">
        <v>36984939.028622501</v>
      </c>
      <c r="AL371" s="2" t="n">
        <v>42156344.6875</v>
      </c>
      <c r="AM371" s="2" t="n">
        <v>36626846.5611737</v>
      </c>
    </row>
    <row r="372">
      <c r="A372" t="str">
        <f t="shared" si="55"/>
        <v>ERS</v>
      </c>
      <c r="B372" t="str">
        <f t="shared" si="56"/>
        <v>N017</v>
      </c>
      <c r="C372" t="str">
        <f t="shared" si="57"/>
        <v>INSTALL OF AIRCRAFT GROUND EQ</v>
      </c>
      <c r="D372" s="2" t="n">
        <f t="shared" si="58"/>
        <v>0</v>
      </c>
      <c r="E372" s="2" t="n">
        <f t="shared" si="59"/>
        <v>0</v>
      </c>
      <c r="F372" s="2" t="n">
        <f t="shared" si="60"/>
        <v>922435.28130000003</v>
      </c>
      <c r="G372" s="2" t="n">
        <f t="shared" si="61"/>
        <v>348065.52935182001</v>
      </c>
      <c r="H372" s="3" t="e">
        <f t="shared" si="62"/>
        <v>#DIV/0!</v>
      </c>
      <c r="I372" s="3" t="e">
        <f t="shared" si="63"/>
        <v>#DIV/0!</v>
      </c>
      <c r="J372" s="3" t="n">
        <f t="shared" si="64"/>
        <v>0.37733327899306573</v>
      </c>
      <c r="K372" s="3" t="n">
        <f t="shared" si="65"/>
        <v>7.4467847356963617E-6</v>
      </c>
      <c r="L372" s="3" t="n">
        <f>AM372/SUM(AM1:AM$2860)</f>
        <v>3.9603358995067153E-6</v>
      </c>
      <c r="M372" t="s">
        <v>1293</v>
      </c>
      <c r="N372" t="s">
        <v>1590</v>
      </c>
      <c r="O372" t="s">
        <v>1591</v>
      </c>
      <c r="P372" s="2" t="n">
        <v>160361.20743959001</v>
      </c>
      <c r="Q372" s="2"/>
      <c r="R372" s="2"/>
      <c r="S372" s="2"/>
      <c r="T372" s="2"/>
      <c r="U372" s="2"/>
      <c r="V372" s="2"/>
      <c r="W372" s="2" t="n">
        <v>2251309.6964945998</v>
      </c>
      <c r="X372" s="2" t="n">
        <v>0</v>
      </c>
      <c r="Y372" s="2" t="n">
        <v>2973900.5444342</v>
      </c>
      <c r="Z372" s="2" t="n">
        <v>0</v>
      </c>
      <c r="AA372" s="2" t="n">
        <v>1020386.78191478</v>
      </c>
      <c r="AB372" s="2" t="n">
        <v>987172.82561164699</v>
      </c>
      <c r="AC372" s="2" t="n">
        <v>582290.26562250499</v>
      </c>
      <c r="AD372" s="2" t="n">
        <v>17490.536597071699</v>
      </c>
      <c r="AE372" s="2"/>
      <c r="AF372" s="2" t="n">
        <v>29259.988021494599</v>
      </c>
      <c r="AG372" s="2" t="n">
        <v>13133.324205288</v>
      </c>
      <c r="AH372" s="2"/>
      <c r="AI372" s="2"/>
      <c r="AJ372" s="2"/>
      <c r="AK372" s="2"/>
      <c r="AL372" s="2" t="n">
        <v>922435.28130000003</v>
      </c>
      <c r="AM372" s="2" t="n">
        <v>348065.52935182001</v>
      </c>
    </row>
    <row r="373">
      <c r="A373" t="str">
        <f t="shared" si="55"/>
        <v>ERS</v>
      </c>
      <c r="B373" t="str">
        <f t="shared" si="56"/>
        <v>N019</v>
      </c>
      <c r="C373" t="str">
        <f t="shared" si="57"/>
        <v>INSTALL OF SHIPS-SML CRAFT-DOCKS</v>
      </c>
      <c r="D373" s="2" t="n">
        <f t="shared" si="58"/>
        <v>185070.60927129001</v>
      </c>
      <c r="E373" s="2" t="n">
        <f t="shared" si="59"/>
        <v>1210403.6174016399</v>
      </c>
      <c r="F373" s="2" t="n">
        <f t="shared" si="60"/>
        <v>1773356.4550999999</v>
      </c>
      <c r="G373" s="2" t="n">
        <f t="shared" si="61"/>
        <v>7250146.40323456</v>
      </c>
      <c r="H373" s="3" t="n">
        <f t="shared" si="62"/>
        <v>0.46509513818774328</v>
      </c>
      <c r="I373" s="3" t="n">
        <f t="shared" si="63"/>
        <v>8.5820533691575225</v>
      </c>
      <c r="J373" s="3" t="n">
        <f t="shared" si="64"/>
        <v>4.0883751162288027</v>
      </c>
      <c r="K373" s="3" t="n">
        <f t="shared" si="65"/>
        <v>1.4316238817509428E-5</v>
      </c>
      <c r="L373" s="3" t="n">
        <f>AM373/SUM(AM1:AM$2860)</f>
        <v>8.2493130333474032E-5</v>
      </c>
      <c r="M373" t="s">
        <v>1293</v>
      </c>
      <c r="N373" t="s">
        <v>1592</v>
      </c>
      <c r="O373" t="s">
        <v>1593</v>
      </c>
      <c r="P373" s="2" t="n">
        <v>1086413.65400469</v>
      </c>
      <c r="Q373" s="2" t="n">
        <v>836114.94084000099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 t="n">
        <v>3255549.5806994098</v>
      </c>
      <c r="AD373" s="2" t="n">
        <v>821155.11172981502</v>
      </c>
      <c r="AE373" s="2" t="n">
        <v>185070.60927129001</v>
      </c>
      <c r="AF373" s="2" t="n">
        <v>136883.44583936501</v>
      </c>
      <c r="AG373" s="2" t="n">
        <v>4441722.6239008103</v>
      </c>
      <c r="AH373" s="2" t="n">
        <v>1509544.8232402001</v>
      </c>
      <c r="AI373" s="2" t="n">
        <v>1196255.48197711</v>
      </c>
      <c r="AJ373" s="2" t="n">
        <v>2208204.6783682499</v>
      </c>
      <c r="AK373" s="2" t="n">
        <v>1210403.6174016399</v>
      </c>
      <c r="AL373" s="2" t="n">
        <v>1773356.4550999999</v>
      </c>
      <c r="AM373" s="2" t="n">
        <v>7250146.40323456</v>
      </c>
    </row>
    <row r="374">
      <c r="A374" t="str">
        <f t="shared" si="55"/>
        <v>ERS</v>
      </c>
      <c r="B374" t="str">
        <f t="shared" si="56"/>
        <v>N020</v>
      </c>
      <c r="C374" t="str">
        <f t="shared" si="57"/>
        <v>INSTALL OF SHIP &amp; MARINE EQ</v>
      </c>
      <c r="D374" s="2" t="n">
        <f t="shared" si="58"/>
        <v>-16740.198040116102</v>
      </c>
      <c r="E374" s="2" t="n">
        <f t="shared" si="59"/>
        <v>97038028.640603095</v>
      </c>
      <c r="F374" s="2" t="n">
        <f t="shared" si="60"/>
        <v>26471720.157699998</v>
      </c>
      <c r="G374" s="2" t="n">
        <f t="shared" si="61"/>
        <v>15925011.6745637</v>
      </c>
      <c r="H374" s="3" t="n">
        <f t="shared" si="62"/>
        <v>-0.7272026181019966</v>
      </c>
      <c r="I374" s="3" t="n">
        <f t="shared" si="63"/>
        <v>-1582.3265825328554</v>
      </c>
      <c r="J374" s="3" t="n">
        <f t="shared" si="64"/>
        <v>0.60158582742993716</v>
      </c>
      <c r="K374" s="3" t="n">
        <f t="shared" si="65"/>
        <v>2.1370518408637761E-4</v>
      </c>
      <c r="L374" s="3" t="n">
        <f>AM374/SUM(AM1:AM$2860)</f>
        <v>1.8119690149233218E-4</v>
      </c>
      <c r="M374" t="s">
        <v>1293</v>
      </c>
      <c r="N374" t="s">
        <v>1594</v>
      </c>
      <c r="O374" t="s">
        <v>1595</v>
      </c>
      <c r="P374" s="2"/>
      <c r="Q374" s="2" t="n">
        <v>181225.30625172699</v>
      </c>
      <c r="R374" s="2" t="n">
        <v>263541.409050663</v>
      </c>
      <c r="S374" s="2" t="n">
        <v>302836.96396350302</v>
      </c>
      <c r="T374" s="2" t="n">
        <v>42928.653425869401</v>
      </c>
      <c r="U374" s="2" t="n">
        <v>1716670.0222254801</v>
      </c>
      <c r="V374" s="2" t="n">
        <v>7323225.8674508799</v>
      </c>
      <c r="W374" s="2" t="n">
        <v>7657549.2178639304</v>
      </c>
      <c r="X374" s="2" t="n">
        <v>1133648.3029654101</v>
      </c>
      <c r="Y374" s="2" t="n">
        <v>2731029.6345990002</v>
      </c>
      <c r="Z374" s="2" t="n">
        <v>2469370.9932689001</v>
      </c>
      <c r="AA374" s="2" t="n">
        <v>4035118.8364540902</v>
      </c>
      <c r="AB374" s="2" t="n">
        <v>226478.96335068799</v>
      </c>
      <c r="AC374" s="2" t="n">
        <v>57288.6894570023</v>
      </c>
      <c r="AD374" s="2" t="n">
        <v>249964.01350071499</v>
      </c>
      <c r="AE374" s="2" t="n">
        <v>-16740.198040116102</v>
      </c>
      <c r="AF374" s="2" t="n">
        <v>379351.01937587099</v>
      </c>
      <c r="AG374" s="2" t="n">
        <v>35789562.774218701</v>
      </c>
      <c r="AH374" s="2" t="n">
        <v>29662644.544227902</v>
      </c>
      <c r="AI374" s="2" t="n">
        <v>35602932.090998702</v>
      </c>
      <c r="AJ374" s="2" t="n">
        <v>15554679.896119</v>
      </c>
      <c r="AK374" s="2" t="n">
        <v>97038028.640603095</v>
      </c>
      <c r="AL374" s="2" t="n">
        <v>26471720.157699998</v>
      </c>
      <c r="AM374" s="2" t="n">
        <v>15925011.6745637</v>
      </c>
    </row>
    <row r="375">
      <c r="A375" t="str">
        <f t="shared" si="55"/>
        <v>ERS</v>
      </c>
      <c r="B375" t="str">
        <f t="shared" si="56"/>
        <v>N022</v>
      </c>
      <c r="C375" t="str">
        <f t="shared" si="57"/>
        <v>INSTALL OF RAILWAY EQ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AM375/SUM(AM1:AM$2860)</f>
        <v>0</v>
      </c>
      <c r="M375" t="s">
        <v>1293</v>
      </c>
      <c r="N375" t="s">
        <v>1596</v>
      </c>
      <c r="O375" t="s">
        <v>1597</v>
      </c>
      <c r="P375" s="2"/>
      <c r="Q375" s="2"/>
      <c r="R375" s="2"/>
      <c r="S375" s="2"/>
      <c r="T375" s="2"/>
      <c r="U375" s="2"/>
      <c r="V375" s="2" t="n">
        <v>10835.5445708766</v>
      </c>
      <c r="W375" s="2"/>
      <c r="X375" s="2"/>
      <c r="Y375" s="2"/>
      <c r="Z375" s="2" t="n">
        <v>129922.210150464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</row>
    <row r="376">
      <c r="A376" t="str">
        <f t="shared" si="55"/>
        <v>ERS</v>
      </c>
      <c r="B376" t="str">
        <f t="shared" si="56"/>
        <v>N023</v>
      </c>
      <c r="C376" t="str">
        <f t="shared" si="57"/>
        <v>INSTALL OF VEHICLES-TRAILERS-CYC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AM376/SUM(AM1:AM$2860)</f>
        <v>0</v>
      </c>
      <c r="M376" t="s">
        <v>1293</v>
      </c>
      <c r="N376" t="s">
        <v>1598</v>
      </c>
      <c r="O376" t="s">
        <v>1599</v>
      </c>
      <c r="P376" s="2"/>
      <c r="Q376" s="2"/>
      <c r="R376" s="2"/>
      <c r="S376" s="2"/>
      <c r="T376" s="2"/>
      <c r="U376" s="2" t="n">
        <v>26515.605987496099</v>
      </c>
      <c r="V376" s="2" t="n">
        <v>47353.426976905801</v>
      </c>
      <c r="W376" s="2"/>
      <c r="X376" s="2" t="n">
        <v>750271.37181830104</v>
      </c>
      <c r="Y376" s="2" t="n">
        <v>72127.024460175802</v>
      </c>
      <c r="Z376" s="2" t="n">
        <v>10706.5356284561</v>
      </c>
      <c r="AA376" s="2"/>
      <c r="AB376" s="2" t="n">
        <v>1362194.8841400901</v>
      </c>
      <c r="AC376" s="2"/>
      <c r="AD376" s="2" t="n">
        <v>24627.928714156998</v>
      </c>
      <c r="AE376" s="2"/>
      <c r="AF376" s="2"/>
      <c r="AG376" s="2" t="n">
        <v>189917.63350539401</v>
      </c>
      <c r="AH376" s="2" t="n">
        <v>1558.70919461623</v>
      </c>
      <c r="AI376" s="2" t="n">
        <v>10455.2585096002</v>
      </c>
      <c r="AJ376" s="2" t="n">
        <v>9510.6548086569492</v>
      </c>
      <c r="AK376" s="2"/>
      <c r="AL376" s="2"/>
      <c r="AM376" s="2"/>
    </row>
    <row r="377">
      <c r="A377" t="str">
        <f t="shared" si="55"/>
        <v>ERS</v>
      </c>
      <c r="B377" t="str">
        <f t="shared" si="56"/>
        <v>N024</v>
      </c>
      <c r="C377" t="str">
        <f t="shared" si="57"/>
        <v>INSTALLATION OF EQUIPMENT- TRACTORS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AM377/SUM(AM1:AM$2860)</f>
        <v>0</v>
      </c>
      <c r="M377" t="s">
        <v>1293</v>
      </c>
      <c r="N377" t="s">
        <v>1600</v>
      </c>
      <c r="O377" t="s">
        <v>1601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 t="n">
        <v>11812.6289503691</v>
      </c>
      <c r="AG377" s="2" t="n">
        <v>0</v>
      </c>
      <c r="AH377" s="2"/>
      <c r="AI377" s="2"/>
      <c r="AJ377" s="2"/>
      <c r="AK377" s="2"/>
      <c r="AL377" s="2"/>
      <c r="AM377" s="2"/>
    </row>
    <row r="378">
      <c r="A378" t="str">
        <f t="shared" si="55"/>
        <v>ERS</v>
      </c>
      <c r="B378" t="str">
        <f t="shared" si="56"/>
        <v>N025</v>
      </c>
      <c r="C378" t="str">
        <f t="shared" si="57"/>
        <v>INSTALL OF VEHICULAR EQ</v>
      </c>
      <c r="D378" s="2" t="n">
        <f t="shared" si="58"/>
        <v>479654.09692954598</v>
      </c>
      <c r="E378" s="2" t="n">
        <f t="shared" si="59"/>
        <v>0</v>
      </c>
      <c r="F378" s="2" t="n">
        <f t="shared" si="60"/>
        <v>126041.7344</v>
      </c>
      <c r="G378" s="2" t="n">
        <f t="shared" si="61"/>
        <v>0</v>
      </c>
      <c r="H378" s="3" t="e">
        <f t="shared" si="62"/>
        <v>#DIV/0!</v>
      </c>
      <c r="I378" s="3" t="n">
        <f t="shared" si="63"/>
        <v>-0.73722368847291708</v>
      </c>
      <c r="J378" s="3" t="n">
        <f t="shared" si="64"/>
        <v>0</v>
      </c>
      <c r="K378" s="3" t="n">
        <f t="shared" si="65"/>
        <v>1.017530099746213E-6</v>
      </c>
      <c r="L378" s="3" t="n">
        <f>AM378/SUM(AM1:AM$2860)</f>
        <v>0</v>
      </c>
      <c r="M378" t="s">
        <v>1293</v>
      </c>
      <c r="N378" t="s">
        <v>1602</v>
      </c>
      <c r="O378" t="s">
        <v>1603</v>
      </c>
      <c r="P378" s="2"/>
      <c r="Q378" s="2"/>
      <c r="R378" s="2"/>
      <c r="S378" s="2"/>
      <c r="T378" s="2" t="n">
        <v>137652.82455590399</v>
      </c>
      <c r="U378" s="2" t="n">
        <v>15784.9205568292</v>
      </c>
      <c r="V378" s="2" t="n">
        <v>116492.590147799</v>
      </c>
      <c r="W378" s="2" t="n">
        <v>81428.564290114504</v>
      </c>
      <c r="X378" s="2" t="n">
        <v>512343.77083482803</v>
      </c>
      <c r="Y378" s="2" t="n">
        <v>37554.851748976696</v>
      </c>
      <c r="Z378" s="2" t="n">
        <v>31790.090619063099</v>
      </c>
      <c r="AA378" s="2" t="n">
        <v>50030.244936376199</v>
      </c>
      <c r="AB378" s="2" t="n">
        <v>66246.170109800194</v>
      </c>
      <c r="AC378" s="2" t="n">
        <v>11486.008143769301</v>
      </c>
      <c r="AD378" s="2" t="n">
        <v>25216.754586147999</v>
      </c>
      <c r="AE378" s="2" t="n">
        <v>479654.09692954598</v>
      </c>
      <c r="AF378" s="2" t="n">
        <v>178467.910090558</v>
      </c>
      <c r="AG378" s="2" t="n">
        <v>69467.779802628298</v>
      </c>
      <c r="AH378" s="2" t="n">
        <v>16991.643088563698</v>
      </c>
      <c r="AI378" s="2" t="n">
        <v>93017.288568399104</v>
      </c>
      <c r="AJ378" s="2" t="n">
        <v>13011.771855503501</v>
      </c>
      <c r="AK378" s="2" t="n">
        <v>0</v>
      </c>
      <c r="AL378" s="2" t="n">
        <v>126041.7344</v>
      </c>
      <c r="AM378" s="2" t="n">
        <v>0</v>
      </c>
    </row>
    <row r="379">
      <c r="A379" t="str">
        <f t="shared" si="55"/>
        <v>ERS</v>
      </c>
      <c r="B379" t="str">
        <f t="shared" si="56"/>
        <v>N026</v>
      </c>
      <c r="C379" t="str">
        <f t="shared" si="57"/>
        <v>INSTALL OF TIRES &amp; TUBES</v>
      </c>
      <c r="D379" s="2" t="n">
        <f t="shared" si="58"/>
        <v>7861.7790783968803</v>
      </c>
      <c r="E379" s="2" t="n">
        <f t="shared" si="59"/>
        <v>0</v>
      </c>
      <c r="F379" s="2" t="n">
        <f t="shared" si="60"/>
        <v>0</v>
      </c>
      <c r="G379" s="2" t="n">
        <f t="shared" si="61"/>
        <v>0</v>
      </c>
      <c r="H379" s="3" t="e">
        <f t="shared" si="62"/>
        <v>#DIV/0!</v>
      </c>
      <c r="I379" s="3" t="n">
        <f t="shared" si="63"/>
        <v>-1</v>
      </c>
      <c r="J379" s="3" t="e">
        <f t="shared" si="64"/>
        <v>#DIV/0!</v>
      </c>
      <c r="K379" s="3" t="n">
        <f t="shared" si="65"/>
        <v>0</v>
      </c>
      <c r="L379" s="3" t="n">
        <f>AM379/SUM(AM1:AM$2860)</f>
        <v>0</v>
      </c>
      <c r="M379" t="s">
        <v>1293</v>
      </c>
      <c r="N379" t="s">
        <v>1604</v>
      </c>
      <c r="O379" t="s">
        <v>1605</v>
      </c>
      <c r="P379" s="2"/>
      <c r="Q379" s="2"/>
      <c r="R379" s="2"/>
      <c r="S379" s="2"/>
      <c r="T379" s="2"/>
      <c r="U379" s="2"/>
      <c r="V379" s="2" t="n">
        <v>23147.519472959098</v>
      </c>
      <c r="W379" s="2"/>
      <c r="X379" s="2"/>
      <c r="Y379" s="2" t="n">
        <v>8638.1144494094497</v>
      </c>
      <c r="Z379" s="2"/>
      <c r="AA379" s="2" t="n">
        <v>11693.1262716357</v>
      </c>
      <c r="AB379" s="2" t="n">
        <v>7015.4846147314502</v>
      </c>
      <c r="AC379" s="2" t="n">
        <v>29721.075289742999</v>
      </c>
      <c r="AD379" s="2" t="n">
        <v>26176.042739525899</v>
      </c>
      <c r="AE379" s="2" t="n">
        <v>7861.7790783968803</v>
      </c>
      <c r="AF379" s="2"/>
      <c r="AG379" s="2"/>
      <c r="AH379" s="2"/>
      <c r="AI379" s="2"/>
      <c r="AJ379" s="2" t="n">
        <v>85102.773435946001</v>
      </c>
      <c r="AK379" s="2"/>
      <c r="AL379" s="2"/>
      <c r="AM379" s="2"/>
    </row>
    <row r="380">
      <c r="A380" t="str">
        <f t="shared" si="55"/>
        <v>ERS</v>
      </c>
      <c r="B380" t="str">
        <f t="shared" si="56"/>
        <v>N028</v>
      </c>
      <c r="C380" t="str">
        <f t="shared" si="57"/>
        <v>INSTALL OF ENGINES &amp; TURBINES</v>
      </c>
      <c r="D380" s="2" t="n">
        <f t="shared" si="58"/>
        <v>0</v>
      </c>
      <c r="E380" s="2" t="n">
        <f t="shared" si="59"/>
        <v>159834.97111409399</v>
      </c>
      <c r="F380" s="2" t="n">
        <f t="shared" si="60"/>
        <v>58612</v>
      </c>
      <c r="G380" s="2" t="n">
        <f t="shared" si="61"/>
        <v>0</v>
      </c>
      <c r="H380" s="3" t="n">
        <f t="shared" si="62"/>
        <v>-0.63329677109171956</v>
      </c>
      <c r="I380" s="3" t="e">
        <f t="shared" si="63"/>
        <v>#DIV/0!</v>
      </c>
      <c r="J380" s="3" t="n">
        <f t="shared" si="64"/>
        <v>0</v>
      </c>
      <c r="K380" s="3" t="n">
        <f t="shared" si="65"/>
        <v>4.7317243364055954E-7</v>
      </c>
      <c r="L380" s="3" t="n">
        <f>AM380/SUM(AM1:AM$2860)</f>
        <v>0</v>
      </c>
      <c r="M380" t="s">
        <v>1293</v>
      </c>
      <c r="N380" t="s">
        <v>1606</v>
      </c>
      <c r="O380" t="s">
        <v>1607</v>
      </c>
      <c r="P380" s="2" t="n">
        <v>12916722.8334825</v>
      </c>
      <c r="Q380" s="2" t="n">
        <v>45205.762395269601</v>
      </c>
      <c r="R380" s="2"/>
      <c r="S380" s="2"/>
      <c r="T380" s="2" t="n">
        <v>240315.67286313401</v>
      </c>
      <c r="U380" s="2" t="n">
        <v>190995.517621045</v>
      </c>
      <c r="V380" s="2" t="n">
        <v>123768.483560294</v>
      </c>
      <c r="W380" s="2" t="n">
        <v>68725.338118647895</v>
      </c>
      <c r="X380" s="2" t="n">
        <v>32672.2165631926</v>
      </c>
      <c r="Y380" s="2"/>
      <c r="Z380" s="2" t="n">
        <v>103798.711677492</v>
      </c>
      <c r="AA380" s="2"/>
      <c r="AB380" s="2"/>
      <c r="AC380" s="2" t="n">
        <v>3331.6603716898298</v>
      </c>
      <c r="AD380" s="2"/>
      <c r="AE380" s="2"/>
      <c r="AF380" s="2" t="n">
        <v>7312714.4200332696</v>
      </c>
      <c r="AG380" s="2" t="n">
        <v>173872.66710116901</v>
      </c>
      <c r="AH380" s="2" t="n">
        <v>36846.058302331003</v>
      </c>
      <c r="AI380" s="2" t="n">
        <v>169601.18901932301</v>
      </c>
      <c r="AJ380" s="2" t="n">
        <v>47165.7254075194</v>
      </c>
      <c r="AK380" s="2" t="n">
        <v>159834.97111409399</v>
      </c>
      <c r="AL380" s="2" t="n">
        <v>58612</v>
      </c>
      <c r="AM380" s="2"/>
    </row>
    <row r="381">
      <c r="A381" t="str">
        <f t="shared" si="55"/>
        <v>ERS</v>
      </c>
      <c r="B381" t="str">
        <f t="shared" si="56"/>
        <v>N029</v>
      </c>
      <c r="C381" t="str">
        <f t="shared" si="57"/>
        <v>INSTALL OF ENGINE ACCESSORIES</v>
      </c>
      <c r="D381" s="2" t="n">
        <f t="shared" si="58"/>
        <v>139864.666139095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n">
        <f t="shared" si="63"/>
        <v>-1</v>
      </c>
      <c r="J381" s="3" t="e">
        <f t="shared" si="64"/>
        <v>#DIV/0!</v>
      </c>
      <c r="K381" s="3" t="n">
        <f t="shared" si="65"/>
        <v>0</v>
      </c>
      <c r="L381" s="3" t="n">
        <f>AM381/SUM(AM1:AM$2860)</f>
        <v>0</v>
      </c>
      <c r="M381" t="s">
        <v>1293</v>
      </c>
      <c r="N381" t="s">
        <v>1608</v>
      </c>
      <c r="O381" t="s">
        <v>1609</v>
      </c>
      <c r="P381" s="2"/>
      <c r="Q381" s="2"/>
      <c r="R381" s="2"/>
      <c r="S381" s="2"/>
      <c r="T381" s="2" t="n">
        <v>36977.248631797898</v>
      </c>
      <c r="U381" s="2" t="n">
        <v>256980.643274145</v>
      </c>
      <c r="V381" s="2" t="n">
        <v>12988.6721372185</v>
      </c>
      <c r="W381" s="2"/>
      <c r="X381" s="2"/>
      <c r="Y381" s="2" t="n">
        <v>19345.423882801701</v>
      </c>
      <c r="Z381" s="2"/>
      <c r="AA381" s="2"/>
      <c r="AB381" s="2"/>
      <c r="AC381" s="2" t="n">
        <v>4549.91532842998</v>
      </c>
      <c r="AD381" s="2"/>
      <c r="AE381" s="2" t="n">
        <v>139864.666139095</v>
      </c>
      <c r="AF381" s="2"/>
      <c r="AG381" s="2" t="n">
        <v>5976.9824596585004</v>
      </c>
      <c r="AH381" s="2"/>
      <c r="AI381" s="2" t="n">
        <v>192210.126323167</v>
      </c>
      <c r="AJ381" s="2" t="n">
        <v>0</v>
      </c>
      <c r="AK381" s="2"/>
      <c r="AL381" s="2"/>
      <c r="AM381" s="2"/>
    </row>
    <row r="382">
      <c r="A382" t="str">
        <f t="shared" si="55"/>
        <v>ERS</v>
      </c>
      <c r="B382" t="str">
        <f t="shared" si="56"/>
        <v>N030</v>
      </c>
      <c r="C382" t="str">
        <f t="shared" si="57"/>
        <v>INSTALL OF MECH POWER TRANS EQ</v>
      </c>
      <c r="D382" s="2" t="n">
        <f t="shared" si="58"/>
        <v>1519430.0137841499</v>
      </c>
      <c r="E382" s="2" t="n">
        <f t="shared" si="59"/>
        <v>74727.096740809706</v>
      </c>
      <c r="F382" s="2" t="n">
        <f t="shared" si="60"/>
        <v>99692.171900000001</v>
      </c>
      <c r="G382" s="2" t="n">
        <f t="shared" si="61"/>
        <v>-26163.032343048399</v>
      </c>
      <c r="H382" s="3" t="n">
        <f t="shared" si="62"/>
        <v>0.33408330107860928</v>
      </c>
      <c r="I382" s="3" t="n">
        <f t="shared" si="63"/>
        <v>-0.93438844106302987</v>
      </c>
      <c r="J382" s="3" t="n">
        <f t="shared" si="64"/>
        <v>-0.26243818189949975</v>
      </c>
      <c r="K382" s="3" t="n">
        <f t="shared" si="65"/>
        <v>8.048110897569782E-7</v>
      </c>
      <c r="L382" s="3" t="n">
        <f>AM382/SUM(AM1:AM$2860)</f>
        <v>-2.9768646272178774E-7</v>
      </c>
      <c r="M382" t="s">
        <v>1293</v>
      </c>
      <c r="N382" t="s">
        <v>1610</v>
      </c>
      <c r="O382" t="s">
        <v>1611</v>
      </c>
      <c r="P382" s="2"/>
      <c r="Q382" s="2"/>
      <c r="R382" s="2"/>
      <c r="S382" s="2"/>
      <c r="T382" s="2"/>
      <c r="U382" s="2"/>
      <c r="V382" s="2"/>
      <c r="W382" s="2" t="n">
        <v>44566.754913286699</v>
      </c>
      <c r="X382" s="2"/>
      <c r="Y382" s="2"/>
      <c r="Z382" s="2" t="n">
        <v>38879.219494390003</v>
      </c>
      <c r="AA382" s="2" t="n">
        <v>42292.732310018197</v>
      </c>
      <c r="AB382" s="2" t="n">
        <v>-20765.605136037899</v>
      </c>
      <c r="AC382" s="2" t="n">
        <v>47279.090914854904</v>
      </c>
      <c r="AD382" s="2" t="n">
        <v>953812.30182023998</v>
      </c>
      <c r="AE382" s="2" t="n">
        <v>1519430.0137841499</v>
      </c>
      <c r="AF382" s="2" t="n">
        <v>157169.82372122101</v>
      </c>
      <c r="AG382" s="2" t="n">
        <v>14536.903054312899</v>
      </c>
      <c r="AH382" s="2"/>
      <c r="AI382" s="2" t="n">
        <v>5982.9069736531901</v>
      </c>
      <c r="AJ382" s="2" t="n">
        <v>1358258.6319792799</v>
      </c>
      <c r="AK382" s="2" t="n">
        <v>74727.096740809706</v>
      </c>
      <c r="AL382" s="2" t="n">
        <v>99692.171900000001</v>
      </c>
      <c r="AM382" s="2" t="n">
        <v>-26163.032343048399</v>
      </c>
    </row>
    <row r="383">
      <c r="A383" t="str">
        <f t="shared" si="55"/>
        <v>ERS</v>
      </c>
      <c r="B383" t="str">
        <f t="shared" si="56"/>
        <v>N031</v>
      </c>
      <c r="C383" t="str">
        <f t="shared" si="57"/>
        <v>INSTALLATION OF EQUIPMENT- BEARINGS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AM383/SUM(AM1:AM$2860)</f>
        <v>0</v>
      </c>
      <c r="M383" t="s">
        <v>1293</v>
      </c>
      <c r="N383" t="s">
        <v>1612</v>
      </c>
      <c r="O383" t="s">
        <v>1613</v>
      </c>
      <c r="P383" s="2"/>
      <c r="Q383" s="2"/>
      <c r="R383" s="2"/>
      <c r="S383" s="2" t="n">
        <v>47178.034872467397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</row>
    <row r="384">
      <c r="A384" t="str">
        <f t="shared" si="55"/>
        <v>ERS</v>
      </c>
      <c r="B384" t="str">
        <f t="shared" si="56"/>
        <v>N032</v>
      </c>
      <c r="C384" t="str">
        <f t="shared" si="57"/>
        <v>INSTALL OF WOODWORKING MACHINE</v>
      </c>
      <c r="D384" s="2" t="n">
        <f t="shared" si="58"/>
        <v>0</v>
      </c>
      <c r="E384" s="2" t="n">
        <f t="shared" si="59"/>
        <v>0</v>
      </c>
      <c r="F384" s="2" t="n">
        <f t="shared" si="60"/>
        <v>0</v>
      </c>
      <c r="G384" s="2" t="n">
        <f t="shared" si="61"/>
        <v>0</v>
      </c>
      <c r="H384" s="3" t="e">
        <f t="shared" si="62"/>
        <v>#DIV/0!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AM384/SUM(AM1:AM$2860)</f>
        <v>0</v>
      </c>
      <c r="M384" t="s">
        <v>1293</v>
      </c>
      <c r="N384" t="s">
        <v>1614</v>
      </c>
      <c r="O384" t="s">
        <v>1615</v>
      </c>
      <c r="P384" s="2"/>
      <c r="Q384" s="2"/>
      <c r="R384" s="2"/>
      <c r="S384" s="2"/>
      <c r="T384" s="2"/>
      <c r="U384" s="2"/>
      <c r="V384" s="2" t="n">
        <v>22456.8408899897</v>
      </c>
      <c r="W384" s="2"/>
      <c r="X384" s="2"/>
      <c r="Y384" s="2"/>
      <c r="Z384" s="2"/>
      <c r="AA384" s="2"/>
      <c r="AB384" s="2" t="n">
        <v>2581.18720950751</v>
      </c>
      <c r="AC384" s="2"/>
      <c r="AD384" s="2"/>
      <c r="AE384" s="2"/>
      <c r="AF384" s="2" t="n">
        <v>324877.03588578198</v>
      </c>
      <c r="AG384" s="2"/>
      <c r="AH384" s="2"/>
      <c r="AI384" s="2"/>
      <c r="AJ384" s="2"/>
      <c r="AK384" s="2"/>
      <c r="AL384" s="2"/>
      <c r="AM384" s="2"/>
    </row>
    <row r="385">
      <c r="A385" t="str">
        <f t="shared" ref="A385:A448" si="66">M385</f>
        <v>ERS</v>
      </c>
      <c r="B385" t="str">
        <f t="shared" ref="B385:B448" si="67">N385</f>
        <v>N034</v>
      </c>
      <c r="C385" t="str">
        <f t="shared" ref="C385:C448" si="68">O385</f>
        <v>INSTALL OF METALWORK MACHINE</v>
      </c>
      <c r="D385" s="2" t="n">
        <f t="shared" ref="D385:D448" si="69">AE385</f>
        <v>0</v>
      </c>
      <c r="E385" s="2" t="n">
        <f t="shared" ref="E385:E448" si="70">AK385</f>
        <v>16440.296771960999</v>
      </c>
      <c r="F385" s="2" t="n">
        <f t="shared" ref="F385:F448" si="71">AL385</f>
        <v>192231.5</v>
      </c>
      <c r="G385" s="2" t="n">
        <f t="shared" ref="G385:G448" si="72">AM385</f>
        <v>0</v>
      </c>
      <c r="H385" s="3" t="n">
        <f t="shared" si="62"/>
        <v>10.692702550713786</v>
      </c>
      <c r="I385" s="3" t="e">
        <f t="shared" si="63"/>
        <v>#DIV/0!</v>
      </c>
      <c r="J385" s="3" t="n">
        <f t="shared" si="64"/>
        <v>0</v>
      </c>
      <c r="K385" s="3" t="n">
        <f t="shared" si="65"/>
        <v>1.5518775451678022E-6</v>
      </c>
      <c r="L385" s="3" t="n">
        <f>AM385/SUM(AM1:AM$2860)</f>
        <v>0</v>
      </c>
      <c r="M385" t="s">
        <v>1293</v>
      </c>
      <c r="N385" t="s">
        <v>1616</v>
      </c>
      <c r="O385" t="s">
        <v>1617</v>
      </c>
      <c r="P385" s="2" t="n">
        <v>103595.76360105</v>
      </c>
      <c r="Q385" s="2"/>
      <c r="R385" s="2"/>
      <c r="S385" s="2" t="n">
        <v>44892.277368956296</v>
      </c>
      <c r="T385" s="2" t="n">
        <v>1672121.6252347899</v>
      </c>
      <c r="U385" s="2" t="n">
        <v>133942.28363477401</v>
      </c>
      <c r="V385" s="2" t="n">
        <v>188.74819575075301</v>
      </c>
      <c r="W385" s="2" t="n">
        <v>1953055.36444545</v>
      </c>
      <c r="X385" s="2" t="n">
        <v>166726.94763938399</v>
      </c>
      <c r="Y385" s="2" t="n">
        <v>997120.92916709604</v>
      </c>
      <c r="Z385" s="2" t="n">
        <v>29565.946383566501</v>
      </c>
      <c r="AA385" s="2" t="n">
        <v>4808.9358430135899</v>
      </c>
      <c r="AB385" s="2"/>
      <c r="AC385" s="2" t="n">
        <v>29210.1207765654</v>
      </c>
      <c r="AD385" s="2" t="n">
        <v>7158.2348666079197</v>
      </c>
      <c r="AE385" s="2" t="n">
        <v>0</v>
      </c>
      <c r="AF385" s="2"/>
      <c r="AG385" s="2"/>
      <c r="AH385" s="2" t="n">
        <v>32672.2000340634</v>
      </c>
      <c r="AI385" s="2"/>
      <c r="AJ385" s="2"/>
      <c r="AK385" s="2" t="n">
        <v>16440.296771960999</v>
      </c>
      <c r="AL385" s="2" t="n">
        <v>192231.5</v>
      </c>
      <c r="AM385" s="2" t="n">
        <v>0</v>
      </c>
    </row>
    <row r="386">
      <c r="A386" t="str">
        <f t="shared" si="66"/>
        <v>ERS</v>
      </c>
      <c r="B386" t="str">
        <f t="shared" si="67"/>
        <v>N035</v>
      </c>
      <c r="C386" t="str">
        <f t="shared" si="68"/>
        <v>INSTALL OF SERVICE &amp; TRADE EQ</v>
      </c>
      <c r="D386" s="2" t="n">
        <f t="shared" si="69"/>
        <v>29842.255468840402</v>
      </c>
      <c r="E386" s="2" t="n">
        <f t="shared" si="70"/>
        <v>-14637.894802151901</v>
      </c>
      <c r="F386" s="2" t="n">
        <f t="shared" si="71"/>
        <v>15688.799800000001</v>
      </c>
      <c r="G386" s="2" t="n">
        <f t="shared" si="72"/>
        <v>20361.2109049955</v>
      </c>
      <c r="H386" s="3" t="n">
        <f t="shared" ref="H386:H449" si="73">AL386/AK386-1</f>
        <v>-2.0717934519992323</v>
      </c>
      <c r="I386" s="3" t="n">
        <f t="shared" ref="I386:I449" si="74">AL386/AE386-1</f>
        <v>-0.4742756687281442</v>
      </c>
      <c r="J386" s="3" t="n">
        <f t="shared" ref="J386:J449" si="75">AM386/AL386</f>
        <v>1.2978182630003028</v>
      </c>
      <c r="K386" s="3" t="n">
        <f t="shared" ref="K386:K449" si="76">AL386/SUM(AL$1:AL$2860)</f>
        <v>1.2665508056823728E-7</v>
      </c>
      <c r="L386" s="3" t="n">
        <f>AM386/SUM(AM1:AM$2860)</f>
        <v>2.316725665269032E-7</v>
      </c>
      <c r="M386" t="s">
        <v>1293</v>
      </c>
      <c r="N386" t="s">
        <v>1618</v>
      </c>
      <c r="O386" t="s">
        <v>1619</v>
      </c>
      <c r="P386" s="2"/>
      <c r="Q386" s="2"/>
      <c r="R386" s="2"/>
      <c r="S386" s="2" t="n">
        <v>166237.04787701301</v>
      </c>
      <c r="T386" s="2" t="n">
        <v>5930.5800834699003</v>
      </c>
      <c r="U386" s="2"/>
      <c r="V386" s="2" t="n">
        <v>13101.921054668999</v>
      </c>
      <c r="W386" s="2" t="n">
        <v>12319.0811563682</v>
      </c>
      <c r="X386" s="2" t="n">
        <v>30198.113297198801</v>
      </c>
      <c r="Y386" s="2" t="n">
        <v>88809.483445604201</v>
      </c>
      <c r="Z386" s="2" t="n">
        <v>241550.51138444801</v>
      </c>
      <c r="AA386" s="2"/>
      <c r="AB386" s="2" t="n">
        <v>817.28569984406204</v>
      </c>
      <c r="AC386" s="2" t="n">
        <v>7269.1401322883803</v>
      </c>
      <c r="AD386" s="2"/>
      <c r="AE386" s="2" t="n">
        <v>29842.255468840402</v>
      </c>
      <c r="AF386" s="2" t="n">
        <v>235.538824992255</v>
      </c>
      <c r="AG386" s="2"/>
      <c r="AH386" s="2" t="n">
        <v>113204.53825456</v>
      </c>
      <c r="AI386" s="2"/>
      <c r="AJ386" s="2"/>
      <c r="AK386" s="2" t="n">
        <v>-14637.894802151901</v>
      </c>
      <c r="AL386" s="2" t="n">
        <v>15688.799800000001</v>
      </c>
      <c r="AM386" s="2" t="n">
        <v>20361.2109049955</v>
      </c>
    </row>
    <row r="387">
      <c r="A387" t="str">
        <f t="shared" si="66"/>
        <v>ERS</v>
      </c>
      <c r="B387" t="str">
        <f t="shared" si="67"/>
        <v>N036</v>
      </c>
      <c r="C387" t="str">
        <f t="shared" si="68"/>
        <v>INSTALL OF SP INDUSTRY MACHINERY</v>
      </c>
      <c r="D387" s="2" t="n">
        <f t="shared" si="69"/>
        <v>74502.486181332497</v>
      </c>
      <c r="E387" s="2" t="n">
        <f t="shared" si="70"/>
        <v>1011498.0742087601</v>
      </c>
      <c r="F387" s="2" t="n">
        <f t="shared" si="71"/>
        <v>15050</v>
      </c>
      <c r="G387" s="2" t="n">
        <f t="shared" si="72"/>
        <v>4768.9918971766001</v>
      </c>
      <c r="H387" s="3" t="n">
        <f t="shared" si="73"/>
        <v>-0.98512107893851131</v>
      </c>
      <c r="I387" s="3" t="n">
        <f t="shared" si="74"/>
        <v>-0.79799331845960653</v>
      </c>
      <c r="J387" s="3" t="n">
        <f t="shared" si="75"/>
        <v>0.31687653801837873</v>
      </c>
      <c r="K387" s="3" t="n">
        <f t="shared" si="76"/>
        <v>1.2149807422183891E-7</v>
      </c>
      <c r="L387" s="3" t="n">
        <f>AM387/SUM(AM1:AM$2860)</f>
        <v>5.4262224271437669E-8</v>
      </c>
      <c r="M387" t="s">
        <v>1293</v>
      </c>
      <c r="N387" t="s">
        <v>1620</v>
      </c>
      <c r="O387" t="s">
        <v>1621</v>
      </c>
      <c r="P387" s="2"/>
      <c r="Q387" s="2" t="n">
        <v>615676.70784710697</v>
      </c>
      <c r="R387" s="2"/>
      <c r="S387" s="2" t="n">
        <v>193425.371462109</v>
      </c>
      <c r="T387" s="2" t="n">
        <v>116215.272470885</v>
      </c>
      <c r="U387" s="2" t="n">
        <v>876731.50303296</v>
      </c>
      <c r="V387" s="2" t="n">
        <v>19881.4766190794</v>
      </c>
      <c r="W387" s="2" t="n">
        <v>57423.753399415997</v>
      </c>
      <c r="X387" s="2" t="n">
        <v>420309.20391230402</v>
      </c>
      <c r="Y387" s="2" t="n">
        <v>203137.70542631499</v>
      </c>
      <c r="Z387" s="2" t="n">
        <v>488751.00016134803</v>
      </c>
      <c r="AA387" s="2" t="n">
        <v>250732.46472744</v>
      </c>
      <c r="AB387" s="2" t="n">
        <v>692073.40125732205</v>
      </c>
      <c r="AC387" s="2" t="n">
        <v>-108935.695129809</v>
      </c>
      <c r="AD387" s="2"/>
      <c r="AE387" s="2" t="n">
        <v>74502.486181332497</v>
      </c>
      <c r="AF387" s="2" t="n">
        <v>90030.706934904403</v>
      </c>
      <c r="AG387" s="2" t="n">
        <v>916826.21964560798</v>
      </c>
      <c r="AH387" s="2" t="n">
        <v>59011.245623223098</v>
      </c>
      <c r="AI387" s="2" t="n">
        <v>22481.2601426695</v>
      </c>
      <c r="AJ387" s="2" t="n">
        <v>106706.454762647</v>
      </c>
      <c r="AK387" s="2" t="n">
        <v>1011498.0742087601</v>
      </c>
      <c r="AL387" s="2" t="n">
        <v>15050</v>
      </c>
      <c r="AM387" s="2" t="n">
        <v>4768.9918971766001</v>
      </c>
    </row>
    <row r="388">
      <c r="A388" t="str">
        <f t="shared" si="66"/>
        <v>ERS</v>
      </c>
      <c r="B388" t="str">
        <f t="shared" si="67"/>
        <v>N038</v>
      </c>
      <c r="C388" t="str">
        <f t="shared" si="68"/>
        <v>INSTALL OF CONTRUCT EQ</v>
      </c>
      <c r="D388" s="2" t="n">
        <f t="shared" si="69"/>
        <v>20378.086767518798</v>
      </c>
      <c r="E388" s="2" t="n">
        <f t="shared" si="70"/>
        <v>0</v>
      </c>
      <c r="F388" s="2" t="n">
        <f t="shared" si="71"/>
        <v>0</v>
      </c>
      <c r="G388" s="2" t="n">
        <f t="shared" si="72"/>
        <v>0</v>
      </c>
      <c r="H388" s="3" t="e">
        <f t="shared" si="73"/>
        <v>#DIV/0!</v>
      </c>
      <c r="I388" s="3" t="n">
        <f t="shared" si="74"/>
        <v>-1</v>
      </c>
      <c r="J388" s="3" t="e">
        <f t="shared" si="75"/>
        <v>#DIV/0!</v>
      </c>
      <c r="K388" s="3" t="n">
        <f t="shared" si="76"/>
        <v>0</v>
      </c>
      <c r="L388" s="3" t="n">
        <f>AM388/SUM(AM1:AM$2860)</f>
        <v>0</v>
      </c>
      <c r="M388" t="s">
        <v>1293</v>
      </c>
      <c r="N388" t="s">
        <v>1622</v>
      </c>
      <c r="O388" t="s">
        <v>1623</v>
      </c>
      <c r="P388" s="2"/>
      <c r="Q388" s="2"/>
      <c r="R388" s="2"/>
      <c r="S388" s="2" t="n">
        <v>80441.901901895297</v>
      </c>
      <c r="T388" s="2" t="n">
        <v>1874937.9442217599</v>
      </c>
      <c r="U388" s="2" t="n">
        <v>1989247.78130447</v>
      </c>
      <c r="V388" s="2" t="n">
        <v>5157027.1390195098</v>
      </c>
      <c r="W388" s="2" t="n">
        <v>3413893.7145574498</v>
      </c>
      <c r="X388" s="2" t="n">
        <v>1015246.13994257</v>
      </c>
      <c r="Y388" s="2" t="n">
        <v>28305.601371286</v>
      </c>
      <c r="Z388" s="2" t="n">
        <v>9327.6636157003995</v>
      </c>
      <c r="AA388" s="2" t="n">
        <v>54017.571525845102</v>
      </c>
      <c r="AB388" s="2" t="n">
        <v>31166.3155797035</v>
      </c>
      <c r="AC388" s="2" t="n">
        <v>61530.674215010396</v>
      </c>
      <c r="AD388" s="2"/>
      <c r="AE388" s="2" t="n">
        <v>20378.086767518798</v>
      </c>
      <c r="AF388" s="2" t="n">
        <v>11190.6871365101</v>
      </c>
      <c r="AG388" s="2" t="n">
        <v>37222.968170639098</v>
      </c>
      <c r="AH388" s="2"/>
      <c r="AI388" s="2"/>
      <c r="AJ388" s="2"/>
      <c r="AK388" s="2"/>
      <c r="AL388" s="2"/>
      <c r="AM388" s="2"/>
    </row>
    <row r="389">
      <c r="A389" t="str">
        <f t="shared" si="66"/>
        <v>ERS</v>
      </c>
      <c r="B389" t="str">
        <f t="shared" si="67"/>
        <v>N039</v>
      </c>
      <c r="C389" t="str">
        <f t="shared" si="68"/>
        <v>INSTALL OF MATERIALS HANDLING EQ</v>
      </c>
      <c r="D389" s="2" t="n">
        <f t="shared" si="69"/>
        <v>275711.164936774</v>
      </c>
      <c r="E389" s="2" t="n">
        <f t="shared" si="70"/>
        <v>665268.77202379599</v>
      </c>
      <c r="F389" s="2" t="n">
        <f t="shared" si="71"/>
        <v>399713.44339999999</v>
      </c>
      <c r="G389" s="2" t="n">
        <f t="shared" si="72"/>
        <v>0</v>
      </c>
      <c r="H389" s="3" t="n">
        <f t="shared" si="73"/>
        <v>-0.39916998932019221</v>
      </c>
      <c r="I389" s="3" t="n">
        <f t="shared" si="74"/>
        <v>0.44975428721452815</v>
      </c>
      <c r="J389" s="3" t="n">
        <f t="shared" si="75"/>
        <v>0</v>
      </c>
      <c r="K389" s="3" t="n">
        <f t="shared" si="76"/>
        <v>3.2268713364571426E-6</v>
      </c>
      <c r="L389" s="3" t="n">
        <f>AM389/SUM(AM1:AM$2860)</f>
        <v>0</v>
      </c>
      <c r="M389" t="s">
        <v>1293</v>
      </c>
      <c r="N389" t="s">
        <v>1624</v>
      </c>
      <c r="O389" t="s">
        <v>1625</v>
      </c>
      <c r="P389" s="2"/>
      <c r="Q389" s="2"/>
      <c r="R389" s="2" t="n">
        <v>45466.180909926101</v>
      </c>
      <c r="S389" s="2" t="n">
        <v>607155.09878928098</v>
      </c>
      <c r="T389" s="2" t="n">
        <v>28113.359312159799</v>
      </c>
      <c r="U389" s="2" t="n">
        <v>894336.87217422004</v>
      </c>
      <c r="V389" s="2" t="n">
        <v>55486.377011588302</v>
      </c>
      <c r="W389" s="2" t="n">
        <v>46980.844171795798</v>
      </c>
      <c r="X389" s="2" t="n">
        <v>181250.15447153401</v>
      </c>
      <c r="Y389" s="2" t="n">
        <v>15470.3480950253</v>
      </c>
      <c r="Z389" s="2" t="n">
        <v>371840.532897036</v>
      </c>
      <c r="AA389" s="2" t="n">
        <v>647334.51067111304</v>
      </c>
      <c r="AB389" s="2" t="n">
        <v>296637.751862581</v>
      </c>
      <c r="AC389" s="2" t="n">
        <v>304098.28172280698</v>
      </c>
      <c r="AD389" s="2" t="n">
        <v>230464.17761613699</v>
      </c>
      <c r="AE389" s="2" t="n">
        <v>275711.164936774</v>
      </c>
      <c r="AF389" s="2" t="n">
        <v>237130.645144743</v>
      </c>
      <c r="AG389" s="2" t="n">
        <v>3311443.7405030802</v>
      </c>
      <c r="AH389" s="2" t="n">
        <v>89173.189262287793</v>
      </c>
      <c r="AI389" s="2" t="n">
        <v>36116.915410055997</v>
      </c>
      <c r="AJ389" s="2" t="n">
        <v>3591154.3219055599</v>
      </c>
      <c r="AK389" s="2" t="n">
        <v>665268.77202379599</v>
      </c>
      <c r="AL389" s="2" t="n">
        <v>399713.44339999999</v>
      </c>
      <c r="AM389" s="2" t="n">
        <v>0</v>
      </c>
    </row>
    <row r="390">
      <c r="A390" t="str">
        <f t="shared" si="66"/>
        <v>ERS</v>
      </c>
      <c r="B390" t="str">
        <f t="shared" si="67"/>
        <v>N040</v>
      </c>
      <c r="C390" t="str">
        <f t="shared" si="68"/>
        <v>INSTALL OF ROPE-CABLE-CHAIN</v>
      </c>
      <c r="D390" s="2" t="n">
        <f t="shared" si="69"/>
        <v>64379.483960809601</v>
      </c>
      <c r="E390" s="2" t="n">
        <f t="shared" si="70"/>
        <v>0</v>
      </c>
      <c r="F390" s="2" t="n">
        <f t="shared" si="71"/>
        <v>99560.647599999997</v>
      </c>
      <c r="G390" s="2" t="n">
        <f t="shared" si="72"/>
        <v>5156.1194880419698</v>
      </c>
      <c r="H390" s="3" t="e">
        <f t="shared" si="73"/>
        <v>#DIV/0!</v>
      </c>
      <c r="I390" s="3" t="n">
        <f t="shared" si="74"/>
        <v>0.54646544946844555</v>
      </c>
      <c r="J390" s="3" t="n">
        <f t="shared" si="75"/>
        <v>5.1788729908200895E-2</v>
      </c>
      <c r="K390" s="3" t="n">
        <f t="shared" si="76"/>
        <v>8.0374929911489338E-7</v>
      </c>
      <c r="L390" s="3" t="n">
        <f>AM390/SUM(AM1:AM$2860)</f>
        <v>5.8667013503651408E-8</v>
      </c>
      <c r="M390" t="s">
        <v>1293</v>
      </c>
      <c r="N390" t="s">
        <v>1626</v>
      </c>
      <c r="O390" t="s">
        <v>1627</v>
      </c>
      <c r="P390" s="2"/>
      <c r="Q390" s="2" t="n">
        <v>6610755.5344428802</v>
      </c>
      <c r="R390" s="2" t="n">
        <v>8894315.2345202006</v>
      </c>
      <c r="S390" s="2" t="n">
        <v>498116.84668012703</v>
      </c>
      <c r="T390" s="2" t="n">
        <v>134308.97102501799</v>
      </c>
      <c r="U390" s="2" t="n">
        <v>68131.840201115599</v>
      </c>
      <c r="V390" s="2" t="n">
        <v>607562.26636949298</v>
      </c>
      <c r="W390" s="2" t="n">
        <v>557156.55971411197</v>
      </c>
      <c r="X390" s="2" t="n">
        <v>1334192.2324528501</v>
      </c>
      <c r="Y390" s="2" t="n">
        <v>-20510.808712576702</v>
      </c>
      <c r="Z390" s="2" t="n">
        <v>972625.53493807395</v>
      </c>
      <c r="AA390" s="2" t="n">
        <v>39583.9026071435</v>
      </c>
      <c r="AB390" s="2" t="n">
        <v>16274.1603190349</v>
      </c>
      <c r="AC390" s="2" t="n">
        <v>146990.32389026601</v>
      </c>
      <c r="AD390" s="2" t="n">
        <v>240734.9216568</v>
      </c>
      <c r="AE390" s="2" t="n">
        <v>64379.483960809601</v>
      </c>
      <c r="AF390" s="2" t="n">
        <v>6011.0696538458697</v>
      </c>
      <c r="AG390" s="2" t="n">
        <v>270909.21922859998</v>
      </c>
      <c r="AH390" s="2" t="n">
        <v>14458.243801619599</v>
      </c>
      <c r="AI390" s="2"/>
      <c r="AJ390" s="2" t="n">
        <v>55120.766726385897</v>
      </c>
      <c r="AK390" s="2"/>
      <c r="AL390" s="2" t="n">
        <v>99560.647599999997</v>
      </c>
      <c r="AM390" s="2" t="n">
        <v>5156.1194880419698</v>
      </c>
    </row>
    <row r="391">
      <c r="A391" t="str">
        <f t="shared" si="66"/>
        <v>ERS</v>
      </c>
      <c r="B391" t="str">
        <f t="shared" si="67"/>
        <v>N041</v>
      </c>
      <c r="C391" t="str">
        <f t="shared" si="68"/>
        <v>INSTALL OF REFRIGERATION - AC EQ</v>
      </c>
      <c r="D391" s="2" t="n">
        <f t="shared" si="69"/>
        <v>1937064.3765962899</v>
      </c>
      <c r="E391" s="2" t="n">
        <f t="shared" si="70"/>
        <v>5983597.6683910303</v>
      </c>
      <c r="F391" s="2" t="n">
        <f t="shared" si="71"/>
        <v>4845053.7549000001</v>
      </c>
      <c r="G391" s="2" t="n">
        <f t="shared" si="72"/>
        <v>0</v>
      </c>
      <c r="H391" s="3" t="n">
        <f t="shared" si="73"/>
        <v>-0.19027748464865968</v>
      </c>
      <c r="I391" s="3" t="n">
        <f t="shared" si="74"/>
        <v>1.5012352782066438</v>
      </c>
      <c r="J391" s="3" t="n">
        <f t="shared" si="75"/>
        <v>0</v>
      </c>
      <c r="K391" s="3" t="n">
        <f t="shared" si="76"/>
        <v>3.911393360276674E-5</v>
      </c>
      <c r="L391" s="3" t="n">
        <f>AM391/SUM(AM1:AM$2860)</f>
        <v>0</v>
      </c>
      <c r="M391" t="s">
        <v>1293</v>
      </c>
      <c r="N391" t="s">
        <v>1628</v>
      </c>
      <c r="O391" t="s">
        <v>1629</v>
      </c>
      <c r="P391" s="2" t="n">
        <v>2663716.7960001999</v>
      </c>
      <c r="Q391" s="2" t="n">
        <v>1118582.72992414</v>
      </c>
      <c r="R391" s="2" t="n">
        <v>920664.92773109605</v>
      </c>
      <c r="S391" s="2" t="n">
        <v>5652477.15952243</v>
      </c>
      <c r="T391" s="2" t="n">
        <v>166173.753204123</v>
      </c>
      <c r="U391" s="2" t="n">
        <v>119144.822896938</v>
      </c>
      <c r="V391" s="2" t="n">
        <v>1934669.00644523</v>
      </c>
      <c r="W391" s="2" t="n">
        <v>220384.304067383</v>
      </c>
      <c r="X391" s="2" t="n">
        <v>2594502.66681869</v>
      </c>
      <c r="Y391" s="2" t="n">
        <v>313601.74179968098</v>
      </c>
      <c r="Z391" s="2" t="n">
        <v>229247.656280939</v>
      </c>
      <c r="AA391" s="2" t="n">
        <v>220801.38040721399</v>
      </c>
      <c r="AB391" s="2" t="n">
        <v>686967.24173843698</v>
      </c>
      <c r="AC391" s="2" t="n">
        <v>1283814.12955103</v>
      </c>
      <c r="AD391" s="2" t="n">
        <v>554398.68382525595</v>
      </c>
      <c r="AE391" s="2" t="n">
        <v>1937064.3765962899</v>
      </c>
      <c r="AF391" s="2" t="n">
        <v>1878355.2217739399</v>
      </c>
      <c r="AG391" s="2" t="n">
        <v>660364.72644856595</v>
      </c>
      <c r="AH391" s="2" t="n">
        <v>539886.31259304902</v>
      </c>
      <c r="AI391" s="2" t="n">
        <v>307729.36545419699</v>
      </c>
      <c r="AJ391" s="2" t="n">
        <v>1301776.10007619</v>
      </c>
      <c r="AK391" s="2" t="n">
        <v>5983597.6683910303</v>
      </c>
      <c r="AL391" s="2" t="n">
        <v>4845053.7549000001</v>
      </c>
      <c r="AM391" s="2" t="n">
        <v>0</v>
      </c>
    </row>
    <row r="392">
      <c r="A392" t="str">
        <f t="shared" si="66"/>
        <v>ERS</v>
      </c>
      <c r="B392" t="str">
        <f t="shared" si="67"/>
        <v>N042</v>
      </c>
      <c r="C392" t="str">
        <f t="shared" si="68"/>
        <v>INSTALL OF FIRE-RESCUE-SAFETY EQ</v>
      </c>
      <c r="D392" s="2" t="n">
        <f t="shared" si="69"/>
        <v>83007.648934708704</v>
      </c>
      <c r="E392" s="2" t="n">
        <f t="shared" si="70"/>
        <v>14978.5806296995</v>
      </c>
      <c r="F392" s="2" t="n">
        <f t="shared" si="71"/>
        <v>41858.229700000004</v>
      </c>
      <c r="G392" s="2" t="n">
        <f t="shared" si="72"/>
        <v>0</v>
      </c>
      <c r="H392" s="3" t="n">
        <f t="shared" si="73"/>
        <v>1.7945391312314056</v>
      </c>
      <c r="I392" s="3" t="n">
        <f t="shared" si="74"/>
        <v>-0.49573045090188717</v>
      </c>
      <c r="J392" s="3" t="n">
        <f t="shared" si="75"/>
        <v>0</v>
      </c>
      <c r="K392" s="3" t="n">
        <f t="shared" si="76"/>
        <v>3.3791988696912836E-7</v>
      </c>
      <c r="L392" s="3" t="n">
        <f>AM392/SUM(AM1:AM$2860)</f>
        <v>0</v>
      </c>
      <c r="M392" t="s">
        <v>1293</v>
      </c>
      <c r="N392" t="s">
        <v>1630</v>
      </c>
      <c r="O392" t="s">
        <v>1631</v>
      </c>
      <c r="P392" s="2"/>
      <c r="Q392" s="2"/>
      <c r="R392" s="2" t="n">
        <v>465889.75212548499</v>
      </c>
      <c r="S392" s="2" t="n">
        <v>7021839.4315941604</v>
      </c>
      <c r="T392" s="2" t="n">
        <v>3956140.1845143698</v>
      </c>
      <c r="U392" s="2" t="n">
        <v>4027813.9539601398</v>
      </c>
      <c r="V392" s="2" t="n">
        <v>2880140.8760607699</v>
      </c>
      <c r="W392" s="2" t="n">
        <v>8766080.6513527408</v>
      </c>
      <c r="X392" s="2" t="n">
        <v>2031882.4821667001</v>
      </c>
      <c r="Y392" s="2" t="n">
        <v>225031.13197967701</v>
      </c>
      <c r="Z392" s="2" t="n">
        <v>4465537.9652085397</v>
      </c>
      <c r="AA392" s="2" t="n">
        <v>48148.335475791202</v>
      </c>
      <c r="AB392" s="2" t="n">
        <v>0</v>
      </c>
      <c r="AC392" s="2" t="n">
        <v>153973.94189364201</v>
      </c>
      <c r="AD392" s="2" t="n">
        <v>412442.58765768301</v>
      </c>
      <c r="AE392" s="2" t="n">
        <v>83007.648934708704</v>
      </c>
      <c r="AF392" s="2" t="n">
        <v>10395.898129905499</v>
      </c>
      <c r="AG392" s="2" t="n">
        <v>48332.590496319201</v>
      </c>
      <c r="AH392" s="2" t="n">
        <v>491302.85432003898</v>
      </c>
      <c r="AI392" s="2"/>
      <c r="AJ392" s="2" t="n">
        <v>35349.216920862003</v>
      </c>
      <c r="AK392" s="2" t="n">
        <v>14978.5806296995</v>
      </c>
      <c r="AL392" s="2" t="n">
        <v>41858.229700000004</v>
      </c>
      <c r="AM392" s="2"/>
    </row>
    <row r="393">
      <c r="A393" t="str">
        <f t="shared" si="66"/>
        <v>ERS</v>
      </c>
      <c r="B393" t="str">
        <f t="shared" si="67"/>
        <v>N043</v>
      </c>
      <c r="C393" t="str">
        <f t="shared" si="68"/>
        <v>INSTALL OF PUMPS &amp; COMPRESSORS</v>
      </c>
      <c r="D393" s="2" t="n">
        <f t="shared" si="69"/>
        <v>687237.55703409202</v>
      </c>
      <c r="E393" s="2" t="n">
        <f t="shared" si="70"/>
        <v>-986.95245011512498</v>
      </c>
      <c r="F393" s="2" t="n">
        <f t="shared" si="71"/>
        <v>19577.699199999999</v>
      </c>
      <c r="G393" s="2" t="n">
        <f t="shared" si="72"/>
        <v>52907.233400793797</v>
      </c>
      <c r="H393" s="3" t="n">
        <f t="shared" si="73"/>
        <v>-20.836517147017894</v>
      </c>
      <c r="I393" s="3" t="n">
        <f t="shared" si="74"/>
        <v>-0.97151247192529555</v>
      </c>
      <c r="J393" s="3" t="n">
        <f t="shared" si="75"/>
        <v>2.7024234492679202</v>
      </c>
      <c r="K393" s="3" t="n">
        <f t="shared" si="76"/>
        <v>1.5805001664414857E-7</v>
      </c>
      <c r="L393" s="3" t="n">
        <f>AM393/SUM(AM1:AM$2860)</f>
        <v>6.0198554039792282E-7</v>
      </c>
      <c r="M393" t="s">
        <v>1293</v>
      </c>
      <c r="N393" t="s">
        <v>1632</v>
      </c>
      <c r="O393" t="s">
        <v>1633</v>
      </c>
      <c r="P393" s="2" t="n">
        <v>82176.030331260001</v>
      </c>
      <c r="Q393" s="2"/>
      <c r="R393" s="2" t="n">
        <v>134176.24861214001</v>
      </c>
      <c r="S393" s="2" t="n">
        <v>22377.565959372801</v>
      </c>
      <c r="T393" s="2" t="n">
        <v>147084.9309791</v>
      </c>
      <c r="U393" s="2" t="n">
        <v>11910.1513255754</v>
      </c>
      <c r="V393" s="2" t="n">
        <v>55975.724185756902</v>
      </c>
      <c r="W393" s="2" t="n">
        <v>98602.074122349004</v>
      </c>
      <c r="X393" s="2" t="n">
        <v>11942.0755965481</v>
      </c>
      <c r="Y393" s="2" t="n">
        <v>70234.234537529599</v>
      </c>
      <c r="Z393" s="2" t="n">
        <v>42860.627527243298</v>
      </c>
      <c r="AA393" s="2" t="n">
        <v>35380.136202681999</v>
      </c>
      <c r="AB393" s="2" t="n">
        <v>123592.788415049</v>
      </c>
      <c r="AC393" s="2" t="n">
        <v>59662.265287234499</v>
      </c>
      <c r="AD393" s="2" t="n">
        <v>24835.385650616201</v>
      </c>
      <c r="AE393" s="2" t="n">
        <v>687237.55703409202</v>
      </c>
      <c r="AF393" s="2" t="n">
        <v>425911.04502267099</v>
      </c>
      <c r="AG393" s="2" t="n">
        <v>180933.83977661599</v>
      </c>
      <c r="AH393" s="2" t="n">
        <v>115591.13328514399</v>
      </c>
      <c r="AI393" s="2" t="n">
        <v>51966.1161165878</v>
      </c>
      <c r="AJ393" s="2"/>
      <c r="AK393" s="2" t="n">
        <v>-986.95245011512498</v>
      </c>
      <c r="AL393" s="2" t="n">
        <v>19577.699199999999</v>
      </c>
      <c r="AM393" s="2" t="n">
        <v>52907.233400793797</v>
      </c>
    </row>
    <row r="394">
      <c r="A394" t="str">
        <f t="shared" si="66"/>
        <v>ERS</v>
      </c>
      <c r="B394" t="str">
        <f t="shared" si="67"/>
        <v>N044</v>
      </c>
      <c r="C394" t="str">
        <f t="shared" si="68"/>
        <v>INSTALL OF FURNACE-NUCLEAR REAC</v>
      </c>
      <c r="D394" s="2" t="n">
        <f t="shared" si="69"/>
        <v>0</v>
      </c>
      <c r="E394" s="2" t="n">
        <f t="shared" si="70"/>
        <v>28216.3610548623</v>
      </c>
      <c r="F394" s="2" t="n">
        <f t="shared" si="71"/>
        <v>0</v>
      </c>
      <c r="G394" s="2" t="n">
        <f t="shared" si="72"/>
        <v>0</v>
      </c>
      <c r="H394" s="3" t="n">
        <f t="shared" si="73"/>
        <v>-1</v>
      </c>
      <c r="I394" s="3" t="e">
        <f t="shared" si="74"/>
        <v>#DIV/0!</v>
      </c>
      <c r="J394" s="3" t="e">
        <f t="shared" si="75"/>
        <v>#DIV/0!</v>
      </c>
      <c r="K394" s="3" t="n">
        <f t="shared" si="76"/>
        <v>0</v>
      </c>
      <c r="L394" s="3" t="n">
        <f>AM394/SUM(AM1:AM$2860)</f>
        <v>0</v>
      </c>
      <c r="M394" t="s">
        <v>1293</v>
      </c>
      <c r="N394" t="s">
        <v>1634</v>
      </c>
      <c r="O394" t="s">
        <v>1635</v>
      </c>
      <c r="P394" s="2" t="n">
        <v>79170.772438689397</v>
      </c>
      <c r="Q394" s="2"/>
      <c r="R394" s="2"/>
      <c r="S394" s="2" t="n">
        <v>606003.07700751198</v>
      </c>
      <c r="T394" s="2" t="n">
        <v>137413.34038398499</v>
      </c>
      <c r="U394" s="2" t="n">
        <v>546345.34891620604</v>
      </c>
      <c r="V394" s="2" t="n">
        <v>43767.211257641502</v>
      </c>
      <c r="W394" s="2" t="n">
        <v>344633.69513173797</v>
      </c>
      <c r="X394" s="2"/>
      <c r="Y394" s="2" t="n">
        <v>19039.275292023402</v>
      </c>
      <c r="Z394" s="2"/>
      <c r="AA394" s="2"/>
      <c r="AB394" s="2"/>
      <c r="AC394" s="2" t="n">
        <v>30298.3894591809</v>
      </c>
      <c r="AD394" s="2" t="n">
        <v>4100.6107908300901</v>
      </c>
      <c r="AE394" s="2"/>
      <c r="AF394" s="2" t="n">
        <v>102162.58616034</v>
      </c>
      <c r="AG394" s="2"/>
      <c r="AH394" s="2" t="n">
        <v>264674.530803325</v>
      </c>
      <c r="AI394" s="2" t="n">
        <v>1483.9670048840301</v>
      </c>
      <c r="AJ394" s="2"/>
      <c r="AK394" s="2" t="n">
        <v>28216.3610548623</v>
      </c>
      <c r="AL394" s="2"/>
      <c r="AM394" s="2"/>
    </row>
    <row r="395">
      <c r="A395" t="str">
        <f t="shared" si="66"/>
        <v>ERS</v>
      </c>
      <c r="B395" t="str">
        <f t="shared" si="67"/>
        <v>N045</v>
      </c>
      <c r="C395" t="str">
        <f t="shared" si="68"/>
        <v>INSTALL OF PLUMBING-HEATING EQ</v>
      </c>
      <c r="D395" s="2" t="n">
        <f t="shared" si="69"/>
        <v>349588.58900471398</v>
      </c>
      <c r="E395" s="2" t="n">
        <f t="shared" si="70"/>
        <v>423720.03537511302</v>
      </c>
      <c r="F395" s="2" t="n">
        <f t="shared" si="71"/>
        <v>1100262.9531</v>
      </c>
      <c r="G395" s="2" t="n">
        <f t="shared" si="72"/>
        <v>20048.546162852999</v>
      </c>
      <c r="H395" s="3" t="n">
        <f t="shared" si="73"/>
        <v>1.5966743633587059</v>
      </c>
      <c r="I395" s="3" t="n">
        <f t="shared" si="74"/>
        <v>2.1473079720149668</v>
      </c>
      <c r="J395" s="3" t="n">
        <f t="shared" si="75"/>
        <v>1.8221595216276303E-2</v>
      </c>
      <c r="K395" s="3" t="n">
        <f t="shared" si="76"/>
        <v>8.8823807268626874E-6</v>
      </c>
      <c r="L395" s="3" t="n">
        <f>AM395/SUM(AM1:AM$2860)</f>
        <v>2.2811502549397507E-7</v>
      </c>
      <c r="M395" t="s">
        <v>1293</v>
      </c>
      <c r="N395" t="s">
        <v>1636</v>
      </c>
      <c r="O395" t="s">
        <v>1637</v>
      </c>
      <c r="P395" s="2" t="n">
        <v>726755.37638617295</v>
      </c>
      <c r="Q395" s="2"/>
      <c r="R395" s="2"/>
      <c r="S395" s="2" t="n">
        <v>242590.49152429501</v>
      </c>
      <c r="T395" s="2" t="n">
        <v>362120.89265122003</v>
      </c>
      <c r="U395" s="2" t="n">
        <v>23137.4539751511</v>
      </c>
      <c r="V395" s="2"/>
      <c r="W395" s="2" t="n">
        <v>147434.99015481601</v>
      </c>
      <c r="X395" s="2" t="n">
        <v>10063442.9134549</v>
      </c>
      <c r="Y395" s="2" t="n">
        <v>450752.85072536598</v>
      </c>
      <c r="Z395" s="2" t="n">
        <v>765941.54456300405</v>
      </c>
      <c r="AA395" s="2" t="n">
        <v>125161.85259039199</v>
      </c>
      <c r="AB395" s="2" t="n">
        <v>2378774.6057964098</v>
      </c>
      <c r="AC395" s="2" t="n">
        <v>353724.71871930599</v>
      </c>
      <c r="AD395" s="2" t="n">
        <v>62960.147219206599</v>
      </c>
      <c r="AE395" s="2" t="n">
        <v>349588.58900471398</v>
      </c>
      <c r="AF395" s="2" t="n">
        <v>1484342.5966978199</v>
      </c>
      <c r="AG395" s="2" t="n">
        <v>484194.52721145801</v>
      </c>
      <c r="AH395" s="2" t="n">
        <v>163412.970618027</v>
      </c>
      <c r="AI395" s="2" t="n">
        <v>47793.324096114702</v>
      </c>
      <c r="AJ395" s="2" t="n">
        <v>1956134.77235064</v>
      </c>
      <c r="AK395" s="2" t="n">
        <v>423720.03537511302</v>
      </c>
      <c r="AL395" s="2" t="n">
        <v>1100262.9531</v>
      </c>
      <c r="AM395" s="2" t="n">
        <v>20048.546162852999</v>
      </c>
    </row>
    <row r="396">
      <c r="A396" t="str">
        <f t="shared" si="66"/>
        <v>ERS</v>
      </c>
      <c r="B396" t="str">
        <f t="shared" si="67"/>
        <v>N046</v>
      </c>
      <c r="C396" t="str">
        <f t="shared" si="68"/>
        <v>INSTALL OF WATER PURIFICATION EQ</v>
      </c>
      <c r="D396" s="2" t="n">
        <f t="shared" si="69"/>
        <v>0</v>
      </c>
      <c r="E396" s="2" t="n">
        <f t="shared" si="70"/>
        <v>7371.6686794080897</v>
      </c>
      <c r="F396" s="2" t="n">
        <f t="shared" si="71"/>
        <v>50738.910199999998</v>
      </c>
      <c r="G396" s="2" t="n">
        <f t="shared" si="72"/>
        <v>28437.422283613902</v>
      </c>
      <c r="H396" s="3" t="n">
        <f t="shared" si="73"/>
        <v>5.8829612950095438</v>
      </c>
      <c r="I396" s="3" t="e">
        <f t="shared" si="74"/>
        <v>#DIV/0!</v>
      </c>
      <c r="J396" s="3" t="n">
        <f t="shared" si="75"/>
        <v>0.56046576821458616</v>
      </c>
      <c r="K396" s="3" t="n">
        <f t="shared" si="76"/>
        <v>4.0961328089135004E-7</v>
      </c>
      <c r="L396" s="3" t="n">
        <f>AM396/SUM(AM1:AM$2860)</f>
        <v>3.2356477404975035E-7</v>
      </c>
      <c r="M396" t="s">
        <v>1293</v>
      </c>
      <c r="N396" t="s">
        <v>1638</v>
      </c>
      <c r="O396" t="s">
        <v>1639</v>
      </c>
      <c r="P396" s="2" t="n">
        <v>182768.15176978899</v>
      </c>
      <c r="Q396" s="2"/>
      <c r="R396" s="2"/>
      <c r="S396" s="2" t="n">
        <v>4800.0907573731301</v>
      </c>
      <c r="T396" s="2"/>
      <c r="U396" s="2"/>
      <c r="V396" s="2" t="n">
        <v>13266.900959103001</v>
      </c>
      <c r="W396" s="2" t="n">
        <v>114364.41678374101</v>
      </c>
      <c r="X396" s="2" t="n">
        <v>14744.4874502437</v>
      </c>
      <c r="Y396" s="2"/>
      <c r="Z396" s="2"/>
      <c r="AA396" s="2"/>
      <c r="AB396" s="2" t="n">
        <v>-94.447499981979405</v>
      </c>
      <c r="AC396" s="2"/>
      <c r="AD396" s="2"/>
      <c r="AE396" s="2"/>
      <c r="AF396" s="2" t="n">
        <v>25509.568500676301</v>
      </c>
      <c r="AG396" s="2" t="n">
        <v>12212.720741060901</v>
      </c>
      <c r="AH396" s="2" t="n">
        <v>-1306.3467535831201</v>
      </c>
      <c r="AI396" s="2"/>
      <c r="AJ396" s="2"/>
      <c r="AK396" s="2" t="n">
        <v>7371.6686794080897</v>
      </c>
      <c r="AL396" s="2" t="n">
        <v>50738.910199999998</v>
      </c>
      <c r="AM396" s="2" t="n">
        <v>28437.422283613902</v>
      </c>
    </row>
    <row r="397">
      <c r="A397" t="str">
        <f t="shared" si="66"/>
        <v>ERS</v>
      </c>
      <c r="B397" t="str">
        <f t="shared" si="67"/>
        <v>N047</v>
      </c>
      <c r="C397" t="str">
        <f t="shared" si="68"/>
        <v>INSTALL OF PIPE-TUBING-HOSE</v>
      </c>
      <c r="D397" s="2" t="n">
        <f t="shared" si="69"/>
        <v>93322.873902662599</v>
      </c>
      <c r="E397" s="2" t="n">
        <f t="shared" si="70"/>
        <v>351455.09447190101</v>
      </c>
      <c r="F397" s="2" t="n">
        <f t="shared" si="71"/>
        <v>0</v>
      </c>
      <c r="G397" s="2" t="n">
        <f t="shared" si="72"/>
        <v>31904.555792111401</v>
      </c>
      <c r="H397" s="3" t="n">
        <f t="shared" si="73"/>
        <v>-1</v>
      </c>
      <c r="I397" s="3" t="n">
        <f t="shared" si="74"/>
        <v>-1</v>
      </c>
      <c r="J397" s="3" t="e">
        <f t="shared" si="75"/>
        <v>#DIV/0!</v>
      </c>
      <c r="K397" s="3" t="n">
        <f t="shared" si="76"/>
        <v>0</v>
      </c>
      <c r="L397" s="3" t="n">
        <f>AM397/SUM(AM1:AM$2860)</f>
        <v>3.6301428037591744E-7</v>
      </c>
      <c r="M397" t="s">
        <v>1293</v>
      </c>
      <c r="N397" t="s">
        <v>1640</v>
      </c>
      <c r="O397" t="s">
        <v>1641</v>
      </c>
      <c r="P397" s="2"/>
      <c r="Q397" s="2"/>
      <c r="R397" s="2"/>
      <c r="S397" s="2" t="n">
        <v>19360.366054738301</v>
      </c>
      <c r="T397" s="2"/>
      <c r="U397" s="2"/>
      <c r="V397" s="2" t="n">
        <v>82317.981638645404</v>
      </c>
      <c r="W397" s="2" t="n">
        <v>84343.434183985097</v>
      </c>
      <c r="X397" s="2" t="n">
        <v>63054.312030686902</v>
      </c>
      <c r="Y397" s="2" t="n">
        <v>59428.455972849697</v>
      </c>
      <c r="Z397" s="2" t="n">
        <v>21053.6093965402</v>
      </c>
      <c r="AA397" s="2" t="n">
        <v>20652.776467128999</v>
      </c>
      <c r="AB397" s="2"/>
      <c r="AC397" s="2" t="n">
        <v>128708.659057973</v>
      </c>
      <c r="AD397" s="2" t="n">
        <v>4047.23005864177</v>
      </c>
      <c r="AE397" s="2" t="n">
        <v>93322.873902662599</v>
      </c>
      <c r="AF397" s="2" t="n">
        <v>193806.30496131899</v>
      </c>
      <c r="AG397" s="2" t="n">
        <v>0</v>
      </c>
      <c r="AH397" s="2" t="n">
        <v>24449.900893443999</v>
      </c>
      <c r="AI397" s="2" t="n">
        <v>193167.70503197901</v>
      </c>
      <c r="AJ397" s="2"/>
      <c r="AK397" s="2" t="n">
        <v>351455.09447190101</v>
      </c>
      <c r="AL397" s="2"/>
      <c r="AM397" s="2" t="n">
        <v>31904.555792111401</v>
      </c>
    </row>
    <row r="398">
      <c r="A398" t="str">
        <f t="shared" si="66"/>
        <v>ERS</v>
      </c>
      <c r="B398" t="str">
        <f t="shared" si="67"/>
        <v>N048</v>
      </c>
      <c r="C398" t="str">
        <f t="shared" si="68"/>
        <v>INSTALLATION OF EQUIPMENT- VALVES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AM398/SUM(AM1:AM$2860)</f>
        <v>0</v>
      </c>
      <c r="M398" t="s">
        <v>1293</v>
      </c>
      <c r="N398" t="s">
        <v>1642</v>
      </c>
      <c r="O398" t="s">
        <v>1643</v>
      </c>
      <c r="P398" s="2" t="n">
        <v>214323.35964178099</v>
      </c>
      <c r="Q398" s="2"/>
      <c r="R398" s="2"/>
      <c r="S398" s="2"/>
      <c r="T398" s="2" t="n">
        <v>2532433.5570874098</v>
      </c>
      <c r="U398" s="2" t="n">
        <v>46983.742411012201</v>
      </c>
      <c r="V398" s="2" t="n">
        <v>-5540.8081463721301</v>
      </c>
      <c r="W398" s="2" t="n">
        <v>68019.074124754901</v>
      </c>
      <c r="X398" s="2"/>
      <c r="Y398" s="2"/>
      <c r="Z398" s="2"/>
      <c r="AA398" s="2"/>
      <c r="AB398" s="2" t="n">
        <v>75291.166153054393</v>
      </c>
      <c r="AC398" s="2" t="n">
        <v>64999.604840984699</v>
      </c>
      <c r="AD398" s="2"/>
      <c r="AE398" s="2"/>
      <c r="AF398" s="2"/>
      <c r="AG398" s="2" t="n">
        <v>27085.176347615401</v>
      </c>
      <c r="AH398" s="2" t="n">
        <v>90396.568951506997</v>
      </c>
      <c r="AI398" s="2"/>
      <c r="AJ398" s="2"/>
      <c r="AK398" s="2"/>
      <c r="AL398" s="2"/>
      <c r="AM398" s="2"/>
    </row>
    <row r="399">
      <c r="A399" t="str">
        <f t="shared" si="66"/>
        <v>ERS</v>
      </c>
      <c r="B399" t="str">
        <f t="shared" si="67"/>
        <v>N049</v>
      </c>
      <c r="C399" t="str">
        <f t="shared" si="68"/>
        <v>INSTALL OF MAINT REPAIR SHOP EQ</v>
      </c>
      <c r="D399" s="2" t="n">
        <f t="shared" si="69"/>
        <v>4284.5707632467702</v>
      </c>
      <c r="E399" s="2" t="n">
        <f t="shared" si="70"/>
        <v>29940.0526578803</v>
      </c>
      <c r="F399" s="2" t="n">
        <f t="shared" si="71"/>
        <v>3933875</v>
      </c>
      <c r="G399" s="2" t="n">
        <f t="shared" si="72"/>
        <v>13353.1959111629</v>
      </c>
      <c r="H399" s="3" t="n">
        <f t="shared" si="73"/>
        <v>130.39171947864273</v>
      </c>
      <c r="I399" s="3" t="n">
        <f t="shared" si="74"/>
        <v>917.1491489754228</v>
      </c>
      <c r="J399" s="3" t="n">
        <f t="shared" si="75"/>
        <v>3.3944128654730767E-3</v>
      </c>
      <c r="K399" s="3" t="n">
        <f t="shared" si="76"/>
        <v>3.1758022374048933E-5</v>
      </c>
      <c r="L399" s="3" t="n">
        <f>AM399/SUM(AM1:AM$2860)</f>
        <v>1.5193443958270037E-7</v>
      </c>
      <c r="M399" t="s">
        <v>1293</v>
      </c>
      <c r="N399" t="s">
        <v>1644</v>
      </c>
      <c r="O399" t="s">
        <v>1645</v>
      </c>
      <c r="P399" s="2"/>
      <c r="Q399" s="2" t="n">
        <v>99978.923643430506</v>
      </c>
      <c r="R399" s="2" t="n">
        <v>107959.079294198</v>
      </c>
      <c r="S399" s="2" t="n">
        <v>142049.16197486001</v>
      </c>
      <c r="T399" s="2" t="n">
        <v>46998.396869153497</v>
      </c>
      <c r="U399" s="2" t="n">
        <v>1178569.38533599</v>
      </c>
      <c r="V399" s="2" t="n">
        <v>73722.248990677806</v>
      </c>
      <c r="W399" s="2"/>
      <c r="X399" s="2"/>
      <c r="Y399" s="2" t="n">
        <v>32851.221353344801</v>
      </c>
      <c r="Z399" s="2" t="n">
        <v>1153621.2726314401</v>
      </c>
      <c r="AA399" s="2" t="n">
        <v>305223.799147518</v>
      </c>
      <c r="AB399" s="2" t="n">
        <v>70425.850781442699</v>
      </c>
      <c r="AC399" s="2" t="n">
        <v>207851.29239802199</v>
      </c>
      <c r="AD399" s="2" t="n">
        <v>2279273.7357274001</v>
      </c>
      <c r="AE399" s="2" t="n">
        <v>4284.5707632467702</v>
      </c>
      <c r="AF399" s="2" t="n">
        <v>34170.973474255203</v>
      </c>
      <c r="AG399" s="2" t="n">
        <v>246781.42005100701</v>
      </c>
      <c r="AH399" s="2" t="n">
        <v>95409.126729245501</v>
      </c>
      <c r="AI399" s="2" t="n">
        <v>195854.131844891</v>
      </c>
      <c r="AJ399" s="2" t="n">
        <v>4793925.84370232</v>
      </c>
      <c r="AK399" s="2" t="n">
        <v>29940.0526578803</v>
      </c>
      <c r="AL399" s="2" t="n">
        <v>3933875</v>
      </c>
      <c r="AM399" s="2" t="n">
        <v>13353.1959111629</v>
      </c>
    </row>
    <row r="400">
      <c r="A400" t="str">
        <f t="shared" si="66"/>
        <v>ERS</v>
      </c>
      <c r="B400" t="str">
        <f t="shared" si="67"/>
        <v>N051</v>
      </c>
      <c r="C400" t="str">
        <f t="shared" si="68"/>
        <v>INSTALL OF HAND TOOLS</v>
      </c>
      <c r="D400" s="2" t="n">
        <f t="shared" si="69"/>
        <v>0</v>
      </c>
      <c r="E400" s="2" t="n">
        <f t="shared" si="70"/>
        <v>0</v>
      </c>
      <c r="F400" s="2" t="n">
        <f t="shared" si="71"/>
        <v>0</v>
      </c>
      <c r="G400" s="2" t="n">
        <f t="shared" si="72"/>
        <v>0</v>
      </c>
      <c r="H400" s="3" t="e">
        <f t="shared" si="73"/>
        <v>#DIV/0!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AM400/SUM(AM1:AM$2860)</f>
        <v>0</v>
      </c>
      <c r="M400" t="s">
        <v>1293</v>
      </c>
      <c r="N400" t="s">
        <v>1646</v>
      </c>
      <c r="O400" t="s">
        <v>1647</v>
      </c>
      <c r="P400" s="2"/>
      <c r="Q400" s="2"/>
      <c r="R400" s="2"/>
      <c r="S400" s="2"/>
      <c r="T400" s="2"/>
      <c r="U400" s="2"/>
      <c r="V400" s="2"/>
      <c r="W400" s="2"/>
      <c r="X400" s="2"/>
      <c r="Y400" s="2" t="n">
        <v>7264.4310010111603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</row>
    <row r="401">
      <c r="A401" t="str">
        <f t="shared" si="66"/>
        <v>ERS</v>
      </c>
      <c r="B401" t="str">
        <f t="shared" si="67"/>
        <v>N052</v>
      </c>
      <c r="C401" t="str">
        <f t="shared" si="68"/>
        <v>INSTALL OF MEASURING TOOLS</v>
      </c>
      <c r="D401" s="2" t="n">
        <f t="shared" si="69"/>
        <v>0</v>
      </c>
      <c r="E401" s="2" t="n">
        <f t="shared" si="70"/>
        <v>97687.591795132204</v>
      </c>
      <c r="F401" s="2" t="n">
        <f t="shared" si="71"/>
        <v>0</v>
      </c>
      <c r="G401" s="2" t="n">
        <f t="shared" si="72"/>
        <v>0</v>
      </c>
      <c r="H401" s="3" t="n">
        <f t="shared" si="73"/>
        <v>-1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AM401/SUM(AM1:AM$2860)</f>
        <v>0</v>
      </c>
      <c r="M401" t="s">
        <v>1293</v>
      </c>
      <c r="N401" t="s">
        <v>1648</v>
      </c>
      <c r="O401" t="s">
        <v>1649</v>
      </c>
      <c r="P401" s="2"/>
      <c r="Q401" s="2" t="n">
        <v>52093.027587639503</v>
      </c>
      <c r="R401" s="2" t="n">
        <v>674181.29547158699</v>
      </c>
      <c r="S401" s="2"/>
      <c r="T401" s="2"/>
      <c r="U401" s="2"/>
      <c r="V401" s="2"/>
      <c r="W401" s="2"/>
      <c r="X401" s="2"/>
      <c r="Y401" s="2"/>
      <c r="Z401" s="2"/>
      <c r="AA401" s="2"/>
      <c r="AB401" s="2" t="n">
        <v>3777.8999992791801</v>
      </c>
      <c r="AC401" s="2" t="n">
        <v>-1385.0692324197</v>
      </c>
      <c r="AD401" s="2"/>
      <c r="AE401" s="2"/>
      <c r="AF401" s="2" t="n">
        <v>18010.392981731002</v>
      </c>
      <c r="AG401" s="2"/>
      <c r="AH401" s="2"/>
      <c r="AI401" s="2" t="n">
        <v>7303.9624007783996</v>
      </c>
      <c r="AJ401" s="2"/>
      <c r="AK401" s="2" t="n">
        <v>97687.591795132204</v>
      </c>
      <c r="AL401" s="2"/>
      <c r="AM401" s="2"/>
    </row>
    <row r="402">
      <c r="A402" t="str">
        <f t="shared" si="66"/>
        <v>ERS</v>
      </c>
      <c r="B402" t="str">
        <f t="shared" si="67"/>
        <v>N053</v>
      </c>
      <c r="C402" t="str">
        <f t="shared" si="68"/>
        <v>INSTALL OF HARDWARE &amp; ABRASIVES</v>
      </c>
      <c r="D402" s="2" t="n">
        <f t="shared" si="69"/>
        <v>937038.89901057398</v>
      </c>
      <c r="E402" s="2" t="n">
        <f t="shared" si="70"/>
        <v>-55937.641953274702</v>
      </c>
      <c r="F402" s="2" t="n">
        <f t="shared" si="71"/>
        <v>55456</v>
      </c>
      <c r="G402" s="2" t="n">
        <f t="shared" si="72"/>
        <v>0</v>
      </c>
      <c r="H402" s="3" t="n">
        <f t="shared" si="73"/>
        <v>-1.9913896629093335</v>
      </c>
      <c r="I402" s="3" t="n">
        <f t="shared" si="74"/>
        <v>-0.94081782510997525</v>
      </c>
      <c r="J402" s="3" t="n">
        <f t="shared" si="75"/>
        <v>0</v>
      </c>
      <c r="K402" s="3" t="n">
        <f t="shared" si="76"/>
        <v>4.4769416638181379E-7</v>
      </c>
      <c r="L402" s="3" t="n">
        <f>AM402/SUM(AM1:AM$2860)</f>
        <v>0</v>
      </c>
      <c r="M402" t="s">
        <v>1293</v>
      </c>
      <c r="N402" t="s">
        <v>1650</v>
      </c>
      <c r="O402" t="s">
        <v>1651</v>
      </c>
      <c r="P402" s="2" t="n">
        <v>89349.871752235194</v>
      </c>
      <c r="Q402" s="2"/>
      <c r="R402" s="2"/>
      <c r="S402" s="2" t="n">
        <v>179590.44321252499</v>
      </c>
      <c r="T402" s="2" t="n">
        <v>63177.7095272679</v>
      </c>
      <c r="U402" s="2" t="n">
        <v>3913.7479083193698</v>
      </c>
      <c r="V402" s="2" t="n">
        <v>473271.42042978999</v>
      </c>
      <c r="W402" s="2" t="n">
        <v>0</v>
      </c>
      <c r="X402" s="2" t="n">
        <v>40067.801127872903</v>
      </c>
      <c r="Y402" s="2" t="n">
        <v>-8663.2133554292905</v>
      </c>
      <c r="Z402" s="2" t="n">
        <v>7600.7768659112298</v>
      </c>
      <c r="AA402" s="2" t="n">
        <v>9860.2933478307204</v>
      </c>
      <c r="AB402" s="2" t="n">
        <v>4363.8776010973697</v>
      </c>
      <c r="AC402" s="2"/>
      <c r="AD402" s="2" t="n">
        <v>1112.47872277378</v>
      </c>
      <c r="AE402" s="2" t="n">
        <v>937038.89901057398</v>
      </c>
      <c r="AF402" s="2" t="n">
        <v>1489120.9125282301</v>
      </c>
      <c r="AG402" s="2" t="n">
        <v>199877.06310184099</v>
      </c>
      <c r="AH402" s="2" t="n">
        <v>0</v>
      </c>
      <c r="AI402" s="2" t="n">
        <v>2060.7541803672498</v>
      </c>
      <c r="AJ402" s="2" t="n">
        <v>139381.76442572201</v>
      </c>
      <c r="AK402" s="2" t="n">
        <v>-55937.641953274702</v>
      </c>
      <c r="AL402" s="2" t="n">
        <v>55456</v>
      </c>
      <c r="AM402" s="2"/>
    </row>
    <row r="403">
      <c r="A403" t="str">
        <f t="shared" si="66"/>
        <v>ERS</v>
      </c>
      <c r="B403" t="str">
        <f t="shared" si="67"/>
        <v>N054</v>
      </c>
      <c r="C403" t="str">
        <f t="shared" si="68"/>
        <v>INSTALL OF PREFAB STRUCTURES</v>
      </c>
      <c r="D403" s="2" t="n">
        <f t="shared" si="69"/>
        <v>1762830.77537386</v>
      </c>
      <c r="E403" s="2" t="n">
        <f t="shared" si="70"/>
        <v>-365171.45487663703</v>
      </c>
      <c r="F403" s="2" t="n">
        <f t="shared" si="71"/>
        <v>402506.82030000002</v>
      </c>
      <c r="G403" s="2" t="n">
        <f t="shared" si="72"/>
        <v>0</v>
      </c>
      <c r="H403" s="3" t="n">
        <f t="shared" si="73"/>
        <v>-2.1022406459343204</v>
      </c>
      <c r="I403" s="3" t="n">
        <f t="shared" si="74"/>
        <v>-0.7716701875625942</v>
      </c>
      <c r="J403" s="3" t="n">
        <f t="shared" si="75"/>
        <v>0</v>
      </c>
      <c r="K403" s="3" t="n">
        <f t="shared" si="76"/>
        <v>3.2494221613027092E-6</v>
      </c>
      <c r="L403" s="3" t="n">
        <f>AM403/SUM(AM1:AM$2860)</f>
        <v>0</v>
      </c>
      <c r="M403" t="s">
        <v>1293</v>
      </c>
      <c r="N403" t="s">
        <v>1652</v>
      </c>
      <c r="O403" t="s">
        <v>1653</v>
      </c>
      <c r="P403" s="2" t="n">
        <v>63627.449359910002</v>
      </c>
      <c r="Q403" s="2"/>
      <c r="R403" s="2"/>
      <c r="S403" s="2" t="n">
        <v>49332.742279110404</v>
      </c>
      <c r="T403" s="2" t="n">
        <v>74830.622588191705</v>
      </c>
      <c r="U403" s="2" t="n">
        <v>6122588.6929588197</v>
      </c>
      <c r="V403" s="2" t="n">
        <v>591908.74933523103</v>
      </c>
      <c r="W403" s="2" t="n">
        <v>15261944.4155921</v>
      </c>
      <c r="X403" s="2" t="n">
        <v>12408395.972644201</v>
      </c>
      <c r="Y403" s="2" t="n">
        <v>9613291.8515980691</v>
      </c>
      <c r="Z403" s="2" t="n">
        <v>2324924.7992443098</v>
      </c>
      <c r="AA403" s="2" t="n">
        <v>227568.70240988099</v>
      </c>
      <c r="AB403" s="2" t="n">
        <v>1482431.63314451</v>
      </c>
      <c r="AC403" s="2" t="n">
        <v>164110.55783874801</v>
      </c>
      <c r="AD403" s="2" t="n">
        <v>117513.763281566</v>
      </c>
      <c r="AE403" s="2" t="n">
        <v>1762830.77537386</v>
      </c>
      <c r="AF403" s="2" t="n">
        <v>202236.121500462</v>
      </c>
      <c r="AG403" s="2" t="n">
        <v>-124334.52306075901</v>
      </c>
      <c r="AH403" s="2" t="n">
        <v>758870.510512284</v>
      </c>
      <c r="AI403" s="2" t="n">
        <v>316980.56774326501</v>
      </c>
      <c r="AJ403" s="2" t="n">
        <v>1375575.10415137</v>
      </c>
      <c r="AK403" s="2" t="n">
        <v>-365171.45487663703</v>
      </c>
      <c r="AL403" s="2" t="n">
        <v>402506.82030000002</v>
      </c>
      <c r="AM403" s="2"/>
    </row>
    <row r="404">
      <c r="A404" t="str">
        <f t="shared" si="66"/>
        <v>ERS</v>
      </c>
      <c r="B404" t="str">
        <f t="shared" si="67"/>
        <v>N055</v>
      </c>
      <c r="C404" t="str">
        <f t="shared" si="68"/>
        <v>INSTALL OF LUMBER &amp; MILLWORK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AM404/SUM(AM1:AM$2860)</f>
        <v>0</v>
      </c>
      <c r="M404" t="s">
        <v>1293</v>
      </c>
      <c r="N404" t="s">
        <v>1654</v>
      </c>
      <c r="O404" t="s">
        <v>1655</v>
      </c>
      <c r="P404" s="2"/>
      <c r="Q404" s="2"/>
      <c r="R404" s="2"/>
      <c r="S404" s="2" t="n">
        <v>10688.202086417499</v>
      </c>
      <c r="T404" s="2"/>
      <c r="U404" s="2"/>
      <c r="V404" s="2" t="n">
        <v>16541.332621682701</v>
      </c>
      <c r="W404" s="2" t="n">
        <v>15898.4243557841</v>
      </c>
      <c r="X404" s="2" t="n">
        <v>100459.817658559</v>
      </c>
      <c r="Y404" s="2"/>
      <c r="Z404" s="2"/>
      <c r="AA404" s="2"/>
      <c r="AB404" s="2" t="n">
        <v>3966.79499924314</v>
      </c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>
      <c r="A405" t="str">
        <f t="shared" si="66"/>
        <v>ERS</v>
      </c>
      <c r="B405" t="str">
        <f t="shared" si="67"/>
        <v>N056</v>
      </c>
      <c r="C405" t="str">
        <f t="shared" si="68"/>
        <v>INSTALL OF CONTRUCT MATERIAL</v>
      </c>
      <c r="D405" s="2" t="n">
        <f t="shared" si="69"/>
        <v>15573.627210909301</v>
      </c>
      <c r="E405" s="2" t="n">
        <f t="shared" si="70"/>
        <v>151656.804776879</v>
      </c>
      <c r="F405" s="2" t="n">
        <f t="shared" si="71"/>
        <v>17275</v>
      </c>
      <c r="G405" s="2" t="n">
        <f t="shared" si="72"/>
        <v>-83191.123695899994</v>
      </c>
      <c r="H405" s="3" t="n">
        <f t="shared" si="73"/>
        <v>-0.88609149437497792</v>
      </c>
      <c r="I405" s="3" t="n">
        <f t="shared" si="74"/>
        <v>0.10924704733518276</v>
      </c>
      <c r="J405" s="3" t="n">
        <f t="shared" si="75"/>
        <v>-4.8156945699507956</v>
      </c>
      <c r="K405" s="3" t="n">
        <f t="shared" si="76"/>
        <v>1.394604140984895E-7</v>
      </c>
      <c r="L405" s="3" t="n">
        <f>AM405/SUM(AM1:AM$2860)</f>
        <v>-9.4655967313602587E-7</v>
      </c>
      <c r="M405" t="s">
        <v>1293</v>
      </c>
      <c r="N405" t="s">
        <v>1656</v>
      </c>
      <c r="O405" t="s">
        <v>1657</v>
      </c>
      <c r="P405" s="2"/>
      <c r="Q405" s="2"/>
      <c r="R405" s="2"/>
      <c r="S405" s="2"/>
      <c r="T405" s="2" t="n">
        <v>9485.6556790287395</v>
      </c>
      <c r="U405" s="2" t="n">
        <v>92893.405720663402</v>
      </c>
      <c r="V405" s="2" t="n">
        <v>258819.91482213399</v>
      </c>
      <c r="W405" s="2" t="n">
        <v>408548.545353639</v>
      </c>
      <c r="X405" s="2" t="n">
        <v>15522.008622929799</v>
      </c>
      <c r="Y405" s="2" t="n">
        <v>579944.24408668699</v>
      </c>
      <c r="Z405" s="2" t="n">
        <v>4578.7970063045505</v>
      </c>
      <c r="AA405" s="2" t="n">
        <v>30554.054772171101</v>
      </c>
      <c r="AB405" s="2" t="n">
        <v>635662.93108250503</v>
      </c>
      <c r="AC405" s="2" t="n">
        <v>79373.667834692693</v>
      </c>
      <c r="AD405" s="2" t="n">
        <v>104930.456734644</v>
      </c>
      <c r="AE405" s="2" t="n">
        <v>15573.627210909301</v>
      </c>
      <c r="AF405" s="2" t="n">
        <v>236780.49681523899</v>
      </c>
      <c r="AG405" s="2" t="n">
        <v>11014.0540194143</v>
      </c>
      <c r="AH405" s="2" t="n">
        <v>9394.1289481337408</v>
      </c>
      <c r="AI405" s="2" t="n">
        <v>172318.493657685</v>
      </c>
      <c r="AJ405" s="2" t="n">
        <v>4415875.7062013298</v>
      </c>
      <c r="AK405" s="2" t="n">
        <v>151656.804776879</v>
      </c>
      <c r="AL405" s="2" t="n">
        <v>17275</v>
      </c>
      <c r="AM405" s="2" t="n">
        <v>-83191.123695899994</v>
      </c>
    </row>
    <row r="406">
      <c r="A406" t="str">
        <f t="shared" si="66"/>
        <v>ERS</v>
      </c>
      <c r="B406" t="str">
        <f t="shared" si="67"/>
        <v>N059</v>
      </c>
      <c r="C406" t="str">
        <f t="shared" si="68"/>
        <v>INSTALL OF ELECT-ELCT EQ</v>
      </c>
      <c r="D406" s="2" t="n">
        <f t="shared" si="69"/>
        <v>4048250.85976642</v>
      </c>
      <c r="E406" s="2" t="n">
        <f t="shared" si="70"/>
        <v>248852106.50212201</v>
      </c>
      <c r="F406" s="2" t="n">
        <f t="shared" si="71"/>
        <v>210110984.1552</v>
      </c>
      <c r="G406" s="2" t="n">
        <f t="shared" si="72"/>
        <v>123205927.046104</v>
      </c>
      <c r="H406" s="3" t="n">
        <f t="shared" si="73"/>
        <v>-0.15567930242371353</v>
      </c>
      <c r="I406" s="3" t="n">
        <f t="shared" si="74"/>
        <v>50.901670976813726</v>
      </c>
      <c r="J406" s="3" t="n">
        <f t="shared" si="75"/>
        <v>0.58638498858820753</v>
      </c>
      <c r="K406" s="3" t="n">
        <f t="shared" si="76"/>
        <v>1.6962179367250568E-3</v>
      </c>
      <c r="L406" s="3" t="n">
        <f>AM406/SUM(AM1:AM$2860)</f>
        <v>1.4018534292130117E-3</v>
      </c>
      <c r="M406" t="s">
        <v>1293</v>
      </c>
      <c r="N406" t="s">
        <v>1658</v>
      </c>
      <c r="O406" t="s">
        <v>1659</v>
      </c>
      <c r="P406" s="2" t="n">
        <v>2350607.70111553</v>
      </c>
      <c r="Q406" s="2" t="n">
        <v>1917795.7480327799</v>
      </c>
      <c r="R406" s="2" t="n">
        <v>2357779.5164541798</v>
      </c>
      <c r="S406" s="2" t="n">
        <v>7648428.0406782897</v>
      </c>
      <c r="T406" s="2" t="n">
        <v>2713743.8999402402</v>
      </c>
      <c r="U406" s="2" t="n">
        <v>852813.03186179302</v>
      </c>
      <c r="V406" s="2" t="n">
        <v>7755585.5047677299</v>
      </c>
      <c r="W406" s="2" t="n">
        <v>7374467.0591778001</v>
      </c>
      <c r="X406" s="2" t="n">
        <v>3251982.4054021901</v>
      </c>
      <c r="Y406" s="2" t="n">
        <v>2371610.0926966099</v>
      </c>
      <c r="Z406" s="2" t="n">
        <v>548303.73971139197</v>
      </c>
      <c r="AA406" s="2" t="n">
        <v>1683892.6498251001</v>
      </c>
      <c r="AB406" s="2" t="n">
        <v>1430330.00462732</v>
      </c>
      <c r="AC406" s="2" t="n">
        <v>877813.34900763398</v>
      </c>
      <c r="AD406" s="2" t="n">
        <v>925945.83529896801</v>
      </c>
      <c r="AE406" s="2" t="n">
        <v>4048250.85976642</v>
      </c>
      <c r="AF406" s="2" t="n">
        <v>18060256.383487601</v>
      </c>
      <c r="AG406" s="2" t="n">
        <v>25961736.801643699</v>
      </c>
      <c r="AH406" s="2" t="n">
        <v>143897252.547804</v>
      </c>
      <c r="AI406" s="2" t="n">
        <v>104646535.403905</v>
      </c>
      <c r="AJ406" s="2" t="n">
        <v>123625328.670724</v>
      </c>
      <c r="AK406" s="2" t="n">
        <v>248852106.50212201</v>
      </c>
      <c r="AL406" s="2" t="n">
        <v>210110984.1552</v>
      </c>
      <c r="AM406" s="2" t="n">
        <v>123205927.046104</v>
      </c>
    </row>
    <row r="407">
      <c r="A407" t="str">
        <f t="shared" si="66"/>
        <v>ERS</v>
      </c>
      <c r="B407" t="str">
        <f t="shared" si="67"/>
        <v>N061</v>
      </c>
      <c r="C407" t="str">
        <f t="shared" si="68"/>
        <v>INSTALL OF POWER DISTRIBUTION EQ</v>
      </c>
      <c r="D407" s="2" t="n">
        <f t="shared" si="69"/>
        <v>244281.761585078</v>
      </c>
      <c r="E407" s="2" t="n">
        <f t="shared" si="70"/>
        <v>3448315.8546086098</v>
      </c>
      <c r="F407" s="2" t="n">
        <f t="shared" si="71"/>
        <v>24961166.146000002</v>
      </c>
      <c r="G407" s="2" t="n">
        <f t="shared" si="72"/>
        <v>260376.66428911101</v>
      </c>
      <c r="H407" s="3" t="n">
        <f t="shared" si="73"/>
        <v>6.2386542296117886</v>
      </c>
      <c r="I407" s="3" t="n">
        <f t="shared" si="74"/>
        <v>101.18186566215084</v>
      </c>
      <c r="J407" s="3" t="n">
        <f t="shared" si="75"/>
        <v>1.0431270028256915E-2</v>
      </c>
      <c r="K407" s="3" t="n">
        <f t="shared" si="76"/>
        <v>2.0151053934022329E-4</v>
      </c>
      <c r="L407" s="3" t="n">
        <f>AM407/SUM(AM1:AM$2860)</f>
        <v>2.9626003267208703E-6</v>
      </c>
      <c r="M407" t="s">
        <v>1293</v>
      </c>
      <c r="N407" t="s">
        <v>1660</v>
      </c>
      <c r="O407" t="s">
        <v>1661</v>
      </c>
      <c r="P407" s="2" t="n">
        <v>47575.171315453197</v>
      </c>
      <c r="Q407" s="2"/>
      <c r="R407" s="2"/>
      <c r="S407" s="2"/>
      <c r="T407" s="2" t="n">
        <v>37063.522432861697</v>
      </c>
      <c r="U407" s="2" t="n">
        <v>1459836.63173136</v>
      </c>
      <c r="V407" s="2" t="n">
        <v>920716.49514174403</v>
      </c>
      <c r="W407" s="2" t="n">
        <v>157336.29423875699</v>
      </c>
      <c r="X407" s="2" t="n">
        <v>207521.060672758</v>
      </c>
      <c r="Y407" s="2" t="n">
        <v>217287.61208405101</v>
      </c>
      <c r="Z407" s="2" t="n">
        <v>319929.38901080901</v>
      </c>
      <c r="AA407" s="2" t="n">
        <v>103510.81811346499</v>
      </c>
      <c r="AB407" s="2" t="n">
        <v>114414.11654345</v>
      </c>
      <c r="AC407" s="2" t="n">
        <v>216517.818985547</v>
      </c>
      <c r="AD407" s="2" t="n">
        <v>381294.02052695397</v>
      </c>
      <c r="AE407" s="2" t="n">
        <v>244281.761585078</v>
      </c>
      <c r="AF407" s="2" t="n">
        <v>2489941.5880844099</v>
      </c>
      <c r="AG407" s="2" t="n">
        <v>2045489.23531543</v>
      </c>
      <c r="AH407" s="2" t="n">
        <v>6510538.8195160301</v>
      </c>
      <c r="AI407" s="2" t="n">
        <v>173241.23934898799</v>
      </c>
      <c r="AJ407" s="2" t="n">
        <v>761503.49794392905</v>
      </c>
      <c r="AK407" s="2" t="n">
        <v>3448315.8546086098</v>
      </c>
      <c r="AL407" s="2" t="n">
        <v>24961166.146000002</v>
      </c>
      <c r="AM407" s="2" t="n">
        <v>260376.66428911101</v>
      </c>
    </row>
    <row r="408">
      <c r="A408" t="str">
        <f t="shared" si="66"/>
        <v>ERS</v>
      </c>
      <c r="B408" t="str">
        <f t="shared" si="67"/>
        <v>N062</v>
      </c>
      <c r="C408" t="str">
        <f t="shared" si="68"/>
        <v>INSTALL OF LIGHTING FIXTURES</v>
      </c>
      <c r="D408" s="2" t="n">
        <f t="shared" si="69"/>
        <v>58778.112400193102</v>
      </c>
      <c r="E408" s="2" t="n">
        <f t="shared" si="70"/>
        <v>142502.89896698401</v>
      </c>
      <c r="F408" s="2" t="n">
        <f t="shared" si="71"/>
        <v>895416.28130000003</v>
      </c>
      <c r="G408" s="2" t="n">
        <f t="shared" si="72"/>
        <v>5115.7260312930403</v>
      </c>
      <c r="H408" s="3" t="n">
        <f t="shared" si="73"/>
        <v>5.2834951975780919</v>
      </c>
      <c r="I408" s="3" t="n">
        <f t="shared" si="74"/>
        <v>14.233838664357284</v>
      </c>
      <c r="J408" s="3" t="n">
        <f t="shared" si="75"/>
        <v>5.7132376729467447E-3</v>
      </c>
      <c r="K408" s="3" t="n">
        <f t="shared" si="76"/>
        <v>7.2286613823807555E-6</v>
      </c>
      <c r="L408" s="3" t="n">
        <f>AM408/SUM(AM1:AM$2860)</f>
        <v>5.8207411378827778E-8</v>
      </c>
      <c r="M408" t="s">
        <v>1293</v>
      </c>
      <c r="N408" t="s">
        <v>1662</v>
      </c>
      <c r="O408" t="s">
        <v>1663</v>
      </c>
      <c r="P408" s="2" t="n">
        <v>107601.158394428</v>
      </c>
      <c r="Q408" s="2"/>
      <c r="R408" s="2"/>
      <c r="S408" s="2"/>
      <c r="T408" s="2"/>
      <c r="U408" s="2" t="n">
        <v>38066.287291244997</v>
      </c>
      <c r="V408" s="2" t="n">
        <v>5944.8690987570799</v>
      </c>
      <c r="W408" s="2" t="n">
        <v>89168.891067115299</v>
      </c>
      <c r="X408" s="2" t="n">
        <v>11233.3239077121</v>
      </c>
      <c r="Y408" s="2" t="n">
        <v>39695.3848969561</v>
      </c>
      <c r="Z408" s="2" t="n">
        <v>96369.6658638714</v>
      </c>
      <c r="AA408" s="2" t="n">
        <v>7816.1237235114204</v>
      </c>
      <c r="AB408" s="2" t="n">
        <v>1113773.05854487</v>
      </c>
      <c r="AC408" s="2" t="n">
        <v>211982.38505060901</v>
      </c>
      <c r="AD408" s="2" t="n">
        <v>36054.632510358097</v>
      </c>
      <c r="AE408" s="2" t="n">
        <v>58778.112400193102</v>
      </c>
      <c r="AF408" s="2" t="n">
        <v>236129.01498291499</v>
      </c>
      <c r="AG408" s="2" t="n">
        <v>728313.67182496097</v>
      </c>
      <c r="AH408" s="2" t="n">
        <v>0</v>
      </c>
      <c r="AI408" s="2"/>
      <c r="AJ408" s="2" t="n">
        <v>17407.3854755344</v>
      </c>
      <c r="AK408" s="2" t="n">
        <v>142502.89896698401</v>
      </c>
      <c r="AL408" s="2" t="n">
        <v>895416.28130000003</v>
      </c>
      <c r="AM408" s="2" t="n">
        <v>5115.7260312930403</v>
      </c>
    </row>
    <row r="409">
      <c r="A409" t="str">
        <f t="shared" si="66"/>
        <v>ERS</v>
      </c>
      <c r="B409" t="str">
        <f t="shared" si="67"/>
        <v>N063</v>
      </c>
      <c r="C409" t="str">
        <f t="shared" si="68"/>
        <v>INSTALL OF ALARM &amp; SIGNAL SYSTEM</v>
      </c>
      <c r="D409" s="2" t="n">
        <f t="shared" si="69"/>
        <v>5624123.4092938397</v>
      </c>
      <c r="E409" s="2" t="n">
        <f t="shared" si="70"/>
        <v>25838232.397631399</v>
      </c>
      <c r="F409" s="2" t="n">
        <f t="shared" si="71"/>
        <v>43330049.1241</v>
      </c>
      <c r="G409" s="2" t="n">
        <f t="shared" si="72"/>
        <v>5924779.9011759805</v>
      </c>
      <c r="H409" s="3" t="n">
        <f t="shared" si="73"/>
        <v>0.67697420076119763</v>
      </c>
      <c r="I409" s="3" t="n">
        <f t="shared" si="74"/>
        <v>6.7043204728575621</v>
      </c>
      <c r="J409" s="3" t="n">
        <f t="shared" si="75"/>
        <v>0.13673605317656198</v>
      </c>
      <c r="K409" s="3" t="n">
        <f t="shared" si="76"/>
        <v>3.498018288714835E-4</v>
      </c>
      <c r="L409" s="3" t="n">
        <f>AM409/SUM(AM1:AM$2860)</f>
        <v>6.7412933946658845E-5</v>
      </c>
      <c r="M409" t="s">
        <v>1293</v>
      </c>
      <c r="N409" t="s">
        <v>1664</v>
      </c>
      <c r="O409" t="s">
        <v>1665</v>
      </c>
      <c r="P409" s="2" t="n">
        <v>248219.76035588799</v>
      </c>
      <c r="Q409" s="2" t="n">
        <v>288725.64089772798</v>
      </c>
      <c r="R409" s="2" t="n">
        <v>2144016.8744522799</v>
      </c>
      <c r="S409" s="2" t="n">
        <v>149435.20638787199</v>
      </c>
      <c r="T409" s="2" t="n">
        <v>6046793.8684614599</v>
      </c>
      <c r="U409" s="2" t="n">
        <v>15047924.723766699</v>
      </c>
      <c r="V409" s="2" t="n">
        <v>67058285.268081002</v>
      </c>
      <c r="W409" s="2" t="n">
        <v>80900839.479263499</v>
      </c>
      <c r="X409" s="2" t="n">
        <v>99173070.567344904</v>
      </c>
      <c r="Y409" s="2" t="n">
        <v>129089865.29096501</v>
      </c>
      <c r="Z409" s="2" t="n">
        <v>77849261.256825596</v>
      </c>
      <c r="AA409" s="2" t="n">
        <v>15858095.4452477</v>
      </c>
      <c r="AB409" s="2" t="n">
        <v>10244129.468048699</v>
      </c>
      <c r="AC409" s="2" t="n">
        <v>3177176.0263426998</v>
      </c>
      <c r="AD409" s="2" t="n">
        <v>1032547.87047578</v>
      </c>
      <c r="AE409" s="2" t="n">
        <v>5624123.4092938397</v>
      </c>
      <c r="AF409" s="2" t="n">
        <v>6619382.0784294195</v>
      </c>
      <c r="AG409" s="2" t="n">
        <v>7232215.5134769399</v>
      </c>
      <c r="AH409" s="2" t="n">
        <v>19032381.2349323</v>
      </c>
      <c r="AI409" s="2" t="n">
        <v>26143518.247773901</v>
      </c>
      <c r="AJ409" s="2" t="n">
        <v>33852023.951956697</v>
      </c>
      <c r="AK409" s="2" t="n">
        <v>25838232.397631399</v>
      </c>
      <c r="AL409" s="2" t="n">
        <v>43330049.1241</v>
      </c>
      <c r="AM409" s="2" t="n">
        <v>5924779.9011759805</v>
      </c>
    </row>
    <row r="410">
      <c r="A410" t="str">
        <f t="shared" si="66"/>
        <v>ERS</v>
      </c>
      <c r="B410" t="str">
        <f t="shared" si="67"/>
        <v>N065</v>
      </c>
      <c r="C410" t="str">
        <f t="shared" si="68"/>
        <v>INSTALL OF MEDICAL-DENTAL-VET EQ</v>
      </c>
      <c r="D410" s="2" t="n">
        <f t="shared" si="69"/>
        <v>102451.35345327599</v>
      </c>
      <c r="E410" s="2" t="n">
        <f t="shared" si="70"/>
        <v>32616.2732423987</v>
      </c>
      <c r="F410" s="2" t="n">
        <f t="shared" si="71"/>
        <v>36575.799800000001</v>
      </c>
      <c r="G410" s="2" t="n">
        <f t="shared" si="72"/>
        <v>-1056.8086044143299</v>
      </c>
      <c r="H410" s="3" t="n">
        <f t="shared" si="73"/>
        <v>0.12139727087073249</v>
      </c>
      <c r="I410" s="3" t="n">
        <f t="shared" si="74"/>
        <v>-0.64299349332968281</v>
      </c>
      <c r="J410" s="3" t="n">
        <f t="shared" si="75"/>
        <v>-2.8893656740059309E-2</v>
      </c>
      <c r="K410" s="3" t="n">
        <f t="shared" si="76"/>
        <v>2.9527503247996811E-7</v>
      </c>
      <c r="L410" s="3" t="n">
        <f>AM410/SUM(AM1:AM$2860)</f>
        <v>-1.2024508898550535E-8</v>
      </c>
      <c r="M410" t="s">
        <v>1293</v>
      </c>
      <c r="N410" t="s">
        <v>1666</v>
      </c>
      <c r="O410" t="s">
        <v>1667</v>
      </c>
      <c r="P410" s="2"/>
      <c r="Q410" s="2"/>
      <c r="R410" s="2"/>
      <c r="S410" s="2"/>
      <c r="T410" s="2" t="n">
        <v>65417.853396268598</v>
      </c>
      <c r="U410" s="2" t="n">
        <v>19215.044138594902</v>
      </c>
      <c r="V410" s="2" t="n">
        <v>161344.753997311</v>
      </c>
      <c r="W410" s="2" t="n">
        <v>78920.578662475207</v>
      </c>
      <c r="X410" s="2" t="n">
        <v>18216.5804338097</v>
      </c>
      <c r="Y410" s="2" t="n">
        <v>170113.98491341699</v>
      </c>
      <c r="Z410" s="2" t="n">
        <v>179557.66746069901</v>
      </c>
      <c r="AA410" s="2" t="n">
        <v>266970.30249108002</v>
      </c>
      <c r="AB410" s="2" t="n">
        <v>121228.2788821</v>
      </c>
      <c r="AC410" s="2" t="n">
        <v>48218.501755054</v>
      </c>
      <c r="AD410" s="2" t="n">
        <v>13534.1872349806</v>
      </c>
      <c r="AE410" s="2" t="n">
        <v>102451.35345327599</v>
      </c>
      <c r="AF410" s="2" t="n">
        <v>377378.94058595499</v>
      </c>
      <c r="AG410" s="2" t="n">
        <v>95804.996229684999</v>
      </c>
      <c r="AH410" s="2" t="n">
        <v>2122691.1540406402</v>
      </c>
      <c r="AI410" s="2" t="n">
        <v>44775.873747312799</v>
      </c>
      <c r="AJ410" s="2" t="n">
        <v>828718.35077314998</v>
      </c>
      <c r="AK410" s="2" t="n">
        <v>32616.2732423987</v>
      </c>
      <c r="AL410" s="2" t="n">
        <v>36575.799800000001</v>
      </c>
      <c r="AM410" s="2" t="n">
        <v>-1056.8086044143299</v>
      </c>
    </row>
    <row r="411">
      <c r="A411" t="str">
        <f t="shared" si="66"/>
        <v>ERS</v>
      </c>
      <c r="B411" t="str">
        <f t="shared" si="67"/>
        <v>N066</v>
      </c>
      <c r="C411" t="str">
        <f t="shared" si="68"/>
        <v>INSTALL OF INSTRUMENTS &amp; LAB EQ</v>
      </c>
      <c r="D411" s="2" t="n">
        <f t="shared" si="69"/>
        <v>7846914.3243382797</v>
      </c>
      <c r="E411" s="2" t="n">
        <f t="shared" si="70"/>
        <v>11657685.692462301</v>
      </c>
      <c r="F411" s="2" t="n">
        <f t="shared" si="71"/>
        <v>14958593.3487</v>
      </c>
      <c r="G411" s="2" t="n">
        <f t="shared" si="72"/>
        <v>6427175.5876594298</v>
      </c>
      <c r="H411" s="3" t="n">
        <f t="shared" si="73"/>
        <v>0.28315291244916829</v>
      </c>
      <c r="I411" s="3" t="n">
        <f t="shared" si="74"/>
        <v>0.90630262169473075</v>
      </c>
      <c r="J411" s="3" t="n">
        <f t="shared" si="75"/>
        <v>0.42966443687821715</v>
      </c>
      <c r="K411" s="3" t="n">
        <f t="shared" si="76"/>
        <v>1.2076015182290088E-4</v>
      </c>
      <c r="L411" s="3" t="n">
        <f>AM411/SUM(AM1:AM$2860)</f>
        <v>7.3129258906050635E-5</v>
      </c>
      <c r="M411" t="s">
        <v>1293</v>
      </c>
      <c r="N411" t="s">
        <v>1668</v>
      </c>
      <c r="O411" t="s">
        <v>1669</v>
      </c>
      <c r="P411" s="2"/>
      <c r="Q411" s="2"/>
      <c r="R411" s="2"/>
      <c r="S411" s="2"/>
      <c r="T411" s="2" t="n">
        <v>31205.8288364974</v>
      </c>
      <c r="U411" s="2" t="n">
        <v>541494.669103608</v>
      </c>
      <c r="V411" s="2" t="n">
        <v>490081.19492987398</v>
      </c>
      <c r="W411" s="2" t="n">
        <v>1774512.0989526899</v>
      </c>
      <c r="X411" s="2" t="n">
        <v>5528134.1804504599</v>
      </c>
      <c r="Y411" s="2" t="n">
        <v>7531515.7911713598</v>
      </c>
      <c r="Z411" s="2" t="n">
        <v>7450997.1995200999</v>
      </c>
      <c r="AA411" s="2" t="n">
        <v>7970610.3622300699</v>
      </c>
      <c r="AB411" s="2" t="n">
        <v>5754978.51699684</v>
      </c>
      <c r="AC411" s="2" t="n">
        <v>3208349.0553634302</v>
      </c>
      <c r="AD411" s="2" t="n">
        <v>2267477.3946247702</v>
      </c>
      <c r="AE411" s="2" t="n">
        <v>7846914.3243382797</v>
      </c>
      <c r="AF411" s="2" t="n">
        <v>8352106.54945157</v>
      </c>
      <c r="AG411" s="2" t="n">
        <v>13176691.9884101</v>
      </c>
      <c r="AH411" s="2" t="n">
        <v>26523257.8313898</v>
      </c>
      <c r="AI411" s="2" t="n">
        <v>11070608.1376864</v>
      </c>
      <c r="AJ411" s="2" t="n">
        <v>15634064.8096126</v>
      </c>
      <c r="AK411" s="2" t="n">
        <v>11657685.692462301</v>
      </c>
      <c r="AL411" s="2" t="n">
        <v>14958593.3487</v>
      </c>
      <c r="AM411" s="2" t="n">
        <v>6427175.5876594298</v>
      </c>
    </row>
    <row r="412">
      <c r="A412" t="str">
        <f t="shared" si="66"/>
        <v>ERS</v>
      </c>
      <c r="B412" t="str">
        <f t="shared" si="67"/>
        <v>N067</v>
      </c>
      <c r="C412" t="str">
        <f t="shared" si="68"/>
        <v>INSTALL OF PHOTOGRAPHIC EQ</v>
      </c>
      <c r="D412" s="2" t="n">
        <f t="shared" si="69"/>
        <v>-136284.83091382901</v>
      </c>
      <c r="E412" s="2" t="n">
        <f t="shared" si="70"/>
        <v>16521.5950285894</v>
      </c>
      <c r="F412" s="2" t="n">
        <f t="shared" si="71"/>
        <v>569789.875</v>
      </c>
      <c r="G412" s="2" t="n">
        <f t="shared" si="72"/>
        <v>0</v>
      </c>
      <c r="H412" s="3" t="n">
        <f t="shared" si="73"/>
        <v>33.487582706997763</v>
      </c>
      <c r="I412" s="3" t="n">
        <f t="shared" si="74"/>
        <v>-5.1808752388611037</v>
      </c>
      <c r="J412" s="3" t="n">
        <f t="shared" si="75"/>
        <v>0</v>
      </c>
      <c r="K412" s="3" t="n">
        <f t="shared" si="76"/>
        <v>4.5998918620333758E-6</v>
      </c>
      <c r="L412" s="3" t="n">
        <f>AM412/SUM(AM1:AM$2860)</f>
        <v>0</v>
      </c>
      <c r="M412" t="s">
        <v>1293</v>
      </c>
      <c r="N412" t="s">
        <v>1670</v>
      </c>
      <c r="O412" t="s">
        <v>1671</v>
      </c>
      <c r="P412" s="2"/>
      <c r="Q412" s="2" t="n">
        <v>78873.856990036598</v>
      </c>
      <c r="R412" s="2" t="n">
        <v>646459.30225427996</v>
      </c>
      <c r="S412" s="2" t="n">
        <v>2519616.4013719</v>
      </c>
      <c r="T412" s="2" t="n">
        <v>1222905.84293036</v>
      </c>
      <c r="U412" s="2" t="n">
        <v>321734.33146291599</v>
      </c>
      <c r="V412" s="2" t="n">
        <v>24714.828565082</v>
      </c>
      <c r="W412" s="2" t="n">
        <v>267087.54158261901</v>
      </c>
      <c r="X412" s="2" t="n">
        <v>204851.50596876899</v>
      </c>
      <c r="Y412" s="2" t="n">
        <v>19734.7076512483</v>
      </c>
      <c r="Z412" s="2" t="n">
        <v>156474.50066573601</v>
      </c>
      <c r="AA412" s="2" t="n">
        <v>61060.237421573998</v>
      </c>
      <c r="AB412" s="2" t="n">
        <v>50902.1652902879</v>
      </c>
      <c r="AC412" s="2" t="n">
        <v>18375.664039753799</v>
      </c>
      <c r="AD412" s="2" t="n">
        <v>34578.012270167899</v>
      </c>
      <c r="AE412" s="2" t="n">
        <v>-136284.83091382901</v>
      </c>
      <c r="AF412" s="2" t="n">
        <v>64755.168026355401</v>
      </c>
      <c r="AG412" s="2" t="n">
        <v>42913.847838052803</v>
      </c>
      <c r="AH412" s="2" t="n">
        <v>10959.9528223376</v>
      </c>
      <c r="AI412" s="2" t="n">
        <v>65796.878885876096</v>
      </c>
      <c r="AJ412" s="2"/>
      <c r="AK412" s="2" t="n">
        <v>16521.5950285894</v>
      </c>
      <c r="AL412" s="2" t="n">
        <v>569789.875</v>
      </c>
      <c r="AM412" s="2" t="n">
        <v>0</v>
      </c>
    </row>
    <row r="413">
      <c r="A413" t="str">
        <f t="shared" si="66"/>
        <v>ERS</v>
      </c>
      <c r="B413" t="str">
        <f t="shared" si="67"/>
        <v>N068</v>
      </c>
      <c r="C413" t="str">
        <f t="shared" si="68"/>
        <v>INSTALL OF CHEMICAL PRODUCTS</v>
      </c>
      <c r="D413" s="2" t="n">
        <f t="shared" si="69"/>
        <v>34872.7385651554</v>
      </c>
      <c r="E413" s="2" t="n">
        <f t="shared" si="70"/>
        <v>16436.233692957801</v>
      </c>
      <c r="F413" s="2" t="n">
        <f t="shared" si="71"/>
        <v>9632.7998000000007</v>
      </c>
      <c r="G413" s="2" t="n">
        <f t="shared" si="72"/>
        <v>9504.4099006373999</v>
      </c>
      <c r="H413" s="3" t="n">
        <f t="shared" si="73"/>
        <v>-0.41392900709806602</v>
      </c>
      <c r="I413" s="3" t="n">
        <f t="shared" si="74"/>
        <v>-0.72377277505744764</v>
      </c>
      <c r="J413" s="3" t="n">
        <f t="shared" si="75"/>
        <v>0.98667159060415632</v>
      </c>
      <c r="K413" s="3" t="n">
        <f t="shared" si="76"/>
        <v>7.7765224256778396E-8</v>
      </c>
      <c r="L413" s="3" t="n">
        <f>AM413/SUM(AM1:AM$2860)</f>
        <v>1.0814244031351544E-7</v>
      </c>
      <c r="M413" t="s">
        <v>1293</v>
      </c>
      <c r="N413" t="s">
        <v>1672</v>
      </c>
      <c r="O413" t="s">
        <v>1673</v>
      </c>
      <c r="P413" s="2"/>
      <c r="Q413" s="2"/>
      <c r="R413" s="2"/>
      <c r="S413" s="2"/>
      <c r="T413" s="2"/>
      <c r="U413" s="2"/>
      <c r="V413" s="2" t="n">
        <v>39713.628021696997</v>
      </c>
      <c r="W413" s="2"/>
      <c r="X413" s="2"/>
      <c r="Y413" s="2"/>
      <c r="Z413" s="2"/>
      <c r="AA413" s="2" t="n">
        <v>26558.406158927999</v>
      </c>
      <c r="AB413" s="2" t="n">
        <v>59280.288188689301</v>
      </c>
      <c r="AC413" s="2" t="n">
        <v>6146.1334186562399</v>
      </c>
      <c r="AD413" s="2" t="n">
        <v>22999.088463338001</v>
      </c>
      <c r="AE413" s="2" t="n">
        <v>34872.7385651554</v>
      </c>
      <c r="AF413" s="2"/>
      <c r="AG413" s="2"/>
      <c r="AH413" s="2" t="n">
        <v>15619.111144562999</v>
      </c>
      <c r="AI413" s="2"/>
      <c r="AJ413" s="2" t="n">
        <v>54764.187321443198</v>
      </c>
      <c r="AK413" s="2" t="n">
        <v>16436.233692957801</v>
      </c>
      <c r="AL413" s="2" t="n">
        <v>9632.7998000000007</v>
      </c>
      <c r="AM413" s="2" t="n">
        <v>9504.4099006373999</v>
      </c>
    </row>
    <row r="414">
      <c r="A414" t="str">
        <f t="shared" si="66"/>
        <v>ERS</v>
      </c>
      <c r="B414" t="str">
        <f t="shared" si="67"/>
        <v>N069</v>
      </c>
      <c r="C414" t="str">
        <f t="shared" si="68"/>
        <v>INSTALL OF TRAINING AIDS-DEVICES</v>
      </c>
      <c r="D414" s="2" t="n">
        <f t="shared" si="69"/>
        <v>41328.860570965997</v>
      </c>
      <c r="E414" s="2" t="n">
        <f t="shared" si="70"/>
        <v>191983.905690477</v>
      </c>
      <c r="F414" s="2" t="n">
        <f t="shared" si="71"/>
        <v>13771</v>
      </c>
      <c r="G414" s="2" t="n">
        <f t="shared" si="72"/>
        <v>0</v>
      </c>
      <c r="H414" s="3" t="n">
        <f t="shared" si="73"/>
        <v>-0.92827002893564381</v>
      </c>
      <c r="I414" s="3" t="n">
        <f t="shared" si="74"/>
        <v>-0.66679458833969685</v>
      </c>
      <c r="J414" s="3" t="n">
        <f t="shared" si="75"/>
        <v>0</v>
      </c>
      <c r="K414" s="3" t="n">
        <f t="shared" si="76"/>
        <v>1.1117275615341817E-7</v>
      </c>
      <c r="L414" s="3" t="n">
        <f>AM414/SUM(AM1:AM$2860)</f>
        <v>0</v>
      </c>
      <c r="M414" t="s">
        <v>1293</v>
      </c>
      <c r="N414" t="s">
        <v>1674</v>
      </c>
      <c r="O414" t="s">
        <v>1675</v>
      </c>
      <c r="P414" s="2"/>
      <c r="Q414" s="2"/>
      <c r="R414" s="2"/>
      <c r="S414" s="2"/>
      <c r="T414" s="2" t="n">
        <v>1280944.3113770201</v>
      </c>
      <c r="U414" s="2" t="n">
        <v>581261.58163867402</v>
      </c>
      <c r="V414" s="2" t="n">
        <v>693747.48881885398</v>
      </c>
      <c r="W414" s="2" t="n">
        <v>47804.138422865602</v>
      </c>
      <c r="X414" s="2" t="n">
        <v>1198162.09837296</v>
      </c>
      <c r="Y414" s="2" t="n">
        <v>576158.75595401099</v>
      </c>
      <c r="Z414" s="2" t="n">
        <v>54599.105998780498</v>
      </c>
      <c r="AA414" s="2" t="n">
        <v>9319.4609307054598</v>
      </c>
      <c r="AB414" s="2" t="n">
        <v>104027.675102152</v>
      </c>
      <c r="AC414" s="2"/>
      <c r="AD414" s="2" t="n">
        <v>46780.932572310099</v>
      </c>
      <c r="AE414" s="2" t="n">
        <v>41328.860570965997</v>
      </c>
      <c r="AF414" s="2" t="n">
        <v>130693.920194764</v>
      </c>
      <c r="AG414" s="2" t="n">
        <v>12412.7825473881</v>
      </c>
      <c r="AH414" s="2" t="n">
        <v>57763.365651861001</v>
      </c>
      <c r="AI414" s="2" t="n">
        <v>23856.252674535499</v>
      </c>
      <c r="AJ414" s="2" t="n">
        <v>2186145.1880238201</v>
      </c>
      <c r="AK414" s="2" t="n">
        <v>191983.905690477</v>
      </c>
      <c r="AL414" s="2" t="n">
        <v>13771</v>
      </c>
      <c r="AM414" s="2"/>
    </row>
    <row r="415">
      <c r="A415" t="str">
        <f t="shared" si="66"/>
        <v>ERS</v>
      </c>
      <c r="B415" t="str">
        <f t="shared" si="67"/>
        <v>N071</v>
      </c>
      <c r="C415" t="str">
        <f t="shared" si="68"/>
        <v>INSTALL OF FURNITURE</v>
      </c>
      <c r="D415" s="2" t="n">
        <f t="shared" si="69"/>
        <v>3164309.8958512</v>
      </c>
      <c r="E415" s="2" t="n">
        <f t="shared" si="70"/>
        <v>1357709.1098606801</v>
      </c>
      <c r="F415" s="2" t="n">
        <f t="shared" si="71"/>
        <v>632423.93359999999</v>
      </c>
      <c r="G415" s="2" t="n">
        <f t="shared" si="72"/>
        <v>368697.56215019198</v>
      </c>
      <c r="H415" s="3" t="n">
        <f t="shared" si="73"/>
        <v>-0.53419776813245701</v>
      </c>
      <c r="I415" s="3" t="n">
        <f t="shared" si="74"/>
        <v>-0.80013843320807942</v>
      </c>
      <c r="J415" s="3" t="n">
        <f t="shared" si="75"/>
        <v>0.58299115919194233</v>
      </c>
      <c r="K415" s="3" t="n">
        <f t="shared" si="76"/>
        <v>5.1055342208770837E-6</v>
      </c>
      <c r="L415" s="3" t="n">
        <f>AM415/SUM(AM1:AM$2860)</f>
        <v>4.1950899135665261E-6</v>
      </c>
      <c r="M415" t="s">
        <v>1293</v>
      </c>
      <c r="N415" t="s">
        <v>1676</v>
      </c>
      <c r="O415" t="s">
        <v>1677</v>
      </c>
      <c r="P415" s="2" t="n">
        <v>337566.40064802399</v>
      </c>
      <c r="Q415" s="2" t="n">
        <v>122543.15665114</v>
      </c>
      <c r="R415" s="2" t="n">
        <v>1337220.06103817</v>
      </c>
      <c r="S415" s="2" t="n">
        <v>942699.728789691</v>
      </c>
      <c r="T415" s="2" t="n">
        <v>600302.03267769003</v>
      </c>
      <c r="U415" s="2" t="n">
        <v>2973512.9220731501</v>
      </c>
      <c r="V415" s="2" t="n">
        <v>1308275.4435975801</v>
      </c>
      <c r="W415" s="2" t="n">
        <v>15388053.785135699</v>
      </c>
      <c r="X415" s="2" t="n">
        <v>5477891.3287712</v>
      </c>
      <c r="Y415" s="2" t="n">
        <v>2164608.8028754401</v>
      </c>
      <c r="Z415" s="2" t="n">
        <v>5407222.4111150401</v>
      </c>
      <c r="AA415" s="2" t="n">
        <v>11614744.1756224</v>
      </c>
      <c r="AB415" s="2" t="n">
        <v>5391700.8222407904</v>
      </c>
      <c r="AC415" s="2" t="n">
        <v>3507545.8256431599</v>
      </c>
      <c r="AD415" s="2" t="n">
        <v>1821012.25748997</v>
      </c>
      <c r="AE415" s="2" t="n">
        <v>3164309.8958512</v>
      </c>
      <c r="AF415" s="2" t="n">
        <v>5121972.0436018398</v>
      </c>
      <c r="AG415" s="2" t="n">
        <v>3726591.7342221998</v>
      </c>
      <c r="AH415" s="2" t="n">
        <v>4461649.6423020996</v>
      </c>
      <c r="AI415" s="2" t="n">
        <v>2185638.4408246502</v>
      </c>
      <c r="AJ415" s="2" t="n">
        <v>1210384.7209690199</v>
      </c>
      <c r="AK415" s="2" t="n">
        <v>1357709.1098606801</v>
      </c>
      <c r="AL415" s="2" t="n">
        <v>632423.93359999999</v>
      </c>
      <c r="AM415" s="2" t="n">
        <v>368697.56215019198</v>
      </c>
    </row>
    <row r="416">
      <c r="A416" t="str">
        <f t="shared" si="66"/>
        <v>ERS</v>
      </c>
      <c r="B416" t="str">
        <f t="shared" si="67"/>
        <v>N072</v>
      </c>
      <c r="C416" t="str">
        <f t="shared" si="68"/>
        <v>INSTALL OF HOUSEHOLD FURNISHINGS</v>
      </c>
      <c r="D416" s="2" t="n">
        <f t="shared" si="69"/>
        <v>-73476.994494909901</v>
      </c>
      <c r="E416" s="2" t="n">
        <f t="shared" si="70"/>
        <v>271249.177995854</v>
      </c>
      <c r="F416" s="2" t="n">
        <f t="shared" si="71"/>
        <v>377769.99060000002</v>
      </c>
      <c r="G416" s="2" t="n">
        <f t="shared" si="72"/>
        <v>337380.155865515</v>
      </c>
      <c r="H416" s="3" t="n">
        <f t="shared" si="73"/>
        <v>0.39270464666910132</v>
      </c>
      <c r="I416" s="3" t="n">
        <f t="shared" si="74"/>
        <v>-6.1413370021030182</v>
      </c>
      <c r="J416" s="3" t="n">
        <f t="shared" si="75"/>
        <v>0.89308352770336485</v>
      </c>
      <c r="K416" s="3" t="n">
        <f t="shared" si="76"/>
        <v>3.0497226815084508E-6</v>
      </c>
      <c r="L416" s="3" t="n">
        <f>AM416/SUM(AM1:AM$2860)</f>
        <v>3.8387562984004052E-6</v>
      </c>
      <c r="M416" t="s">
        <v>1293</v>
      </c>
      <c r="N416" t="s">
        <v>1678</v>
      </c>
      <c r="O416" t="s">
        <v>1679</v>
      </c>
      <c r="P416" s="2" t="n">
        <v>43301.5653338138</v>
      </c>
      <c r="Q416" s="2" t="n">
        <v>222301.233494999</v>
      </c>
      <c r="R416" s="2" t="n">
        <v>70903.7613759776</v>
      </c>
      <c r="S416" s="2" t="n">
        <v>364617.94160673401</v>
      </c>
      <c r="T416" s="2" t="n">
        <v>102857.70809928799</v>
      </c>
      <c r="U416" s="2" t="n">
        <v>363337.57278418</v>
      </c>
      <c r="V416" s="2" t="n">
        <v>126033.46190930301</v>
      </c>
      <c r="W416" s="2" t="n">
        <v>270433.790447712</v>
      </c>
      <c r="X416" s="2" t="n">
        <v>198258.14322572199</v>
      </c>
      <c r="Y416" s="2" t="n">
        <v>86278.743068903103</v>
      </c>
      <c r="Z416" s="2" t="n">
        <v>301772.06652478699</v>
      </c>
      <c r="AA416" s="2" t="n">
        <v>929683.30037436204</v>
      </c>
      <c r="AB416" s="2" t="n">
        <v>511385.23231684801</v>
      </c>
      <c r="AC416" s="2" t="n">
        <v>6067.4441728893898</v>
      </c>
      <c r="AD416" s="2" t="n">
        <v>76434.899861689293</v>
      </c>
      <c r="AE416" s="2" t="n">
        <v>-73476.994494909901</v>
      </c>
      <c r="AF416" s="2" t="n">
        <v>192629.669809399</v>
      </c>
      <c r="AG416" s="2" t="n">
        <v>426165.42149381101</v>
      </c>
      <c r="AH416" s="2" t="n">
        <v>420563.49223823199</v>
      </c>
      <c r="AI416" s="2" t="n">
        <v>37821.3348413126</v>
      </c>
      <c r="AJ416" s="2" t="n">
        <v>400723.31853371102</v>
      </c>
      <c r="AK416" s="2" t="n">
        <v>271249.177995854</v>
      </c>
      <c r="AL416" s="2" t="n">
        <v>377769.99060000002</v>
      </c>
      <c r="AM416" s="2" t="n">
        <v>337380.155865515</v>
      </c>
    </row>
    <row r="417">
      <c r="A417" t="str">
        <f t="shared" si="66"/>
        <v>ERS</v>
      </c>
      <c r="B417" t="str">
        <f t="shared" si="67"/>
        <v>N073</v>
      </c>
      <c r="C417" t="str">
        <f t="shared" si="68"/>
        <v>INSTALL OF FOOD PREP-SERVING EQ</v>
      </c>
      <c r="D417" s="2" t="n">
        <f t="shared" si="69"/>
        <v>0</v>
      </c>
      <c r="E417" s="2" t="n">
        <f t="shared" si="70"/>
        <v>65494.305307887204</v>
      </c>
      <c r="F417" s="2" t="n">
        <f t="shared" si="71"/>
        <v>153013.8725</v>
      </c>
      <c r="G417" s="2" t="n">
        <f t="shared" si="72"/>
        <v>0</v>
      </c>
      <c r="H417" s="3" t="n">
        <f t="shared" si="73"/>
        <v>1.3362927781382723</v>
      </c>
      <c r="I417" s="3" t="e">
        <f t="shared" si="74"/>
        <v>#DIV/0!</v>
      </c>
      <c r="J417" s="3" t="n">
        <f t="shared" si="75"/>
        <v>0</v>
      </c>
      <c r="K417" s="3" t="n">
        <f t="shared" si="76"/>
        <v>1.2352751387359463E-6</v>
      </c>
      <c r="L417" s="3" t="n">
        <f>AM417/SUM(AM1:AM$2860)</f>
        <v>0</v>
      </c>
      <c r="M417" t="s">
        <v>1293</v>
      </c>
      <c r="N417" t="s">
        <v>1680</v>
      </c>
      <c r="O417" t="s">
        <v>1681</v>
      </c>
      <c r="P417" s="2"/>
      <c r="Q417" s="2"/>
      <c r="R417" s="2"/>
      <c r="S417" s="2" t="n">
        <v>56548.116798526797</v>
      </c>
      <c r="T417" s="2"/>
      <c r="U417" s="2" t="n">
        <v>12184.445719740101</v>
      </c>
      <c r="V417" s="2" t="n">
        <v>229727.526250417</v>
      </c>
      <c r="W417" s="2" t="n">
        <v>25503.070345951299</v>
      </c>
      <c r="X417" s="2" t="n">
        <v>141403.44653973801</v>
      </c>
      <c r="Y417" s="2" t="n">
        <v>60139.223605300002</v>
      </c>
      <c r="Z417" s="2" t="n">
        <v>148818.89139744599</v>
      </c>
      <c r="AA417" s="2"/>
      <c r="AB417" s="2"/>
      <c r="AC417" s="2"/>
      <c r="AD417" s="2"/>
      <c r="AE417" s="2"/>
      <c r="AF417" s="2" t="n">
        <v>3704.3833385145499</v>
      </c>
      <c r="AG417" s="2" t="n">
        <v>42349.564214764403</v>
      </c>
      <c r="AH417" s="2" t="n">
        <v>22614.0617683612</v>
      </c>
      <c r="AI417" s="2" t="n">
        <v>5644.0023969931099</v>
      </c>
      <c r="AJ417" s="2" t="n">
        <v>147366.69604908099</v>
      </c>
      <c r="AK417" s="2" t="n">
        <v>65494.305307887204</v>
      </c>
      <c r="AL417" s="2" t="n">
        <v>153013.8725</v>
      </c>
      <c r="AM417" s="2"/>
    </row>
    <row r="418">
      <c r="A418" t="str">
        <f t="shared" si="66"/>
        <v>ERS</v>
      </c>
      <c r="B418" t="str">
        <f t="shared" si="67"/>
        <v>N074</v>
      </c>
      <c r="C418" t="str">
        <f t="shared" si="68"/>
        <v>INSTALL OF OFFICE MACHINES</v>
      </c>
      <c r="D418" s="2" t="n">
        <f t="shared" si="69"/>
        <v>29533.481801592901</v>
      </c>
      <c r="E418" s="2" t="n">
        <f t="shared" si="70"/>
        <v>21135.538601273602</v>
      </c>
      <c r="F418" s="2" t="n">
        <f t="shared" si="71"/>
        <v>13156</v>
      </c>
      <c r="G418" s="2" t="n">
        <f t="shared" si="72"/>
        <v>0</v>
      </c>
      <c r="H418" s="3" t="n">
        <f t="shared" si="73"/>
        <v>-0.37754129439562822</v>
      </c>
      <c r="I418" s="3" t="n">
        <f t="shared" si="74"/>
        <v>-0.55453948544291087</v>
      </c>
      <c r="J418" s="3" t="n">
        <f t="shared" si="75"/>
        <v>0</v>
      </c>
      <c r="K418" s="3" t="n">
        <f t="shared" si="76"/>
        <v>1.0620788468189451E-7</v>
      </c>
      <c r="L418" s="3" t="n">
        <f>AM418/SUM(AM1:AM$2860)</f>
        <v>0</v>
      </c>
      <c r="M418" t="s">
        <v>1293</v>
      </c>
      <c r="N418" t="s">
        <v>1682</v>
      </c>
      <c r="O418" t="s">
        <v>1683</v>
      </c>
      <c r="P418" s="2"/>
      <c r="Q418" s="2"/>
      <c r="R418" s="2"/>
      <c r="S418" s="2"/>
      <c r="T418" s="2"/>
      <c r="U418" s="2"/>
      <c r="V418" s="2" t="n">
        <v>204538.72999378401</v>
      </c>
      <c r="W418" s="2" t="n">
        <v>50112.083959749099</v>
      </c>
      <c r="X418" s="2" t="n">
        <v>11226.658828853901</v>
      </c>
      <c r="Y418" s="2" t="n">
        <v>659.80299736704399</v>
      </c>
      <c r="Z418" s="2" t="n">
        <v>7196.4297126002803</v>
      </c>
      <c r="AA418" s="2" t="n">
        <v>31238.193349179899</v>
      </c>
      <c r="AB418" s="2"/>
      <c r="AC418" s="2" t="n">
        <v>23794.747411595901</v>
      </c>
      <c r="AD418" s="2" t="n">
        <v>39639.112280850102</v>
      </c>
      <c r="AE418" s="2" t="n">
        <v>29533.481801592901</v>
      </c>
      <c r="AF418" s="2" t="n">
        <v>26607.524049370499</v>
      </c>
      <c r="AG418" s="2" t="n">
        <v>9955.1901673781194</v>
      </c>
      <c r="AH418" s="2"/>
      <c r="AI418" s="2"/>
      <c r="AJ418" s="2" t="n">
        <v>204752.85196359101</v>
      </c>
      <c r="AK418" s="2" t="n">
        <v>21135.538601273602</v>
      </c>
      <c r="AL418" s="2" t="n">
        <v>13156</v>
      </c>
      <c r="AM418" s="2"/>
    </row>
    <row r="419">
      <c r="A419" t="str">
        <f t="shared" si="66"/>
        <v>ERS</v>
      </c>
      <c r="B419" t="str">
        <f t="shared" si="67"/>
        <v>N075</v>
      </c>
      <c r="C419" t="str">
        <f t="shared" si="68"/>
        <v>INSTALL OF OFFICE SUPPLIES</v>
      </c>
      <c r="D419" s="2" t="n">
        <f t="shared" si="69"/>
        <v>0</v>
      </c>
      <c r="E419" s="2" t="n">
        <f t="shared" si="70"/>
        <v>24319.748851375502</v>
      </c>
      <c r="F419" s="2" t="n">
        <f t="shared" si="71"/>
        <v>11839.1504</v>
      </c>
      <c r="G419" s="2" t="n">
        <f t="shared" si="72"/>
        <v>0</v>
      </c>
      <c r="H419" s="3" t="n">
        <f t="shared" si="73"/>
        <v>-0.5131878017181748</v>
      </c>
      <c r="I419" s="3" t="e">
        <f t="shared" si="74"/>
        <v>#DIV/0!</v>
      </c>
      <c r="J419" s="3" t="n">
        <f t="shared" si="75"/>
        <v>0</v>
      </c>
      <c r="K419" s="3" t="n">
        <f t="shared" si="76"/>
        <v>9.5577008240711873E-8</v>
      </c>
      <c r="L419" s="3" t="n">
        <f>AM419/SUM(AM1:AM$2860)</f>
        <v>0</v>
      </c>
      <c r="M419" t="s">
        <v>1293</v>
      </c>
      <c r="N419" t="s">
        <v>1684</v>
      </c>
      <c r="O419" t="s">
        <v>1685</v>
      </c>
      <c r="P419" s="2"/>
      <c r="Q419" s="2"/>
      <c r="R419" s="2"/>
      <c r="S419" s="2"/>
      <c r="T419" s="2" t="n">
        <v>20006.596970822698</v>
      </c>
      <c r="U419" s="2" t="n">
        <v>9396.7484822024398</v>
      </c>
      <c r="V419" s="2" t="n">
        <v>159219.58912663601</v>
      </c>
      <c r="W419" s="2" t="n">
        <v>22394.079370704301</v>
      </c>
      <c r="X419" s="2"/>
      <c r="Y419" s="2" t="n">
        <v>18680.976532136199</v>
      </c>
      <c r="Z419" s="2" t="n">
        <v>11904.872216391799</v>
      </c>
      <c r="AA419" s="2" t="n">
        <v>200107.61487924799</v>
      </c>
      <c r="AB419" s="2" t="n">
        <v>194487.511972732</v>
      </c>
      <c r="AC419" s="2" t="n">
        <v>796937.14050891297</v>
      </c>
      <c r="AD419" s="2" t="n">
        <v>596364.68721408304</v>
      </c>
      <c r="AE419" s="2"/>
      <c r="AF419" s="2" t="n">
        <v>9982.5760273170999</v>
      </c>
      <c r="AG419" s="2" t="n">
        <v>104443.770742643</v>
      </c>
      <c r="AH419" s="2" t="n">
        <v>65710.895649844606</v>
      </c>
      <c r="AI419" s="2" t="n">
        <v>22770.113144196301</v>
      </c>
      <c r="AJ419" s="2"/>
      <c r="AK419" s="2" t="n">
        <v>24319.748851375502</v>
      </c>
      <c r="AL419" s="2" t="n">
        <v>11839.1504</v>
      </c>
      <c r="AM419" s="2"/>
    </row>
    <row r="420">
      <c r="A420" t="str">
        <f t="shared" si="66"/>
        <v>ERS</v>
      </c>
      <c r="B420" t="str">
        <f t="shared" si="67"/>
        <v>N076</v>
      </c>
      <c r="C420" t="str">
        <f t="shared" si="68"/>
        <v>INSTALL OF BOOKS-MAPS-PUBS</v>
      </c>
      <c r="D420" s="2" t="n">
        <f t="shared" si="69"/>
        <v>0</v>
      </c>
      <c r="E420" s="2" t="n">
        <f t="shared" si="70"/>
        <v>3678.34932653958</v>
      </c>
      <c r="F420" s="2" t="n">
        <f t="shared" si="71"/>
        <v>28528</v>
      </c>
      <c r="G420" s="2" t="n">
        <f t="shared" si="72"/>
        <v>0</v>
      </c>
      <c r="H420" s="3" t="n">
        <f t="shared" si="73"/>
        <v>6.7556527310139449</v>
      </c>
      <c r="I420" s="3" t="e">
        <f t="shared" si="74"/>
        <v>#DIV/0!</v>
      </c>
      <c r="J420" s="3" t="n">
        <f t="shared" si="75"/>
        <v>0</v>
      </c>
      <c r="K420" s="3" t="n">
        <f t="shared" si="76"/>
        <v>2.303054525847588E-7</v>
      </c>
      <c r="L420" s="3" t="n">
        <f>AM420/SUM(AM1:AM$2860)</f>
        <v>0</v>
      </c>
      <c r="M420" t="s">
        <v>1293</v>
      </c>
      <c r="N420" t="s">
        <v>1686</v>
      </c>
      <c r="O420" t="s">
        <v>1687</v>
      </c>
      <c r="P420" s="2"/>
      <c r="Q420" s="2"/>
      <c r="R420" s="2"/>
      <c r="S420" s="2"/>
      <c r="T420" s="2"/>
      <c r="U420" s="2"/>
      <c r="V420" s="2"/>
      <c r="W420" s="2" t="n">
        <v>4736.9493490978502</v>
      </c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 t="n">
        <v>3678.34932653958</v>
      </c>
      <c r="AL420" s="2" t="n">
        <v>28528</v>
      </c>
      <c r="AM420" s="2"/>
    </row>
    <row r="421">
      <c r="A421" t="str">
        <f t="shared" si="66"/>
        <v>ERS</v>
      </c>
      <c r="B421" t="str">
        <f t="shared" si="67"/>
        <v>N077</v>
      </c>
      <c r="C421" t="str">
        <f t="shared" si="68"/>
        <v>INSTALL OF MUSICAL INST-RADIO-TV</v>
      </c>
      <c r="D421" s="2" t="n">
        <f t="shared" si="69"/>
        <v>0</v>
      </c>
      <c r="E421" s="2" t="n">
        <f t="shared" si="70"/>
        <v>8901.8192277447597</v>
      </c>
      <c r="F421" s="2" t="n">
        <f t="shared" si="71"/>
        <v>0</v>
      </c>
      <c r="G421" s="2" t="n">
        <f t="shared" si="72"/>
        <v>0</v>
      </c>
      <c r="H421" s="3" t="n">
        <f t="shared" si="73"/>
        <v>-1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AM421/SUM(AM1:AM$2860)</f>
        <v>0</v>
      </c>
      <c r="M421" t="s">
        <v>1293</v>
      </c>
      <c r="N421" t="s">
        <v>1688</v>
      </c>
      <c r="O421" t="s">
        <v>1689</v>
      </c>
      <c r="P421" s="2"/>
      <c r="Q421" s="2"/>
      <c r="R421" s="2"/>
      <c r="S421" s="2"/>
      <c r="T421" s="2"/>
      <c r="U421" s="2" t="n">
        <v>12447.1908762559</v>
      </c>
      <c r="V421" s="2" t="n">
        <v>162682.76898496601</v>
      </c>
      <c r="W421" s="2" t="n">
        <v>67114.130857049997</v>
      </c>
      <c r="X421" s="2" t="n">
        <v>1150034.1768581199</v>
      </c>
      <c r="Y421" s="2" t="n">
        <v>16310.330094913301</v>
      </c>
      <c r="Z421" s="2"/>
      <c r="AA421" s="2" t="n">
        <v>-1108.8893100832699</v>
      </c>
      <c r="AB421" s="2"/>
      <c r="AC421" s="2"/>
      <c r="AD421" s="2"/>
      <c r="AE421" s="2"/>
      <c r="AF421" s="2"/>
      <c r="AG421" s="2"/>
      <c r="AH421" s="2" t="n">
        <v>85897.380782638298</v>
      </c>
      <c r="AI421" s="2" t="n">
        <v>72475.828543437805</v>
      </c>
      <c r="AJ421" s="2" t="n">
        <v>34908.715571095498</v>
      </c>
      <c r="AK421" s="2" t="n">
        <v>8901.8192277447597</v>
      </c>
      <c r="AL421" s="2"/>
      <c r="AM421" s="2"/>
    </row>
    <row r="422">
      <c r="A422" t="str">
        <f t="shared" si="66"/>
        <v>ERS</v>
      </c>
      <c r="B422" t="str">
        <f t="shared" si="67"/>
        <v>N078</v>
      </c>
      <c r="C422" t="str">
        <f t="shared" si="68"/>
        <v>INSTALL OF RECREATIONAL EQ</v>
      </c>
      <c r="D422" s="2" t="n">
        <f t="shared" si="69"/>
        <v>671184.47068901802</v>
      </c>
      <c r="E422" s="2" t="n">
        <f t="shared" si="70"/>
        <v>537079.73490256199</v>
      </c>
      <c r="F422" s="2" t="n">
        <f t="shared" si="71"/>
        <v>0</v>
      </c>
      <c r="G422" s="2" t="n">
        <f t="shared" si="72"/>
        <v>0</v>
      </c>
      <c r="H422" s="3" t="n">
        <f t="shared" si="73"/>
        <v>-1</v>
      </c>
      <c r="I422" s="3" t="n">
        <f t="shared" si="74"/>
        <v>-1</v>
      </c>
      <c r="J422" s="3" t="e">
        <f t="shared" si="75"/>
        <v>#DIV/0!</v>
      </c>
      <c r="K422" s="3" t="n">
        <f t="shared" si="76"/>
        <v>0</v>
      </c>
      <c r="L422" s="3" t="n">
        <f>AM422/SUM(AM1:AM$2860)</f>
        <v>0</v>
      </c>
      <c r="M422" t="s">
        <v>1293</v>
      </c>
      <c r="N422" t="s">
        <v>1690</v>
      </c>
      <c r="O422" t="s">
        <v>1691</v>
      </c>
      <c r="P422" s="2" t="n">
        <v>194837.65524156499</v>
      </c>
      <c r="Q422" s="2"/>
      <c r="R422" s="2"/>
      <c r="S422" s="2"/>
      <c r="T422" s="2"/>
      <c r="U422" s="2"/>
      <c r="V422" s="2" t="n">
        <v>21883.6056288207</v>
      </c>
      <c r="W422" s="2" t="n">
        <v>97075.237511273997</v>
      </c>
      <c r="X422" s="2" t="n">
        <v>299647.28229389997</v>
      </c>
      <c r="Y422" s="2" t="n">
        <v>8841.3601647183896</v>
      </c>
      <c r="Z422" s="2" t="n">
        <v>66079.563110342104</v>
      </c>
      <c r="AA422" s="2" t="n">
        <v>53738.935242948202</v>
      </c>
      <c r="AB422" s="2" t="n">
        <v>271863.64597804798</v>
      </c>
      <c r="AC422" s="2" t="n">
        <v>11647.9994105145</v>
      </c>
      <c r="AD422" s="2"/>
      <c r="AE422" s="2" t="n">
        <v>671184.47068901802</v>
      </c>
      <c r="AF422" s="2" t="n">
        <v>52641.737795743698</v>
      </c>
      <c r="AG422" s="2"/>
      <c r="AH422" s="2"/>
      <c r="AI422" s="2"/>
      <c r="AJ422" s="2"/>
      <c r="AK422" s="2" t="n">
        <v>537079.73490256199</v>
      </c>
      <c r="AL422" s="2" t="n">
        <v>0</v>
      </c>
      <c r="AM422" s="2"/>
    </row>
    <row r="423">
      <c r="A423" t="str">
        <f t="shared" si="66"/>
        <v>ERS</v>
      </c>
      <c r="B423" t="str">
        <f t="shared" si="67"/>
        <v>N079</v>
      </c>
      <c r="C423" t="str">
        <f t="shared" si="68"/>
        <v>INSTALL OF CLEANING EQ</v>
      </c>
      <c r="D423" s="2" t="n">
        <f t="shared" si="69"/>
        <v>0</v>
      </c>
      <c r="E423" s="2" t="n">
        <f t="shared" si="70"/>
        <v>0</v>
      </c>
      <c r="F423" s="2" t="n">
        <f t="shared" si="71"/>
        <v>0</v>
      </c>
      <c r="G423" s="2" t="n">
        <f t="shared" si="72"/>
        <v>12208.619256772099</v>
      </c>
      <c r="H423" s="3" t="e">
        <f t="shared" si="73"/>
        <v>#DIV/0!</v>
      </c>
      <c r="I423" s="3" t="e">
        <f t="shared" si="74"/>
        <v>#DIV/0!</v>
      </c>
      <c r="J423" s="3" t="e">
        <f t="shared" si="75"/>
        <v>#DIV/0!</v>
      </c>
      <c r="K423" s="3" t="n">
        <f t="shared" si="76"/>
        <v>0</v>
      </c>
      <c r="L423" s="3" t="n">
        <f>AM423/SUM(AM1:AM$2860)</f>
        <v>1.3891129413488047E-7</v>
      </c>
      <c r="M423" t="s">
        <v>1293</v>
      </c>
      <c r="N423" t="s">
        <v>1692</v>
      </c>
      <c r="O423" t="s">
        <v>1693</v>
      </c>
      <c r="P423" s="2"/>
      <c r="Q423" s="2"/>
      <c r="R423" s="2"/>
      <c r="S423" s="2"/>
      <c r="T423" s="2" t="n">
        <v>10433.1800114015</v>
      </c>
      <c r="U423" s="2" t="n">
        <v>959117.98980240698</v>
      </c>
      <c r="V423" s="2" t="n">
        <v>16777.617400067</v>
      </c>
      <c r="W423" s="2" t="n">
        <v>-7900.9031763829798</v>
      </c>
      <c r="X423" s="2"/>
      <c r="Y423" s="2"/>
      <c r="Z423" s="2"/>
      <c r="AA423" s="2"/>
      <c r="AB423" s="2"/>
      <c r="AC423" s="2"/>
      <c r="AD423" s="2"/>
      <c r="AE423" s="2"/>
      <c r="AF423" s="2" t="n">
        <v>10587.351224399299</v>
      </c>
      <c r="AG423" s="2"/>
      <c r="AH423" s="2" t="n">
        <v>134212.23943245399</v>
      </c>
      <c r="AI423" s="2"/>
      <c r="AJ423" s="2"/>
      <c r="AK423" s="2"/>
      <c r="AL423" s="2"/>
      <c r="AM423" s="2" t="n">
        <v>12208.619256772099</v>
      </c>
    </row>
    <row r="424">
      <c r="A424" t="str">
        <f t="shared" si="66"/>
        <v>ERS</v>
      </c>
      <c r="B424" t="str">
        <f t="shared" si="67"/>
        <v>N080</v>
      </c>
      <c r="C424" t="str">
        <f t="shared" si="68"/>
        <v>INSTALL OF BRUSHES-PAINTS-SEALER</v>
      </c>
      <c r="D424" s="2" t="n">
        <f t="shared" si="69"/>
        <v>0</v>
      </c>
      <c r="E424" s="2" t="n">
        <f t="shared" si="70"/>
        <v>47529.543282802901</v>
      </c>
      <c r="F424" s="2" t="n">
        <f t="shared" si="71"/>
        <v>7550.9198999999999</v>
      </c>
      <c r="G424" s="2" t="n">
        <f t="shared" si="72"/>
        <v>0</v>
      </c>
      <c r="H424" s="3" t="n">
        <f t="shared" si="73"/>
        <v>-0.84113207536896173</v>
      </c>
      <c r="I424" s="3" t="e">
        <f t="shared" si="74"/>
        <v>#DIV/0!</v>
      </c>
      <c r="J424" s="3" t="n">
        <f t="shared" si="75"/>
        <v>0</v>
      </c>
      <c r="K424" s="3" t="n">
        <f t="shared" si="76"/>
        <v>6.0958287471984074E-8</v>
      </c>
      <c r="L424" s="3" t="n">
        <f>AM424/SUM(AM1:AM$2860)</f>
        <v>0</v>
      </c>
      <c r="M424" t="s">
        <v>1293</v>
      </c>
      <c r="N424" t="s">
        <v>1694</v>
      </c>
      <c r="O424" t="s">
        <v>1695</v>
      </c>
      <c r="P424" s="2"/>
      <c r="Q424" s="2"/>
      <c r="R424" s="2"/>
      <c r="S424" s="2" t="n">
        <v>24335.698220713901</v>
      </c>
      <c r="T424" s="2"/>
      <c r="U424" s="2"/>
      <c r="V424" s="2"/>
      <c r="W424" s="2"/>
      <c r="X424" s="2"/>
      <c r="Y424" s="2"/>
      <c r="Z424" s="2"/>
      <c r="AA424" s="2" t="n">
        <v>60883.692538335003</v>
      </c>
      <c r="AB424" s="2" t="n">
        <v>3771.6034992803802</v>
      </c>
      <c r="AC424" s="2" t="n">
        <v>103000.426135099</v>
      </c>
      <c r="AD424" s="2" t="n">
        <v>18282.900774499802</v>
      </c>
      <c r="AE424" s="2"/>
      <c r="AF424" s="2"/>
      <c r="AG424" s="2" t="n">
        <v>104082.07640798501</v>
      </c>
      <c r="AH424" s="2" t="n">
        <v>678046.95242953894</v>
      </c>
      <c r="AI424" s="2" t="n">
        <v>478199.07657045202</v>
      </c>
      <c r="AJ424" s="2" t="n">
        <v>417684.29553229403</v>
      </c>
      <c r="AK424" s="2" t="n">
        <v>47529.543282802901</v>
      </c>
      <c r="AL424" s="2" t="n">
        <v>7550.9198999999999</v>
      </c>
      <c r="AM424" s="2"/>
    </row>
    <row r="425">
      <c r="A425" t="str">
        <f t="shared" si="66"/>
        <v>ERS</v>
      </c>
      <c r="B425" t="str">
        <f t="shared" si="67"/>
        <v>N081</v>
      </c>
      <c r="C425" t="str">
        <f t="shared" si="68"/>
        <v>INSTALL OF CONTAINERS-PACKAGING</v>
      </c>
      <c r="D425" s="2" t="n">
        <f t="shared" si="69"/>
        <v>0</v>
      </c>
      <c r="E425" s="2" t="n">
        <f t="shared" si="70"/>
        <v>123077.67539477401</v>
      </c>
      <c r="F425" s="2" t="n">
        <f t="shared" si="71"/>
        <v>20000</v>
      </c>
      <c r="G425" s="2" t="n">
        <f t="shared" si="72"/>
        <v>0</v>
      </c>
      <c r="H425" s="3" t="n">
        <f t="shared" si="73"/>
        <v>-0.83750099328859107</v>
      </c>
      <c r="I425" s="3" t="e">
        <f t="shared" si="74"/>
        <v>#DIV/0!</v>
      </c>
      <c r="J425" s="3" t="n">
        <f t="shared" si="75"/>
        <v>0</v>
      </c>
      <c r="K425" s="3" t="n">
        <f t="shared" si="76"/>
        <v>1.6145923484629753E-7</v>
      </c>
      <c r="L425" s="3" t="n">
        <f>AM425/SUM(AM1:AM$2860)</f>
        <v>0</v>
      </c>
      <c r="M425" t="s">
        <v>1293</v>
      </c>
      <c r="N425" t="s">
        <v>1696</v>
      </c>
      <c r="O425" t="s">
        <v>1697</v>
      </c>
      <c r="P425" s="2"/>
      <c r="Q425" s="2"/>
      <c r="R425" s="2"/>
      <c r="S425" s="2"/>
      <c r="T425" s="2"/>
      <c r="U425" s="2" t="n">
        <v>761311.30927783903</v>
      </c>
      <c r="V425" s="2"/>
      <c r="W425" s="2" t="n">
        <v>41760.750374929601</v>
      </c>
      <c r="X425" s="2" t="n">
        <v>4328.3022105543196</v>
      </c>
      <c r="Y425" s="2" t="n">
        <v>18460.5223628924</v>
      </c>
      <c r="Z425" s="2"/>
      <c r="AA425" s="2" t="n">
        <v>6411.9144573514504</v>
      </c>
      <c r="AB425" s="2" t="n">
        <v>5037.1999990389004</v>
      </c>
      <c r="AC425" s="2"/>
      <c r="AD425" s="2"/>
      <c r="AE425" s="2"/>
      <c r="AF425" s="2" t="n">
        <v>37112.829606607898</v>
      </c>
      <c r="AG425" s="2"/>
      <c r="AH425" s="2" t="n">
        <v>23735.772395086398</v>
      </c>
      <c r="AI425" s="2" t="n">
        <v>43871.664539862002</v>
      </c>
      <c r="AJ425" s="2" t="n">
        <v>22102.406015221401</v>
      </c>
      <c r="AK425" s="2" t="n">
        <v>123077.67539477401</v>
      </c>
      <c r="AL425" s="2" t="n">
        <v>20000</v>
      </c>
      <c r="AM425" s="2"/>
    </row>
    <row r="426">
      <c r="A426" t="str">
        <f t="shared" si="66"/>
        <v>ERS</v>
      </c>
      <c r="B426" t="str">
        <f t="shared" si="67"/>
        <v>N083</v>
      </c>
      <c r="C426" t="str">
        <f t="shared" si="68"/>
        <v>INSTALL OF TEXTILES-LEATHER-FURS</v>
      </c>
      <c r="D426" s="2" t="n">
        <f t="shared" si="69"/>
        <v>112232.308851262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n">
        <f t="shared" si="74"/>
        <v>-1</v>
      </c>
      <c r="J426" s="3" t="e">
        <f t="shared" si="75"/>
        <v>#DIV/0!</v>
      </c>
      <c r="K426" s="3" t="n">
        <f t="shared" si="76"/>
        <v>0</v>
      </c>
      <c r="L426" s="3" t="n">
        <f>AM426/SUM(AM1:AM$2860)</f>
        <v>0</v>
      </c>
      <c r="M426" t="s">
        <v>1293</v>
      </c>
      <c r="N426" t="s">
        <v>1698</v>
      </c>
      <c r="O426" t="s">
        <v>1699</v>
      </c>
      <c r="P426" s="2"/>
      <c r="Q426" s="2" t="n">
        <v>39812.368054290899</v>
      </c>
      <c r="R426" s="2"/>
      <c r="S426" s="2"/>
      <c r="T426" s="2"/>
      <c r="U426" s="2"/>
      <c r="V426" s="2" t="n">
        <v>715695.40864770801</v>
      </c>
      <c r="W426" s="2" t="n">
        <v>78802.187588354398</v>
      </c>
      <c r="X426" s="2" t="n">
        <v>24492.831788335399</v>
      </c>
      <c r="Y426" s="2" t="n">
        <v>99320.351448078203</v>
      </c>
      <c r="Z426" s="2" t="n">
        <v>28796.498908427198</v>
      </c>
      <c r="AA426" s="2" t="n">
        <v>24019.056691943199</v>
      </c>
      <c r="AB426" s="2" t="n">
        <v>10265.4738389013</v>
      </c>
      <c r="AC426" s="2"/>
      <c r="AD426" s="2" t="n">
        <v>11646.7052047245</v>
      </c>
      <c r="AE426" s="2" t="n">
        <v>112232.308851262</v>
      </c>
      <c r="AF426" s="2" t="n">
        <v>3381.5165908123799</v>
      </c>
      <c r="AG426" s="2" t="n">
        <v>98312.597837822002</v>
      </c>
      <c r="AH426" s="2"/>
      <c r="AI426" s="2" t="n">
        <v>90675.213891024294</v>
      </c>
      <c r="AJ426" s="2" t="n">
        <v>0</v>
      </c>
      <c r="AK426" s="2"/>
      <c r="AL426" s="2"/>
      <c r="AM426" s="2"/>
    </row>
    <row r="427">
      <c r="A427" t="str">
        <f t="shared" si="66"/>
        <v>ERS</v>
      </c>
      <c r="B427" t="str">
        <f t="shared" si="67"/>
        <v>N084</v>
      </c>
      <c r="C427" t="str">
        <f t="shared" si="68"/>
        <v>INSTALL OF CLOTHING - INDIVID EQ</v>
      </c>
      <c r="D427" s="2" t="n">
        <f t="shared" si="69"/>
        <v>0</v>
      </c>
      <c r="E427" s="2" t="n">
        <f t="shared" si="70"/>
        <v>3207.8627847728899</v>
      </c>
      <c r="F427" s="2" t="n">
        <f t="shared" si="71"/>
        <v>0</v>
      </c>
      <c r="G427" s="2" t="n">
        <f t="shared" si="72"/>
        <v>0</v>
      </c>
      <c r="H427" s="3" t="n">
        <f t="shared" si="73"/>
        <v>-1</v>
      </c>
      <c r="I427" s="3" t="e">
        <f t="shared" si="74"/>
        <v>#DIV/0!</v>
      </c>
      <c r="J427" s="3" t="e">
        <f t="shared" si="75"/>
        <v>#DIV/0!</v>
      </c>
      <c r="K427" s="3" t="n">
        <f t="shared" si="76"/>
        <v>0</v>
      </c>
      <c r="L427" s="3" t="n">
        <f>AM427/SUM(AM1:AM$2860)</f>
        <v>0</v>
      </c>
      <c r="M427" t="s">
        <v>1293</v>
      </c>
      <c r="N427" t="s">
        <v>1700</v>
      </c>
      <c r="O427" t="s">
        <v>1701</v>
      </c>
      <c r="P427" s="2"/>
      <c r="Q427" s="2"/>
      <c r="R427" s="2"/>
      <c r="S427" s="2"/>
      <c r="T427" s="2"/>
      <c r="U427" s="2"/>
      <c r="V427" s="2"/>
      <c r="W427" s="2" t="n">
        <v>5788.9152794235597</v>
      </c>
      <c r="X427" s="2" t="n">
        <v>219.94760232259401</v>
      </c>
      <c r="Y427" s="2" t="n">
        <v>3142.1139660219401</v>
      </c>
      <c r="Z427" s="2"/>
      <c r="AA427" s="2"/>
      <c r="AB427" s="2"/>
      <c r="AC427" s="2" t="n">
        <v>15643.862312597499</v>
      </c>
      <c r="AD427" s="2"/>
      <c r="AE427" s="2"/>
      <c r="AF427" s="2"/>
      <c r="AG427" s="2"/>
      <c r="AH427" s="2" t="n">
        <v>9059.9258242382002</v>
      </c>
      <c r="AI427" s="2"/>
      <c r="AJ427" s="2" t="n">
        <v>16578.462357651799</v>
      </c>
      <c r="AK427" s="2" t="n">
        <v>3207.8627847728899</v>
      </c>
      <c r="AL427" s="2"/>
      <c r="AM427" s="2"/>
    </row>
    <row r="428">
      <c r="A428" t="str">
        <f t="shared" si="66"/>
        <v>ERS</v>
      </c>
      <c r="B428" t="str">
        <f t="shared" si="67"/>
        <v>N085</v>
      </c>
      <c r="C428" t="str">
        <f t="shared" si="68"/>
        <v>INSTALL OF TOILETRIES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AM428/SUM(AM1:AM$2860)</f>
        <v>0</v>
      </c>
      <c r="M428" t="s">
        <v>1293</v>
      </c>
      <c r="N428" t="s">
        <v>1702</v>
      </c>
      <c r="O428" t="s">
        <v>1703</v>
      </c>
      <c r="P428" s="2"/>
      <c r="Q428" s="2"/>
      <c r="R428" s="2"/>
      <c r="S428" s="2"/>
      <c r="T428" s="2"/>
      <c r="U428" s="2"/>
      <c r="V428" s="2"/>
      <c r="W428" s="2"/>
      <c r="X428" s="2"/>
      <c r="Y428" s="2" t="n">
        <v>40779.784187228099</v>
      </c>
      <c r="Z428" s="2" t="n">
        <v>10560.524463886401</v>
      </c>
      <c r="AA428" s="2" t="n">
        <v>614253.45424034202</v>
      </c>
      <c r="AB428" s="2"/>
      <c r="AC428" s="2"/>
      <c r="AD428" s="2" t="n">
        <v>5835.8364145035703</v>
      </c>
      <c r="AE428" s="2"/>
      <c r="AF428" s="2"/>
      <c r="AG428" s="2" t="n">
        <v>53.1769373815102</v>
      </c>
      <c r="AH428" s="2" t="n">
        <v>6559.1396438649099</v>
      </c>
      <c r="AI428" s="2"/>
      <c r="AJ428" s="2"/>
      <c r="AK428" s="2"/>
      <c r="AL428" s="2"/>
      <c r="AM428" s="2"/>
    </row>
    <row r="429">
      <c r="A429" t="str">
        <f t="shared" si="66"/>
        <v>ERS</v>
      </c>
      <c r="B429" t="str">
        <f t="shared" si="67"/>
        <v>N088</v>
      </c>
      <c r="C429" t="str">
        <f t="shared" si="68"/>
        <v>INSTALL OF LIVE ANIMALS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AM429/SUM(AM1:AM$2860)</f>
        <v>0</v>
      </c>
      <c r="M429" t="s">
        <v>1293</v>
      </c>
      <c r="N429" t="s">
        <v>1704</v>
      </c>
      <c r="O429" t="s">
        <v>1705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 t="n">
        <v>139996.88725321001</v>
      </c>
      <c r="AJ429" s="2" t="n">
        <v>0</v>
      </c>
      <c r="AK429" s="2" t="n">
        <v>0</v>
      </c>
      <c r="AL429" s="2"/>
      <c r="AM429" s="2"/>
    </row>
    <row r="430">
      <c r="A430" t="str">
        <f t="shared" si="66"/>
        <v>ERS</v>
      </c>
      <c r="B430" t="str">
        <f t="shared" si="67"/>
        <v>N089</v>
      </c>
      <c r="C430" t="str">
        <f t="shared" si="68"/>
        <v>INSTALL OF SUBSISTENCE</v>
      </c>
      <c r="D430" s="2" t="n">
        <f t="shared" si="69"/>
        <v>0</v>
      </c>
      <c r="E430" s="2" t="n">
        <f t="shared" si="70"/>
        <v>0</v>
      </c>
      <c r="F430" s="2" t="n">
        <f t="shared" si="71"/>
        <v>0</v>
      </c>
      <c r="G430" s="2" t="n">
        <f t="shared" si="72"/>
        <v>0</v>
      </c>
      <c r="H430" s="3" t="e">
        <f t="shared" si="73"/>
        <v>#DIV/0!</v>
      </c>
      <c r="I430" s="3" t="e">
        <f t="shared" si="74"/>
        <v>#DIV/0!</v>
      </c>
      <c r="J430" s="3" t="e">
        <f t="shared" si="75"/>
        <v>#DIV/0!</v>
      </c>
      <c r="K430" s="3" t="n">
        <f t="shared" si="76"/>
        <v>0</v>
      </c>
      <c r="L430" s="3" t="n">
        <f>AM430/SUM(AM1:AM$2860)</f>
        <v>0</v>
      </c>
      <c r="M430" t="s">
        <v>1293</v>
      </c>
      <c r="N430" t="s">
        <v>1706</v>
      </c>
      <c r="O430" t="s">
        <v>1707</v>
      </c>
      <c r="P430" s="2"/>
      <c r="Q430" s="2"/>
      <c r="R430" s="2"/>
      <c r="S430" s="2"/>
      <c r="T430" s="2"/>
      <c r="U430" s="2"/>
      <c r="V430" s="2"/>
      <c r="W430" s="2"/>
      <c r="X430" s="2"/>
      <c r="Y430" s="2" t="n">
        <v>517.28554993576302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</row>
    <row r="431">
      <c r="A431" t="str">
        <f t="shared" si="66"/>
        <v>ERS</v>
      </c>
      <c r="B431" t="str">
        <f t="shared" si="67"/>
        <v>N091</v>
      </c>
      <c r="C431" t="str">
        <f t="shared" si="68"/>
        <v>INSTALL OF FUELS-LUBRICANTS-OILS</v>
      </c>
      <c r="D431" s="2" t="n">
        <f t="shared" si="69"/>
        <v>0</v>
      </c>
      <c r="E431" s="2" t="n">
        <f t="shared" si="70"/>
        <v>0</v>
      </c>
      <c r="F431" s="2" t="n">
        <f t="shared" si="71"/>
        <v>94489</v>
      </c>
      <c r="G431" s="2" t="n">
        <f t="shared" si="72"/>
        <v>0</v>
      </c>
      <c r="H431" s="3" t="e">
        <f t="shared" si="73"/>
        <v>#DIV/0!</v>
      </c>
      <c r="I431" s="3" t="e">
        <f t="shared" si="74"/>
        <v>#DIV/0!</v>
      </c>
      <c r="J431" s="3" t="n">
        <f t="shared" si="75"/>
        <v>0</v>
      </c>
      <c r="K431" s="3" t="n">
        <f t="shared" si="76"/>
        <v>7.6280608206959039E-7</v>
      </c>
      <c r="L431" s="3" t="n">
        <f>AM431/SUM(AM1:AM$2860)</f>
        <v>0</v>
      </c>
      <c r="M431" t="s">
        <v>1293</v>
      </c>
      <c r="N431" t="s">
        <v>1708</v>
      </c>
      <c r="O431" t="s">
        <v>1709</v>
      </c>
      <c r="P431" s="2"/>
      <c r="Q431" s="2"/>
      <c r="R431" s="2"/>
      <c r="S431" s="2"/>
      <c r="T431" s="2" t="n">
        <v>31147.817142678599</v>
      </c>
      <c r="U431" s="2"/>
      <c r="V431" s="2"/>
      <c r="W431" s="2" t="n">
        <v>0</v>
      </c>
      <c r="X431" s="2"/>
      <c r="Y431" s="2" t="n">
        <v>13954.833394313</v>
      </c>
      <c r="Z431" s="2" t="n">
        <v>32574.8701305666</v>
      </c>
      <c r="AA431" s="2"/>
      <c r="AB431" s="2" t="n">
        <v>24556.349995314598</v>
      </c>
      <c r="AC431" s="2"/>
      <c r="AD431" s="2" t="n">
        <v>181498.12903566699</v>
      </c>
      <c r="AE431" s="2"/>
      <c r="AF431" s="2"/>
      <c r="AG431" s="2"/>
      <c r="AH431" s="2" t="n">
        <v>3688460.9234499699</v>
      </c>
      <c r="AI431" s="2"/>
      <c r="AJ431" s="2"/>
      <c r="AK431" s="2"/>
      <c r="AL431" s="2" t="n">
        <v>94489</v>
      </c>
      <c r="AM431" s="2"/>
    </row>
    <row r="432">
      <c r="A432" t="str">
        <f t="shared" si="66"/>
        <v>ERS</v>
      </c>
      <c r="B432" t="str">
        <f t="shared" si="67"/>
        <v>N093</v>
      </c>
      <c r="C432" t="str">
        <f t="shared" si="68"/>
        <v>INSTALL OF NONMETALIC FAB MAT</v>
      </c>
      <c r="D432" s="2" t="n">
        <f t="shared" si="69"/>
        <v>0</v>
      </c>
      <c r="E432" s="2" t="n">
        <f t="shared" si="70"/>
        <v>0</v>
      </c>
      <c r="F432" s="2" t="n">
        <f t="shared" si="71"/>
        <v>11492.2402</v>
      </c>
      <c r="G432" s="2" t="n">
        <f t="shared" si="72"/>
        <v>0</v>
      </c>
      <c r="H432" s="3" t="e">
        <f t="shared" si="73"/>
        <v>#DIV/0!</v>
      </c>
      <c r="I432" s="3" t="e">
        <f t="shared" si="74"/>
        <v>#DIV/0!</v>
      </c>
      <c r="J432" s="3" t="n">
        <f t="shared" si="75"/>
        <v>0</v>
      </c>
      <c r="K432" s="3" t="n">
        <f t="shared" si="76"/>
        <v>9.2776415468093071E-8</v>
      </c>
      <c r="L432" s="3" t="n">
        <f>AM432/SUM(AM1:AM$2860)</f>
        <v>0</v>
      </c>
      <c r="M432" t="s">
        <v>1293</v>
      </c>
      <c r="N432" t="s">
        <v>1710</v>
      </c>
      <c r="O432" t="s">
        <v>1711</v>
      </c>
      <c r="P432" s="2"/>
      <c r="Q432" s="2"/>
      <c r="R432" s="2"/>
      <c r="S432" s="2"/>
      <c r="T432" s="2"/>
      <c r="U432" s="2"/>
      <c r="V432" s="2" t="n">
        <v>4543.9380458514797</v>
      </c>
      <c r="W432" s="2" t="n">
        <v>3840.2254157341999</v>
      </c>
      <c r="X432" s="2"/>
      <c r="Y432" s="2" t="n">
        <v>15043.508339968599</v>
      </c>
      <c r="Z432" s="2"/>
      <c r="AA432" s="2" t="n">
        <v>310884.23723046802</v>
      </c>
      <c r="AB432" s="2" t="n">
        <v>5666.8499989187603</v>
      </c>
      <c r="AC432" s="2" t="n">
        <v>13584.8950651577</v>
      </c>
      <c r="AD432" s="2"/>
      <c r="AE432" s="2"/>
      <c r="AF432" s="2" t="n">
        <v>26086.614949065799</v>
      </c>
      <c r="AG432" s="2"/>
      <c r="AH432" s="2" t="n">
        <v>494561.57363735797</v>
      </c>
      <c r="AI432" s="2" t="n">
        <v>183617.52740644899</v>
      </c>
      <c r="AJ432" s="2" t="n">
        <v>20397.544254917699</v>
      </c>
      <c r="AK432" s="2"/>
      <c r="AL432" s="2" t="n">
        <v>11492.2402</v>
      </c>
      <c r="AM432" s="2"/>
    </row>
    <row r="433">
      <c r="A433" t="str">
        <f t="shared" si="66"/>
        <v>ERS</v>
      </c>
      <c r="B433" t="str">
        <f t="shared" si="67"/>
        <v>N094</v>
      </c>
      <c r="C433" t="str">
        <f t="shared" si="68"/>
        <v>INSTALL OF NONMETALIC CRUDE MAT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AM433/SUM(AM1:AM$2860)</f>
        <v>0</v>
      </c>
      <c r="M433" t="s">
        <v>1293</v>
      </c>
      <c r="N433" t="s">
        <v>1712</v>
      </c>
      <c r="O433" t="s">
        <v>1713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 t="n">
        <v>7186.2123233148704</v>
      </c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</row>
    <row r="434">
      <c r="A434" t="str">
        <f t="shared" si="66"/>
        <v>ERS</v>
      </c>
      <c r="B434" t="str">
        <f t="shared" si="67"/>
        <v>N095</v>
      </c>
      <c r="C434" t="str">
        <f t="shared" si="68"/>
        <v>INSTALL OF METAL BARS &amp; SHEETS</v>
      </c>
      <c r="D434" s="2" t="n">
        <f t="shared" si="69"/>
        <v>0</v>
      </c>
      <c r="E434" s="2" t="n">
        <f t="shared" si="70"/>
        <v>7401.6833683401001</v>
      </c>
      <c r="F434" s="2" t="n">
        <f t="shared" si="71"/>
        <v>22510</v>
      </c>
      <c r="G434" s="2" t="n">
        <f t="shared" si="72"/>
        <v>14125.7539994371</v>
      </c>
      <c r="H434" s="3" t="n">
        <f t="shared" si="73"/>
        <v>2.0412000729839499</v>
      </c>
      <c r="I434" s="3" t="e">
        <f t="shared" si="74"/>
        <v>#DIV/0!</v>
      </c>
      <c r="J434" s="3" t="n">
        <f t="shared" si="75"/>
        <v>0.62753238558139046</v>
      </c>
      <c r="K434" s="3" t="n">
        <f t="shared" si="76"/>
        <v>1.8172236881950787E-7</v>
      </c>
      <c r="L434" s="3" t="n">
        <f>AM434/SUM(AM1:AM$2860)</f>
        <v>1.6072470829199849E-7</v>
      </c>
      <c r="M434" t="s">
        <v>1293</v>
      </c>
      <c r="N434" t="s">
        <v>1714</v>
      </c>
      <c r="O434" t="s">
        <v>1715</v>
      </c>
      <c r="P434" s="2"/>
      <c r="Q434" s="2"/>
      <c r="R434" s="2"/>
      <c r="S434" s="2" t="n">
        <v>56569.4505352263</v>
      </c>
      <c r="T434" s="2" t="n">
        <v>108466.992647762</v>
      </c>
      <c r="U434" s="2"/>
      <c r="V434" s="2" t="n">
        <v>38153.700102535702</v>
      </c>
      <c r="W434" s="2"/>
      <c r="X434" s="2"/>
      <c r="Y434" s="2"/>
      <c r="Z434" s="2"/>
      <c r="AA434" s="2"/>
      <c r="AB434" s="2"/>
      <c r="AC434" s="2" t="n">
        <v>8596.6671581147893</v>
      </c>
      <c r="AD434" s="2"/>
      <c r="AE434" s="2"/>
      <c r="AF434" s="2" t="n">
        <v>21335.297102202501</v>
      </c>
      <c r="AG434" s="2" t="n">
        <v>12458.596757953799</v>
      </c>
      <c r="AH434" s="2"/>
      <c r="AI434" s="2"/>
      <c r="AJ434" s="2" t="n">
        <v>647142.34778617998</v>
      </c>
      <c r="AK434" s="2" t="n">
        <v>7401.6833683401001</v>
      </c>
      <c r="AL434" s="2" t="n">
        <v>22510</v>
      </c>
      <c r="AM434" s="2" t="n">
        <v>14125.7539994371</v>
      </c>
    </row>
    <row r="435">
      <c r="A435" t="str">
        <f t="shared" si="66"/>
        <v>ERS</v>
      </c>
      <c r="B435" t="str">
        <f t="shared" si="67"/>
        <v>N099</v>
      </c>
      <c r="C435" t="str">
        <f t="shared" si="68"/>
        <v>INSTALL OF MISC EQ</v>
      </c>
      <c r="D435" s="2" t="n">
        <f t="shared" si="69"/>
        <v>19705787.930876501</v>
      </c>
      <c r="E435" s="2" t="n">
        <f t="shared" si="70"/>
        <v>9918527.2688909806</v>
      </c>
      <c r="F435" s="2" t="n">
        <f t="shared" si="71"/>
        <v>4422938.3669999996</v>
      </c>
      <c r="G435" s="2" t="n">
        <f t="shared" si="72"/>
        <v>2559233.3351076199</v>
      </c>
      <c r="H435" s="3" t="n">
        <f t="shared" si="73"/>
        <v>-0.55407307485332535</v>
      </c>
      <c r="I435" s="3" t="n">
        <f t="shared" si="74"/>
        <v>-0.77555130591506016</v>
      </c>
      <c r="J435" s="3" t="n">
        <f t="shared" si="75"/>
        <v>0.57862740168443771</v>
      </c>
      <c r="K435" s="3" t="n">
        <f t="shared" si="76"/>
        <v>3.5706212225407631E-5</v>
      </c>
      <c r="L435" s="3" t="n">
        <f>AM435/SUM(AM1:AM$2860)</f>
        <v>2.9119297366549204E-5</v>
      </c>
      <c r="M435" t="s">
        <v>1293</v>
      </c>
      <c r="N435" t="s">
        <v>1716</v>
      </c>
      <c r="O435" t="s">
        <v>1717</v>
      </c>
      <c r="P435" s="2" t="n">
        <v>18434006.322060902</v>
      </c>
      <c r="Q435" s="2" t="n">
        <v>16124629.0105037</v>
      </c>
      <c r="R435" s="2" t="n">
        <v>12028953.4889169</v>
      </c>
      <c r="S435" s="2" t="n">
        <v>33144972.590963699</v>
      </c>
      <c r="T435" s="2" t="n">
        <v>10653088.9553544</v>
      </c>
      <c r="U435" s="2" t="n">
        <v>21093712.4300141</v>
      </c>
      <c r="V435" s="2" t="n">
        <v>38587996.0007753</v>
      </c>
      <c r="W435" s="2" t="n">
        <v>14718004.031790299</v>
      </c>
      <c r="X435" s="2" t="n">
        <v>19259228.370410401</v>
      </c>
      <c r="Y435" s="2" t="n">
        <v>80136506.630380794</v>
      </c>
      <c r="Z435" s="2" t="n">
        <v>71076192.845203996</v>
      </c>
      <c r="AA435" s="2" t="n">
        <v>87049374.239146993</v>
      </c>
      <c r="AB435" s="2" t="n">
        <v>65624574.498019502</v>
      </c>
      <c r="AC435" s="2" t="n">
        <v>24027934.849815901</v>
      </c>
      <c r="AD435" s="2" t="n">
        <v>24735925.920161001</v>
      </c>
      <c r="AE435" s="2" t="n">
        <v>19705787.930876501</v>
      </c>
      <c r="AF435" s="2" t="n">
        <v>8336293.0884733899</v>
      </c>
      <c r="AG435" s="2" t="n">
        <v>20746444.936843898</v>
      </c>
      <c r="AH435" s="2" t="n">
        <v>9498126.6312683895</v>
      </c>
      <c r="AI435" s="2" t="n">
        <v>8388112.4452086501</v>
      </c>
      <c r="AJ435" s="2" t="n">
        <v>5651068.5907641901</v>
      </c>
      <c r="AK435" s="2" t="n">
        <v>9918527.2688909806</v>
      </c>
      <c r="AL435" s="2" t="n">
        <v>4422938.3669999996</v>
      </c>
      <c r="AM435" s="2" t="n">
        <v>2559233.3351076199</v>
      </c>
    </row>
    <row r="436">
      <c r="A436" t="str">
        <f t="shared" si="66"/>
        <v>ERS</v>
      </c>
      <c r="B436" t="str">
        <f t="shared" si="67"/>
        <v>P100</v>
      </c>
      <c r="C436" t="str">
        <f t="shared" si="68"/>
        <v>DISPOSAL OF SURPLUS PROPERTY</v>
      </c>
      <c r="D436" s="2" t="n">
        <f t="shared" si="69"/>
        <v>130087.33223314901</v>
      </c>
      <c r="E436" s="2" t="n">
        <f t="shared" si="70"/>
        <v>537685.71761199296</v>
      </c>
      <c r="F436" s="2" t="n">
        <f t="shared" si="71"/>
        <v>209366.4192</v>
      </c>
      <c r="G436" s="2" t="n">
        <f t="shared" si="72"/>
        <v>62076.489328819298</v>
      </c>
      <c r="H436" s="3" t="n">
        <f t="shared" si="73"/>
        <v>-0.61061562109208956</v>
      </c>
      <c r="I436" s="3" t="n">
        <f t="shared" si="74"/>
        <v>0.60942972390857442</v>
      </c>
      <c r="J436" s="3" t="n">
        <f t="shared" si="75"/>
        <v>0.29649687646193118</v>
      </c>
      <c r="K436" s="3" t="n">
        <f t="shared" si="76"/>
        <v>1.6902070923270589E-6</v>
      </c>
      <c r="L436" s="3" t="n">
        <f>AM436/SUM(AM1:AM$2860)</f>
        <v>7.0631455422226831E-7</v>
      </c>
      <c r="M436" t="s">
        <v>1293</v>
      </c>
      <c r="N436" t="s">
        <v>1718</v>
      </c>
      <c r="O436" t="s">
        <v>1719</v>
      </c>
      <c r="P436" s="2" t="n">
        <v>2578761.70998334</v>
      </c>
      <c r="Q436" s="2" t="n">
        <v>2618198.75305859</v>
      </c>
      <c r="R436" s="2" t="n">
        <v>117666.668762653</v>
      </c>
      <c r="S436" s="2" t="n">
        <v>37120.701857018903</v>
      </c>
      <c r="T436" s="2" t="n">
        <v>192451.56302468499</v>
      </c>
      <c r="U436" s="2" t="n">
        <v>271864.72329434898</v>
      </c>
      <c r="V436" s="2" t="n">
        <v>79728.636019901794</v>
      </c>
      <c r="W436" s="2" t="n">
        <v>261002.41510170599</v>
      </c>
      <c r="X436" s="2" t="n">
        <v>243855.44013954001</v>
      </c>
      <c r="Y436" s="2" t="n">
        <v>203446.07438614001</v>
      </c>
      <c r="Z436" s="2" t="n">
        <v>356677.98004988598</v>
      </c>
      <c r="AA436" s="2" t="n">
        <v>474117.70059755503</v>
      </c>
      <c r="AB436" s="2" t="n">
        <v>233330.79664139001</v>
      </c>
      <c r="AC436" s="2" t="n">
        <v>61859.022189920899</v>
      </c>
      <c r="AD436" s="2" t="n">
        <v>178133.177526299</v>
      </c>
      <c r="AE436" s="2" t="n">
        <v>130087.33223314901</v>
      </c>
      <c r="AF436" s="2" t="n">
        <v>490123.76808674098</v>
      </c>
      <c r="AG436" s="2" t="n">
        <v>1054205.74083677</v>
      </c>
      <c r="AH436" s="2" t="n">
        <v>252145.729868372</v>
      </c>
      <c r="AI436" s="2" t="n">
        <v>215401.63222594801</v>
      </c>
      <c r="AJ436" s="2" t="n">
        <v>381633.30754733999</v>
      </c>
      <c r="AK436" s="2" t="n">
        <v>537685.71761199296</v>
      </c>
      <c r="AL436" s="2" t="n">
        <v>209366.4192</v>
      </c>
      <c r="AM436" s="2" t="n">
        <v>62076.489328819298</v>
      </c>
    </row>
    <row r="437">
      <c r="A437" t="str">
        <f t="shared" si="66"/>
        <v>ERS</v>
      </c>
      <c r="B437" t="str">
        <f t="shared" si="67"/>
        <v>P200</v>
      </c>
      <c r="C437" t="str">
        <f t="shared" si="68"/>
        <v>SALVAGE OF AIRCRAFT</v>
      </c>
      <c r="D437" s="2" t="n">
        <f t="shared" si="69"/>
        <v>1354810.78700236</v>
      </c>
      <c r="E437" s="2" t="n">
        <f t="shared" si="70"/>
        <v>2071259.21689551</v>
      </c>
      <c r="F437" s="2" t="n">
        <f t="shared" si="71"/>
        <v>7096324.5</v>
      </c>
      <c r="G437" s="2" t="n">
        <f t="shared" si="72"/>
        <v>2688326.7159167398</v>
      </c>
      <c r="H437" s="3" t="n">
        <f t="shared" si="73"/>
        <v>2.4260919358206978</v>
      </c>
      <c r="I437" s="3" t="n">
        <f t="shared" si="74"/>
        <v>4.2378712718262692</v>
      </c>
      <c r="J437" s="3" t="n">
        <f t="shared" si="75"/>
        <v>0.37883367874689777</v>
      </c>
      <c r="K437" s="3" t="n">
        <f t="shared" si="76"/>
        <v>5.7288356199551745E-5</v>
      </c>
      <c r="L437" s="3" t="n">
        <f>AM437/SUM(AM1:AM$2860)</f>
        <v>3.0588139027943034E-5</v>
      </c>
      <c r="M437" t="s">
        <v>1293</v>
      </c>
      <c r="N437" t="s">
        <v>1720</v>
      </c>
      <c r="O437" t="s">
        <v>1721</v>
      </c>
      <c r="P437" s="2" t="n">
        <v>107714.259497912</v>
      </c>
      <c r="Q437" s="2" t="n">
        <v>141737.89848823601</v>
      </c>
      <c r="R437" s="2"/>
      <c r="S437" s="2"/>
      <c r="T437" s="2"/>
      <c r="U437" s="2"/>
      <c r="V437" s="2"/>
      <c r="W437" s="2"/>
      <c r="X437" s="2" t="n">
        <v>733158.67440864595</v>
      </c>
      <c r="Y437" s="2" t="n">
        <v>917126.16634019196</v>
      </c>
      <c r="Z437" s="2" t="n">
        <v>1307900.65915799</v>
      </c>
      <c r="AA437" s="2" t="n">
        <v>1788054.6780006399</v>
      </c>
      <c r="AB437" s="2" t="n">
        <v>2119274.6315893899</v>
      </c>
      <c r="AC437" s="2" t="n">
        <v>1796531.9347949601</v>
      </c>
      <c r="AD437" s="2" t="n">
        <v>1605760.8364857801</v>
      </c>
      <c r="AE437" s="2" t="n">
        <v>1354810.78700236</v>
      </c>
      <c r="AF437" s="2" t="n">
        <v>1227713.52776938</v>
      </c>
      <c r="AG437" s="2" t="n">
        <v>1475973.12445532</v>
      </c>
      <c r="AH437" s="2" t="n">
        <v>3880597.94400502</v>
      </c>
      <c r="AI437" s="2" t="n">
        <v>7580545.9102460099</v>
      </c>
      <c r="AJ437" s="2" t="n">
        <v>4019463.0544622801</v>
      </c>
      <c r="AK437" s="2" t="n">
        <v>2071259.21689551</v>
      </c>
      <c r="AL437" s="2" t="n">
        <v>7096324.5</v>
      </c>
      <c r="AM437" s="2" t="n">
        <v>2688326.7159167398</v>
      </c>
    </row>
    <row r="438">
      <c r="A438" t="str">
        <f t="shared" si="66"/>
        <v>ERS</v>
      </c>
      <c r="B438" t="str">
        <f t="shared" si="67"/>
        <v>P300</v>
      </c>
      <c r="C438" t="str">
        <f t="shared" si="68"/>
        <v>SALVAGE OF MARINE VESSELS</v>
      </c>
      <c r="D438" s="2" t="n">
        <f t="shared" si="69"/>
        <v>10528604.059868099</v>
      </c>
      <c r="E438" s="2" t="n">
        <f t="shared" si="70"/>
        <v>36227038.2636097</v>
      </c>
      <c r="F438" s="2" t="n">
        <f t="shared" si="71"/>
        <v>25931692.135000002</v>
      </c>
      <c r="G438" s="2" t="n">
        <f t="shared" si="72"/>
        <v>17671264.687406499</v>
      </c>
      <c r="H438" s="3" t="n">
        <f t="shared" si="73"/>
        <v>-0.28418956177688537</v>
      </c>
      <c r="I438" s="3" t="n">
        <f t="shared" si="74"/>
        <v>1.4629753372380945</v>
      </c>
      <c r="J438" s="3" t="n">
        <f t="shared" si="75"/>
        <v>0.68145436076481858</v>
      </c>
      <c r="K438" s="3" t="n">
        <f t="shared" si="76"/>
        <v>2.0934555851934259E-4</v>
      </c>
      <c r="L438" s="3" t="n">
        <f>AM438/SUM(AM1:AM$2860)</f>
        <v>2.0106600059347513E-4</v>
      </c>
      <c r="M438" t="s">
        <v>1293</v>
      </c>
      <c r="N438" t="s">
        <v>1722</v>
      </c>
      <c r="O438" t="s">
        <v>1723</v>
      </c>
      <c r="P438" s="2" t="n">
        <v>301495.22728692699</v>
      </c>
      <c r="Q438" s="2" t="n">
        <v>124669.595835592</v>
      </c>
      <c r="R438" s="2" t="n">
        <v>419313.20063966</v>
      </c>
      <c r="S438" s="2"/>
      <c r="T438" s="2" t="n">
        <v>50278.288788905498</v>
      </c>
      <c r="U438" s="2" t="n">
        <v>-4191761.1570071299</v>
      </c>
      <c r="V438" s="2" t="n">
        <v>2796.26956667783</v>
      </c>
      <c r="W438" s="2" t="n">
        <v>31168.151283478499</v>
      </c>
      <c r="X438" s="2" t="n">
        <v>15829.562288368499</v>
      </c>
      <c r="Y438" s="2" t="n">
        <v>16224.6348816153</v>
      </c>
      <c r="Z438" s="2" t="n">
        <v>1159907.4380224801</v>
      </c>
      <c r="AA438" s="2" t="n">
        <v>10957.961807613599</v>
      </c>
      <c r="AB438" s="2" t="n">
        <v>2263584.1937681101</v>
      </c>
      <c r="AC438" s="2" t="n">
        <v>48717882.506058499</v>
      </c>
      <c r="AD438" s="2" t="n">
        <v>4490521.1166594001</v>
      </c>
      <c r="AE438" s="2" t="n">
        <v>10528604.059868099</v>
      </c>
      <c r="AF438" s="2" t="n">
        <v>11315275.021960299</v>
      </c>
      <c r="AG438" s="2" t="n">
        <v>52888128.947159</v>
      </c>
      <c r="AH438" s="2" t="n">
        <v>68814549.847599402</v>
      </c>
      <c r="AI438" s="2" t="n">
        <v>64794119.211123802</v>
      </c>
      <c r="AJ438" s="2" t="n">
        <v>22380324.899378099</v>
      </c>
      <c r="AK438" s="2" t="n">
        <v>36227038.2636097</v>
      </c>
      <c r="AL438" s="2" t="n">
        <v>25931692.135000002</v>
      </c>
      <c r="AM438" s="2" t="n">
        <v>17671264.687406499</v>
      </c>
    </row>
    <row r="439">
      <c r="A439" t="str">
        <f t="shared" si="66"/>
        <v>ERS</v>
      </c>
      <c r="B439" t="str">
        <f t="shared" si="67"/>
        <v>P999</v>
      </c>
      <c r="C439" t="str">
        <f t="shared" si="68"/>
        <v>OTHER SALVAGE SERVICES</v>
      </c>
      <c r="D439" s="2" t="n">
        <f t="shared" si="69"/>
        <v>7525945.0746043399</v>
      </c>
      <c r="E439" s="2" t="n">
        <f t="shared" si="70"/>
        <v>10292193.675323</v>
      </c>
      <c r="F439" s="2" t="n">
        <f t="shared" si="71"/>
        <v>2383837.6584999999</v>
      </c>
      <c r="G439" s="2" t="n">
        <f t="shared" si="72"/>
        <v>605498.27596221596</v>
      </c>
      <c r="H439" s="3" t="n">
        <f t="shared" si="73"/>
        <v>-0.76838390981549543</v>
      </c>
      <c r="I439" s="3" t="n">
        <f t="shared" si="74"/>
        <v>-0.68325072334847925</v>
      </c>
      <c r="J439" s="3" t="n">
        <f t="shared" si="75"/>
        <v>0.25400147271069551</v>
      </c>
      <c r="K439" s="3" t="n">
        <f t="shared" si="76"/>
        <v>1.9244630216959975E-5</v>
      </c>
      <c r="L439" s="3" t="n">
        <f>AM439/SUM(AM1:AM$2860)</f>
        <v>6.8894399392211728E-6</v>
      </c>
      <c r="M439" t="s">
        <v>1293</v>
      </c>
      <c r="N439" t="s">
        <v>1724</v>
      </c>
      <c r="O439" t="s">
        <v>1725</v>
      </c>
      <c r="P439" s="2" t="n">
        <v>96492776.789947301</v>
      </c>
      <c r="Q439" s="2" t="n">
        <v>106864866.90995701</v>
      </c>
      <c r="R439" s="2" t="n">
        <v>93391845.0691953</v>
      </c>
      <c r="S439" s="2" t="n">
        <v>83102022.293169707</v>
      </c>
      <c r="T439" s="2" t="n">
        <v>53914308.398196697</v>
      </c>
      <c r="U439" s="2" t="n">
        <v>72604758.886760503</v>
      </c>
      <c r="V439" s="2" t="n">
        <v>54780747.788893498</v>
      </c>
      <c r="W439" s="2" t="n">
        <v>68693584.462810501</v>
      </c>
      <c r="X439" s="2" t="n">
        <v>36245322.710061401</v>
      </c>
      <c r="Y439" s="2" t="n">
        <v>89507546.042705998</v>
      </c>
      <c r="Z439" s="2" t="n">
        <v>28746459.041037899</v>
      </c>
      <c r="AA439" s="2" t="n">
        <v>11887910.274634</v>
      </c>
      <c r="AB439" s="2" t="n">
        <v>11087939.788046399</v>
      </c>
      <c r="AC439" s="2" t="n">
        <v>8988185.0863909498</v>
      </c>
      <c r="AD439" s="2" t="n">
        <v>11392090.9408712</v>
      </c>
      <c r="AE439" s="2" t="n">
        <v>7525945.0746043399</v>
      </c>
      <c r="AF439" s="2" t="n">
        <v>15790559.9312695</v>
      </c>
      <c r="AG439" s="2" t="n">
        <v>14276655.492318301</v>
      </c>
      <c r="AH439" s="2" t="n">
        <v>21300218.783505701</v>
      </c>
      <c r="AI439" s="2" t="n">
        <v>22946795.610295702</v>
      </c>
      <c r="AJ439" s="2" t="n">
        <v>13981331.4329788</v>
      </c>
      <c r="AK439" s="2" t="n">
        <v>10292193.675323</v>
      </c>
      <c r="AL439" s="2" t="n">
        <v>2383837.6584999999</v>
      </c>
      <c r="AM439" s="2" t="n">
        <v>605498.27596221596</v>
      </c>
    </row>
    <row r="440">
      <c r="A440" t="str">
        <f t="shared" si="66"/>
        <v>ERS</v>
      </c>
      <c r="B440" t="str">
        <f t="shared" si="67"/>
        <v>V001</v>
      </c>
      <c r="C440" t="str">
        <f t="shared" si="68"/>
        <v>GBL &amp; GTR PROCUREMENTS</v>
      </c>
      <c r="D440" s="2" t="n">
        <f t="shared" si="69"/>
        <v>47400.715439767897</v>
      </c>
      <c r="E440" s="2" t="n">
        <f t="shared" si="70"/>
        <v>12940.7325451503</v>
      </c>
      <c r="F440" s="2" t="n">
        <f t="shared" si="71"/>
        <v>24789.130499999999</v>
      </c>
      <c r="G440" s="2" t="n">
        <f t="shared" si="72"/>
        <v>0</v>
      </c>
      <c r="H440" s="3" t="n">
        <f t="shared" si="73"/>
        <v>0.91558943154960981</v>
      </c>
      <c r="I440" s="3" t="n">
        <f t="shared" si="74"/>
        <v>-0.47703045681874667</v>
      </c>
      <c r="J440" s="3" t="n">
        <f t="shared" si="75"/>
        <v>0</v>
      </c>
      <c r="K440" s="3" t="n">
        <f t="shared" si="76"/>
        <v>2.0012170215175085E-7</v>
      </c>
      <c r="L440" s="3" t="n">
        <f>AM440/SUM(AM1:AM$2860)</f>
        <v>0</v>
      </c>
      <c r="M440" t="s">
        <v>1293</v>
      </c>
      <c r="N440" t="s">
        <v>1726</v>
      </c>
      <c r="O440" t="s">
        <v>1727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 t="n">
        <v>14855.1234147918</v>
      </c>
      <c r="AB440" s="2" t="n">
        <v>423470.88112299202</v>
      </c>
      <c r="AC440" s="2" t="n">
        <v>102958.35465716499</v>
      </c>
      <c r="AD440" s="2" t="n">
        <v>58516.346848344001</v>
      </c>
      <c r="AE440" s="2" t="n">
        <v>47400.715439767897</v>
      </c>
      <c r="AF440" s="2" t="n">
        <v>295422.78686149803</v>
      </c>
      <c r="AG440" s="2" t="n">
        <v>359815.02662957303</v>
      </c>
      <c r="AH440" s="2" t="n">
        <v>21931.095463825201</v>
      </c>
      <c r="AI440" s="2" t="n">
        <v>27110.1172228096</v>
      </c>
      <c r="AJ440" s="2" t="n">
        <v>0</v>
      </c>
      <c r="AK440" s="2" t="n">
        <v>12940.7325451503</v>
      </c>
      <c r="AL440" s="2" t="n">
        <v>24789.130499999999</v>
      </c>
      <c r="AM440" s="2"/>
    </row>
    <row r="441">
      <c r="A441" t="str">
        <f t="shared" si="66"/>
        <v>ERS</v>
      </c>
      <c r="B441" t="str">
        <f t="shared" si="67"/>
        <v>V002</v>
      </c>
      <c r="C441" t="str">
        <f t="shared" si="68"/>
        <v>MOTOR POOL OPERATIONS</v>
      </c>
      <c r="D441" s="2" t="n">
        <f t="shared" si="69"/>
        <v>3599062.1058885199</v>
      </c>
      <c r="E441" s="2" t="n">
        <f t="shared" si="70"/>
        <v>2125313.08313064</v>
      </c>
      <c r="F441" s="2" t="n">
        <f t="shared" si="71"/>
        <v>1764438</v>
      </c>
      <c r="G441" s="2" t="n">
        <f t="shared" si="72"/>
        <v>0</v>
      </c>
      <c r="H441" s="3" t="n">
        <f t="shared" si="73"/>
        <v>-0.16979855156166535</v>
      </c>
      <c r="I441" s="3" t="n">
        <f t="shared" si="74"/>
        <v>-0.50975061055124427</v>
      </c>
      <c r="J441" s="3" t="n">
        <f t="shared" si="75"/>
        <v>0</v>
      </c>
      <c r="K441" s="3" t="n">
        <f t="shared" si="76"/>
        <v>1.4244240470686576E-5</v>
      </c>
      <c r="L441" s="3" t="n">
        <f>AM441/SUM(AM1:AM$2860)</f>
        <v>0</v>
      </c>
      <c r="M441" t="s">
        <v>1293</v>
      </c>
      <c r="N441" t="s">
        <v>1728</v>
      </c>
      <c r="O441" t="s">
        <v>1729</v>
      </c>
      <c r="P441" s="2" t="n">
        <v>6491638.18498128</v>
      </c>
      <c r="Q441" s="2" t="n">
        <v>12468423.482344899</v>
      </c>
      <c r="R441" s="2" t="n">
        <v>24756954.362342201</v>
      </c>
      <c r="S441" s="2" t="n">
        <v>15131316.9514373</v>
      </c>
      <c r="T441" s="2" t="n">
        <v>8051447.4475412499</v>
      </c>
      <c r="U441" s="2" t="n">
        <v>7035183.4662014702</v>
      </c>
      <c r="V441" s="2" t="n">
        <v>3244666.5146195102</v>
      </c>
      <c r="W441" s="2" t="n">
        <v>7837676.1476833401</v>
      </c>
      <c r="X441" s="2" t="n">
        <v>5859797.7062453702</v>
      </c>
      <c r="Y441" s="2" t="n">
        <v>8370370.5057619503</v>
      </c>
      <c r="Z441" s="2" t="n">
        <v>7602639.1416706396</v>
      </c>
      <c r="AA441" s="2" t="n">
        <v>5335975.6916167</v>
      </c>
      <c r="AB441" s="2" t="n">
        <v>6439214.5275678895</v>
      </c>
      <c r="AC441" s="2" t="n">
        <v>7540732.9352801796</v>
      </c>
      <c r="AD441" s="2" t="n">
        <v>3634120.53187348</v>
      </c>
      <c r="AE441" s="2" t="n">
        <v>3599062.1058885199</v>
      </c>
      <c r="AF441" s="2" t="n">
        <v>5372122.1598704699</v>
      </c>
      <c r="AG441" s="2" t="n">
        <v>4047057.7400398599</v>
      </c>
      <c r="AH441" s="2" t="n">
        <v>3491486.2803632799</v>
      </c>
      <c r="AI441" s="2" t="n">
        <v>3761925.7675017202</v>
      </c>
      <c r="AJ441" s="2" t="n">
        <v>2179670.7458577501</v>
      </c>
      <c r="AK441" s="2" t="n">
        <v>2125313.08313064</v>
      </c>
      <c r="AL441" s="2" t="n">
        <v>1764438</v>
      </c>
      <c r="AM441" s="2"/>
    </row>
    <row r="442">
      <c r="A442" t="str">
        <f t="shared" si="66"/>
        <v>ERS</v>
      </c>
      <c r="B442" t="str">
        <f t="shared" si="67"/>
        <v>V003</v>
      </c>
      <c r="C442" t="str">
        <f t="shared" si="68"/>
        <v>PACKING/CRATING SERVICES</v>
      </c>
      <c r="D442" s="2" t="n">
        <f t="shared" si="69"/>
        <v>5531875.6239946103</v>
      </c>
      <c r="E442" s="2" t="n">
        <f t="shared" si="70"/>
        <v>4343936.2103397204</v>
      </c>
      <c r="F442" s="2" t="n">
        <f t="shared" si="71"/>
        <v>7170924.2182999998</v>
      </c>
      <c r="G442" s="2" t="n">
        <f t="shared" si="72"/>
        <v>993717.55965392897</v>
      </c>
      <c r="H442" s="3" t="n">
        <f t="shared" si="73"/>
        <v>0.65078948471464626</v>
      </c>
      <c r="I442" s="3" t="n">
        <f t="shared" si="74"/>
        <v>0.29629165688324344</v>
      </c>
      <c r="J442" s="3" t="n">
        <f t="shared" si="75"/>
        <v>0.13857593936329565</v>
      </c>
      <c r="K442" s="3" t="n">
        <f t="shared" si="76"/>
        <v>5.7890596871375109E-5</v>
      </c>
      <c r="L442" s="3" t="n">
        <f>AM442/SUM(AM1:AM$2860)</f>
        <v>1.1306650597651556E-5</v>
      </c>
      <c r="M442" t="s">
        <v>1293</v>
      </c>
      <c r="N442" t="s">
        <v>1730</v>
      </c>
      <c r="O442" t="s">
        <v>1731</v>
      </c>
      <c r="P442" s="2" t="n">
        <v>40168874.812217802</v>
      </c>
      <c r="Q442" s="2" t="n">
        <v>37163466.863660298</v>
      </c>
      <c r="R442" s="2" t="n">
        <v>14410678.185664499</v>
      </c>
      <c r="S442" s="2" t="n">
        <v>3121922.6465770602</v>
      </c>
      <c r="T442" s="2" t="n">
        <v>1584107.47335646</v>
      </c>
      <c r="U442" s="2" t="n">
        <v>8162992.5084151998</v>
      </c>
      <c r="V442" s="2" t="n">
        <v>8603548.2214065306</v>
      </c>
      <c r="W442" s="2" t="n">
        <v>5282169.5693962602</v>
      </c>
      <c r="X442" s="2" t="n">
        <v>8781296.5098283906</v>
      </c>
      <c r="Y442" s="2" t="n">
        <v>5667429.3481267896</v>
      </c>
      <c r="Z442" s="2" t="n">
        <v>3756917.7204974</v>
      </c>
      <c r="AA442" s="2" t="n">
        <v>3153624.5674636299</v>
      </c>
      <c r="AB442" s="2" t="n">
        <v>4820931.12626871</v>
      </c>
      <c r="AC442" s="2" t="n">
        <v>1844611.0423168</v>
      </c>
      <c r="AD442" s="2" t="n">
        <v>5864369.8118856903</v>
      </c>
      <c r="AE442" s="2" t="n">
        <v>5531875.6239946103</v>
      </c>
      <c r="AF442" s="2" t="n">
        <v>1770208.60236705</v>
      </c>
      <c r="AG442" s="2" t="n">
        <v>3714474.59791579</v>
      </c>
      <c r="AH442" s="2" t="n">
        <v>7705435.04493431</v>
      </c>
      <c r="AI442" s="2" t="n">
        <v>7048543.0602901801</v>
      </c>
      <c r="AJ442" s="2" t="n">
        <v>3184325.1749165398</v>
      </c>
      <c r="AK442" s="2" t="n">
        <v>4343936.2103397204</v>
      </c>
      <c r="AL442" s="2" t="n">
        <v>7170924.2182999998</v>
      </c>
      <c r="AM442" s="2" t="n">
        <v>993717.55965392897</v>
      </c>
    </row>
    <row r="443">
      <c r="A443" t="str">
        <f t="shared" si="66"/>
        <v>ERS</v>
      </c>
      <c r="B443" t="str">
        <f t="shared" si="67"/>
        <v>V111</v>
      </c>
      <c r="C443" t="str">
        <f t="shared" si="68"/>
        <v>AIR FREIGHT</v>
      </c>
      <c r="D443" s="2" t="n">
        <f t="shared" si="69"/>
        <v>3563971.89536503</v>
      </c>
      <c r="E443" s="2" t="n">
        <f t="shared" si="70"/>
        <v>544017.62129925797</v>
      </c>
      <c r="F443" s="2" t="n">
        <f t="shared" si="71"/>
        <v>23208535.309300002</v>
      </c>
      <c r="G443" s="2" t="n">
        <f t="shared" si="72"/>
        <v>11793358.047578299</v>
      </c>
      <c r="H443" s="3" t="n">
        <f t="shared" si="73"/>
        <v>41.661366839316493</v>
      </c>
      <c r="I443" s="3" t="n">
        <f t="shared" si="74"/>
        <v>5.511986062371272</v>
      </c>
      <c r="J443" s="3" t="n">
        <f t="shared" si="75"/>
        <v>0.50814745051371368</v>
      </c>
      <c r="K443" s="3" t="n">
        <f t="shared" si="76"/>
        <v>1.8736161764714289E-4</v>
      </c>
      <c r="L443" s="3" t="n">
        <f>AM443/SUM(AM1:AM$2860)</f>
        <v>1.3418639685043707E-4</v>
      </c>
      <c r="M443" t="s">
        <v>1293</v>
      </c>
      <c r="N443" t="s">
        <v>1732</v>
      </c>
      <c r="O443" t="s">
        <v>1733</v>
      </c>
      <c r="P443" s="2" t="n">
        <v>273265.19185736001</v>
      </c>
      <c r="Q443" s="2" t="n">
        <v>51599.277242881901</v>
      </c>
      <c r="R443" s="2" t="n">
        <v>126405.207546687</v>
      </c>
      <c r="S443" s="2" t="n">
        <v>1178623.42759541</v>
      </c>
      <c r="T443" s="2" t="n">
        <v>4326140.2551696403</v>
      </c>
      <c r="U443" s="2" t="n">
        <v>6151975.7281568097</v>
      </c>
      <c r="V443" s="2" t="n">
        <v>1393462.2168930001</v>
      </c>
      <c r="W443" s="2" t="n">
        <v>569486.92204294505</v>
      </c>
      <c r="X443" s="2" t="n">
        <v>457094.64045799302</v>
      </c>
      <c r="Y443" s="2" t="n">
        <v>84392.062790051903</v>
      </c>
      <c r="Z443" s="2" t="n">
        <v>415338.78982816398</v>
      </c>
      <c r="AA443" s="2" t="n">
        <v>97251045.3185765</v>
      </c>
      <c r="AB443" s="2" t="n">
        <v>22346942.473876402</v>
      </c>
      <c r="AC443" s="2" t="n">
        <v>14546927.857762501</v>
      </c>
      <c r="AD443" s="2" t="n">
        <v>19749561.395394199</v>
      </c>
      <c r="AE443" s="2" t="n">
        <v>3563971.89536503</v>
      </c>
      <c r="AF443" s="2" t="n">
        <v>162348.40768807099</v>
      </c>
      <c r="AG443" s="2" t="n">
        <v>225761.29757299699</v>
      </c>
      <c r="AH443" s="2" t="n">
        <v>222269.053535299</v>
      </c>
      <c r="AI443" s="2" t="n">
        <v>787587.34264398902</v>
      </c>
      <c r="AJ443" s="2" t="n">
        <v>4776.1657025889199</v>
      </c>
      <c r="AK443" s="2" t="n">
        <v>544017.62129925797</v>
      </c>
      <c r="AL443" s="2" t="n">
        <v>23208535.309300002</v>
      </c>
      <c r="AM443" s="2" t="n">
        <v>11793358.047578299</v>
      </c>
    </row>
    <row r="444">
      <c r="A444" t="str">
        <f t="shared" si="66"/>
        <v>ERS</v>
      </c>
      <c r="B444" t="str">
        <f t="shared" si="67"/>
        <v>V112</v>
      </c>
      <c r="C444" t="str">
        <f t="shared" si="68"/>
        <v>MOTOR FREIGHT</v>
      </c>
      <c r="D444" s="2" t="n">
        <f t="shared" si="69"/>
        <v>4052827.8396539702</v>
      </c>
      <c r="E444" s="2" t="n">
        <f t="shared" si="70"/>
        <v>2298789.4127859198</v>
      </c>
      <c r="F444" s="2" t="n">
        <f t="shared" si="71"/>
        <v>4538482.2237999998</v>
      </c>
      <c r="G444" s="2" t="n">
        <f t="shared" si="72"/>
        <v>1185758.05342356</v>
      </c>
      <c r="H444" s="3" t="n">
        <f t="shared" si="73"/>
        <v>0.97429229426447539</v>
      </c>
      <c r="I444" s="3" t="n">
        <f t="shared" si="74"/>
        <v>0.11983099291666299</v>
      </c>
      <c r="J444" s="3" t="n">
        <f t="shared" si="75"/>
        <v>0.26126753283408111</v>
      </c>
      <c r="K444" s="3" t="n">
        <f t="shared" si="76"/>
        <v>3.6638993360913543E-5</v>
      </c>
      <c r="L444" s="3" t="n">
        <f>AM444/SUM(AM1:AM$2860)</f>
        <v>1.3491712884776567E-5</v>
      </c>
      <c r="M444" t="s">
        <v>1293</v>
      </c>
      <c r="N444" t="s">
        <v>1734</v>
      </c>
      <c r="O444" t="s">
        <v>1735</v>
      </c>
      <c r="P444" s="2" t="n">
        <v>17316284.6668818</v>
      </c>
      <c r="Q444" s="2" t="n">
        <v>6963613.5084592104</v>
      </c>
      <c r="R444" s="2" t="n">
        <v>8446276.8247303199</v>
      </c>
      <c r="S444" s="2" t="n">
        <v>54952159.765940398</v>
      </c>
      <c r="T444" s="2" t="n">
        <v>84483124.361081198</v>
      </c>
      <c r="U444" s="2" t="n">
        <v>65530449.490713499</v>
      </c>
      <c r="V444" s="2" t="n">
        <v>7973043.9613772295</v>
      </c>
      <c r="W444" s="2" t="n">
        <v>5164892.2575361999</v>
      </c>
      <c r="X444" s="2" t="n">
        <v>4328015.22438912</v>
      </c>
      <c r="Y444" s="2" t="n">
        <v>6078742.3152761403</v>
      </c>
      <c r="Z444" s="2" t="n">
        <v>5618810.7530567301</v>
      </c>
      <c r="AA444" s="2" t="n">
        <v>7536552.5423220899</v>
      </c>
      <c r="AB444" s="2" t="n">
        <v>8015219.6819382003</v>
      </c>
      <c r="AC444" s="2" t="n">
        <v>4660302.5266486099</v>
      </c>
      <c r="AD444" s="2" t="n">
        <v>6122810.7576005803</v>
      </c>
      <c r="AE444" s="2" t="n">
        <v>4052827.8396539702</v>
      </c>
      <c r="AF444" s="2" t="n">
        <v>4189998.9630819601</v>
      </c>
      <c r="AG444" s="2" t="n">
        <v>564787.48634045199</v>
      </c>
      <c r="AH444" s="2" t="n">
        <v>4867648.9669139804</v>
      </c>
      <c r="AI444" s="2" t="n">
        <v>5460385.0049916403</v>
      </c>
      <c r="AJ444" s="2" t="n">
        <v>5134773.7213519895</v>
      </c>
      <c r="AK444" s="2" t="n">
        <v>2298789.4127859198</v>
      </c>
      <c r="AL444" s="2" t="n">
        <v>4538482.2237999998</v>
      </c>
      <c r="AM444" s="2" t="n">
        <v>1185758.05342356</v>
      </c>
    </row>
    <row r="445">
      <c r="A445" t="str">
        <f t="shared" si="66"/>
        <v>ERS</v>
      </c>
      <c r="B445" t="str">
        <f t="shared" si="67"/>
        <v>V113</v>
      </c>
      <c r="C445" t="str">
        <f t="shared" si="68"/>
        <v>RAIL FREIGHT</v>
      </c>
      <c r="D445" s="2" t="n">
        <f t="shared" si="69"/>
        <v>0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e">
        <f t="shared" si="74"/>
        <v>#DIV/0!</v>
      </c>
      <c r="J445" s="3" t="e">
        <f t="shared" si="75"/>
        <v>#DIV/0!</v>
      </c>
      <c r="K445" s="3" t="n">
        <f t="shared" si="76"/>
        <v>0</v>
      </c>
      <c r="L445" s="3" t="n">
        <f>AM445/SUM(AM1:AM$2860)</f>
        <v>0</v>
      </c>
      <c r="M445" t="s">
        <v>1293</v>
      </c>
      <c r="N445" t="s">
        <v>1736</v>
      </c>
      <c r="O445" t="s">
        <v>1737</v>
      </c>
      <c r="P445" s="2" t="n">
        <v>1618610.89644791</v>
      </c>
      <c r="Q445" s="2" t="n">
        <v>1140793.6080525301</v>
      </c>
      <c r="R445" s="2"/>
      <c r="S445" s="2"/>
      <c r="T445" s="2"/>
      <c r="U445" s="2"/>
      <c r="V445" s="2"/>
      <c r="W445" s="2" t="n">
        <v>-71282.313156268297</v>
      </c>
      <c r="X445" s="2" t="n">
        <v>-204703.23395798099</v>
      </c>
      <c r="Y445" s="2"/>
      <c r="Z445" s="2"/>
      <c r="AA445" s="2" t="n">
        <v>32059.572286757299</v>
      </c>
      <c r="AB445" s="2" t="n">
        <v>6926.1499986784902</v>
      </c>
      <c r="AC445" s="2" t="n">
        <v>120575.22335796501</v>
      </c>
      <c r="AD445" s="2"/>
      <c r="AE445" s="2"/>
      <c r="AF445" s="2" t="n">
        <v>-14869.875315167599</v>
      </c>
      <c r="AG445" s="2" t="n">
        <v>19593.656158264199</v>
      </c>
      <c r="AH445" s="2"/>
      <c r="AI445" s="2"/>
      <c r="AJ445" s="2"/>
      <c r="AK445" s="2"/>
      <c r="AL445" s="2"/>
      <c r="AM445" s="2"/>
    </row>
    <row r="446">
      <c r="A446" t="str">
        <f t="shared" si="66"/>
        <v>ERS</v>
      </c>
      <c r="B446" t="str">
        <f t="shared" si="67"/>
        <v>V114</v>
      </c>
      <c r="C446" t="str">
        <f t="shared" si="68"/>
        <v>STEVEDORING</v>
      </c>
      <c r="D446" s="2" t="n">
        <f t="shared" si="69"/>
        <v>2274074.9380583698</v>
      </c>
      <c r="E446" s="2" t="n">
        <f t="shared" si="70"/>
        <v>2074930.15915995</v>
      </c>
      <c r="F446" s="2" t="n">
        <f t="shared" si="71"/>
        <v>2002890.294</v>
      </c>
      <c r="G446" s="2" t="n">
        <f t="shared" si="72"/>
        <v>1237022.38714257</v>
      </c>
      <c r="H446" s="3" t="n">
        <f t="shared" si="73"/>
        <v>-3.4719175892221732E-2</v>
      </c>
      <c r="I446" s="3" t="n">
        <f t="shared" si="74"/>
        <v>-0.11925053107084949</v>
      </c>
      <c r="J446" s="3" t="n">
        <f t="shared" si="75"/>
        <v>0.61761864384099407</v>
      </c>
      <c r="K446" s="3" t="n">
        <f t="shared" si="76"/>
        <v>1.6169256717515796E-5</v>
      </c>
      <c r="L446" s="3" t="n">
        <f>AM446/SUM(AM1:AM$2860)</f>
        <v>1.4075005294024235E-5</v>
      </c>
      <c r="M446" t="s">
        <v>1293</v>
      </c>
      <c r="N446" t="s">
        <v>1738</v>
      </c>
      <c r="O446" t="s">
        <v>1739</v>
      </c>
      <c r="P446" s="2" t="n">
        <v>4814293.8854942098</v>
      </c>
      <c r="Q446" s="2" t="n">
        <v>8351234.9645763598</v>
      </c>
      <c r="R446" s="2" t="n">
        <v>2820490.3475043201</v>
      </c>
      <c r="S446" s="2" t="n">
        <v>18378662.159908701</v>
      </c>
      <c r="T446" s="2" t="n">
        <v>4437979.8842220502</v>
      </c>
      <c r="U446" s="2" t="n">
        <v>5340207.243245</v>
      </c>
      <c r="V446" s="2" t="n">
        <v>3421677.62542187</v>
      </c>
      <c r="W446" s="2" t="n">
        <v>3846613.0227002702</v>
      </c>
      <c r="X446" s="2" t="n">
        <v>3987864.6072570099</v>
      </c>
      <c r="Y446" s="2" t="n">
        <v>160918.74759261799</v>
      </c>
      <c r="Z446" s="2" t="n">
        <v>-226119.843023088</v>
      </c>
      <c r="AA446" s="2" t="n">
        <v>1822889.84648608</v>
      </c>
      <c r="AB446" s="2" t="n">
        <v>2236540.3982256199</v>
      </c>
      <c r="AC446" s="2" t="n">
        <v>1393087.0766722499</v>
      </c>
      <c r="AD446" s="2" t="n">
        <v>1645374.7991625799</v>
      </c>
      <c r="AE446" s="2" t="n">
        <v>2274074.9380583698</v>
      </c>
      <c r="AF446" s="2" t="n">
        <v>1969066.0793039</v>
      </c>
      <c r="AG446" s="2" t="n">
        <v>1679108.78063878</v>
      </c>
      <c r="AH446" s="2" t="n">
        <v>1167720.4570826399</v>
      </c>
      <c r="AI446" s="2" t="n">
        <v>1925202.1763647301</v>
      </c>
      <c r="AJ446" s="2" t="n">
        <v>1785186.44084611</v>
      </c>
      <c r="AK446" s="2" t="n">
        <v>2074930.15915995</v>
      </c>
      <c r="AL446" s="2" t="n">
        <v>2002890.294</v>
      </c>
      <c r="AM446" s="2" t="n">
        <v>1237022.38714257</v>
      </c>
    </row>
    <row r="447">
      <c r="A447" t="str">
        <f t="shared" si="66"/>
        <v>ERS</v>
      </c>
      <c r="B447" t="str">
        <f t="shared" si="67"/>
        <v>V115</v>
      </c>
      <c r="C447" t="str">
        <f t="shared" si="68"/>
        <v>TRANSPORTATION/TRAVEL/RELOCATION- TRANSPORTATION: VESSEL FREIGHT</v>
      </c>
      <c r="D447" s="2" t="n">
        <f t="shared" si="69"/>
        <v>10969093.038106</v>
      </c>
      <c r="E447" s="2" t="n">
        <f t="shared" si="70"/>
        <v>6642223.3567149704</v>
      </c>
      <c r="F447" s="2" t="n">
        <f t="shared" si="71"/>
        <v>21234610.617199998</v>
      </c>
      <c r="G447" s="2" t="n">
        <f t="shared" si="72"/>
        <v>5029486.9971857397</v>
      </c>
      <c r="H447" s="3" t="n">
        <f t="shared" si="73"/>
        <v>2.1969130631135463</v>
      </c>
      <c r="I447" s="3" t="n">
        <f t="shared" si="74"/>
        <v>0.93585837438265673</v>
      </c>
      <c r="J447" s="3" t="n">
        <f t="shared" si="75"/>
        <v>0.23685327166356721</v>
      </c>
      <c r="K447" s="3" t="n">
        <f t="shared" si="76"/>
        <v>1.7142619912560887E-4</v>
      </c>
      <c r="L447" s="3" t="n">
        <f>AM447/SUM(AM1:AM$2860)</f>
        <v>5.7226172175537679E-5</v>
      </c>
      <c r="M447" t="s">
        <v>1293</v>
      </c>
      <c r="N447" t="s">
        <v>1740</v>
      </c>
      <c r="O447" t="s">
        <v>1741</v>
      </c>
      <c r="P447" s="2"/>
      <c r="Q447" s="2" t="n">
        <v>43380.621344520099</v>
      </c>
      <c r="R447" s="2" t="n">
        <v>8986312.9309065808</v>
      </c>
      <c r="S447" s="2" t="n">
        <v>2690496.58465771</v>
      </c>
      <c r="T447" s="2" t="n">
        <v>1132694.68408356</v>
      </c>
      <c r="U447" s="2" t="n">
        <v>123441.139302382</v>
      </c>
      <c r="V447" s="2" t="n">
        <v>1236774.64985899</v>
      </c>
      <c r="W447" s="2" t="n">
        <v>867591.56422826799</v>
      </c>
      <c r="X447" s="2" t="n">
        <v>905892.37373825605</v>
      </c>
      <c r="Y447" s="2" t="n">
        <v>168168.85598604399</v>
      </c>
      <c r="Z447" s="2" t="n">
        <v>5584.2354175032197</v>
      </c>
      <c r="AA447" s="2" t="n">
        <v>48439.397023000201</v>
      </c>
      <c r="AB447" s="2"/>
      <c r="AC447" s="2" t="n">
        <v>10484.8504225214</v>
      </c>
      <c r="AD447" s="2" t="n">
        <v>0</v>
      </c>
      <c r="AE447" s="2" t="n">
        <v>10969093.038106</v>
      </c>
      <c r="AF447" s="2" t="n">
        <v>3922623.34759046</v>
      </c>
      <c r="AG447" s="2" t="n">
        <v>72796188.045487404</v>
      </c>
      <c r="AH447" s="2" t="n">
        <v>81111249.497500405</v>
      </c>
      <c r="AI447" s="2" t="n">
        <v>59455240.879288197</v>
      </c>
      <c r="AJ447" s="2" t="n">
        <v>30252259.700896598</v>
      </c>
      <c r="AK447" s="2" t="n">
        <v>6642223.3567149704</v>
      </c>
      <c r="AL447" s="2" t="n">
        <v>21234610.617199998</v>
      </c>
      <c r="AM447" s="2" t="n">
        <v>5029486.9971857397</v>
      </c>
    </row>
    <row r="448">
      <c r="A448" t="str">
        <f t="shared" si="66"/>
        <v>ERS</v>
      </c>
      <c r="B448" t="str">
        <f t="shared" si="67"/>
        <v>V119</v>
      </c>
      <c r="C448" t="str">
        <f t="shared" si="68"/>
        <v>OTHER CARGO AND FREIGHT SERVICES</v>
      </c>
      <c r="D448" s="2" t="n">
        <f t="shared" si="69"/>
        <v>1973068.6556446799</v>
      </c>
      <c r="E448" s="2" t="n">
        <f t="shared" si="70"/>
        <v>871170.59658514697</v>
      </c>
      <c r="F448" s="2" t="n">
        <f t="shared" si="71"/>
        <v>34721051.459100001</v>
      </c>
      <c r="G448" s="2" t="n">
        <f t="shared" si="72"/>
        <v>23170548.5645192</v>
      </c>
      <c r="H448" s="3" t="n">
        <f t="shared" si="73"/>
        <v>38.855628272121571</v>
      </c>
      <c r="I448" s="3" t="n">
        <f t="shared" si="74"/>
        <v>16.597487730479024</v>
      </c>
      <c r="J448" s="3" t="n">
        <f t="shared" si="75"/>
        <v>0.66733429982133963</v>
      </c>
      <c r="K448" s="3" t="n">
        <f t="shared" si="76"/>
        <v>2.8030172008226042E-4</v>
      </c>
      <c r="L448" s="3" t="n">
        <f>AM448/SUM(AM1:AM$2860)</f>
        <v>2.6363758417046867E-4</v>
      </c>
      <c r="M448" t="s">
        <v>1293</v>
      </c>
      <c r="N448" t="s">
        <v>1742</v>
      </c>
      <c r="O448" t="s">
        <v>1743</v>
      </c>
      <c r="P448" s="2" t="n">
        <v>109020252.48141</v>
      </c>
      <c r="Q448" s="2" t="n">
        <v>48919515.866965503</v>
      </c>
      <c r="R448" s="2" t="n">
        <v>38473809.340585403</v>
      </c>
      <c r="S448" s="2" t="n">
        <v>15193558.890177101</v>
      </c>
      <c r="T448" s="2" t="n">
        <v>20518639.789402701</v>
      </c>
      <c r="U448" s="2" t="n">
        <v>7297616.7933006603</v>
      </c>
      <c r="V448" s="2" t="n">
        <v>19330979.223891899</v>
      </c>
      <c r="W448" s="2" t="n">
        <v>24687410.2538504</v>
      </c>
      <c r="X448" s="2" t="n">
        <v>11866034.918500099</v>
      </c>
      <c r="Y448" s="2" t="n">
        <v>8091406.1436840901</v>
      </c>
      <c r="Z448" s="2" t="n">
        <v>5503313.1221439596</v>
      </c>
      <c r="AA448" s="2" t="n">
        <v>4672471.3471772503</v>
      </c>
      <c r="AB448" s="2" t="n">
        <v>3305081.31680407</v>
      </c>
      <c r="AC448" s="2" t="n">
        <v>2255663.5432065199</v>
      </c>
      <c r="AD448" s="2" t="n">
        <v>1665816.89996372</v>
      </c>
      <c r="AE448" s="2" t="n">
        <v>1973068.6556446799</v>
      </c>
      <c r="AF448" s="2" t="n">
        <v>2753173.47299799</v>
      </c>
      <c r="AG448" s="2" t="n">
        <v>1847021.63032818</v>
      </c>
      <c r="AH448" s="2" t="n">
        <v>4098345.9909826498</v>
      </c>
      <c r="AI448" s="2" t="n">
        <v>2330592.8921373999</v>
      </c>
      <c r="AJ448" s="2" t="n">
        <v>608339.92292213102</v>
      </c>
      <c r="AK448" s="2" t="n">
        <v>871170.59658514697</v>
      </c>
      <c r="AL448" s="2" t="n">
        <v>34721051.459100001</v>
      </c>
      <c r="AM448" s="2" t="n">
        <v>23170548.5645192</v>
      </c>
    </row>
    <row r="449">
      <c r="A449" t="str">
        <f t="shared" ref="A449:A512" si="77">M449</f>
        <v>ERS</v>
      </c>
      <c r="B449" t="str">
        <f t="shared" ref="B449:B512" si="78">N449</f>
        <v>V121</v>
      </c>
      <c r="C449" t="str">
        <f t="shared" ref="C449:C512" si="79">O449</f>
        <v>AIR CHARTER FOR THINGS</v>
      </c>
      <c r="D449" s="2" t="n">
        <f t="shared" ref="D449:D512" si="80">AE449</f>
        <v>133576902.22980499</v>
      </c>
      <c r="E449" s="2" t="n">
        <f t="shared" ref="E449:E512" si="81">AK449</f>
        <v>225282424.953098</v>
      </c>
      <c r="F449" s="2" t="n">
        <f t="shared" ref="F449:F512" si="82">AL449</f>
        <v>225285836.95480001</v>
      </c>
      <c r="G449" s="2" t="n">
        <f t="shared" ref="G449:G512" si="83">AM449</f>
        <v>118561964.498615</v>
      </c>
      <c r="H449" s="3" t="n">
        <f t="shared" si="73"/>
        <v>1.514544111791416E-5</v>
      </c>
      <c r="I449" s="3" t="n">
        <f t="shared" si="74"/>
        <v>0.68656282032367733</v>
      </c>
      <c r="J449" s="3" t="n">
        <f t="shared" si="75"/>
        <v>0.52627349371457621</v>
      </c>
      <c r="K449" s="3" t="n">
        <f t="shared" si="76"/>
        <v>1.8187239428214875E-3</v>
      </c>
      <c r="L449" s="3" t="n">
        <f>AM449/SUM(AM1:AM$2860)</f>
        <v>1.3490138055161896E-3</v>
      </c>
      <c r="M449" t="s">
        <v>1293</v>
      </c>
      <c r="N449" t="s">
        <v>1744</v>
      </c>
      <c r="O449" t="s">
        <v>1745</v>
      </c>
      <c r="P449" s="2" t="n">
        <v>51923808.569143899</v>
      </c>
      <c r="Q449" s="2" t="n">
        <v>44774458.060568102</v>
      </c>
      <c r="R449" s="2" t="n">
        <v>60679507.9372449</v>
      </c>
      <c r="S449" s="2" t="n">
        <v>1759507.5534776701</v>
      </c>
      <c r="T449" s="2" t="n">
        <v>2411962.6062571602</v>
      </c>
      <c r="U449" s="2" t="n">
        <v>290789.59283701098</v>
      </c>
      <c r="V449" s="2" t="n">
        <v>1909796.1886496299</v>
      </c>
      <c r="W449" s="2" t="n">
        <v>26855553.646903999</v>
      </c>
      <c r="X449" s="2" t="n">
        <v>38132698.551489502</v>
      </c>
      <c r="Y449" s="2" t="n">
        <v>89502521.607911497</v>
      </c>
      <c r="Z449" s="2" t="n">
        <v>138930137.11899701</v>
      </c>
      <c r="AA449" s="2" t="n">
        <v>135747137.86341</v>
      </c>
      <c r="AB449" s="2" t="n">
        <v>137148623.07911399</v>
      </c>
      <c r="AC449" s="2" t="n">
        <v>125984201.091554</v>
      </c>
      <c r="AD449" s="2" t="n">
        <v>145650139.72103399</v>
      </c>
      <c r="AE449" s="2" t="n">
        <v>133576902.22980499</v>
      </c>
      <c r="AF449" s="2" t="n">
        <v>162317142.983073</v>
      </c>
      <c r="AG449" s="2" t="n">
        <v>160962855.26831099</v>
      </c>
      <c r="AH449" s="2" t="n">
        <v>165675912.448522</v>
      </c>
      <c r="AI449" s="2" t="n">
        <v>143266564.934513</v>
      </c>
      <c r="AJ449" s="2" t="n">
        <v>210689789.78094199</v>
      </c>
      <c r="AK449" s="2" t="n">
        <v>225282424.953098</v>
      </c>
      <c r="AL449" s="2" t="n">
        <v>225285836.95480001</v>
      </c>
      <c r="AM449" s="2" t="n">
        <v>118561964.498615</v>
      </c>
    </row>
    <row r="450">
      <c r="A450" t="str">
        <f t="shared" si="77"/>
        <v>ERS</v>
      </c>
      <c r="B450" t="str">
        <f t="shared" si="78"/>
        <v>V122</v>
      </c>
      <c r="C450" t="str">
        <f t="shared" si="79"/>
        <v>MOTOR CHARTER FOR THINGS</v>
      </c>
      <c r="D450" s="2" t="n">
        <f t="shared" si="80"/>
        <v>84190.315630597106</v>
      </c>
      <c r="E450" s="2" t="n">
        <f t="shared" si="81"/>
        <v>269715.54082145699</v>
      </c>
      <c r="F450" s="2" t="n">
        <f t="shared" si="82"/>
        <v>205511.242</v>
      </c>
      <c r="G450" s="2" t="n">
        <f t="shared" si="83"/>
        <v>69557.234841172394</v>
      </c>
      <c r="H450" s="3" t="n">
        <f t="shared" ref="H450:H513" si="84">AL450/AK450-1</f>
        <v>-0.2380444917112069</v>
      </c>
      <c r="I450" s="3" t="n">
        <f t="shared" ref="I450:I513" si="85">AL450/AE450-1</f>
        <v>1.4410318509996354</v>
      </c>
      <c r="J450" s="3" t="n">
        <f t="shared" ref="J450:J513" si="86">AM450/AL450</f>
        <v>0.33845951279479103</v>
      </c>
      <c r="K450" s="3" t="n">
        <f t="shared" ref="K450:K513" si="87">AL450/SUM(AL$1:AL$2860)</f>
        <v>1.6590843942816142E-6</v>
      </c>
      <c r="L450" s="3" t="n">
        <f>AM450/SUM(AM1:AM$2860)</f>
        <v>7.9143147189813474E-7</v>
      </c>
      <c r="M450" t="s">
        <v>1293</v>
      </c>
      <c r="N450" t="s">
        <v>1746</v>
      </c>
      <c r="O450" t="s">
        <v>1747</v>
      </c>
      <c r="P450" s="2" t="n">
        <v>1070203.0344153601</v>
      </c>
      <c r="Q450" s="2" t="n">
        <v>2873627.0064893998</v>
      </c>
      <c r="R450" s="2" t="n">
        <v>359842.373780842</v>
      </c>
      <c r="S450" s="2" t="n">
        <v>173981.19429890899</v>
      </c>
      <c r="T450" s="2" t="n">
        <v>86880.692629874597</v>
      </c>
      <c r="U450" s="2" t="n">
        <v>2598885.9694870301</v>
      </c>
      <c r="V450" s="2" t="n">
        <v>1108181.20316139</v>
      </c>
      <c r="W450" s="2" t="n">
        <v>38666.252644462002</v>
      </c>
      <c r="X450" s="2" t="n">
        <v>136402.198243783</v>
      </c>
      <c r="Y450" s="2" t="n">
        <v>213548.16949119201</v>
      </c>
      <c r="Z450" s="2" t="n">
        <v>246740.972090928</v>
      </c>
      <c r="AA450" s="2" t="n">
        <v>305312.09120959602</v>
      </c>
      <c r="AB450" s="2" t="n">
        <v>88106.9740996092</v>
      </c>
      <c r="AC450" s="2" t="n">
        <v>43312.178433067398</v>
      </c>
      <c r="AD450" s="2" t="n">
        <v>81728.472961051695</v>
      </c>
      <c r="AE450" s="2" t="n">
        <v>84190.315630597106</v>
      </c>
      <c r="AF450" s="2" t="n">
        <v>151511.70518993799</v>
      </c>
      <c r="AG450" s="2" t="n">
        <v>90736.732013440298</v>
      </c>
      <c r="AH450" s="2" t="n">
        <v>443917.70872342802</v>
      </c>
      <c r="AI450" s="2" t="n">
        <v>160435.82856561299</v>
      </c>
      <c r="AJ450" s="2" t="n">
        <v>195653.78445059501</v>
      </c>
      <c r="AK450" s="2" t="n">
        <v>269715.54082145699</v>
      </c>
      <c r="AL450" s="2" t="n">
        <v>205511.242</v>
      </c>
      <c r="AM450" s="2" t="n">
        <v>69557.234841172394</v>
      </c>
    </row>
    <row r="451">
      <c r="A451" t="str">
        <f t="shared" si="77"/>
        <v>ERS</v>
      </c>
      <c r="B451" t="str">
        <f t="shared" si="78"/>
        <v>V123</v>
      </c>
      <c r="C451" t="str">
        <f t="shared" si="79"/>
        <v>RAIL CHARTER FOR THINGS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AM451/SUM(AM1:AM$2860)</f>
        <v>0</v>
      </c>
      <c r="M451" t="s">
        <v>1293</v>
      </c>
      <c r="N451" t="s">
        <v>1748</v>
      </c>
      <c r="O451" t="s">
        <v>1749</v>
      </c>
      <c r="P451" s="2"/>
      <c r="Q451" s="2"/>
      <c r="R451" s="2"/>
      <c r="S451" s="2"/>
      <c r="T451" s="2"/>
      <c r="U451" s="2"/>
      <c r="V451" s="2" t="n">
        <v>1257872.50373957</v>
      </c>
      <c r="W451" s="2" t="n">
        <v>1318.79491668899</v>
      </c>
      <c r="X451" s="2"/>
      <c r="Y451" s="2"/>
      <c r="Z451" s="2" t="n">
        <v>0</v>
      </c>
      <c r="AA451" s="2" t="n">
        <v>50248.891219371901</v>
      </c>
      <c r="AB451" s="2" t="n">
        <v>0</v>
      </c>
      <c r="AC451" s="2" t="n">
        <v>154583.619689699</v>
      </c>
      <c r="AD451" s="2"/>
      <c r="AE451" s="2"/>
      <c r="AF451" s="2" t="n">
        <v>-115985.027458307</v>
      </c>
      <c r="AG451" s="2" t="n">
        <v>7417094.3905902104</v>
      </c>
      <c r="AH451" s="2" t="n">
        <v>4430318.8583798297</v>
      </c>
      <c r="AI451" s="2"/>
      <c r="AJ451" s="2"/>
      <c r="AK451" s="2"/>
      <c r="AL451" s="2"/>
      <c r="AM451" s="2"/>
    </row>
    <row r="452">
      <c r="A452" t="str">
        <f t="shared" si="77"/>
        <v>ERS</v>
      </c>
      <c r="B452" t="str">
        <f t="shared" si="78"/>
        <v>V124</v>
      </c>
      <c r="C452" t="str">
        <f t="shared" si="79"/>
        <v>MARINE CHARTER FOR THINGS</v>
      </c>
      <c r="D452" s="2" t="n">
        <f t="shared" si="80"/>
        <v>1134100109.2063401</v>
      </c>
      <c r="E452" s="2" t="n">
        <f t="shared" si="81"/>
        <v>1337780806.2967601</v>
      </c>
      <c r="F452" s="2" t="n">
        <f t="shared" si="82"/>
        <v>1559893827.1661999</v>
      </c>
      <c r="G452" s="2" t="n">
        <f t="shared" si="83"/>
        <v>1102394934.52054</v>
      </c>
      <c r="H452" s="3" t="n">
        <f t="shared" si="84"/>
        <v>0.16603095202441454</v>
      </c>
      <c r="I452" s="3" t="n">
        <f t="shared" si="85"/>
        <v>0.37544632480269891</v>
      </c>
      <c r="J452" s="3" t="n">
        <f t="shared" si="86"/>
        <v>0.70671151800325993</v>
      </c>
      <c r="K452" s="3" t="n">
        <f t="shared" si="87"/>
        <v>1.2592963188785866E-2</v>
      </c>
      <c r="L452" s="3" t="n">
        <f>AM452/SUM(AM1:AM$2860)</f>
        <v>1.2543196227291735E-2</v>
      </c>
      <c r="M452" t="s">
        <v>1293</v>
      </c>
      <c r="N452" t="s">
        <v>1750</v>
      </c>
      <c r="O452" t="s">
        <v>1751</v>
      </c>
      <c r="P452" s="2" t="n">
        <v>1592060349.3916099</v>
      </c>
      <c r="Q452" s="2" t="n">
        <v>1033553005.0176001</v>
      </c>
      <c r="R452" s="2" t="n">
        <v>1161352537.3979499</v>
      </c>
      <c r="S452" s="2" t="n">
        <v>1692837614.82533</v>
      </c>
      <c r="T452" s="2" t="n">
        <v>1391791687.44489</v>
      </c>
      <c r="U452" s="2" t="n">
        <v>1763010951.3928101</v>
      </c>
      <c r="V452" s="2" t="n">
        <v>2083243653.3190601</v>
      </c>
      <c r="W452" s="2" t="n">
        <v>1707899363.23891</v>
      </c>
      <c r="X452" s="2" t="n">
        <v>1144195505.1328001</v>
      </c>
      <c r="Y452" s="2" t="n">
        <v>1452761966.9321401</v>
      </c>
      <c r="Z452" s="2" t="n">
        <v>1145918811.26667</v>
      </c>
      <c r="AA452" s="2" t="n">
        <v>1424095234.4869201</v>
      </c>
      <c r="AB452" s="2" t="n">
        <v>1363327744.5095999</v>
      </c>
      <c r="AC452" s="2" t="n">
        <v>1484065231.0894799</v>
      </c>
      <c r="AD452" s="2" t="n">
        <v>1315767883.1187601</v>
      </c>
      <c r="AE452" s="2" t="n">
        <v>1134100109.2063401</v>
      </c>
      <c r="AF452" s="2" t="n">
        <v>1331742537.4488599</v>
      </c>
      <c r="AG452" s="2" t="n">
        <v>1444170686.28304</v>
      </c>
      <c r="AH452" s="2" t="n">
        <v>1391611486.1659701</v>
      </c>
      <c r="AI452" s="2" t="n">
        <v>1687176822.79405</v>
      </c>
      <c r="AJ452" s="2" t="n">
        <v>1673027310.66326</v>
      </c>
      <c r="AK452" s="2" t="n">
        <v>1337780806.2967601</v>
      </c>
      <c r="AL452" s="2" t="n">
        <v>1559893827.1661999</v>
      </c>
      <c r="AM452" s="2" t="n">
        <v>1102394934.52054</v>
      </c>
    </row>
    <row r="453">
      <c r="A453" t="str">
        <f t="shared" si="77"/>
        <v>ERS</v>
      </c>
      <c r="B453" t="str">
        <f t="shared" si="78"/>
        <v>V125</v>
      </c>
      <c r="C453" t="str">
        <f t="shared" si="79"/>
        <v>TRANSPORTATION/TRAVEL/RELOCATION- TRANSPORTATION: VESSEL TOWING</v>
      </c>
      <c r="D453" s="2" t="n">
        <f t="shared" si="80"/>
        <v>6856418.0495009702</v>
      </c>
      <c r="E453" s="2" t="n">
        <f t="shared" si="81"/>
        <v>7561111.12682964</v>
      </c>
      <c r="F453" s="2" t="n">
        <f t="shared" si="82"/>
        <v>7650223.3804000001</v>
      </c>
      <c r="G453" s="2" t="n">
        <f t="shared" si="83"/>
        <v>5819722.9864481399</v>
      </c>
      <c r="H453" s="3" t="n">
        <f t="shared" si="84"/>
        <v>1.178560294586295E-2</v>
      </c>
      <c r="I453" s="3" t="n">
        <f t="shared" si="85"/>
        <v>0.11577551502373828</v>
      </c>
      <c r="J453" s="3" t="n">
        <f t="shared" si="86"/>
        <v>0.76072588956792653</v>
      </c>
      <c r="K453" s="3" t="n">
        <f t="shared" si="87"/>
        <v>6.1759960670131989E-5</v>
      </c>
      <c r="L453" s="3" t="n">
        <f>AM453/SUM(AM1:AM$2860)</f>
        <v>6.6217582394142603E-5</v>
      </c>
      <c r="M453" t="s">
        <v>1293</v>
      </c>
      <c r="N453" t="s">
        <v>1752</v>
      </c>
      <c r="O453" t="s">
        <v>1753</v>
      </c>
      <c r="P453" s="2" t="n">
        <v>2325985.5908871</v>
      </c>
      <c r="Q453" s="2" t="n">
        <v>1841956.9570597201</v>
      </c>
      <c r="R453" s="2" t="n">
        <v>5063591.1014728099</v>
      </c>
      <c r="S453" s="2" t="n">
        <v>3236343.0956878201</v>
      </c>
      <c r="T453" s="2" t="n">
        <v>5566230.94678431</v>
      </c>
      <c r="U453" s="2" t="n">
        <v>4505659.3307251697</v>
      </c>
      <c r="V453" s="2" t="n">
        <v>3784760.6454419298</v>
      </c>
      <c r="W453" s="2" t="n">
        <v>3115858.10784043</v>
      </c>
      <c r="X453" s="2" t="n">
        <v>5590112.5726620397</v>
      </c>
      <c r="Y453" s="2" t="n">
        <v>5243915.5080931801</v>
      </c>
      <c r="Z453" s="2" t="n">
        <v>4275264.6454729</v>
      </c>
      <c r="AA453" s="2" t="n">
        <v>5252866.1513459701</v>
      </c>
      <c r="AB453" s="2" t="n">
        <v>2329578.3375244299</v>
      </c>
      <c r="AC453" s="2" t="n">
        <v>4432038.2323034601</v>
      </c>
      <c r="AD453" s="2" t="n">
        <v>4888554.2914499398</v>
      </c>
      <c r="AE453" s="2" t="n">
        <v>6856418.0495009702</v>
      </c>
      <c r="AF453" s="2" t="n">
        <v>8939543.4244516809</v>
      </c>
      <c r="AG453" s="2" t="n">
        <v>8124764.1123066004</v>
      </c>
      <c r="AH453" s="2" t="n">
        <v>10534098.559288099</v>
      </c>
      <c r="AI453" s="2" t="n">
        <v>11543041.1643655</v>
      </c>
      <c r="AJ453" s="2" t="n">
        <v>9549721.9434873108</v>
      </c>
      <c r="AK453" s="2" t="n">
        <v>7561111.12682964</v>
      </c>
      <c r="AL453" s="2" t="n">
        <v>7650223.3804000001</v>
      </c>
      <c r="AM453" s="2" t="n">
        <v>5819722.9864481399</v>
      </c>
    </row>
    <row r="454">
      <c r="A454" t="str">
        <f t="shared" si="77"/>
        <v>ERS</v>
      </c>
      <c r="B454" t="str">
        <f t="shared" si="78"/>
        <v>V126</v>
      </c>
      <c r="C454" t="str">
        <f t="shared" si="79"/>
        <v>SPACE TRANSP &amp; LAUNCH</v>
      </c>
      <c r="D454" s="2" t="n">
        <f t="shared" si="80"/>
        <v>0</v>
      </c>
      <c r="E454" s="2" t="n">
        <f t="shared" si="81"/>
        <v>0</v>
      </c>
      <c r="F454" s="2" t="n">
        <f t="shared" si="82"/>
        <v>0</v>
      </c>
      <c r="G454" s="2" t="n">
        <f t="shared" si="83"/>
        <v>0</v>
      </c>
      <c r="H454" s="3" t="e">
        <f t="shared" si="84"/>
        <v>#DIV/0!</v>
      </c>
      <c r="I454" s="3" t="e">
        <f t="shared" si="85"/>
        <v>#DIV/0!</v>
      </c>
      <c r="J454" s="3" t="e">
        <f t="shared" si="86"/>
        <v>#DIV/0!</v>
      </c>
      <c r="K454" s="3" t="n">
        <f t="shared" si="87"/>
        <v>0</v>
      </c>
      <c r="L454" s="3" t="n">
        <f>AM454/SUM(AM1:AM$2860)</f>
        <v>0</v>
      </c>
      <c r="M454" t="s">
        <v>1293</v>
      </c>
      <c r="N454" t="s">
        <v>1754</v>
      </c>
      <c r="O454" t="s">
        <v>1755</v>
      </c>
      <c r="P454" s="2"/>
      <c r="Q454" s="2"/>
      <c r="R454" s="2"/>
      <c r="S454" s="2" t="n">
        <v>0</v>
      </c>
      <c r="T454" s="2"/>
      <c r="U454" s="2" t="n">
        <v>54251.100201672401</v>
      </c>
      <c r="V454" s="2" t="n">
        <v>74208.799895279706</v>
      </c>
      <c r="W454" s="2" t="n">
        <v>0</v>
      </c>
      <c r="X454" s="2" t="n">
        <v>0</v>
      </c>
      <c r="Y454" s="2" t="n">
        <v>0</v>
      </c>
      <c r="Z454" s="2" t="n">
        <v>0</v>
      </c>
      <c r="AA454" s="2" t="n">
        <v>0</v>
      </c>
      <c r="AB454" s="2" t="n">
        <v>0</v>
      </c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</row>
    <row r="455">
      <c r="A455" t="str">
        <f t="shared" si="77"/>
        <v>ERS</v>
      </c>
      <c r="B455" t="str">
        <f t="shared" si="78"/>
        <v>V127</v>
      </c>
      <c r="C455" t="str">
        <f t="shared" si="79"/>
        <v>SECURITY VEHICLE SERVICES</v>
      </c>
      <c r="D455" s="2" t="n">
        <f t="shared" si="80"/>
        <v>53952.854782604802</v>
      </c>
      <c r="E455" s="2" t="n">
        <f t="shared" si="81"/>
        <v>0</v>
      </c>
      <c r="F455" s="2" t="n">
        <f t="shared" si="82"/>
        <v>0</v>
      </c>
      <c r="G455" s="2" t="n">
        <f t="shared" si="83"/>
        <v>-344.65504440895302</v>
      </c>
      <c r="H455" s="3" t="e">
        <f t="shared" si="84"/>
        <v>#DIV/0!</v>
      </c>
      <c r="I455" s="3" t="n">
        <f t="shared" si="85"/>
        <v>-1</v>
      </c>
      <c r="J455" s="3" t="e">
        <f t="shared" si="86"/>
        <v>#DIV/0!</v>
      </c>
      <c r="K455" s="3" t="n">
        <f t="shared" si="87"/>
        <v>0</v>
      </c>
      <c r="L455" s="3" t="n">
        <f>AM455/SUM(AM1:AM$2860)</f>
        <v>-3.9215309480968019E-9</v>
      </c>
      <c r="M455" t="s">
        <v>1293</v>
      </c>
      <c r="N455" t="s">
        <v>1756</v>
      </c>
      <c r="O455" t="s">
        <v>1757</v>
      </c>
      <c r="P455" s="2" t="n">
        <v>304057.77514586097</v>
      </c>
      <c r="Q455" s="2" t="n">
        <v>202470.76837056401</v>
      </c>
      <c r="R455" s="2" t="n">
        <v>261783.45171930999</v>
      </c>
      <c r="S455" s="2"/>
      <c r="T455" s="2" t="n">
        <v>56072.020774136297</v>
      </c>
      <c r="U455" s="2" t="n">
        <v>570541.00179094996</v>
      </c>
      <c r="V455" s="2" t="n">
        <v>187194.86800646401</v>
      </c>
      <c r="W455" s="2" t="n">
        <v>176255.50223197401</v>
      </c>
      <c r="X455" s="2" t="n">
        <v>12274.409225372399</v>
      </c>
      <c r="Y455" s="2" t="n">
        <v>7616.8978941652304</v>
      </c>
      <c r="Z455" s="2" t="n">
        <v>158961.241002708</v>
      </c>
      <c r="AA455" s="2" t="n">
        <v>79322.229249124794</v>
      </c>
      <c r="AB455" s="2" t="n">
        <v>93115.046741513594</v>
      </c>
      <c r="AC455" s="2" t="n">
        <v>53009.245996270998</v>
      </c>
      <c r="AD455" s="2" t="n">
        <v>125177.477286044</v>
      </c>
      <c r="AE455" s="2" t="n">
        <v>53952.854782604802</v>
      </c>
      <c r="AF455" s="2" t="n">
        <v>54176.834013306201</v>
      </c>
      <c r="AG455" s="2" t="n">
        <v>63718.1946663036</v>
      </c>
      <c r="AH455" s="2" t="n">
        <v>3894.5462591196901</v>
      </c>
      <c r="AI455" s="2" t="n">
        <v>-13213.779799534401</v>
      </c>
      <c r="AJ455" s="2"/>
      <c r="AK455" s="2"/>
      <c r="AL455" s="2"/>
      <c r="AM455" s="2" t="n">
        <v>-344.65504440895302</v>
      </c>
    </row>
    <row r="456">
      <c r="A456" t="str">
        <f t="shared" si="77"/>
        <v>ERS</v>
      </c>
      <c r="B456" t="str">
        <f t="shared" si="78"/>
        <v>V129</v>
      </c>
      <c r="C456" t="str">
        <f t="shared" si="79"/>
        <v>OTHER VEHICLE CHARTER FOR THINGS</v>
      </c>
      <c r="D456" s="2" t="n">
        <f t="shared" si="80"/>
        <v>816215.42113808298</v>
      </c>
      <c r="E456" s="2" t="n">
        <f t="shared" si="81"/>
        <v>4135121.6552448799</v>
      </c>
      <c r="F456" s="2" t="n">
        <f t="shared" si="82"/>
        <v>3632807.375</v>
      </c>
      <c r="G456" s="2" t="n">
        <f t="shared" si="83"/>
        <v>2396712.2268460598</v>
      </c>
      <c r="H456" s="3" t="n">
        <f t="shared" si="84"/>
        <v>-0.12147509121231237</v>
      </c>
      <c r="I456" s="3" t="n">
        <f t="shared" si="85"/>
        <v>3.4507948280793643</v>
      </c>
      <c r="J456" s="3" t="n">
        <f t="shared" si="86"/>
        <v>0.65974107059449028</v>
      </c>
      <c r="K456" s="3" t="n">
        <f t="shared" si="87"/>
        <v>2.9327514955574333E-5</v>
      </c>
      <c r="L456" s="3" t="n">
        <f>AM456/SUM(AM1:AM$2860)</f>
        <v>2.7270110574985906E-5</v>
      </c>
      <c r="M456" t="s">
        <v>1293</v>
      </c>
      <c r="N456" t="s">
        <v>1758</v>
      </c>
      <c r="O456" t="s">
        <v>1759</v>
      </c>
      <c r="P456" s="2" t="n">
        <v>1719278.95719878</v>
      </c>
      <c r="Q456" s="2" t="n">
        <v>2850160.45655772</v>
      </c>
      <c r="R456" s="2" t="n">
        <v>154004.5164626</v>
      </c>
      <c r="S456" s="2" t="n">
        <v>839855.87951505196</v>
      </c>
      <c r="T456" s="2" t="n">
        <v>1960328.18256429</v>
      </c>
      <c r="U456" s="2" t="n">
        <v>3492485.13410642</v>
      </c>
      <c r="V456" s="2" t="n">
        <v>5704986.0949553698</v>
      </c>
      <c r="W456" s="2" t="n">
        <v>997737.14377173595</v>
      </c>
      <c r="X456" s="2" t="n">
        <v>1876770.4935188701</v>
      </c>
      <c r="Y456" s="2" t="n">
        <v>1448429.2543120401</v>
      </c>
      <c r="Z456" s="2" t="n">
        <v>3219495.6971324198</v>
      </c>
      <c r="AA456" s="2" t="n">
        <v>1259632.3312584399</v>
      </c>
      <c r="AB456" s="2" t="n">
        <v>1128253.5141308</v>
      </c>
      <c r="AC456" s="2" t="n">
        <v>935699.99338097696</v>
      </c>
      <c r="AD456" s="2" t="n">
        <v>393129.584335764</v>
      </c>
      <c r="AE456" s="2" t="n">
        <v>816215.42113808298</v>
      </c>
      <c r="AF456" s="2" t="n">
        <v>1047049.2623885199</v>
      </c>
      <c r="AG456" s="2" t="n">
        <v>1413844.9747961301</v>
      </c>
      <c r="AH456" s="2" t="n">
        <v>1327191.1973870301</v>
      </c>
      <c r="AI456" s="2" t="n">
        <v>4287883.7338619102</v>
      </c>
      <c r="AJ456" s="2" t="n">
        <v>2785274.42915618</v>
      </c>
      <c r="AK456" s="2" t="n">
        <v>4135121.6552448799</v>
      </c>
      <c r="AL456" s="2" t="n">
        <v>3632807.375</v>
      </c>
      <c r="AM456" s="2" t="n">
        <v>2396712.2268460598</v>
      </c>
    </row>
    <row r="457">
      <c r="A457" t="str">
        <f t="shared" si="77"/>
        <v>ERS</v>
      </c>
      <c r="B457" t="str">
        <f t="shared" si="78"/>
        <v>W010</v>
      </c>
      <c r="C457" t="str">
        <f t="shared" si="79"/>
        <v>LEASE OR RENTAL OF EQUIPMENT- WEAPONS</v>
      </c>
      <c r="D457" s="2" t="n">
        <f t="shared" si="80"/>
        <v>1199.4475670755801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n">
        <f t="shared" si="85"/>
        <v>-1</v>
      </c>
      <c r="J457" s="3" t="e">
        <f t="shared" si="86"/>
        <v>#DIV/0!</v>
      </c>
      <c r="K457" s="3" t="n">
        <f t="shared" si="87"/>
        <v>0</v>
      </c>
      <c r="L457" s="3" t="n">
        <f>AM457/SUM(AM1:AM$2860)</f>
        <v>0</v>
      </c>
      <c r="M457" t="s">
        <v>1293</v>
      </c>
      <c r="N457" t="s">
        <v>1760</v>
      </c>
      <c r="O457" t="s">
        <v>1761</v>
      </c>
      <c r="P457" s="2" t="n">
        <v>199637.989219429</v>
      </c>
      <c r="Q457" s="2" t="n">
        <v>142231.648832993</v>
      </c>
      <c r="R457" s="2" t="n">
        <v>59004.937106692698</v>
      </c>
      <c r="S457" s="2" t="n">
        <v>279471.95076261298</v>
      </c>
      <c r="T457" s="2" t="n">
        <v>1117117.80055357</v>
      </c>
      <c r="U457" s="2" t="n">
        <v>313079.62149966398</v>
      </c>
      <c r="V457" s="2" t="n">
        <v>2750311.4782146998</v>
      </c>
      <c r="W457" s="2" t="n">
        <v>-2376759.3281034902</v>
      </c>
      <c r="X457" s="2" t="n">
        <v>0</v>
      </c>
      <c r="Y457" s="2" t="n">
        <v>321310.86365780298</v>
      </c>
      <c r="Z457" s="2" t="n">
        <v>52436.383316199703</v>
      </c>
      <c r="AA457" s="2" t="n">
        <v>21526.0792162203</v>
      </c>
      <c r="AB457" s="2" t="n">
        <v>108652.403979269</v>
      </c>
      <c r="AC457" s="2" t="n">
        <v>3970.21438790404</v>
      </c>
      <c r="AD457" s="2"/>
      <c r="AE457" s="2" t="n">
        <v>1199.4475670755801</v>
      </c>
      <c r="AF457" s="2" t="n">
        <v>7310.0307049363901</v>
      </c>
      <c r="AG457" s="2" t="n">
        <v>3934.3338125701298</v>
      </c>
      <c r="AH457" s="2"/>
      <c r="AI457" s="2"/>
      <c r="AJ457" s="2"/>
      <c r="AK457" s="2"/>
      <c r="AL457" s="2"/>
      <c r="AM457" s="2"/>
    </row>
    <row r="458">
      <c r="A458" t="str">
        <f t="shared" si="77"/>
        <v>ERS</v>
      </c>
      <c r="B458" t="str">
        <f t="shared" si="78"/>
        <v>W012</v>
      </c>
      <c r="C458" t="str">
        <f t="shared" si="79"/>
        <v>LEASE OR RENTAL OF EQUIPMENT- FIRE CONTROL EQUIPMENT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AM458/SUM(AM1:AM$2860)</f>
        <v>0</v>
      </c>
      <c r="M458" t="s">
        <v>1293</v>
      </c>
      <c r="N458" t="s">
        <v>1762</v>
      </c>
      <c r="O458" t="s">
        <v>1763</v>
      </c>
      <c r="P458" s="2"/>
      <c r="Q458" s="2"/>
      <c r="R458" s="2"/>
      <c r="S458" s="2"/>
      <c r="T458" s="2"/>
      <c r="U458" s="2"/>
      <c r="V458" s="2"/>
      <c r="W458" s="2" t="n">
        <v>1.36081694391715</v>
      </c>
      <c r="X458" s="2"/>
      <c r="Y458" s="2"/>
      <c r="Z458" s="2" t="n">
        <v>250.51252535350201</v>
      </c>
      <c r="AA458" s="2"/>
      <c r="AB458" s="2"/>
      <c r="AC458" s="2"/>
      <c r="AD458" s="2"/>
      <c r="AE458" s="2"/>
      <c r="AF458" s="2" t="n">
        <v>8458.1158152111002</v>
      </c>
      <c r="AG458" s="2"/>
      <c r="AH458" s="2"/>
      <c r="AI458" s="2"/>
      <c r="AJ458" s="2"/>
      <c r="AK458" s="2"/>
      <c r="AL458" s="2"/>
      <c r="AM458" s="2"/>
    </row>
    <row r="459">
      <c r="A459" t="str">
        <f t="shared" si="77"/>
        <v>ERS</v>
      </c>
      <c r="B459" t="str">
        <f t="shared" si="78"/>
        <v>W013</v>
      </c>
      <c r="C459" t="str">
        <f t="shared" si="79"/>
        <v>LEASE OR RENTAL OF EQUIPMENT- AMMUNITION AND EXPLOSIVES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AM459/SUM(AM1:AM$2860)</f>
        <v>0</v>
      </c>
      <c r="M459" t="s">
        <v>1293</v>
      </c>
      <c r="N459" t="s">
        <v>1764</v>
      </c>
      <c r="O459" t="s">
        <v>1765</v>
      </c>
      <c r="P459" s="2"/>
      <c r="Q459" s="2"/>
      <c r="R459" s="2"/>
      <c r="S459" s="2"/>
      <c r="T459" s="2"/>
      <c r="U459" s="2"/>
      <c r="V459" s="2" t="n">
        <v>59724.123539888496</v>
      </c>
      <c r="W459" s="2" t="n">
        <v>-2665.8403931337002</v>
      </c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</row>
    <row r="460">
      <c r="A460" t="str">
        <f t="shared" si="77"/>
        <v>ERS</v>
      </c>
      <c r="B460" t="str">
        <f t="shared" si="78"/>
        <v>W014</v>
      </c>
      <c r="C460" t="str">
        <f t="shared" si="79"/>
        <v>LEASE-RENT OF GUIDED MISSILES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AM460/SUM(AM1:AM$2860)</f>
        <v>0</v>
      </c>
      <c r="M460" t="s">
        <v>1293</v>
      </c>
      <c r="N460" t="s">
        <v>1766</v>
      </c>
      <c r="O460" t="s">
        <v>1767</v>
      </c>
      <c r="P460" s="2" t="n">
        <v>712052.232933274</v>
      </c>
      <c r="Q460" s="2"/>
      <c r="R460" s="2"/>
      <c r="S460" s="2"/>
      <c r="T460" s="2"/>
      <c r="U460" s="2" t="n">
        <v>22737.561621552999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</row>
    <row r="461">
      <c r="A461" t="str">
        <f t="shared" si="77"/>
        <v>ERS</v>
      </c>
      <c r="B461" t="str">
        <f t="shared" si="78"/>
        <v>W015</v>
      </c>
      <c r="C461" t="str">
        <f t="shared" si="79"/>
        <v>LEASE OR RENTAL OF EQUIPMENT- AIRCRAFT AND AIRFRAME STRUCTURAL COMPONENTS</v>
      </c>
      <c r="D461" s="2" t="n">
        <f t="shared" si="80"/>
        <v>554303.74968995503</v>
      </c>
      <c r="E461" s="2" t="n">
        <f t="shared" si="81"/>
        <v>882455.70163906005</v>
      </c>
      <c r="F461" s="2" t="n">
        <f t="shared" si="82"/>
        <v>325625</v>
      </c>
      <c r="G461" s="2" t="n">
        <f t="shared" si="83"/>
        <v>143069.756915298</v>
      </c>
      <c r="H461" s="3" t="n">
        <f t="shared" si="84"/>
        <v>-0.63100130760650197</v>
      </c>
      <c r="I461" s="3" t="n">
        <f t="shared" si="85"/>
        <v>-0.41255133095863861</v>
      </c>
      <c r="J461" s="3" t="n">
        <f t="shared" si="86"/>
        <v>0.4393696949414142</v>
      </c>
      <c r="K461" s="3" t="n">
        <f t="shared" si="87"/>
        <v>2.6287581673412815E-6</v>
      </c>
      <c r="L461" s="3" t="n">
        <f>AM461/SUM(AM1:AM$2860)</f>
        <v>1.6278667281431301E-6</v>
      </c>
      <c r="M461" t="s">
        <v>1293</v>
      </c>
      <c r="N461" t="s">
        <v>1768</v>
      </c>
      <c r="O461" t="s">
        <v>1769</v>
      </c>
      <c r="P461" s="2" t="n">
        <v>8179245.6017444804</v>
      </c>
      <c r="Q461" s="2" t="n">
        <v>3941889.7931310399</v>
      </c>
      <c r="R461" s="2" t="n">
        <v>73028.218645669796</v>
      </c>
      <c r="S461" s="2"/>
      <c r="T461" s="2"/>
      <c r="U461" s="2" t="n">
        <v>4270703.0836477503</v>
      </c>
      <c r="V461" s="2" t="n">
        <v>853462.01765879197</v>
      </c>
      <c r="W461" s="2" t="n">
        <v>4998723.4313691603</v>
      </c>
      <c r="X461" s="2" t="n">
        <v>5604064.2257876201</v>
      </c>
      <c r="Y461" s="2" t="n">
        <v>1335436.78212189</v>
      </c>
      <c r="Z461" s="2" t="n">
        <v>1067190.0299672701</v>
      </c>
      <c r="AA461" s="2" t="n">
        <v>1476629.2751899699</v>
      </c>
      <c r="AB461" s="2" t="n">
        <v>-211264.49063287099</v>
      </c>
      <c r="AC461" s="2" t="n">
        <v>31102.224281567302</v>
      </c>
      <c r="AD461" s="2" t="n">
        <v>242761.011610977</v>
      </c>
      <c r="AE461" s="2" t="n">
        <v>554303.74968995503</v>
      </c>
      <c r="AF461" s="2" t="n">
        <v>586162.26533266902</v>
      </c>
      <c r="AG461" s="2" t="n">
        <v>1373812.9402844401</v>
      </c>
      <c r="AH461" s="2" t="n">
        <v>7166431.06234782</v>
      </c>
      <c r="AI461" s="2" t="n">
        <v>3760490.7927995198</v>
      </c>
      <c r="AJ461" s="2" t="n">
        <v>413183.60231273301</v>
      </c>
      <c r="AK461" s="2" t="n">
        <v>882455.70163906005</v>
      </c>
      <c r="AL461" s="2" t="n">
        <v>325625</v>
      </c>
      <c r="AM461" s="2" t="n">
        <v>143069.756915298</v>
      </c>
    </row>
    <row r="462">
      <c r="A462" t="str">
        <f t="shared" si="77"/>
        <v>ERS</v>
      </c>
      <c r="B462" t="str">
        <f t="shared" si="78"/>
        <v>W016</v>
      </c>
      <c r="C462" t="str">
        <f t="shared" si="79"/>
        <v>LEASE OR RENTAL OF EQUIPMENT- AIRCRAFT COMPONENTS AND ACCESSORIES</v>
      </c>
      <c r="D462" s="2" t="n">
        <f t="shared" si="80"/>
        <v>258921.778871324</v>
      </c>
      <c r="E462" s="2" t="n">
        <f t="shared" si="81"/>
        <v>0</v>
      </c>
      <c r="F462" s="2" t="n">
        <f t="shared" si="82"/>
        <v>0</v>
      </c>
      <c r="G462" s="2" t="n">
        <f t="shared" si="83"/>
        <v>0</v>
      </c>
      <c r="H462" s="3" t="e">
        <f t="shared" si="84"/>
        <v>#DIV/0!</v>
      </c>
      <c r="I462" s="3" t="n">
        <f t="shared" si="85"/>
        <v>-1</v>
      </c>
      <c r="J462" s="3" t="e">
        <f t="shared" si="86"/>
        <v>#DIV/0!</v>
      </c>
      <c r="K462" s="3" t="n">
        <f t="shared" si="87"/>
        <v>0</v>
      </c>
      <c r="L462" s="3" t="n">
        <f>AM462/SUM(AM1:AM$2860)</f>
        <v>0</v>
      </c>
      <c r="M462" t="s">
        <v>1293</v>
      </c>
      <c r="N462" t="s">
        <v>1770</v>
      </c>
      <c r="O462" t="s">
        <v>1771</v>
      </c>
      <c r="P462" s="2"/>
      <c r="Q462" s="2"/>
      <c r="R462" s="2"/>
      <c r="S462" s="2"/>
      <c r="T462" s="2"/>
      <c r="U462" s="2"/>
      <c r="V462" s="2"/>
      <c r="W462" s="2"/>
      <c r="X462" s="2" t="n">
        <v>9221.4034701607798</v>
      </c>
      <c r="Y462" s="2"/>
      <c r="Z462" s="2" t="n">
        <v>7849.3662965220801</v>
      </c>
      <c r="AA462" s="2"/>
      <c r="AB462" s="2"/>
      <c r="AC462" s="2" t="n">
        <v>296931.63671371801</v>
      </c>
      <c r="AD462" s="2" t="n">
        <v>541851.53132032603</v>
      </c>
      <c r="AE462" s="2" t="n">
        <v>258921.778871324</v>
      </c>
      <c r="AF462" s="2" t="n">
        <v>736890.55411560205</v>
      </c>
      <c r="AG462" s="2" t="n">
        <v>137376.141709138</v>
      </c>
      <c r="AH462" s="2"/>
      <c r="AI462" s="2" t="n">
        <v>18638.6255813434</v>
      </c>
      <c r="AJ462" s="2"/>
      <c r="AK462" s="2"/>
      <c r="AL462" s="2"/>
      <c r="AM462" s="2"/>
    </row>
    <row r="463">
      <c r="A463" t="str">
        <f t="shared" si="77"/>
        <v>ERS</v>
      </c>
      <c r="B463" t="str">
        <f t="shared" si="78"/>
        <v>W017</v>
      </c>
      <c r="C463" t="str">
        <f t="shared" si="79"/>
        <v>LEASE OR RENTAL OF EQUIPMENT- AIRCRAFT LAUNCHING, LANDING, AND GROUND HANDLING EQUIPMENT</v>
      </c>
      <c r="D463" s="2" t="n">
        <f t="shared" si="80"/>
        <v>288197.036284047</v>
      </c>
      <c r="E463" s="2" t="n">
        <f t="shared" si="81"/>
        <v>0</v>
      </c>
      <c r="F463" s="2" t="n">
        <f t="shared" si="82"/>
        <v>0</v>
      </c>
      <c r="G463" s="2" t="n">
        <f t="shared" si="83"/>
        <v>0</v>
      </c>
      <c r="H463" s="3" t="e">
        <f t="shared" si="84"/>
        <v>#DIV/0!</v>
      </c>
      <c r="I463" s="3" t="n">
        <f t="shared" si="85"/>
        <v>-1</v>
      </c>
      <c r="J463" s="3" t="e">
        <f t="shared" si="86"/>
        <v>#DIV/0!</v>
      </c>
      <c r="K463" s="3" t="n">
        <f t="shared" si="87"/>
        <v>0</v>
      </c>
      <c r="L463" s="3" t="n">
        <f>AM463/SUM(AM1:AM$2860)</f>
        <v>0</v>
      </c>
      <c r="M463" t="s">
        <v>1293</v>
      </c>
      <c r="N463" t="s">
        <v>1772</v>
      </c>
      <c r="O463" t="s">
        <v>1773</v>
      </c>
      <c r="P463" s="2"/>
      <c r="Q463" s="2"/>
      <c r="R463" s="2"/>
      <c r="S463" s="2"/>
      <c r="T463" s="2" t="n">
        <v>11022.221825561101</v>
      </c>
      <c r="U463" s="2"/>
      <c r="V463" s="2"/>
      <c r="W463" s="2"/>
      <c r="X463" s="2"/>
      <c r="Y463" s="2"/>
      <c r="Z463" s="2"/>
      <c r="AA463" s="2"/>
      <c r="AB463" s="2"/>
      <c r="AC463" s="2" t="n">
        <v>1142.08851564664</v>
      </c>
      <c r="AD463" s="2" t="n">
        <v>-490.18070530384301</v>
      </c>
      <c r="AE463" s="2" t="n">
        <v>288197.036284047</v>
      </c>
      <c r="AF463" s="2" t="n">
        <v>609080.00671461702</v>
      </c>
      <c r="AG463" s="2" t="n">
        <v>59800.118971885502</v>
      </c>
      <c r="AH463" s="2" t="n">
        <v>12796.773877117301</v>
      </c>
      <c r="AI463" s="2" t="n">
        <v>18126.091601228902</v>
      </c>
      <c r="AJ463" s="2"/>
      <c r="AK463" s="2"/>
      <c r="AL463" s="2"/>
      <c r="AM463" s="2"/>
    </row>
    <row r="464">
      <c r="A464" t="str">
        <f t="shared" si="77"/>
        <v>ERS</v>
      </c>
      <c r="B464" t="str">
        <f t="shared" si="78"/>
        <v>W018</v>
      </c>
      <c r="C464" t="str">
        <f t="shared" si="79"/>
        <v>LEASE OR RENTAL OF EQUIPMENT- SPACE VEHICLES</v>
      </c>
      <c r="D464" s="2" t="n">
        <f t="shared" si="80"/>
        <v>22948.8986015142</v>
      </c>
      <c r="E464" s="2" t="n">
        <f t="shared" si="81"/>
        <v>0</v>
      </c>
      <c r="F464" s="2" t="n">
        <f t="shared" si="82"/>
        <v>0</v>
      </c>
      <c r="G464" s="2" t="n">
        <f t="shared" si="83"/>
        <v>0</v>
      </c>
      <c r="H464" s="3" t="e">
        <f t="shared" si="84"/>
        <v>#DIV/0!</v>
      </c>
      <c r="I464" s="3" t="n">
        <f t="shared" si="85"/>
        <v>-1</v>
      </c>
      <c r="J464" s="3" t="e">
        <f t="shared" si="86"/>
        <v>#DIV/0!</v>
      </c>
      <c r="K464" s="3" t="n">
        <f t="shared" si="87"/>
        <v>0</v>
      </c>
      <c r="L464" s="3" t="n">
        <f>AM464/SUM(AM1:AM$2860)</f>
        <v>0</v>
      </c>
      <c r="M464" t="s">
        <v>1293</v>
      </c>
      <c r="N464" t="s">
        <v>1774</v>
      </c>
      <c r="O464" t="s">
        <v>1775</v>
      </c>
      <c r="P464" s="2"/>
      <c r="Q464" s="2" t="n">
        <v>177896.829486748</v>
      </c>
      <c r="R464" s="2" t="n">
        <v>126461.114316942</v>
      </c>
      <c r="S464" s="2" t="n">
        <v>62003.458040239799</v>
      </c>
      <c r="T464" s="2" t="n">
        <v>104001.579703047</v>
      </c>
      <c r="U464" s="2" t="n">
        <v>74943.003104638599</v>
      </c>
      <c r="V464" s="2" t="n">
        <v>61592.031610429302</v>
      </c>
      <c r="W464" s="2" t="n">
        <v>160300.15354260901</v>
      </c>
      <c r="X464" s="2" t="n">
        <v>159766.045921079</v>
      </c>
      <c r="Y464" s="2" t="n">
        <v>178424.190205274</v>
      </c>
      <c r="Z464" s="2" t="n">
        <v>84619.020482106294</v>
      </c>
      <c r="AA464" s="2" t="n">
        <v>82528.661344185195</v>
      </c>
      <c r="AB464" s="2" t="n">
        <v>169996.74846221501</v>
      </c>
      <c r="AC464" s="2" t="n">
        <v>87425.545216952203</v>
      </c>
      <c r="AD464" s="2"/>
      <c r="AE464" s="2" t="n">
        <v>22948.8986015142</v>
      </c>
      <c r="AF464" s="2"/>
      <c r="AG464" s="2"/>
      <c r="AH464" s="2"/>
      <c r="AI464" s="2"/>
      <c r="AJ464" s="2"/>
      <c r="AK464" s="2"/>
      <c r="AL464" s="2"/>
      <c r="AM464" s="2"/>
    </row>
    <row r="465">
      <c r="A465" t="str">
        <f t="shared" si="77"/>
        <v>ERS</v>
      </c>
      <c r="B465" t="str">
        <f t="shared" si="78"/>
        <v>W019</v>
      </c>
      <c r="C465" t="str">
        <f t="shared" si="79"/>
        <v>LEASE OR RENTAL OF EQUIPMENT- SHIPS, SMALL CRAFT, PONTOONS, AND FLOATING DOCKS</v>
      </c>
      <c r="D465" s="2" t="n">
        <f t="shared" si="80"/>
        <v>2061832.32235416</v>
      </c>
      <c r="E465" s="2" t="n">
        <f t="shared" si="81"/>
        <v>810638.17418989202</v>
      </c>
      <c r="F465" s="2" t="n">
        <f t="shared" si="82"/>
        <v>1475792.5577</v>
      </c>
      <c r="G465" s="2" t="n">
        <f t="shared" si="83"/>
        <v>140476.76102248399</v>
      </c>
      <c r="H465" s="3" t="n">
        <f t="shared" si="84"/>
        <v>0.82053177939075872</v>
      </c>
      <c r="I465" s="3" t="n">
        <f t="shared" si="85"/>
        <v>-0.28423250440900605</v>
      </c>
      <c r="J465" s="3" t="n">
        <f t="shared" si="86"/>
        <v>9.5187335299626974E-2</v>
      </c>
      <c r="K465" s="3" t="n">
        <f t="shared" si="87"/>
        <v>1.191401685790512E-5</v>
      </c>
      <c r="L465" s="3" t="n">
        <f>AM465/SUM(AM1:AM$2860)</f>
        <v>1.5983632759032362E-6</v>
      </c>
      <c r="M465" t="s">
        <v>1293</v>
      </c>
      <c r="N465" t="s">
        <v>1776</v>
      </c>
      <c r="O465" t="s">
        <v>1777</v>
      </c>
      <c r="P465" s="2" t="n">
        <v>188959.62932050499</v>
      </c>
      <c r="Q465" s="2" t="n">
        <v>155696.99369833199</v>
      </c>
      <c r="R465" s="2" t="n">
        <v>100212.88568219201</v>
      </c>
      <c r="S465" s="2" t="n">
        <v>152231.44973383399</v>
      </c>
      <c r="T465" s="2" t="n">
        <v>343708.87352074799</v>
      </c>
      <c r="U465" s="2" t="n">
        <v>201057.790922774</v>
      </c>
      <c r="V465" s="2" t="n">
        <v>1742585.72668667</v>
      </c>
      <c r="W465" s="2" t="n">
        <v>875246.83994627395</v>
      </c>
      <c r="X465" s="2" t="n">
        <v>49286.312087110797</v>
      </c>
      <c r="Y465" s="2" t="n">
        <v>463140.94073072402</v>
      </c>
      <c r="Z465" s="2" t="n">
        <v>20797.915504494398</v>
      </c>
      <c r="AA465" s="2" t="n">
        <v>182826.213031208</v>
      </c>
      <c r="AB465" s="2" t="n">
        <v>387577.33002398</v>
      </c>
      <c r="AC465" s="2" t="n">
        <v>1439119.1848104801</v>
      </c>
      <c r="AD465" s="2" t="n">
        <v>3174949.4536027098</v>
      </c>
      <c r="AE465" s="2" t="n">
        <v>2061832.32235416</v>
      </c>
      <c r="AF465" s="2" t="n">
        <v>2525144.9721244802</v>
      </c>
      <c r="AG465" s="2" t="n">
        <v>1396512.1942162199</v>
      </c>
      <c r="AH465" s="2" t="n">
        <v>1600090.8630398</v>
      </c>
      <c r="AI465" s="2" t="n">
        <v>1511645.9574591201</v>
      </c>
      <c r="AJ465" s="2" t="n">
        <v>2305022.7512096702</v>
      </c>
      <c r="AK465" s="2" t="n">
        <v>810638.17418989202</v>
      </c>
      <c r="AL465" s="2" t="n">
        <v>1475792.5577</v>
      </c>
      <c r="AM465" s="2" t="n">
        <v>140476.76102248399</v>
      </c>
    </row>
    <row r="466">
      <c r="A466" t="str">
        <f t="shared" si="77"/>
        <v>ERS</v>
      </c>
      <c r="B466" t="str">
        <f t="shared" si="78"/>
        <v>W020</v>
      </c>
      <c r="C466" t="str">
        <f t="shared" si="79"/>
        <v>LEASE OR RENTAL OF EQUIPMENT- SHIP AND MARINE EQUIPMENT</v>
      </c>
      <c r="D466" s="2" t="n">
        <f t="shared" si="80"/>
        <v>663937.72022517002</v>
      </c>
      <c r="E466" s="2" t="n">
        <f t="shared" si="81"/>
        <v>1336894.4489619699</v>
      </c>
      <c r="F466" s="2" t="n">
        <f t="shared" si="82"/>
        <v>466208.31099999999</v>
      </c>
      <c r="G466" s="2" t="n">
        <f t="shared" si="83"/>
        <v>432897.713424713</v>
      </c>
      <c r="H466" s="3" t="n">
        <f t="shared" si="84"/>
        <v>-0.65127515387472301</v>
      </c>
      <c r="I466" s="3" t="n">
        <f t="shared" si="85"/>
        <v>-0.29781318819800062</v>
      </c>
      <c r="J466" s="3" t="n">
        <f t="shared" si="86"/>
        <v>0.92854997049744359</v>
      </c>
      <c r="K466" s="3" t="n">
        <f t="shared" si="87"/>
        <v>3.7636818586522358E-6</v>
      </c>
      <c r="L466" s="3" t="n">
        <f>AM466/SUM(AM1:AM$2860)</f>
        <v>4.9255677759383859E-6</v>
      </c>
      <c r="M466" t="s">
        <v>1293</v>
      </c>
      <c r="N466" t="s">
        <v>1778</v>
      </c>
      <c r="O466" t="s">
        <v>1779</v>
      </c>
      <c r="P466" s="2" t="n">
        <v>85876.052145231399</v>
      </c>
      <c r="Q466" s="2" t="n">
        <v>357513.109055879</v>
      </c>
      <c r="R466" s="2" t="n">
        <v>249021.17844275301</v>
      </c>
      <c r="S466" s="2" t="n">
        <v>670036.28771086899</v>
      </c>
      <c r="T466" s="2" t="n">
        <v>959398.87985369202</v>
      </c>
      <c r="U466" s="2" t="n">
        <v>916993.58913223003</v>
      </c>
      <c r="V466" s="2" t="n">
        <v>4556929.5142582702</v>
      </c>
      <c r="W466" s="2" t="n">
        <v>85110469.540959507</v>
      </c>
      <c r="X466" s="2" t="n">
        <v>204889866.21761701</v>
      </c>
      <c r="Y466" s="2" t="n">
        <v>115957837.05403</v>
      </c>
      <c r="Z466" s="2" t="n">
        <v>89298356.661512598</v>
      </c>
      <c r="AA466" s="2" t="n">
        <v>1206753.72707692</v>
      </c>
      <c r="AB466" s="2" t="n">
        <v>612211.66091247997</v>
      </c>
      <c r="AC466" s="2" t="n">
        <v>170086.798541689</v>
      </c>
      <c r="AD466" s="2" t="n">
        <v>67119.197779798298</v>
      </c>
      <c r="AE466" s="2" t="n">
        <v>663937.72022517002</v>
      </c>
      <c r="AF466" s="2" t="n">
        <v>483922.85378307401</v>
      </c>
      <c r="AG466" s="2" t="n">
        <v>1445818.0035423101</v>
      </c>
      <c r="AH466" s="2" t="n">
        <v>976605.34922800097</v>
      </c>
      <c r="AI466" s="2" t="n">
        <v>407557.81875643501</v>
      </c>
      <c r="AJ466" s="2" t="n">
        <v>756429.30553393695</v>
      </c>
      <c r="AK466" s="2" t="n">
        <v>1336894.4489619699</v>
      </c>
      <c r="AL466" s="2" t="n">
        <v>466208.31099999999</v>
      </c>
      <c r="AM466" s="2" t="n">
        <v>432897.713424713</v>
      </c>
    </row>
    <row r="467">
      <c r="A467" t="str">
        <f t="shared" si="77"/>
        <v>ERS</v>
      </c>
      <c r="B467" t="str">
        <f t="shared" si="78"/>
        <v>W022</v>
      </c>
      <c r="C467" t="str">
        <f t="shared" si="79"/>
        <v>LEASE OR RENTAL OF EQUIPMENT- RAILWAY EQUIPMENT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AM467/SUM(AM1:AM$2860)</f>
        <v>0</v>
      </c>
      <c r="M467" t="s">
        <v>1293</v>
      </c>
      <c r="N467" t="s">
        <v>1780</v>
      </c>
      <c r="O467" t="s">
        <v>1781</v>
      </c>
      <c r="P467" s="2"/>
      <c r="Q467" s="2"/>
      <c r="R467" s="2" t="n">
        <v>129731.660376863</v>
      </c>
      <c r="S467" s="2"/>
      <c r="T467" s="2"/>
      <c r="U467" s="2" t="n">
        <v>14436.5470613035</v>
      </c>
      <c r="V467" s="2" t="n">
        <v>7452.05839519643</v>
      </c>
      <c r="W467" s="2"/>
      <c r="X467" s="2" t="n">
        <v>229157.40828893799</v>
      </c>
      <c r="Y467" s="2"/>
      <c r="Z467" s="2" t="n">
        <v>34525.437655252397</v>
      </c>
      <c r="AA467" s="2" t="n">
        <v>3362.4079414350999</v>
      </c>
      <c r="AB467" s="2" t="n">
        <v>-85456.097983694999</v>
      </c>
      <c r="AC467" s="2"/>
      <c r="AD467" s="2" t="n">
        <v>7490.2872847884501</v>
      </c>
      <c r="AE467" s="2"/>
      <c r="AF467" s="2" t="n">
        <v>1341463.75845468</v>
      </c>
      <c r="AG467" s="2" t="n">
        <v>1372468.7395049301</v>
      </c>
      <c r="AH467" s="2" t="n">
        <v>-127304.67415698701</v>
      </c>
      <c r="AI467" s="2"/>
      <c r="AJ467" s="2" t="n">
        <v>54103.2592887848</v>
      </c>
      <c r="AK467" s="2"/>
      <c r="AL467" s="2"/>
      <c r="AM467" s="2" t="n">
        <v>0</v>
      </c>
    </row>
    <row r="468">
      <c r="A468" t="str">
        <f t="shared" si="77"/>
        <v>ERS</v>
      </c>
      <c r="B468" t="str">
        <f t="shared" si="78"/>
        <v>W023</v>
      </c>
      <c r="C468" t="str">
        <f t="shared" si="79"/>
        <v>LEASE OR RENTAL OF EQUIPMENT- GROUND EFFECT VEHICLES, MOTOR VEHICLES, TRAILERS, AND CYCLES</v>
      </c>
      <c r="D468" s="2" t="n">
        <f t="shared" si="80"/>
        <v>19950084.709305201</v>
      </c>
      <c r="E468" s="2" t="n">
        <f t="shared" si="81"/>
        <v>26194743.925274499</v>
      </c>
      <c r="F468" s="2" t="n">
        <f t="shared" si="82"/>
        <v>19450004.173700001</v>
      </c>
      <c r="G468" s="2" t="n">
        <f t="shared" si="83"/>
        <v>12911003.107189899</v>
      </c>
      <c r="H468" s="3" t="n">
        <f t="shared" si="84"/>
        <v>-0.25748446981635531</v>
      </c>
      <c r="I468" s="3" t="n">
        <f t="shared" si="85"/>
        <v>-2.5066587079299429E-2</v>
      </c>
      <c r="J468" s="3" t="n">
        <f t="shared" si="86"/>
        <v>0.6638046445587894</v>
      </c>
      <c r="K468" s="3" t="n">
        <f t="shared" si="87"/>
        <v>1.5701913958214477E-4</v>
      </c>
      <c r="L468" s="3" t="n">
        <f>AM468/SUM(AM1:AM$2860)</f>
        <v>1.4690311102988728E-4</v>
      </c>
      <c r="M468" t="s">
        <v>1293</v>
      </c>
      <c r="N468" t="s">
        <v>1782</v>
      </c>
      <c r="O468" t="s">
        <v>1783</v>
      </c>
      <c r="P468" s="2" t="n">
        <v>8396433.65076451</v>
      </c>
      <c r="Q468" s="2" t="n">
        <v>9918726.6740821507</v>
      </c>
      <c r="R468" s="2" t="n">
        <v>16509342.2457132</v>
      </c>
      <c r="S468" s="2" t="n">
        <v>39136788.737942301</v>
      </c>
      <c r="T468" s="2" t="n">
        <v>29458806.351239201</v>
      </c>
      <c r="U468" s="2" t="n">
        <v>31101225.367762499</v>
      </c>
      <c r="V468" s="2" t="n">
        <v>30602076.327323601</v>
      </c>
      <c r="W468" s="2" t="n">
        <v>22217596.4311901</v>
      </c>
      <c r="X468" s="2" t="n">
        <v>30754854.666882399</v>
      </c>
      <c r="Y468" s="2" t="n">
        <v>20338793.2053799</v>
      </c>
      <c r="Z468" s="2" t="n">
        <v>24300364.0598883</v>
      </c>
      <c r="AA468" s="2" t="n">
        <v>24632773.454965498</v>
      </c>
      <c r="AB468" s="2" t="n">
        <v>22735773.0260146</v>
      </c>
      <c r="AC468" s="2" t="n">
        <v>17163962.872111201</v>
      </c>
      <c r="AD468" s="2" t="n">
        <v>17807508.9444573</v>
      </c>
      <c r="AE468" s="2" t="n">
        <v>19950084.709305201</v>
      </c>
      <c r="AF468" s="2" t="n">
        <v>18951115.1893773</v>
      </c>
      <c r="AG468" s="2" t="n">
        <v>21091515.576281101</v>
      </c>
      <c r="AH468" s="2" t="n">
        <v>23288253.085166</v>
      </c>
      <c r="AI468" s="2" t="n">
        <v>29304071.4900489</v>
      </c>
      <c r="AJ468" s="2" t="n">
        <v>20583458.1393505</v>
      </c>
      <c r="AK468" s="2" t="n">
        <v>26194743.925274499</v>
      </c>
      <c r="AL468" s="2" t="n">
        <v>19450004.173700001</v>
      </c>
      <c r="AM468" s="2" t="n">
        <v>12911003.107189899</v>
      </c>
    </row>
    <row r="469">
      <c r="A469" t="str">
        <f t="shared" si="77"/>
        <v>ERS</v>
      </c>
      <c r="B469" t="str">
        <f t="shared" si="78"/>
        <v>W024</v>
      </c>
      <c r="C469" t="str">
        <f t="shared" si="79"/>
        <v>LEASE OR RENTAL OF EQUIPMENT- TRACTORS</v>
      </c>
      <c r="D469" s="2" t="n">
        <f t="shared" si="80"/>
        <v>86033.975091197106</v>
      </c>
      <c r="E469" s="2" t="n">
        <f t="shared" si="81"/>
        <v>220932.449877657</v>
      </c>
      <c r="F469" s="2" t="n">
        <f t="shared" si="82"/>
        <v>33353.728600000002</v>
      </c>
      <c r="G469" s="2" t="n">
        <f t="shared" si="83"/>
        <v>3815.1935177412802</v>
      </c>
      <c r="H469" s="3" t="n">
        <f t="shared" si="84"/>
        <v>-0.84903200675831059</v>
      </c>
      <c r="I469" s="3" t="n">
        <f t="shared" si="85"/>
        <v>-0.61231910341647433</v>
      </c>
      <c r="J469" s="3" t="n">
        <f t="shared" si="86"/>
        <v>0.11438581765461987</v>
      </c>
      <c r="K469" s="3" t="n">
        <f t="shared" si="87"/>
        <v>2.6926337495135355E-7</v>
      </c>
      <c r="L469" s="3" t="n">
        <f>AM469/SUM(AM1:AM$2860)</f>
        <v>4.3409779417150136E-8</v>
      </c>
      <c r="M469" t="s">
        <v>1293</v>
      </c>
      <c r="N469" t="s">
        <v>1784</v>
      </c>
      <c r="O469" t="s">
        <v>1785</v>
      </c>
      <c r="P469" s="2"/>
      <c r="Q469" s="2" t="n">
        <v>293492.77681420598</v>
      </c>
      <c r="R469" s="2"/>
      <c r="S469" s="2" t="n">
        <v>212849.738726946</v>
      </c>
      <c r="T469" s="2" t="n">
        <v>573241.80873023905</v>
      </c>
      <c r="U469" s="2" t="n">
        <v>403654.51776228199</v>
      </c>
      <c r="V469" s="2" t="n">
        <v>250014.46195666501</v>
      </c>
      <c r="W469" s="2" t="n">
        <v>335495.71436831198</v>
      </c>
      <c r="X469" s="2" t="n">
        <v>1211943.68081414</v>
      </c>
      <c r="Y469" s="2" t="n">
        <v>41346.159212128601</v>
      </c>
      <c r="Z469" s="2" t="n">
        <v>22354.823965486801</v>
      </c>
      <c r="AA469" s="2" t="n">
        <v>91768.910124875998</v>
      </c>
      <c r="AB469" s="2" t="n">
        <v>136745.67571113899</v>
      </c>
      <c r="AC469" s="2" t="n">
        <v>55021.739224287201</v>
      </c>
      <c r="AD469" s="2" t="n">
        <v>13063.417705018001</v>
      </c>
      <c r="AE469" s="2" t="n">
        <v>86033.975091197106</v>
      </c>
      <c r="AF469" s="2" t="n">
        <v>343000.27337730402</v>
      </c>
      <c r="AG469" s="2" t="n">
        <v>52719.019553968603</v>
      </c>
      <c r="AH469" s="2" t="n">
        <v>105028.109584619</v>
      </c>
      <c r="AI469" s="2" t="n">
        <v>201755.93066993501</v>
      </c>
      <c r="AJ469" s="2" t="n">
        <v>16436.163778558901</v>
      </c>
      <c r="AK469" s="2" t="n">
        <v>220932.449877657</v>
      </c>
      <c r="AL469" s="2" t="n">
        <v>33353.728600000002</v>
      </c>
      <c r="AM469" s="2" t="n">
        <v>3815.1935177412802</v>
      </c>
    </row>
    <row r="470">
      <c r="A470" t="str">
        <f t="shared" si="77"/>
        <v>ERS</v>
      </c>
      <c r="B470" t="str">
        <f t="shared" si="78"/>
        <v>W025</v>
      </c>
      <c r="C470" t="str">
        <f t="shared" si="79"/>
        <v>LEASE OR RENTAL OF EQUIPMENT- VEHICULAR EQUIPMENT COMPONENTS</v>
      </c>
      <c r="D470" s="2" t="n">
        <f t="shared" si="80"/>
        <v>276301.38357812201</v>
      </c>
      <c r="E470" s="2" t="n">
        <f t="shared" si="81"/>
        <v>184391.84945966999</v>
      </c>
      <c r="F470" s="2" t="n">
        <f t="shared" si="82"/>
        <v>24270.87</v>
      </c>
      <c r="G470" s="2" t="n">
        <f t="shared" si="83"/>
        <v>782319.169229327</v>
      </c>
      <c r="H470" s="3" t="n">
        <f t="shared" si="84"/>
        <v>-0.86837341199667017</v>
      </c>
      <c r="I470" s="3" t="n">
        <f t="shared" si="85"/>
        <v>-0.91215798601624587</v>
      </c>
      <c r="J470" s="3" t="n">
        <f t="shared" si="86"/>
        <v>32.23284411433653</v>
      </c>
      <c r="K470" s="3" t="n">
        <f t="shared" si="87"/>
        <v>1.9593780496269786E-7</v>
      </c>
      <c r="L470" s="3" t="n">
        <f>AM470/SUM(AM1:AM$2860)</f>
        <v>8.9013315870170721E-6</v>
      </c>
      <c r="M470" t="s">
        <v>1293</v>
      </c>
      <c r="N470" t="s">
        <v>1786</v>
      </c>
      <c r="O470" t="s">
        <v>1787</v>
      </c>
      <c r="P470" s="2"/>
      <c r="Q470" s="2" t="n">
        <v>53504.869627761203</v>
      </c>
      <c r="R470" s="2" t="n">
        <v>191056.72844914001</v>
      </c>
      <c r="S470" s="2" t="n">
        <v>1516874.39447998</v>
      </c>
      <c r="T470" s="2" t="n">
        <v>1439335.57273346</v>
      </c>
      <c r="U470" s="2" t="n">
        <v>1344311.0511826901</v>
      </c>
      <c r="V470" s="2" t="n">
        <v>1290310.75999286</v>
      </c>
      <c r="W470" s="2" t="n">
        <v>3889391.6377494</v>
      </c>
      <c r="X470" s="2" t="n">
        <v>2411226.9927492999</v>
      </c>
      <c r="Y470" s="2" t="n">
        <v>2927134.76564503</v>
      </c>
      <c r="Z470" s="2" t="n">
        <v>2629006.9010411799</v>
      </c>
      <c r="AA470" s="2" t="n">
        <v>1472602.86362178</v>
      </c>
      <c r="AB470" s="2" t="n">
        <v>582373.22001030296</v>
      </c>
      <c r="AC470" s="2" t="n">
        <v>657311.15565095295</v>
      </c>
      <c r="AD470" s="2" t="n">
        <v>501714.46209600999</v>
      </c>
      <c r="AE470" s="2" t="n">
        <v>276301.38357812201</v>
      </c>
      <c r="AF470" s="2" t="n">
        <v>239864.10366228301</v>
      </c>
      <c r="AG470" s="2" t="n">
        <v>166135.388468549</v>
      </c>
      <c r="AH470" s="2" t="n">
        <v>361168.22166407801</v>
      </c>
      <c r="AI470" s="2" t="n">
        <v>316921.950822577</v>
      </c>
      <c r="AJ470" s="2" t="n">
        <v>124240.26770264401</v>
      </c>
      <c r="AK470" s="2" t="n">
        <v>184391.84945966999</v>
      </c>
      <c r="AL470" s="2" t="n">
        <v>24270.87</v>
      </c>
      <c r="AM470" s="2" t="n">
        <v>782319.169229327</v>
      </c>
    </row>
    <row r="471">
      <c r="A471" t="str">
        <f t="shared" si="77"/>
        <v>ERS</v>
      </c>
      <c r="B471" t="str">
        <f t="shared" si="78"/>
        <v>W026</v>
      </c>
      <c r="C471" t="str">
        <f t="shared" si="79"/>
        <v>LEASE OR RENTAL OF EQUIPMENT- TIRES AND TUBES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AM471/SUM(AM1:AM$2860)</f>
        <v>0</v>
      </c>
      <c r="M471" t="s">
        <v>1293</v>
      </c>
      <c r="N471" t="s">
        <v>1788</v>
      </c>
      <c r="O471" t="s">
        <v>1789</v>
      </c>
      <c r="P471" s="2"/>
      <c r="Q471" s="2"/>
      <c r="R471" s="2"/>
      <c r="S471" s="2"/>
      <c r="T471" s="2"/>
      <c r="U471" s="2" t="n">
        <v>3444.56012882701</v>
      </c>
      <c r="V471" s="2" t="n">
        <v>25703.309856902699</v>
      </c>
      <c r="W471" s="2" t="n">
        <v>25286.700451868499</v>
      </c>
      <c r="X471" s="2"/>
      <c r="Y471" s="2"/>
      <c r="Z471" s="2"/>
      <c r="AA471" s="2"/>
      <c r="AB471" s="2"/>
      <c r="AC471" s="2" t="n">
        <v>0</v>
      </c>
      <c r="AD471" s="2"/>
      <c r="AE471" s="2"/>
      <c r="AF471" s="2"/>
      <c r="AG471" s="2"/>
      <c r="AH471" s="2"/>
      <c r="AI471" s="2"/>
      <c r="AJ471" s="2"/>
      <c r="AK471" s="2"/>
      <c r="AL471" s="2"/>
      <c r="AM471" s="2"/>
    </row>
    <row r="472">
      <c r="A472" t="str">
        <f t="shared" si="77"/>
        <v>ERS</v>
      </c>
      <c r="B472" t="str">
        <f t="shared" si="78"/>
        <v>W028</v>
      </c>
      <c r="C472" t="str">
        <f t="shared" si="79"/>
        <v>LEASE OR RENTAL OF EQUIPMENT- ENGINES, TURBINES, AND COMPONENTS</v>
      </c>
      <c r="D472" s="2" t="n">
        <f t="shared" si="80"/>
        <v>0</v>
      </c>
      <c r="E472" s="2" t="n">
        <f t="shared" si="81"/>
        <v>101950.62683007499</v>
      </c>
      <c r="F472" s="2" t="n">
        <f t="shared" si="82"/>
        <v>41052.5</v>
      </c>
      <c r="G472" s="2" t="n">
        <f t="shared" si="83"/>
        <v>37762.785438603198</v>
      </c>
      <c r="H472" s="3" t="n">
        <f t="shared" si="84"/>
        <v>-0.59732959691926402</v>
      </c>
      <c r="I472" s="3" t="e">
        <f t="shared" si="85"/>
        <v>#DIV/0!</v>
      </c>
      <c r="J472" s="3" t="n">
        <f t="shared" si="86"/>
        <v>0.91986567050979107</v>
      </c>
      <c r="K472" s="3" t="n">
        <f t="shared" si="87"/>
        <v>3.3141526192638146E-7</v>
      </c>
      <c r="L472" s="3" t="n">
        <f>AM472/SUM(AM1:AM$2860)</f>
        <v>4.2966999667095216E-7</v>
      </c>
      <c r="M472" t="s">
        <v>1293</v>
      </c>
      <c r="N472" t="s">
        <v>1790</v>
      </c>
      <c r="O472" t="s">
        <v>1791</v>
      </c>
      <c r="P472" s="2"/>
      <c r="Q472" s="2" t="n">
        <v>41645.396490739302</v>
      </c>
      <c r="R472" s="2"/>
      <c r="S472" s="2"/>
      <c r="T472" s="2" t="n">
        <v>66749.147395442298</v>
      </c>
      <c r="U472" s="2" t="n">
        <v>64984.672941751502</v>
      </c>
      <c r="V472" s="2" t="n">
        <v>5579.9559203056197</v>
      </c>
      <c r="W472" s="2" t="n">
        <v>41015.022689662997</v>
      </c>
      <c r="X472" s="2" t="n">
        <v>7691.5010024325302</v>
      </c>
      <c r="Y472" s="2" t="n">
        <v>12618.0725216474</v>
      </c>
      <c r="Z472" s="2" t="n">
        <v>18081.0152640386</v>
      </c>
      <c r="AA472" s="2" t="n">
        <v>48847.2467189948</v>
      </c>
      <c r="AB472" s="2" t="n">
        <v>86772.066483443894</v>
      </c>
      <c r="AC472" s="2"/>
      <c r="AD472" s="2" t="n">
        <v>84330.638071417197</v>
      </c>
      <c r="AE472" s="2"/>
      <c r="AF472" s="2" t="n">
        <v>28138.966917006499</v>
      </c>
      <c r="AG472" s="2" t="n">
        <v>816956.35541549197</v>
      </c>
      <c r="AH472" s="2" t="n">
        <v>821796.71337750403</v>
      </c>
      <c r="AI472" s="2" t="n">
        <v>970461.92236143397</v>
      </c>
      <c r="AJ472" s="2" t="n">
        <v>1045198.3212596</v>
      </c>
      <c r="AK472" s="2" t="n">
        <v>101950.62683007499</v>
      </c>
      <c r="AL472" s="2" t="n">
        <v>41052.5</v>
      </c>
      <c r="AM472" s="2" t="n">
        <v>37762.785438603198</v>
      </c>
    </row>
    <row r="473">
      <c r="A473" t="str">
        <f t="shared" si="77"/>
        <v>ERS</v>
      </c>
      <c r="B473" t="str">
        <f t="shared" si="78"/>
        <v>W029</v>
      </c>
      <c r="C473" t="str">
        <f t="shared" si="79"/>
        <v>LEASE OR RENTAL OF EQUIPMENT- ENGINE ACCESSORIES</v>
      </c>
      <c r="D473" s="2" t="n">
        <f t="shared" si="80"/>
        <v>0</v>
      </c>
      <c r="E473" s="2" t="n">
        <f t="shared" si="81"/>
        <v>2269.0282764293502</v>
      </c>
      <c r="F473" s="2" t="n">
        <f t="shared" si="82"/>
        <v>0</v>
      </c>
      <c r="G473" s="2" t="n">
        <f t="shared" si="83"/>
        <v>0</v>
      </c>
      <c r="H473" s="3" t="n">
        <f t="shared" si="84"/>
        <v>-1</v>
      </c>
      <c r="I473" s="3" t="e">
        <f t="shared" si="85"/>
        <v>#DIV/0!</v>
      </c>
      <c r="J473" s="3" t="e">
        <f t="shared" si="86"/>
        <v>#DIV/0!</v>
      </c>
      <c r="K473" s="3" t="n">
        <f t="shared" si="87"/>
        <v>0</v>
      </c>
      <c r="L473" s="3" t="n">
        <f>AM473/SUM(AM1:AM$2860)</f>
        <v>0</v>
      </c>
      <c r="M473" t="s">
        <v>1293</v>
      </c>
      <c r="N473" t="s">
        <v>1792</v>
      </c>
      <c r="O473" t="s">
        <v>1793</v>
      </c>
      <c r="P473" s="2"/>
      <c r="Q473" s="2"/>
      <c r="R473" s="2"/>
      <c r="S473" s="2" t="n">
        <v>8868.7391136227398</v>
      </c>
      <c r="T473" s="2" t="n">
        <v>9943.7993122639291</v>
      </c>
      <c r="U473" s="2" t="n">
        <v>4527.3011584247697</v>
      </c>
      <c r="V473" s="2" t="n">
        <v>40737.453182145997</v>
      </c>
      <c r="W473" s="2"/>
      <c r="X473" s="2" t="n">
        <v>63870.117682937998</v>
      </c>
      <c r="Y473" s="2" t="n">
        <v>-1208.363209378</v>
      </c>
      <c r="Z473" s="2"/>
      <c r="AA473" s="2"/>
      <c r="AB473" s="2" t="n">
        <v>2483.3395995261799</v>
      </c>
      <c r="AC473" s="2"/>
      <c r="AD473" s="2"/>
      <c r="AE473" s="2" t="n">
        <v>0</v>
      </c>
      <c r="AF473" s="2"/>
      <c r="AG473" s="2"/>
      <c r="AH473" s="2"/>
      <c r="AI473" s="2" t="n">
        <v>233205.69481129901</v>
      </c>
      <c r="AJ473" s="2"/>
      <c r="AK473" s="2" t="n">
        <v>2269.0282764293502</v>
      </c>
      <c r="AL473" s="2"/>
      <c r="AM473" s="2"/>
    </row>
    <row r="474">
      <c r="A474" t="str">
        <f t="shared" si="77"/>
        <v>ERS</v>
      </c>
      <c r="B474" t="str">
        <f t="shared" si="78"/>
        <v>W030</v>
      </c>
      <c r="C474" t="str">
        <f t="shared" si="79"/>
        <v>LEASE OR RENTAL OF EQUIPMENT- MECHANICAL POWER TRANSMISSION EQUIPMENT</v>
      </c>
      <c r="D474" s="2" t="n">
        <f t="shared" si="80"/>
        <v>267404.972543062</v>
      </c>
      <c r="E474" s="2" t="n">
        <f t="shared" si="81"/>
        <v>755526.24809343903</v>
      </c>
      <c r="F474" s="2" t="n">
        <f t="shared" si="82"/>
        <v>684996.42960000003</v>
      </c>
      <c r="G474" s="2" t="n">
        <f t="shared" si="83"/>
        <v>49150.623133315799</v>
      </c>
      <c r="H474" s="3" t="n">
        <f t="shared" si="84"/>
        <v>-9.3351910236633251E-2</v>
      </c>
      <c r="I474" s="3" t="n">
        <f t="shared" si="85"/>
        <v>1.561644322039264</v>
      </c>
      <c r="J474" s="3" t="n">
        <f t="shared" si="86"/>
        <v>7.1753108497247267E-2</v>
      </c>
      <c r="K474" s="3" t="n">
        <f t="shared" si="87"/>
        <v>5.5299499697830859E-6</v>
      </c>
      <c r="L474" s="3" t="n">
        <f>AM474/SUM(AM1:AM$2860)</f>
        <v>5.5924232899616781E-7</v>
      </c>
      <c r="M474" t="s">
        <v>1293</v>
      </c>
      <c r="N474" t="s">
        <v>1794</v>
      </c>
      <c r="O474" t="s">
        <v>1795</v>
      </c>
      <c r="P474" s="2"/>
      <c r="Q474" s="2"/>
      <c r="R474" s="2"/>
      <c r="S474" s="2" t="n">
        <v>54629.604333913303</v>
      </c>
      <c r="T474" s="2" t="n">
        <v>201806.320522789</v>
      </c>
      <c r="U474" s="2" t="n">
        <v>67446.104215703701</v>
      </c>
      <c r="V474" s="2" t="n">
        <v>94132.220557859298</v>
      </c>
      <c r="W474" s="2" t="n">
        <v>11912.591527050699</v>
      </c>
      <c r="X474" s="2" t="n">
        <v>67271.227310060407</v>
      </c>
      <c r="Y474" s="2" t="n">
        <v>11702.226109200899</v>
      </c>
      <c r="Z474" s="2" t="n">
        <v>37158.299178745503</v>
      </c>
      <c r="AA474" s="2" t="n">
        <v>250862.74290305201</v>
      </c>
      <c r="AB474" s="2" t="n">
        <v>0</v>
      </c>
      <c r="AC474" s="2" t="n">
        <v>107608.749338393</v>
      </c>
      <c r="AD474" s="2" t="n">
        <v>121074.330910434</v>
      </c>
      <c r="AE474" s="2" t="n">
        <v>267404.972543062</v>
      </c>
      <c r="AF474" s="2" t="n">
        <v>205328.698807968</v>
      </c>
      <c r="AG474" s="2" t="n">
        <v>354128.01613949699</v>
      </c>
      <c r="AH474" s="2" t="n">
        <v>244061.60087708599</v>
      </c>
      <c r="AI474" s="2" t="n">
        <v>936721.55804618995</v>
      </c>
      <c r="AJ474" s="2" t="n">
        <v>501266.65265926602</v>
      </c>
      <c r="AK474" s="2" t="n">
        <v>755526.24809343903</v>
      </c>
      <c r="AL474" s="2" t="n">
        <v>684996.42960000003</v>
      </c>
      <c r="AM474" s="2" t="n">
        <v>49150.623133315799</v>
      </c>
    </row>
    <row r="475">
      <c r="A475" t="str">
        <f t="shared" si="77"/>
        <v>ERS</v>
      </c>
      <c r="B475" t="str">
        <f t="shared" si="78"/>
        <v>W031</v>
      </c>
      <c r="C475" t="str">
        <f t="shared" si="79"/>
        <v>LEASE OR RENTAL OF EQUIPMENT- BEARINGS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AM475/SUM(AM1:AM$2860)</f>
        <v>0</v>
      </c>
      <c r="M475" t="s">
        <v>1293</v>
      </c>
      <c r="N475" t="s">
        <v>1796</v>
      </c>
      <c r="O475" t="s">
        <v>1797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n">
        <v>49685.925130016403</v>
      </c>
      <c r="AB475" s="2" t="n">
        <v>1140.01910378248</v>
      </c>
      <c r="AC475" s="2" t="n">
        <v>7189.9933190072597</v>
      </c>
      <c r="AD475" s="2"/>
      <c r="AE475" s="2"/>
      <c r="AF475" s="2" t="n">
        <v>-1917.9165181503199</v>
      </c>
      <c r="AG475" s="2"/>
      <c r="AH475" s="2" t="n">
        <v>386676.48358846101</v>
      </c>
      <c r="AI475" s="2"/>
      <c r="AJ475" s="2" t="n">
        <v>3517.94971229372</v>
      </c>
      <c r="AK475" s="2"/>
      <c r="AL475" s="2"/>
      <c r="AM475" s="2"/>
    </row>
    <row r="476">
      <c r="A476" t="str">
        <f t="shared" si="77"/>
        <v>ERS</v>
      </c>
      <c r="B476" t="str">
        <f t="shared" si="78"/>
        <v>W032</v>
      </c>
      <c r="C476" t="str">
        <f t="shared" si="79"/>
        <v>LEASE OR RENTAL OF EQUIPMENT- WOODWORKING MACHINERY AND EQUIPMENT</v>
      </c>
      <c r="D476" s="2" t="n">
        <f t="shared" si="80"/>
        <v>0</v>
      </c>
      <c r="E476" s="2" t="n">
        <f t="shared" si="81"/>
        <v>0</v>
      </c>
      <c r="F476" s="2" t="n">
        <f t="shared" si="82"/>
        <v>36809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n">
        <f t="shared" si="86"/>
        <v>0</v>
      </c>
      <c r="K476" s="3" t="n">
        <f t="shared" si="87"/>
        <v>2.9715764877286832E-7</v>
      </c>
      <c r="L476" s="3" t="n">
        <f>AM476/SUM(AM1:AM$2860)</f>
        <v>0</v>
      </c>
      <c r="M476" t="s">
        <v>1293</v>
      </c>
      <c r="N476" t="s">
        <v>1798</v>
      </c>
      <c r="O476" t="s">
        <v>1799</v>
      </c>
      <c r="P476" s="2"/>
      <c r="Q476" s="2"/>
      <c r="R476" s="2"/>
      <c r="S476" s="2"/>
      <c r="T476" s="2" t="n">
        <v>2946.6965501263799</v>
      </c>
      <c r="U476" s="2"/>
      <c r="V476" s="2"/>
      <c r="W476" s="2"/>
      <c r="X476" s="2" t="n">
        <v>310.59267479493599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 t="n">
        <v>197632.41576181501</v>
      </c>
      <c r="AJ476" s="2" t="n">
        <v>14071.7988491749</v>
      </c>
      <c r="AK476" s="2"/>
      <c r="AL476" s="2" t="n">
        <v>36809</v>
      </c>
      <c r="AM476" s="2"/>
    </row>
    <row r="477">
      <c r="A477" t="str">
        <f t="shared" si="77"/>
        <v>ERS</v>
      </c>
      <c r="B477" t="str">
        <f t="shared" si="78"/>
        <v>W034</v>
      </c>
      <c r="C477" t="str">
        <f t="shared" si="79"/>
        <v>LEASE OR RENTAL OF EQUIPMENT- METALWORKING MACHINERY</v>
      </c>
      <c r="D477" s="2" t="n">
        <f t="shared" si="80"/>
        <v>25566.224892216</v>
      </c>
      <c r="E477" s="2" t="n">
        <f t="shared" si="81"/>
        <v>8183.2579639556297</v>
      </c>
      <c r="F477" s="2" t="n">
        <f t="shared" si="82"/>
        <v>71892</v>
      </c>
      <c r="G477" s="2" t="n">
        <f t="shared" si="83"/>
        <v>86715.5334647415</v>
      </c>
      <c r="H477" s="3" t="n">
        <f t="shared" si="84"/>
        <v>7.785254029221484</v>
      </c>
      <c r="I477" s="3" t="n">
        <f t="shared" si="85"/>
        <v>1.8119912229156889</v>
      </c>
      <c r="J477" s="3" t="n">
        <f t="shared" si="86"/>
        <v>1.2061916967776873</v>
      </c>
      <c r="K477" s="3" t="n">
        <f t="shared" si="87"/>
        <v>5.803813655785011E-7</v>
      </c>
      <c r="L477" s="3" t="n">
        <f>AM477/SUM(AM1:AM$2860)</f>
        <v>9.8666087637240478E-7</v>
      </c>
      <c r="M477" t="s">
        <v>1293</v>
      </c>
      <c r="N477" t="s">
        <v>1800</v>
      </c>
      <c r="O477" t="s">
        <v>1801</v>
      </c>
      <c r="P477" s="2"/>
      <c r="Q477" s="2"/>
      <c r="R477" s="2" t="n">
        <v>133826.83129804599</v>
      </c>
      <c r="S477" s="2"/>
      <c r="T477" s="2" t="n">
        <v>74373.966434285205</v>
      </c>
      <c r="U477" s="2" t="n">
        <v>7270.2451000724304</v>
      </c>
      <c r="V477" s="2" t="n">
        <v>134493.57548328699</v>
      </c>
      <c r="W477" s="2" t="n">
        <v>14775.7503770524</v>
      </c>
      <c r="X477" s="2" t="n">
        <v>78056.071524859406</v>
      </c>
      <c r="Y477" s="2" t="n">
        <v>30804.5395074351</v>
      </c>
      <c r="Z477" s="2" t="n">
        <v>132993.50077572701</v>
      </c>
      <c r="AA477" s="2" t="n">
        <v>212497.257031085</v>
      </c>
      <c r="AB477" s="2" t="n">
        <v>19260.917686465</v>
      </c>
      <c r="AC477" s="2" t="n">
        <v>268702.37992080802</v>
      </c>
      <c r="AD477" s="2" t="n">
        <v>147659.59762210699</v>
      </c>
      <c r="AE477" s="2" t="n">
        <v>25566.224892216</v>
      </c>
      <c r="AF477" s="2" t="n">
        <v>153427.37350189901</v>
      </c>
      <c r="AG477" s="2" t="n">
        <v>54326.9616976291</v>
      </c>
      <c r="AH477" s="2" t="n">
        <v>4078.8848038413398</v>
      </c>
      <c r="AI477" s="2" t="n">
        <v>220676.533389686</v>
      </c>
      <c r="AJ477" s="2" t="n">
        <v>37371.169846618701</v>
      </c>
      <c r="AK477" s="2" t="n">
        <v>8183.2579639556297</v>
      </c>
      <c r="AL477" s="2" t="n">
        <v>71892</v>
      </c>
      <c r="AM477" s="2" t="n">
        <v>86715.5334647415</v>
      </c>
    </row>
    <row r="478">
      <c r="A478" t="str">
        <f t="shared" si="77"/>
        <v>ERS</v>
      </c>
      <c r="B478" t="str">
        <f t="shared" si="78"/>
        <v>W035</v>
      </c>
      <c r="C478" t="str">
        <f t="shared" si="79"/>
        <v>LEASE OR RENTAL OF EQUIPMENT- SERVICE AND TRADE EQUIPMENT</v>
      </c>
      <c r="D478" s="2" t="n">
        <f t="shared" si="80"/>
        <v>4717302.4683536999</v>
      </c>
      <c r="E478" s="2" t="n">
        <f t="shared" si="81"/>
        <v>8017031.1523767198</v>
      </c>
      <c r="F478" s="2" t="n">
        <f t="shared" si="82"/>
        <v>1386998.1128</v>
      </c>
      <c r="G478" s="2" t="n">
        <f t="shared" si="83"/>
        <v>1223115.2034814099</v>
      </c>
      <c r="H478" s="3" t="n">
        <f t="shared" si="84"/>
        <v>-0.8269935483051214</v>
      </c>
      <c r="I478" s="3" t="n">
        <f t="shared" si="85"/>
        <v>-0.70597642993961951</v>
      </c>
      <c r="J478" s="3" t="n">
        <f t="shared" si="86"/>
        <v>0.88184345183588486</v>
      </c>
      <c r="K478" s="3" t="n">
        <f t="shared" si="87"/>
        <v>1.1197182701297333E-5</v>
      </c>
      <c r="L478" s="3" t="n">
        <f>AM478/SUM(AM1:AM$2860)</f>
        <v>1.391676750811969E-5</v>
      </c>
      <c r="M478" t="s">
        <v>1293</v>
      </c>
      <c r="N478" t="s">
        <v>1802</v>
      </c>
      <c r="O478" t="s">
        <v>1803</v>
      </c>
      <c r="P478" s="2" t="n">
        <v>1980657.2230799899</v>
      </c>
      <c r="Q478" s="2" t="n">
        <v>823048.69769103103</v>
      </c>
      <c r="R478" s="2" t="n">
        <v>763287.36946310697</v>
      </c>
      <c r="S478" s="2" t="n">
        <v>1024516.13287036</v>
      </c>
      <c r="T478" s="2" t="n">
        <v>1015441.15104125</v>
      </c>
      <c r="U478" s="2" t="n">
        <v>491640.94113680802</v>
      </c>
      <c r="V478" s="2" t="n">
        <v>895636.75339821004</v>
      </c>
      <c r="W478" s="2" t="n">
        <v>644790.44926848798</v>
      </c>
      <c r="X478" s="2" t="n">
        <v>745174.664530018</v>
      </c>
      <c r="Y478" s="2" t="n">
        <v>549035.71936294599</v>
      </c>
      <c r="Z478" s="2" t="n">
        <v>2226751.1788050798</v>
      </c>
      <c r="AA478" s="2" t="n">
        <v>190188.00208953</v>
      </c>
      <c r="AB478" s="2" t="n">
        <v>417839.78340664599</v>
      </c>
      <c r="AC478" s="2" t="n">
        <v>255510.065416214</v>
      </c>
      <c r="AD478" s="2" t="n">
        <v>563395.14559261105</v>
      </c>
      <c r="AE478" s="2" t="n">
        <v>4717302.4683536999</v>
      </c>
      <c r="AF478" s="2" t="n">
        <v>1501735.03311124</v>
      </c>
      <c r="AG478" s="2" t="n">
        <v>1429410.1122540401</v>
      </c>
      <c r="AH478" s="2" t="n">
        <v>2151974.9584883498</v>
      </c>
      <c r="AI478" s="2" t="n">
        <v>6104583.9590704199</v>
      </c>
      <c r="AJ478" s="2" t="n">
        <v>3661798.21802175</v>
      </c>
      <c r="AK478" s="2" t="n">
        <v>8017031.1523767198</v>
      </c>
      <c r="AL478" s="2" t="n">
        <v>1386998.1128</v>
      </c>
      <c r="AM478" s="2" t="n">
        <v>1223115.2034814099</v>
      </c>
    </row>
    <row r="479">
      <c r="A479" t="str">
        <f t="shared" si="77"/>
        <v>ERS</v>
      </c>
      <c r="B479" t="str">
        <f t="shared" si="78"/>
        <v>W036</v>
      </c>
      <c r="C479" t="str">
        <f t="shared" si="79"/>
        <v>LEASE OR RENTAL OF EQUIPMENT- SPECIAL INDUSTRY MACHINERY</v>
      </c>
      <c r="D479" s="2" t="n">
        <f t="shared" si="80"/>
        <v>1775729.4202888601</v>
      </c>
      <c r="E479" s="2" t="n">
        <f t="shared" si="81"/>
        <v>961508.51569519995</v>
      </c>
      <c r="F479" s="2" t="n">
        <f t="shared" si="82"/>
        <v>1649550.4256</v>
      </c>
      <c r="G479" s="2" t="n">
        <f t="shared" si="83"/>
        <v>963346.22350193898</v>
      </c>
      <c r="H479" s="3" t="n">
        <f t="shared" si="84"/>
        <v>0.71558587227625825</v>
      </c>
      <c r="I479" s="3" t="n">
        <f t="shared" si="85"/>
        <v>-7.1057557107058855E-2</v>
      </c>
      <c r="J479" s="3" t="n">
        <f t="shared" si="86"/>
        <v>0.58400531960187629</v>
      </c>
      <c r="K479" s="3" t="n">
        <f t="shared" si="87"/>
        <v>1.3316757477888022E-5</v>
      </c>
      <c r="L479" s="3" t="n">
        <f>AM479/SUM(AM1:AM$2860)</f>
        <v>1.0961081494320056E-5</v>
      </c>
      <c r="M479" t="s">
        <v>1293</v>
      </c>
      <c r="N479" t="s">
        <v>1804</v>
      </c>
      <c r="O479" t="s">
        <v>1805</v>
      </c>
      <c r="P479" s="2" t="n">
        <v>15484381.2465638</v>
      </c>
      <c r="Q479" s="2" t="n">
        <v>2366054.8070328399</v>
      </c>
      <c r="R479" s="2" t="n">
        <v>478954.85374092398</v>
      </c>
      <c r="S479" s="2" t="n">
        <v>626652.61029423005</v>
      </c>
      <c r="T479" s="2" t="n">
        <v>1035618.80813488</v>
      </c>
      <c r="U479" s="2" t="n">
        <v>3026926.7025452699</v>
      </c>
      <c r="V479" s="2" t="n">
        <v>4672134.42227061</v>
      </c>
      <c r="W479" s="2" t="n">
        <v>2439091.4516016101</v>
      </c>
      <c r="X479" s="2" t="n">
        <v>4059087.0547424601</v>
      </c>
      <c r="Y479" s="2" t="n">
        <v>2075662.66697125</v>
      </c>
      <c r="Z479" s="2" t="n">
        <v>3154596.1564685702</v>
      </c>
      <c r="AA479" s="2" t="n">
        <v>1986198.8393842401</v>
      </c>
      <c r="AB479" s="2" t="n">
        <v>1804644.9397606</v>
      </c>
      <c r="AC479" s="2" t="n">
        <v>788364.69944834302</v>
      </c>
      <c r="AD479" s="2" t="n">
        <v>1170833.25030001</v>
      </c>
      <c r="AE479" s="2" t="n">
        <v>1775729.4202888601</v>
      </c>
      <c r="AF479" s="2" t="n">
        <v>2201438.4259685501</v>
      </c>
      <c r="AG479" s="2" t="n">
        <v>728018.408107311</v>
      </c>
      <c r="AH479" s="2" t="n">
        <v>1151825.0354433099</v>
      </c>
      <c r="AI479" s="2" t="n">
        <v>2238516.4133386598</v>
      </c>
      <c r="AJ479" s="2" t="n">
        <v>1426729.7171305199</v>
      </c>
      <c r="AK479" s="2" t="n">
        <v>961508.51569519995</v>
      </c>
      <c r="AL479" s="2" t="n">
        <v>1649550.4256</v>
      </c>
      <c r="AM479" s="2" t="n">
        <v>963346.22350193898</v>
      </c>
    </row>
    <row r="480">
      <c r="A480" t="str">
        <f t="shared" si="77"/>
        <v>ERS</v>
      </c>
      <c r="B480" t="str">
        <f t="shared" si="78"/>
        <v>W037</v>
      </c>
      <c r="C480" t="str">
        <f t="shared" si="79"/>
        <v>LEASE OR RENTAL OF EQUIPMENT- AGRICULTURAL MACHINERY AND EQUIPMENT</v>
      </c>
      <c r="D480" s="2" t="n">
        <f t="shared" si="80"/>
        <v>0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e">
        <f t="shared" si="85"/>
        <v>#DIV/0!</v>
      </c>
      <c r="J480" s="3" t="e">
        <f t="shared" si="86"/>
        <v>#DIV/0!</v>
      </c>
      <c r="K480" s="3" t="n">
        <f t="shared" si="87"/>
        <v>0</v>
      </c>
      <c r="L480" s="3" t="n">
        <f>AM480/SUM(AM1:AM$2860)</f>
        <v>0</v>
      </c>
      <c r="M480" t="s">
        <v>1293</v>
      </c>
      <c r="N480" t="s">
        <v>1806</v>
      </c>
      <c r="O480" t="s">
        <v>1807</v>
      </c>
      <c r="P480" s="2"/>
      <c r="Q480" s="2" t="n">
        <v>122148.78736618999</v>
      </c>
      <c r="R480" s="2" t="n">
        <v>48437.004562646303</v>
      </c>
      <c r="S480" s="2" t="n">
        <v>113212.04531056499</v>
      </c>
      <c r="T480" s="2" t="n">
        <v>287613.05307735299</v>
      </c>
      <c r="U480" s="2" t="n">
        <v>24031.076238245802</v>
      </c>
      <c r="V480" s="2" t="n">
        <v>31297.2471250417</v>
      </c>
      <c r="W480" s="2" t="n">
        <v>62178.447801462498</v>
      </c>
      <c r="X480" s="2" t="n">
        <v>24044.271981174501</v>
      </c>
      <c r="Y480" s="2" t="n">
        <v>18441.5730847292</v>
      </c>
      <c r="Z480" s="2"/>
      <c r="AA480" s="2"/>
      <c r="AB480" s="2"/>
      <c r="AC480" s="2"/>
      <c r="AD480" s="2"/>
      <c r="AE480" s="2"/>
      <c r="AF480" s="2"/>
      <c r="AG480" s="2"/>
      <c r="AH480" s="2" t="n">
        <v>65398.5159391587</v>
      </c>
      <c r="AI480" s="2"/>
      <c r="AJ480" s="2"/>
      <c r="AK480" s="2"/>
      <c r="AL480" s="2"/>
      <c r="AM480" s="2"/>
    </row>
    <row r="481">
      <c r="A481" t="str">
        <f t="shared" si="77"/>
        <v>ERS</v>
      </c>
      <c r="B481" t="str">
        <f t="shared" si="78"/>
        <v>W038</v>
      </c>
      <c r="C481" t="str">
        <f t="shared" si="79"/>
        <v>LEASE OR RENTAL OF EQUIPMENT- CONSTRUCTION, MINING, EXCAVATING, AND HIGHWAY MAINTENANCE EQUIPMENT</v>
      </c>
      <c r="D481" s="2" t="n">
        <f t="shared" si="80"/>
        <v>7573942.5389577895</v>
      </c>
      <c r="E481" s="2" t="n">
        <f t="shared" si="81"/>
        <v>3852581.5195563901</v>
      </c>
      <c r="F481" s="2" t="n">
        <f t="shared" si="82"/>
        <v>2959465.7768000001</v>
      </c>
      <c r="G481" s="2" t="n">
        <f t="shared" si="83"/>
        <v>1052962.5908095599</v>
      </c>
      <c r="H481" s="3" t="n">
        <f t="shared" si="84"/>
        <v>-0.23182267220635711</v>
      </c>
      <c r="I481" s="3" t="n">
        <f t="shared" si="85"/>
        <v>-0.60925690133275867</v>
      </c>
      <c r="J481" s="3" t="n">
        <f t="shared" si="86"/>
        <v>0.35579481914067046</v>
      </c>
      <c r="K481" s="3" t="n">
        <f t="shared" si="87"/>
        <v>2.3891653993796579E-5</v>
      </c>
      <c r="L481" s="3" t="n">
        <f>AM481/SUM(AM1:AM$2860)</f>
        <v>1.1980748444082876E-5</v>
      </c>
      <c r="M481" t="s">
        <v>1293</v>
      </c>
      <c r="N481" t="s">
        <v>1808</v>
      </c>
      <c r="O481" t="s">
        <v>1809</v>
      </c>
      <c r="P481" s="2" t="n">
        <v>6152717.8025515499</v>
      </c>
      <c r="Q481" s="2" t="n">
        <v>1913408.7841070001</v>
      </c>
      <c r="R481" s="2" t="n">
        <v>1907385.2574843799</v>
      </c>
      <c r="S481" s="2" t="n">
        <v>4446919.4309734097</v>
      </c>
      <c r="T481" s="2" t="n">
        <v>4290506.20037165</v>
      </c>
      <c r="U481" s="2" t="n">
        <v>14685766.6168775</v>
      </c>
      <c r="V481" s="2" t="n">
        <v>8964392.6737038307</v>
      </c>
      <c r="W481" s="2" t="n">
        <v>9188126.0099507105</v>
      </c>
      <c r="X481" s="2" t="n">
        <v>10229571.4305906</v>
      </c>
      <c r="Y481" s="2" t="n">
        <v>6113373.4160487195</v>
      </c>
      <c r="Z481" s="2" t="n">
        <v>4142351.5808166498</v>
      </c>
      <c r="AA481" s="2" t="n">
        <v>11186794.916086899</v>
      </c>
      <c r="AB481" s="2" t="n">
        <v>3151252.3900947301</v>
      </c>
      <c r="AC481" s="2" t="n">
        <v>5181460.7706612498</v>
      </c>
      <c r="AD481" s="2" t="n">
        <v>2701484.3301164</v>
      </c>
      <c r="AE481" s="2" t="n">
        <v>7573942.5389577895</v>
      </c>
      <c r="AF481" s="2" t="n">
        <v>5733509.6676506298</v>
      </c>
      <c r="AG481" s="2" t="n">
        <v>3175294.5534256999</v>
      </c>
      <c r="AH481" s="2" t="n">
        <v>8287775.7618205696</v>
      </c>
      <c r="AI481" s="2" t="n">
        <v>3710721.1131584798</v>
      </c>
      <c r="AJ481" s="2" t="n">
        <v>5319497.6979224496</v>
      </c>
      <c r="AK481" s="2" t="n">
        <v>3852581.5195563901</v>
      </c>
      <c r="AL481" s="2" t="n">
        <v>2959465.7768000001</v>
      </c>
      <c r="AM481" s="2" t="n">
        <v>1052962.5908095599</v>
      </c>
    </row>
    <row r="482">
      <c r="A482" t="str">
        <f t="shared" si="77"/>
        <v>ERS</v>
      </c>
      <c r="B482" t="str">
        <f t="shared" si="78"/>
        <v>W039</v>
      </c>
      <c r="C482" t="str">
        <f t="shared" si="79"/>
        <v>LEASE OR RENTAL OF EQUIPMENT- MATERIALS HANDLING EQUIPMENT</v>
      </c>
      <c r="D482" s="2" t="n">
        <f t="shared" si="80"/>
        <v>11970498.923193499</v>
      </c>
      <c r="E482" s="2" t="n">
        <f t="shared" si="81"/>
        <v>12852794.1186308</v>
      </c>
      <c r="F482" s="2" t="n">
        <f t="shared" si="82"/>
        <v>13461066.069800001</v>
      </c>
      <c r="G482" s="2" t="n">
        <f t="shared" si="83"/>
        <v>8966794.9904780798</v>
      </c>
      <c r="H482" s="3" t="n">
        <f t="shared" si="84"/>
        <v>4.7326047982631181E-2</v>
      </c>
      <c r="I482" s="3" t="n">
        <f t="shared" si="85"/>
        <v>0.12452005185167714</v>
      </c>
      <c r="J482" s="3" t="n">
        <f t="shared" si="86"/>
        <v>0.66612814646197671</v>
      </c>
      <c r="K482" s="3" t="n">
        <f t="shared" si="87"/>
        <v>1.0867067139226828E-4</v>
      </c>
      <c r="L482" s="3" t="n">
        <f>AM482/SUM(AM1:AM$2860)</f>
        <v>1.0202538634158382E-4</v>
      </c>
      <c r="M482" t="s">
        <v>1293</v>
      </c>
      <c r="N482" t="s">
        <v>1810</v>
      </c>
      <c r="O482" t="s">
        <v>1811</v>
      </c>
      <c r="P482" s="2" t="n">
        <v>3457069.33357776</v>
      </c>
      <c r="Q482" s="2" t="n">
        <v>2591454.2056304002</v>
      </c>
      <c r="R482" s="2" t="n">
        <v>5010815.1103520403</v>
      </c>
      <c r="S482" s="2" t="n">
        <v>7499227.5053941105</v>
      </c>
      <c r="T482" s="2" t="n">
        <v>6588220.1909700297</v>
      </c>
      <c r="U482" s="2" t="n">
        <v>6258250.7740049995</v>
      </c>
      <c r="V482" s="2" t="n">
        <v>3234259.05585007</v>
      </c>
      <c r="W482" s="2" t="n">
        <v>4291295.7575922096</v>
      </c>
      <c r="X482" s="2" t="n">
        <v>6615396.6083634496</v>
      </c>
      <c r="Y482" s="2" t="n">
        <v>5423927.6927543096</v>
      </c>
      <c r="Z482" s="2" t="n">
        <v>5961775.1015869202</v>
      </c>
      <c r="AA482" s="2" t="n">
        <v>5862847.1217969498</v>
      </c>
      <c r="AB482" s="2" t="n">
        <v>7795413.11359159</v>
      </c>
      <c r="AC482" s="2" t="n">
        <v>7691956.2459251201</v>
      </c>
      <c r="AD482" s="2" t="n">
        <v>9589650.5448565297</v>
      </c>
      <c r="AE482" s="2" t="n">
        <v>11970498.923193499</v>
      </c>
      <c r="AF482" s="2" t="n">
        <v>9308790.7987029199</v>
      </c>
      <c r="AG482" s="2" t="n">
        <v>11029690.3883733</v>
      </c>
      <c r="AH482" s="2" t="n">
        <v>11409744.496971199</v>
      </c>
      <c r="AI482" s="2" t="n">
        <v>11152165.0787968</v>
      </c>
      <c r="AJ482" s="2" t="n">
        <v>10739929.2252621</v>
      </c>
      <c r="AK482" s="2" t="n">
        <v>12852794.1186308</v>
      </c>
      <c r="AL482" s="2" t="n">
        <v>13461066.069800001</v>
      </c>
      <c r="AM482" s="2" t="n">
        <v>8966794.9904780798</v>
      </c>
    </row>
    <row r="483">
      <c r="A483" t="str">
        <f t="shared" si="77"/>
        <v>ERS</v>
      </c>
      <c r="B483" t="str">
        <f t="shared" si="78"/>
        <v>W040</v>
      </c>
      <c r="C483" t="str">
        <f t="shared" si="79"/>
        <v>LEASE OR RENTAL OF EQUIPMENT- ROPE, CABLE, CHAIN, AND FITTINGS</v>
      </c>
      <c r="D483" s="2" t="n">
        <f t="shared" si="80"/>
        <v>111920.45272371201</v>
      </c>
      <c r="E483" s="2" t="n">
        <f t="shared" si="81"/>
        <v>0</v>
      </c>
      <c r="F483" s="2" t="n">
        <f t="shared" si="82"/>
        <v>0</v>
      </c>
      <c r="G483" s="2" t="n">
        <f t="shared" si="83"/>
        <v>0</v>
      </c>
      <c r="H483" s="3" t="e">
        <f t="shared" si="84"/>
        <v>#DIV/0!</v>
      </c>
      <c r="I483" s="3" t="n">
        <f t="shared" si="85"/>
        <v>-1</v>
      </c>
      <c r="J483" s="3" t="e">
        <f t="shared" si="86"/>
        <v>#DIV/0!</v>
      </c>
      <c r="K483" s="3" t="n">
        <f t="shared" si="87"/>
        <v>0</v>
      </c>
      <c r="L483" s="3" t="n">
        <f>AM483/SUM(AM1:AM$2860)</f>
        <v>0</v>
      </c>
      <c r="M483" t="s">
        <v>1293</v>
      </c>
      <c r="N483" t="s">
        <v>1812</v>
      </c>
      <c r="O483" t="s">
        <v>1813</v>
      </c>
      <c r="P483" s="2"/>
      <c r="Q483" s="2"/>
      <c r="R483" s="2"/>
      <c r="S483" s="2"/>
      <c r="T483" s="2"/>
      <c r="U483" s="2"/>
      <c r="V483" s="2"/>
      <c r="W483" s="2"/>
      <c r="X483" s="2"/>
      <c r="Y483" s="2" t="n">
        <v>9507.7611920591098</v>
      </c>
      <c r="Z483" s="2" t="n">
        <v>31397.465186088299</v>
      </c>
      <c r="AA483" s="2" t="n">
        <v>232496.01822356399</v>
      </c>
      <c r="AB483" s="2" t="n">
        <v>240526.29995410799</v>
      </c>
      <c r="AC483" s="2"/>
      <c r="AD483" s="2" t="n">
        <v>89970.7977064968</v>
      </c>
      <c r="AE483" s="2" t="n">
        <v>111920.45272371201</v>
      </c>
      <c r="AF483" s="2" t="n">
        <v>-4982.5740288058596</v>
      </c>
      <c r="AG483" s="2" t="n">
        <v>7168.9523933666796</v>
      </c>
      <c r="AH483" s="2"/>
      <c r="AI483" s="2"/>
      <c r="AJ483" s="2"/>
      <c r="AK483" s="2"/>
      <c r="AL483" s="2"/>
      <c r="AM483" s="2"/>
    </row>
    <row r="484">
      <c r="A484" t="str">
        <f t="shared" si="77"/>
        <v>ERS</v>
      </c>
      <c r="B484" t="str">
        <f t="shared" si="78"/>
        <v>W041</v>
      </c>
      <c r="C484" t="str">
        <f t="shared" si="79"/>
        <v>LEASE OR RENTAL OF EQUIPMENT- REFRIGERATION, AIR CONDITIONING, AND AIR CIRCULATING EQUIPMENT</v>
      </c>
      <c r="D484" s="2" t="n">
        <f t="shared" si="80"/>
        <v>2440788.26919265</v>
      </c>
      <c r="E484" s="2" t="n">
        <f t="shared" si="81"/>
        <v>3958310.1738471701</v>
      </c>
      <c r="F484" s="2" t="n">
        <f t="shared" si="82"/>
        <v>5225298.5809000004</v>
      </c>
      <c r="G484" s="2" t="n">
        <f t="shared" si="83"/>
        <v>3059801.2649100502</v>
      </c>
      <c r="H484" s="3" t="n">
        <f t="shared" si="84"/>
        <v>0.32008315452990788</v>
      </c>
      <c r="I484" s="3" t="n">
        <f t="shared" si="85"/>
        <v>1.1408241947296784</v>
      </c>
      <c r="J484" s="3" t="n">
        <f t="shared" si="86"/>
        <v>0.58557443513266816</v>
      </c>
      <c r="K484" s="3" t="n">
        <f t="shared" si="87"/>
        <v>4.218363553577792E-5</v>
      </c>
      <c r="L484" s="3" t="n">
        <f>AM484/SUM(AM1:AM$2860)</f>
        <v>3.481482586726012E-5</v>
      </c>
      <c r="M484" t="s">
        <v>1293</v>
      </c>
      <c r="N484" t="s">
        <v>1814</v>
      </c>
      <c r="O484" t="s">
        <v>1815</v>
      </c>
      <c r="P484" s="2" t="n">
        <v>694854.40228353103</v>
      </c>
      <c r="Q484" s="2" t="n">
        <v>703856.10248482798</v>
      </c>
      <c r="R484" s="2" t="n">
        <v>13591928.1941767</v>
      </c>
      <c r="S484" s="2" t="n">
        <v>1736660.64531091</v>
      </c>
      <c r="T484" s="2" t="n">
        <v>1147669.1384854401</v>
      </c>
      <c r="U484" s="2" t="n">
        <v>2728780.2453258201</v>
      </c>
      <c r="V484" s="2" t="n">
        <v>2651619.9401283702</v>
      </c>
      <c r="W484" s="2" t="n">
        <v>2496167.2770402399</v>
      </c>
      <c r="X484" s="2" t="n">
        <v>1404537.4139942699</v>
      </c>
      <c r="Y484" s="2" t="n">
        <v>335704.76744337397</v>
      </c>
      <c r="Z484" s="2" t="n">
        <v>607230.12743458</v>
      </c>
      <c r="AA484" s="2" t="n">
        <v>1079217.82686726</v>
      </c>
      <c r="AB484" s="2" t="n">
        <v>1000796.68380371</v>
      </c>
      <c r="AC484" s="2" t="n">
        <v>3197793.7271770202</v>
      </c>
      <c r="AD484" s="2" t="n">
        <v>2653024.0398307601</v>
      </c>
      <c r="AE484" s="2" t="n">
        <v>2440788.26919265</v>
      </c>
      <c r="AF484" s="2" t="n">
        <v>2373851.8857447701</v>
      </c>
      <c r="AG484" s="2" t="n">
        <v>2847973.4771715198</v>
      </c>
      <c r="AH484" s="2" t="n">
        <v>3262062.49115468</v>
      </c>
      <c r="AI484" s="2" t="n">
        <v>4353673.8860653499</v>
      </c>
      <c r="AJ484" s="2" t="n">
        <v>2074647.7163509601</v>
      </c>
      <c r="AK484" s="2" t="n">
        <v>3958310.1738471701</v>
      </c>
      <c r="AL484" s="2" t="n">
        <v>5225298.5809000004</v>
      </c>
      <c r="AM484" s="2" t="n">
        <v>3059801.2649100502</v>
      </c>
    </row>
    <row r="485">
      <c r="A485" t="str">
        <f t="shared" si="77"/>
        <v>ERS</v>
      </c>
      <c r="B485" t="str">
        <f t="shared" si="78"/>
        <v>W042</v>
      </c>
      <c r="C485" t="str">
        <f t="shared" si="79"/>
        <v>LEASE OR RENTAL OF EQUIPMENT- FIRE FIGHTING/RESCUE/SAFETY EQUIPMENT; ENVIRON PROTECT EQUIPMENT/MATLS</v>
      </c>
      <c r="D485" s="2" t="n">
        <f t="shared" si="80"/>
        <v>21496.019518101701</v>
      </c>
      <c r="E485" s="2" t="n">
        <f t="shared" si="81"/>
        <v>0</v>
      </c>
      <c r="F485" s="2" t="n">
        <f t="shared" si="82"/>
        <v>56367.2402</v>
      </c>
      <c r="G485" s="2" t="n">
        <f t="shared" si="83"/>
        <v>202604.86820276201</v>
      </c>
      <c r="H485" s="3" t="e">
        <f t="shared" si="84"/>
        <v>#DIV/0!</v>
      </c>
      <c r="I485" s="3" t="n">
        <f t="shared" si="85"/>
        <v>1.6222175762602653</v>
      </c>
      <c r="J485" s="3" t="n">
        <f t="shared" si="86"/>
        <v>3.5943726796608715</v>
      </c>
      <c r="K485" s="3" t="n">
        <f t="shared" si="87"/>
        <v>4.5505057365447314E-7</v>
      </c>
      <c r="L485" s="3" t="n">
        <f>AM485/SUM(AM1:AM$2860)</f>
        <v>2.3052651449066268E-6</v>
      </c>
      <c r="M485" t="s">
        <v>1293</v>
      </c>
      <c r="N485" t="s">
        <v>1816</v>
      </c>
      <c r="O485" t="s">
        <v>1817</v>
      </c>
      <c r="P485" s="2" t="n">
        <v>94914.446043640201</v>
      </c>
      <c r="Q485" s="2"/>
      <c r="R485" s="2"/>
      <c r="S485" s="2"/>
      <c r="T485" s="2" t="n">
        <v>15023.541219725599</v>
      </c>
      <c r="U485" s="2" t="n">
        <v>7833.2704354632697</v>
      </c>
      <c r="V485" s="2" t="n">
        <v>1047.2029527208499</v>
      </c>
      <c r="W485" s="2"/>
      <c r="X485" s="2"/>
      <c r="Y485" s="2"/>
      <c r="Z485" s="2" t="n">
        <v>1043.0107112046901</v>
      </c>
      <c r="AA485" s="2" t="n">
        <v>28766.656161257801</v>
      </c>
      <c r="AB485" s="2" t="n">
        <v>81859.826823381096</v>
      </c>
      <c r="AC485" s="2" t="n">
        <v>255540.907940014</v>
      </c>
      <c r="AD485" s="2" t="n">
        <v>0</v>
      </c>
      <c r="AE485" s="2" t="n">
        <v>21496.019518101701</v>
      </c>
      <c r="AF485" s="2" t="n">
        <v>-33308.520705975403</v>
      </c>
      <c r="AG485" s="2"/>
      <c r="AH485" s="2"/>
      <c r="AI485" s="2" t="n">
        <v>57001.132614016999</v>
      </c>
      <c r="AJ485" s="2" t="n">
        <v>249940.96542182099</v>
      </c>
      <c r="AK485" s="2" t="n">
        <v>0</v>
      </c>
      <c r="AL485" s="2" t="n">
        <v>56367.2402</v>
      </c>
      <c r="AM485" s="2" t="n">
        <v>202604.86820276201</v>
      </c>
    </row>
    <row r="486">
      <c r="A486" t="str">
        <f t="shared" si="77"/>
        <v>ERS</v>
      </c>
      <c r="B486" t="str">
        <f t="shared" si="78"/>
        <v>W043</v>
      </c>
      <c r="C486" t="str">
        <f t="shared" si="79"/>
        <v>LEASE OR RENTAL OF EQUIPMENT- PUMPS AND COMPRESSORS</v>
      </c>
      <c r="D486" s="2" t="n">
        <f t="shared" si="80"/>
        <v>3857517.5307898</v>
      </c>
      <c r="E486" s="2" t="n">
        <f t="shared" si="81"/>
        <v>2561648.4571052501</v>
      </c>
      <c r="F486" s="2" t="n">
        <f t="shared" si="82"/>
        <v>3033159.3198000002</v>
      </c>
      <c r="G486" s="2" t="n">
        <f t="shared" si="83"/>
        <v>1771881.2885864601</v>
      </c>
      <c r="H486" s="3" t="n">
        <f t="shared" si="84"/>
        <v>0.1840654057690545</v>
      </c>
      <c r="I486" s="3" t="n">
        <f t="shared" si="85"/>
        <v>-0.2137017406686984</v>
      </c>
      <c r="J486" s="3" t="n">
        <f t="shared" si="86"/>
        <v>0.58417020069466508</v>
      </c>
      <c r="K486" s="3" t="n">
        <f t="shared" si="87"/>
        <v>2.4486579147091215E-5</v>
      </c>
      <c r="L486" s="3" t="n">
        <f>AM486/SUM(AM1:AM$2860)</f>
        <v>2.0160701032133056E-5</v>
      </c>
      <c r="M486" t="s">
        <v>1293</v>
      </c>
      <c r="N486" t="s">
        <v>1818</v>
      </c>
      <c r="O486" t="s">
        <v>1819</v>
      </c>
      <c r="P486" s="2" t="n">
        <v>1239216.4762714601</v>
      </c>
      <c r="Q486" s="2" t="n">
        <v>889709.72666473105</v>
      </c>
      <c r="R486" s="2" t="n">
        <v>1236845.6669085801</v>
      </c>
      <c r="S486" s="2" t="n">
        <v>1517090.77952365</v>
      </c>
      <c r="T486" s="2" t="n">
        <v>1484180.0995346799</v>
      </c>
      <c r="U486" s="2" t="n">
        <v>2900071.3198628901</v>
      </c>
      <c r="V486" s="2" t="n">
        <v>1356322.16450838</v>
      </c>
      <c r="W486" s="2" t="n">
        <v>2616682.2418516399</v>
      </c>
      <c r="X486" s="2" t="n">
        <v>5680460.09881825</v>
      </c>
      <c r="Y486" s="2" t="n">
        <v>3696333.2951452602</v>
      </c>
      <c r="Z486" s="2" t="n">
        <v>5496421.6931643803</v>
      </c>
      <c r="AA486" s="2" t="n">
        <v>7228078.9741038401</v>
      </c>
      <c r="AB486" s="2" t="n">
        <v>4734343.2921010498</v>
      </c>
      <c r="AC486" s="2" t="n">
        <v>3842680.7374893599</v>
      </c>
      <c r="AD486" s="2" t="n">
        <v>3855096.0734892501</v>
      </c>
      <c r="AE486" s="2" t="n">
        <v>3857517.5307898</v>
      </c>
      <c r="AF486" s="2" t="n">
        <v>2273246.2921097502</v>
      </c>
      <c r="AG486" s="2" t="n">
        <v>2047988.93296071</v>
      </c>
      <c r="AH486" s="2" t="n">
        <v>2794564.5349564501</v>
      </c>
      <c r="AI486" s="2" t="n">
        <v>4096081.0055364901</v>
      </c>
      <c r="AJ486" s="2" t="n">
        <v>3154359.6821238599</v>
      </c>
      <c r="AK486" s="2" t="n">
        <v>2561648.4571052501</v>
      </c>
      <c r="AL486" s="2" t="n">
        <v>3033159.3198000002</v>
      </c>
      <c r="AM486" s="2" t="n">
        <v>1771881.2885864601</v>
      </c>
    </row>
    <row r="487">
      <c r="A487" t="str">
        <f t="shared" si="77"/>
        <v>ERS</v>
      </c>
      <c r="B487" t="str">
        <f t="shared" si="78"/>
        <v>W044</v>
      </c>
      <c r="C487" t="str">
        <f t="shared" si="79"/>
        <v>LEASE OR RENTAL OF EQUIPMENT- FURNACE, STEAM PLANT, AND DRYING EQUIPMENT; NUCLEAR REACTORS</v>
      </c>
      <c r="D487" s="2" t="n">
        <f t="shared" si="80"/>
        <v>333513.28145412297</v>
      </c>
      <c r="E487" s="2" t="n">
        <f t="shared" si="81"/>
        <v>193600.867956139</v>
      </c>
      <c r="F487" s="2" t="n">
        <f t="shared" si="82"/>
        <v>234570.65669999999</v>
      </c>
      <c r="G487" s="2" t="n">
        <f t="shared" si="83"/>
        <v>131455.29996854599</v>
      </c>
      <c r="H487" s="3" t="n">
        <f t="shared" si="84"/>
        <v>0.21161986088379958</v>
      </c>
      <c r="I487" s="3" t="n">
        <f t="shared" si="85"/>
        <v>-0.29666771986630225</v>
      </c>
      <c r="J487" s="3" t="n">
        <f t="shared" si="86"/>
        <v>0.56040811676060764</v>
      </c>
      <c r="K487" s="3" t="n">
        <f t="shared" si="87"/>
        <v>1.8936799374087768E-6</v>
      </c>
      <c r="L487" s="3" t="n">
        <f>AM487/SUM(AM1:AM$2860)</f>
        <v>1.4957158918188476E-6</v>
      </c>
      <c r="M487" t="s">
        <v>1293</v>
      </c>
      <c r="N487" t="s">
        <v>1820</v>
      </c>
      <c r="O487" t="s">
        <v>1821</v>
      </c>
      <c r="P487" s="2"/>
      <c r="Q487" s="2"/>
      <c r="R487" s="2"/>
      <c r="S487" s="2"/>
      <c r="T487" s="2" t="n">
        <v>1144883.0897028099</v>
      </c>
      <c r="U487" s="2" t="n">
        <v>207857.404588648</v>
      </c>
      <c r="V487" s="2" t="n">
        <v>29383.200606650698</v>
      </c>
      <c r="W487" s="2" t="n">
        <v>206231.80785064399</v>
      </c>
      <c r="X487" s="2" t="n">
        <v>53737.8648026105</v>
      </c>
      <c r="Y487" s="2"/>
      <c r="Z487" s="2" t="n">
        <v>32967.338445392699</v>
      </c>
      <c r="AA487" s="2" t="n">
        <v>34624.338069697798</v>
      </c>
      <c r="AB487" s="2" t="n">
        <v>204762.17996093101</v>
      </c>
      <c r="AC487" s="2" t="n">
        <v>929003.15791951295</v>
      </c>
      <c r="AD487" s="2" t="n">
        <v>639731.25470379798</v>
      </c>
      <c r="AE487" s="2" t="n">
        <v>333513.28145412297</v>
      </c>
      <c r="AF487" s="2" t="n">
        <v>173385.125354905</v>
      </c>
      <c r="AG487" s="2" t="n">
        <v>139703.164605825</v>
      </c>
      <c r="AH487" s="2" t="n">
        <v>271623.83842521399</v>
      </c>
      <c r="AI487" s="2" t="n">
        <v>124537.783505106</v>
      </c>
      <c r="AJ487" s="2"/>
      <c r="AK487" s="2" t="n">
        <v>193600.867956139</v>
      </c>
      <c r="AL487" s="2" t="n">
        <v>234570.65669999999</v>
      </c>
      <c r="AM487" s="2" t="n">
        <v>131455.29996854599</v>
      </c>
    </row>
    <row r="488">
      <c r="A488" t="str">
        <f t="shared" si="77"/>
        <v>ERS</v>
      </c>
      <c r="B488" t="str">
        <f t="shared" si="78"/>
        <v>W045</v>
      </c>
      <c r="C488" t="str">
        <f t="shared" si="79"/>
        <v>LEASE OR RENTAL OF EQUIPMENT- PLUMBING, HEATING, AND WASTE DISPOSAL EQUIPMENT</v>
      </c>
      <c r="D488" s="2" t="n">
        <f t="shared" si="80"/>
        <v>2397318.7623451301</v>
      </c>
      <c r="E488" s="2" t="n">
        <f t="shared" si="81"/>
        <v>1504983.7049338699</v>
      </c>
      <c r="F488" s="2" t="n">
        <f t="shared" si="82"/>
        <v>1258387.0970000001</v>
      </c>
      <c r="G488" s="2" t="n">
        <f t="shared" si="83"/>
        <v>1716258.0269322901</v>
      </c>
      <c r="H488" s="3" t="n">
        <f t="shared" si="84"/>
        <v>-0.16385334082052772</v>
      </c>
      <c r="I488" s="3" t="n">
        <f t="shared" si="85"/>
        <v>-0.47508561783039338</v>
      </c>
      <c r="J488" s="3" t="n">
        <f t="shared" si="86"/>
        <v>1.3638553915753397</v>
      </c>
      <c r="K488" s="3" t="n">
        <f t="shared" si="87"/>
        <v>1.0158910891103679E-5</v>
      </c>
      <c r="L488" s="3" t="n">
        <f>AM488/SUM(AM1:AM$2860)</f>
        <v>1.9527812160928571E-5</v>
      </c>
      <c r="M488" t="s">
        <v>1293</v>
      </c>
      <c r="N488" t="s">
        <v>1822</v>
      </c>
      <c r="O488" t="s">
        <v>1823</v>
      </c>
      <c r="P488" s="2" t="n">
        <v>1872288.59291192</v>
      </c>
      <c r="Q488" s="2" t="n">
        <v>1372766.35389165</v>
      </c>
      <c r="R488" s="2" t="n">
        <v>55538.717350879</v>
      </c>
      <c r="S488" s="2" t="n">
        <v>1228343.22481178</v>
      </c>
      <c r="T488" s="2" t="n">
        <v>661972.92564499902</v>
      </c>
      <c r="U488" s="2" t="n">
        <v>857363.43149551598</v>
      </c>
      <c r="V488" s="2" t="n">
        <v>1286896.3837069101</v>
      </c>
      <c r="W488" s="2" t="n">
        <v>982949.4730465</v>
      </c>
      <c r="X488" s="2" t="n">
        <v>940809.725847297</v>
      </c>
      <c r="Y488" s="2" t="n">
        <v>1557452.1484507199</v>
      </c>
      <c r="Z488" s="2" t="n">
        <v>2251886.3919561901</v>
      </c>
      <c r="AA488" s="2" t="n">
        <v>2656970.3423860101</v>
      </c>
      <c r="AB488" s="2" t="n">
        <v>2060024.31398512</v>
      </c>
      <c r="AC488" s="2" t="n">
        <v>5117861.2605805201</v>
      </c>
      <c r="AD488" s="2" t="n">
        <v>2720844.25971206</v>
      </c>
      <c r="AE488" s="2" t="n">
        <v>2397318.7623451301</v>
      </c>
      <c r="AF488" s="2" t="n">
        <v>1579951.91341654</v>
      </c>
      <c r="AG488" s="2" t="n">
        <v>2071458.3484765899</v>
      </c>
      <c r="AH488" s="2" t="n">
        <v>1629788.5899652699</v>
      </c>
      <c r="AI488" s="2" t="n">
        <v>3287998.866742</v>
      </c>
      <c r="AJ488" s="2" t="n">
        <v>2162657.4619315299</v>
      </c>
      <c r="AK488" s="2" t="n">
        <v>1504983.7049338699</v>
      </c>
      <c r="AL488" s="2" t="n">
        <v>1258387.0970000001</v>
      </c>
      <c r="AM488" s="2" t="n">
        <v>1716258.0269322901</v>
      </c>
    </row>
    <row r="489">
      <c r="A489" t="str">
        <f t="shared" si="77"/>
        <v>ERS</v>
      </c>
      <c r="B489" t="str">
        <f t="shared" si="78"/>
        <v>W046</v>
      </c>
      <c r="C489" t="str">
        <f t="shared" si="79"/>
        <v>LEASE OR RENTAL OF EQUIPMENT- WATER PURIFICATION AND SEWAGE TREATMENT EQUIPMENT</v>
      </c>
      <c r="D489" s="2" t="n">
        <f t="shared" si="80"/>
        <v>752785.94954741595</v>
      </c>
      <c r="E489" s="2" t="n">
        <f t="shared" si="81"/>
        <v>915031.03314259497</v>
      </c>
      <c r="F489" s="2" t="n">
        <f t="shared" si="82"/>
        <v>34808870.615699999</v>
      </c>
      <c r="G489" s="2" t="n">
        <f t="shared" si="83"/>
        <v>756179.94922585902</v>
      </c>
      <c r="H489" s="3" t="n">
        <f t="shared" si="84"/>
        <v>37.041191342059669</v>
      </c>
      <c r="I489" s="3" t="n">
        <f t="shared" si="85"/>
        <v>45.240064173125859</v>
      </c>
      <c r="J489" s="3" t="n">
        <f t="shared" si="86"/>
        <v>2.1723771436720954E-2</v>
      </c>
      <c r="K489" s="3" t="n">
        <f t="shared" si="87"/>
        <v>2.8101068077373458E-4</v>
      </c>
      <c r="L489" s="3" t="n">
        <f>AM489/SUM(AM1:AM$2860)</f>
        <v>8.603916064263017E-6</v>
      </c>
      <c r="M489" t="s">
        <v>1293</v>
      </c>
      <c r="N489" t="s">
        <v>1824</v>
      </c>
      <c r="O489" t="s">
        <v>1825</v>
      </c>
      <c r="P489" s="2" t="n">
        <v>872762.43806361395</v>
      </c>
      <c r="Q489" s="2" t="n">
        <v>822400.35458657297</v>
      </c>
      <c r="R489" s="2" t="n">
        <v>1436580.3684739801</v>
      </c>
      <c r="S489" s="2" t="n">
        <v>1542717.1688146801</v>
      </c>
      <c r="T489" s="2" t="n">
        <v>1541016.6846837599</v>
      </c>
      <c r="U489" s="2" t="n">
        <v>1474182.2285461801</v>
      </c>
      <c r="V489" s="2" t="n">
        <v>1470096.78063737</v>
      </c>
      <c r="W489" s="2" t="n">
        <v>1111818.7419700201</v>
      </c>
      <c r="X489" s="2" t="n">
        <v>723331.12227340299</v>
      </c>
      <c r="Y489" s="2" t="n">
        <v>1113114.6293047401</v>
      </c>
      <c r="Z489" s="2" t="n">
        <v>1252691.7878282701</v>
      </c>
      <c r="AA489" s="2" t="n">
        <v>1051512.16545161</v>
      </c>
      <c r="AB489" s="2" t="n">
        <v>972436.75214863895</v>
      </c>
      <c r="AC489" s="2" t="n">
        <v>790842.37831875205</v>
      </c>
      <c r="AD489" s="2" t="n">
        <v>796291.17951946298</v>
      </c>
      <c r="AE489" s="2" t="n">
        <v>752785.94954741595</v>
      </c>
      <c r="AF489" s="2" t="n">
        <v>1181950.0495811601</v>
      </c>
      <c r="AG489" s="2" t="n">
        <v>2284918.6281011198</v>
      </c>
      <c r="AH489" s="2" t="n">
        <v>843024.05529407703</v>
      </c>
      <c r="AI489" s="2" t="n">
        <v>203172.00512036899</v>
      </c>
      <c r="AJ489" s="2" t="n">
        <v>723784.720072011</v>
      </c>
      <c r="AK489" s="2" t="n">
        <v>915031.03314259497</v>
      </c>
      <c r="AL489" s="2" t="n">
        <v>34808870.615699999</v>
      </c>
      <c r="AM489" s="2" t="n">
        <v>756179.94922585902</v>
      </c>
    </row>
    <row r="490">
      <c r="A490" t="str">
        <f t="shared" si="77"/>
        <v>ERS</v>
      </c>
      <c r="B490" t="str">
        <f t="shared" si="78"/>
        <v>W047</v>
      </c>
      <c r="C490" t="str">
        <f t="shared" si="79"/>
        <v>LEASE OR RENTAL OF EQUIPMENT- PIPE, TUBING, HOSE, AND FITTINGS</v>
      </c>
      <c r="D490" s="2" t="n">
        <f t="shared" si="80"/>
        <v>35775.922583163301</v>
      </c>
      <c r="E490" s="2" t="n">
        <f t="shared" si="81"/>
        <v>0</v>
      </c>
      <c r="F490" s="2" t="n">
        <f t="shared" si="82"/>
        <v>0</v>
      </c>
      <c r="G490" s="2" t="n">
        <f t="shared" si="83"/>
        <v>0</v>
      </c>
      <c r="H490" s="3" t="e">
        <f t="shared" si="84"/>
        <v>#DIV/0!</v>
      </c>
      <c r="I490" s="3" t="n">
        <f t="shared" si="85"/>
        <v>-1</v>
      </c>
      <c r="J490" s="3" t="e">
        <f t="shared" si="86"/>
        <v>#DIV/0!</v>
      </c>
      <c r="K490" s="3" t="n">
        <f t="shared" si="87"/>
        <v>0</v>
      </c>
      <c r="L490" s="3" t="n">
        <f>AM490/SUM(AM1:AM$2860)</f>
        <v>0</v>
      </c>
      <c r="M490" t="s">
        <v>1293</v>
      </c>
      <c r="N490" t="s">
        <v>1826</v>
      </c>
      <c r="O490" t="s">
        <v>1827</v>
      </c>
      <c r="P490" s="2"/>
      <c r="Q490" s="2"/>
      <c r="R490" s="2"/>
      <c r="S490" s="2"/>
      <c r="T490" s="2" t="n">
        <v>27875.3626195701</v>
      </c>
      <c r="U490" s="2"/>
      <c r="V490" s="2"/>
      <c r="W490" s="2" t="n">
        <v>43954.387288523998</v>
      </c>
      <c r="X490" s="2" t="n">
        <v>35561.620093035097</v>
      </c>
      <c r="Y490" s="2" t="n">
        <v>11675.8738414072</v>
      </c>
      <c r="Z490" s="2" t="n">
        <v>31659.110729305699</v>
      </c>
      <c r="AA490" s="2" t="n">
        <v>51038.839080517602</v>
      </c>
      <c r="AB490" s="2" t="n">
        <v>31579.075585044699</v>
      </c>
      <c r="AC490" s="2"/>
      <c r="AD490" s="2" t="n">
        <v>8037.43978971874</v>
      </c>
      <c r="AE490" s="2" t="n">
        <v>35775.922583163301</v>
      </c>
      <c r="AF490" s="2"/>
      <c r="AG490" s="2" t="n">
        <v>-5108.1297390395403</v>
      </c>
      <c r="AH490" s="2"/>
      <c r="AI490" s="2" t="n">
        <v>116647.28768154699</v>
      </c>
      <c r="AJ490" s="2"/>
      <c r="AK490" s="2"/>
      <c r="AL490" s="2"/>
      <c r="AM490" s="2"/>
    </row>
    <row r="491">
      <c r="A491" t="str">
        <f t="shared" si="77"/>
        <v>ERS</v>
      </c>
      <c r="B491" t="str">
        <f t="shared" si="78"/>
        <v>W048</v>
      </c>
      <c r="C491" t="str">
        <f t="shared" si="79"/>
        <v>LEASE OR RENTAL OF EQUIPMENT- VALVES</v>
      </c>
      <c r="D491" s="2" t="n">
        <f t="shared" si="80"/>
        <v>0</v>
      </c>
      <c r="E491" s="2" t="n">
        <f t="shared" si="81"/>
        <v>0</v>
      </c>
      <c r="F491" s="2" t="n">
        <f t="shared" si="82"/>
        <v>0</v>
      </c>
      <c r="G491" s="2" t="n">
        <f t="shared" si="83"/>
        <v>0</v>
      </c>
      <c r="H491" s="3" t="e">
        <f t="shared" si="84"/>
        <v>#DIV/0!</v>
      </c>
      <c r="I491" s="3" t="e">
        <f t="shared" si="85"/>
        <v>#DIV/0!</v>
      </c>
      <c r="J491" s="3" t="e">
        <f t="shared" si="86"/>
        <v>#DIV/0!</v>
      </c>
      <c r="K491" s="3" t="n">
        <f t="shared" si="87"/>
        <v>0</v>
      </c>
      <c r="L491" s="3" t="n">
        <f>AM491/SUM(AM1:AM$2860)</f>
        <v>0</v>
      </c>
      <c r="M491" t="s">
        <v>1293</v>
      </c>
      <c r="N491" t="s">
        <v>1828</v>
      </c>
      <c r="O491" t="s">
        <v>1829</v>
      </c>
      <c r="P491" s="2"/>
      <c r="Q491" s="2"/>
      <c r="R491" s="2"/>
      <c r="S491" s="2"/>
      <c r="T491" s="2"/>
      <c r="U491" s="2"/>
      <c r="V491" s="2"/>
      <c r="W491" s="2" t="n">
        <v>3334.0015125970199</v>
      </c>
      <c r="X491" s="2" t="n">
        <v>8428.6587241561301</v>
      </c>
      <c r="Y491" s="2"/>
      <c r="Z491" s="2" t="n">
        <v>807699.89408470702</v>
      </c>
      <c r="AA491" s="2" t="n">
        <v>-316516.51803227002</v>
      </c>
      <c r="AB491" s="2" t="n">
        <v>417691.87471784401</v>
      </c>
      <c r="AC491" s="2"/>
      <c r="AD491" s="2"/>
      <c r="AE491" s="2"/>
      <c r="AF491" s="2" t="n">
        <v>-11776.941249612701</v>
      </c>
      <c r="AG491" s="2" t="n">
        <v>1732.0488175691901</v>
      </c>
      <c r="AH491" s="2"/>
      <c r="AI491" s="2"/>
      <c r="AJ491" s="2"/>
      <c r="AK491" s="2"/>
      <c r="AL491" s="2"/>
      <c r="AM491" s="2"/>
    </row>
    <row r="492">
      <c r="A492" t="str">
        <f t="shared" si="77"/>
        <v>ERS</v>
      </c>
      <c r="B492" t="str">
        <f t="shared" si="78"/>
        <v>W049</v>
      </c>
      <c r="C492" t="str">
        <f t="shared" si="79"/>
        <v>LEASE OR RENTAL OF EQUIPMENT- MAINTENANCE AND REPAIR SHOP EQUIPMENT</v>
      </c>
      <c r="D492" s="2" t="n">
        <f t="shared" si="80"/>
        <v>103864.316121104</v>
      </c>
      <c r="E492" s="2" t="n">
        <f t="shared" si="81"/>
        <v>900382.14328381896</v>
      </c>
      <c r="F492" s="2" t="n">
        <f t="shared" si="82"/>
        <v>518471.2071</v>
      </c>
      <c r="G492" s="2" t="n">
        <f t="shared" si="83"/>
        <v>7844.9916708555002</v>
      </c>
      <c r="H492" s="3" t="n">
        <f t="shared" si="84"/>
        <v>-0.42416538247963986</v>
      </c>
      <c r="I492" s="3" t="n">
        <f t="shared" si="85"/>
        <v>3.9918126500295976</v>
      </c>
      <c r="J492" s="3" t="n">
        <f t="shared" si="86"/>
        <v>1.513100739910982E-2</v>
      </c>
      <c r="K492" s="3" t="n">
        <f t="shared" si="87"/>
        <v>4.1855982194101128E-6</v>
      </c>
      <c r="L492" s="3" t="n">
        <f>AM492/SUM(AM1:AM$2860)</f>
        <v>8.9261358926514889E-8</v>
      </c>
      <c r="M492" t="s">
        <v>1293</v>
      </c>
      <c r="N492" t="s">
        <v>1830</v>
      </c>
      <c r="O492" t="s">
        <v>1831</v>
      </c>
      <c r="P492" s="2" t="n">
        <v>367093.86730755598</v>
      </c>
      <c r="Q492" s="2" t="n">
        <v>42118.6396326795</v>
      </c>
      <c r="R492" s="2"/>
      <c r="S492" s="2"/>
      <c r="T492" s="2" t="n">
        <v>1156155.20805559</v>
      </c>
      <c r="U492" s="2" t="n">
        <v>729058.61948818096</v>
      </c>
      <c r="V492" s="2" t="n">
        <v>353393.94597152801</v>
      </c>
      <c r="W492" s="2" t="n">
        <v>-2395602.5603259099</v>
      </c>
      <c r="X492" s="2" t="n">
        <v>304772.72793590301</v>
      </c>
      <c r="Y492" s="2" t="n">
        <v>250623.318332884</v>
      </c>
      <c r="Z492" s="2" t="n">
        <v>911528.92407034198</v>
      </c>
      <c r="AA492" s="2" t="n">
        <v>341600.61615727999</v>
      </c>
      <c r="AB492" s="2" t="n">
        <v>228432.824724395</v>
      </c>
      <c r="AC492" s="2" t="n">
        <v>95586.645201539795</v>
      </c>
      <c r="AD492" s="2" t="n">
        <v>116430.583301573</v>
      </c>
      <c r="AE492" s="2" t="n">
        <v>103864.316121104</v>
      </c>
      <c r="AF492" s="2" t="n">
        <v>520589.83575454197</v>
      </c>
      <c r="AG492" s="2" t="n">
        <v>925923.50616533798</v>
      </c>
      <c r="AH492" s="2" t="n">
        <v>1609796.43350413</v>
      </c>
      <c r="AI492" s="2" t="n">
        <v>1275798.17262511</v>
      </c>
      <c r="AJ492" s="2" t="n">
        <v>1335729.61051332</v>
      </c>
      <c r="AK492" s="2" t="n">
        <v>900382.14328381896</v>
      </c>
      <c r="AL492" s="2" t="n">
        <v>518471.2071</v>
      </c>
      <c r="AM492" s="2" t="n">
        <v>7844.9916708555002</v>
      </c>
    </row>
    <row r="493">
      <c r="A493" t="str">
        <f t="shared" si="77"/>
        <v>ERS</v>
      </c>
      <c r="B493" t="str">
        <f t="shared" si="78"/>
        <v>W051</v>
      </c>
      <c r="C493" t="str">
        <f t="shared" si="79"/>
        <v>LEASE OR RENTAL OF EQUIPMENT- HAND TOOLS</v>
      </c>
      <c r="D493" s="2" t="n">
        <f t="shared" si="80"/>
        <v>9647.9844008101609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n">
        <f t="shared" si="85"/>
        <v>-1</v>
      </c>
      <c r="J493" s="3" t="e">
        <f t="shared" si="86"/>
        <v>#DIV/0!</v>
      </c>
      <c r="K493" s="3" t="n">
        <f t="shared" si="87"/>
        <v>0</v>
      </c>
      <c r="L493" s="3" t="n">
        <f>AM493/SUM(AM1:AM$2860)</f>
        <v>0</v>
      </c>
      <c r="M493" t="s">
        <v>1293</v>
      </c>
      <c r="N493" t="s">
        <v>1832</v>
      </c>
      <c r="O493" t="s">
        <v>1833</v>
      </c>
      <c r="P493" s="2"/>
      <c r="Q493" s="2"/>
      <c r="R493" s="2"/>
      <c r="S493" s="2"/>
      <c r="T493" s="2"/>
      <c r="U493" s="2"/>
      <c r="V493" s="2" t="n">
        <v>7208.7829428954601</v>
      </c>
      <c r="W493" s="2" t="n">
        <v>5531.7208770232201</v>
      </c>
      <c r="X493" s="2"/>
      <c r="Y493" s="2" t="n">
        <v>4005.0041940179599</v>
      </c>
      <c r="Z493" s="2"/>
      <c r="AA493" s="2"/>
      <c r="AB493" s="2" t="n">
        <v>425.01374991890702</v>
      </c>
      <c r="AC493" s="2"/>
      <c r="AD493" s="2" t="n">
        <v>17389.962444835099</v>
      </c>
      <c r="AE493" s="2" t="n">
        <v>9647.9844008101609</v>
      </c>
      <c r="AF493" s="2"/>
      <c r="AG493" s="2"/>
      <c r="AH493" s="2"/>
      <c r="AI493" s="2"/>
      <c r="AJ493" s="2"/>
      <c r="AK493" s="2"/>
      <c r="AL493" s="2"/>
      <c r="AM493" s="2"/>
    </row>
    <row r="494">
      <c r="A494" t="str">
        <f t="shared" si="77"/>
        <v>ERS</v>
      </c>
      <c r="B494" t="str">
        <f t="shared" si="78"/>
        <v>W052</v>
      </c>
      <c r="C494" t="str">
        <f t="shared" si="79"/>
        <v>LEASE OR RENTAL OF EQUIPMENT- MEASURING TOOLS</v>
      </c>
      <c r="D494" s="2" t="n">
        <f t="shared" si="80"/>
        <v>12258.546287012699</v>
      </c>
      <c r="E494" s="2" t="n">
        <f t="shared" si="81"/>
        <v>0</v>
      </c>
      <c r="F494" s="2" t="n">
        <f t="shared" si="82"/>
        <v>5985</v>
      </c>
      <c r="G494" s="2" t="n">
        <f t="shared" si="83"/>
        <v>-5708.4833009203903</v>
      </c>
      <c r="H494" s="3" t="e">
        <f t="shared" si="84"/>
        <v>#DIV/0!</v>
      </c>
      <c r="I494" s="3" t="n">
        <f t="shared" si="85"/>
        <v>-0.51176918862387455</v>
      </c>
      <c r="J494" s="3" t="n">
        <f t="shared" si="86"/>
        <v>-0.95379837943531998</v>
      </c>
      <c r="K494" s="3" t="n">
        <f t="shared" si="87"/>
        <v>4.8316676027754534E-8</v>
      </c>
      <c r="L494" s="3" t="n">
        <f>AM494/SUM(AM1:AM$2860)</f>
        <v>-6.4951882452910893E-8</v>
      </c>
      <c r="M494" t="s">
        <v>1293</v>
      </c>
      <c r="N494" t="s">
        <v>1834</v>
      </c>
      <c r="O494" t="s">
        <v>1835</v>
      </c>
      <c r="P494" s="2"/>
      <c r="Q494" s="2"/>
      <c r="R494" s="2"/>
      <c r="S494" s="2"/>
      <c r="T494" s="2" t="n">
        <v>10965.697611071</v>
      </c>
      <c r="U494" s="2"/>
      <c r="V494" s="2"/>
      <c r="W494" s="2"/>
      <c r="X494" s="2"/>
      <c r="Y494" s="2"/>
      <c r="Z494" s="2"/>
      <c r="AA494" s="2" t="n">
        <v>13112.3650652837</v>
      </c>
      <c r="AB494" s="2" t="n">
        <v>22938.552723483299</v>
      </c>
      <c r="AC494" s="2" t="n">
        <v>12638.954612863001</v>
      </c>
      <c r="AD494" s="2" t="n">
        <v>12399.0823609497</v>
      </c>
      <c r="AE494" s="2" t="n">
        <v>12258.546287012699</v>
      </c>
      <c r="AF494" s="2" t="n">
        <v>10117.46316444</v>
      </c>
      <c r="AG494" s="2" t="n">
        <v>104718.83002902599</v>
      </c>
      <c r="AH494" s="2"/>
      <c r="AI494" s="2" t="n">
        <v>4003.91097544181</v>
      </c>
      <c r="AJ494" s="2" t="n">
        <v>4310.4002129894698</v>
      </c>
      <c r="AK494" s="2"/>
      <c r="AL494" s="2" t="n">
        <v>5985</v>
      </c>
      <c r="AM494" s="2" t="n">
        <v>-5708.4833009203903</v>
      </c>
    </row>
    <row r="495">
      <c r="A495" t="str">
        <f t="shared" si="77"/>
        <v>ERS</v>
      </c>
      <c r="B495" t="str">
        <f t="shared" si="78"/>
        <v>W053</v>
      </c>
      <c r="C495" t="str">
        <f t="shared" si="79"/>
        <v>LEASE OR RENTAL OF EQUIPMENT- HARDWARE AND ABRASIVES</v>
      </c>
      <c r="D495" s="2" t="n">
        <f t="shared" si="80"/>
        <v>-13789.5209217384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n">
        <f t="shared" si="85"/>
        <v>-1</v>
      </c>
      <c r="J495" s="3" t="e">
        <f t="shared" si="86"/>
        <v>#DIV/0!</v>
      </c>
      <c r="K495" s="3" t="n">
        <f t="shared" si="87"/>
        <v>0</v>
      </c>
      <c r="L495" s="3" t="n">
        <f>AM495/SUM(AM1:AM$2860)</f>
        <v>0</v>
      </c>
      <c r="M495" t="s">
        <v>1293</v>
      </c>
      <c r="N495" t="s">
        <v>1836</v>
      </c>
      <c r="O495" t="s">
        <v>1837</v>
      </c>
      <c r="P495" s="2" t="n">
        <v>393834.19963123498</v>
      </c>
      <c r="Q495" s="2" t="n">
        <v>1554209.35198867</v>
      </c>
      <c r="R495" s="2" t="n">
        <v>1459399.64853308</v>
      </c>
      <c r="S495" s="2" t="n">
        <v>716455.45109217102</v>
      </c>
      <c r="T495" s="2" t="n">
        <v>1556178.56148105</v>
      </c>
      <c r="U495" s="2" t="n">
        <v>195618.099990074</v>
      </c>
      <c r="V495" s="2" t="n">
        <v>763497.63689006597</v>
      </c>
      <c r="W495" s="2" t="n">
        <v>37830.7110408968</v>
      </c>
      <c r="X495" s="2"/>
      <c r="Y495" s="2" t="n">
        <v>2724.6432815672601</v>
      </c>
      <c r="Z495" s="2" t="n">
        <v>104657.68588486301</v>
      </c>
      <c r="AA495" s="2" t="n">
        <v>166453.299312844</v>
      </c>
      <c r="AB495" s="2" t="n">
        <v>89906.766414845799</v>
      </c>
      <c r="AC495" s="2" t="n">
        <v>46401.0559550174</v>
      </c>
      <c r="AD495" s="2" t="n">
        <v>2711.4985554749301</v>
      </c>
      <c r="AE495" s="2" t="n">
        <v>-13789.5209217384</v>
      </c>
      <c r="AF495" s="2" t="n">
        <v>7461.2988535835302</v>
      </c>
      <c r="AG495" s="2"/>
      <c r="AH495" s="2" t="n">
        <v>2845.9060923797801</v>
      </c>
      <c r="AI495" s="2"/>
      <c r="AJ495" s="2"/>
      <c r="AK495" s="2"/>
      <c r="AL495" s="2"/>
      <c r="AM495" s="2"/>
    </row>
    <row r="496">
      <c r="A496" t="str">
        <f t="shared" si="77"/>
        <v>ERS</v>
      </c>
      <c r="B496" t="str">
        <f t="shared" si="78"/>
        <v>W054</v>
      </c>
      <c r="C496" t="str">
        <f t="shared" si="79"/>
        <v>LEASE OR RENTAL OF EQUIPMENT- PREFABRICATED STRUCTURES  AND SCAFFOLDING</v>
      </c>
      <c r="D496" s="2" t="n">
        <f t="shared" si="80"/>
        <v>5489735.30032147</v>
      </c>
      <c r="E496" s="2" t="n">
        <f t="shared" si="81"/>
        <v>14944348.5103139</v>
      </c>
      <c r="F496" s="2" t="n">
        <f t="shared" si="82"/>
        <v>18338830.943</v>
      </c>
      <c r="G496" s="2" t="n">
        <f t="shared" si="83"/>
        <v>6230861.2860695496</v>
      </c>
      <c r="H496" s="3" t="n">
        <f t="shared" si="84"/>
        <v>0.22714154654138219</v>
      </c>
      <c r="I496" s="3" t="n">
        <f t="shared" si="85"/>
        <v>2.3405674298952279</v>
      </c>
      <c r="J496" s="3" t="n">
        <f t="shared" si="86"/>
        <v>0.33976327637438047</v>
      </c>
      <c r="K496" s="3" t="n">
        <f t="shared" si="87"/>
        <v>1.4804868060161924E-4</v>
      </c>
      <c r="L496" s="3" t="n">
        <f>AM496/SUM(AM1:AM$2860)</f>
        <v>7.0895568664960612E-5</v>
      </c>
      <c r="M496" t="s">
        <v>1293</v>
      </c>
      <c r="N496" t="s">
        <v>1838</v>
      </c>
      <c r="O496" t="s">
        <v>1839</v>
      </c>
      <c r="P496" s="2" t="n">
        <v>348041.17856067797</v>
      </c>
      <c r="Q496" s="2" t="n">
        <v>1135269.2831089499</v>
      </c>
      <c r="R496" s="2" t="n">
        <v>394361.698481659</v>
      </c>
      <c r="S496" s="2" t="n">
        <v>1376178.4009471999</v>
      </c>
      <c r="T496" s="2" t="n">
        <v>1413675.0668343101</v>
      </c>
      <c r="U496" s="2" t="n">
        <v>2861621.1219087401</v>
      </c>
      <c r="V496" s="2" t="n">
        <v>4629874.3456423404</v>
      </c>
      <c r="W496" s="2" t="n">
        <v>2188547.8265973502</v>
      </c>
      <c r="X496" s="2" t="n">
        <v>6857509.9473869205</v>
      </c>
      <c r="Y496" s="2" t="n">
        <v>6262956.1135480497</v>
      </c>
      <c r="Z496" s="2" t="n">
        <v>5491718.7011297196</v>
      </c>
      <c r="AA496" s="2" t="n">
        <v>11657100.9406444</v>
      </c>
      <c r="AB496" s="2" t="n">
        <v>10331147.1234699</v>
      </c>
      <c r="AC496" s="2" t="n">
        <v>8786571.8796845898</v>
      </c>
      <c r="AD496" s="2" t="n">
        <v>5028001.6153737502</v>
      </c>
      <c r="AE496" s="2" t="n">
        <v>5489735.30032147</v>
      </c>
      <c r="AF496" s="2" t="n">
        <v>6813625.2775765602</v>
      </c>
      <c r="AG496" s="2" t="n">
        <v>5805243.1704093805</v>
      </c>
      <c r="AH496" s="2" t="n">
        <v>17331209.116792101</v>
      </c>
      <c r="AI496" s="2" t="n">
        <v>13397115.079440501</v>
      </c>
      <c r="AJ496" s="2" t="n">
        <v>26973880.678754199</v>
      </c>
      <c r="AK496" s="2" t="n">
        <v>14944348.5103139</v>
      </c>
      <c r="AL496" s="2" t="n">
        <v>18338830.943</v>
      </c>
      <c r="AM496" s="2" t="n">
        <v>6230861.2860695496</v>
      </c>
    </row>
    <row r="497">
      <c r="A497" t="str">
        <f t="shared" si="77"/>
        <v>ERS</v>
      </c>
      <c r="B497" t="str">
        <f t="shared" si="78"/>
        <v>W055</v>
      </c>
      <c r="C497" t="str">
        <f t="shared" si="79"/>
        <v>LEASE OR RENTAL OF EQUIPMENT- LUMBER, MILLWORK, PLYWOOD, AND VENEER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AM497/SUM(AM1:AM$2860)</f>
        <v>0</v>
      </c>
      <c r="M497" t="s">
        <v>1293</v>
      </c>
      <c r="N497" t="s">
        <v>1840</v>
      </c>
      <c r="O497" t="s">
        <v>1841</v>
      </c>
      <c r="P497" s="2"/>
      <c r="Q497" s="2"/>
      <c r="R497" s="2"/>
      <c r="S497" s="2"/>
      <c r="T497" s="2"/>
      <c r="U497" s="2"/>
      <c r="V497" s="2"/>
      <c r="W497" s="2" t="n">
        <v>224728.03175236599</v>
      </c>
      <c r="X497" s="2" t="n">
        <v>131073.25468068401</v>
      </c>
      <c r="Y497" s="2" t="n">
        <v>1256747.9246124399</v>
      </c>
      <c r="Z497" s="2" t="n">
        <v>52042.122598579801</v>
      </c>
      <c r="AA497" s="2"/>
      <c r="AB497" s="2" t="n">
        <v>0</v>
      </c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</row>
    <row r="498">
      <c r="A498" t="str">
        <f t="shared" si="77"/>
        <v>ERS</v>
      </c>
      <c r="B498" t="str">
        <f t="shared" si="78"/>
        <v>W056</v>
      </c>
      <c r="C498" t="str">
        <f t="shared" si="79"/>
        <v>LEASE OR RENTAL OF EQUIPMENT- CONSTRUCTION AND BUILDING MATERIALS</v>
      </c>
      <c r="D498" s="2" t="n">
        <f t="shared" si="80"/>
        <v>110218.49767791299</v>
      </c>
      <c r="E498" s="2" t="n">
        <f t="shared" si="81"/>
        <v>197092.520096319</v>
      </c>
      <c r="F498" s="2" t="n">
        <f t="shared" si="82"/>
        <v>-1805.9301</v>
      </c>
      <c r="G498" s="2" t="n">
        <f t="shared" si="83"/>
        <v>15737.673260682801</v>
      </c>
      <c r="H498" s="3" t="n">
        <f t="shared" si="84"/>
        <v>-1.0091628545777254</v>
      </c>
      <c r="I498" s="3" t="n">
        <f t="shared" si="85"/>
        <v>-1.0163850001410597</v>
      </c>
      <c r="J498" s="3" t="n">
        <f t="shared" si="86"/>
        <v>-8.7144420820511268</v>
      </c>
      <c r="K498" s="3" t="n">
        <f t="shared" si="87"/>
        <v>-1.457920460659488E-8</v>
      </c>
      <c r="L498" s="3" t="n">
        <f>AM498/SUM(AM1:AM$2860)</f>
        <v>1.7906534009574454E-7</v>
      </c>
      <c r="M498" t="s">
        <v>1293</v>
      </c>
      <c r="N498" t="s">
        <v>1842</v>
      </c>
      <c r="O498" t="s">
        <v>1843</v>
      </c>
      <c r="P498" s="2"/>
      <c r="Q498" s="2" t="n">
        <v>214487.98922156601</v>
      </c>
      <c r="R498" s="2"/>
      <c r="S498" s="2" t="n">
        <v>50667.6246611608</v>
      </c>
      <c r="T498" s="2" t="n">
        <v>258928.50170297801</v>
      </c>
      <c r="U498" s="2" t="n">
        <v>4153010.5773851802</v>
      </c>
      <c r="V498" s="2" t="n">
        <v>669858.95791072503</v>
      </c>
      <c r="W498" s="2" t="n">
        <v>612126.76016364503</v>
      </c>
      <c r="X498" s="2" t="n">
        <v>135622.30550273799</v>
      </c>
      <c r="Y498" s="2" t="n">
        <v>67581.047788616605</v>
      </c>
      <c r="Z498" s="2" t="n">
        <v>5545.5772884928501</v>
      </c>
      <c r="AA498" s="2" t="n">
        <v>-3476.0650241529602</v>
      </c>
      <c r="AB498" s="2" t="n">
        <v>56614.639350407902</v>
      </c>
      <c r="AC498" s="2" t="n">
        <v>21639.963053327701</v>
      </c>
      <c r="AD498" s="2" t="n">
        <v>28771.559522337098</v>
      </c>
      <c r="AE498" s="2" t="n">
        <v>110218.49767791299</v>
      </c>
      <c r="AF498" s="2" t="n">
        <v>8637.1969355247293</v>
      </c>
      <c r="AG498" s="2" t="n">
        <v>96341.954737609398</v>
      </c>
      <c r="AH498" s="2" t="n">
        <v>262483.28188753698</v>
      </c>
      <c r="AI498" s="2" t="n">
        <v>111624.77077819699</v>
      </c>
      <c r="AJ498" s="2"/>
      <c r="AK498" s="2" t="n">
        <v>197092.520096319</v>
      </c>
      <c r="AL498" s="2" t="n">
        <v>-1805.9301</v>
      </c>
      <c r="AM498" s="2" t="n">
        <v>15737.673260682801</v>
      </c>
    </row>
    <row r="499">
      <c r="A499" t="str">
        <f t="shared" si="77"/>
        <v>ERS</v>
      </c>
      <c r="B499" t="str">
        <f t="shared" si="78"/>
        <v>W059</v>
      </c>
      <c r="C499" t="str">
        <f t="shared" si="79"/>
        <v>LEASE OR RENTAL OF EQUIPMENT- ELECTRICAL AND ELECTRONIC EQUIPMENT COMPONENTS</v>
      </c>
      <c r="D499" s="2" t="n">
        <f t="shared" si="80"/>
        <v>501992.72380561702</v>
      </c>
      <c r="E499" s="2" t="n">
        <f t="shared" si="81"/>
        <v>1647303.06720784</v>
      </c>
      <c r="F499" s="2" t="n">
        <f t="shared" si="82"/>
        <v>897124.87060000002</v>
      </c>
      <c r="G499" s="2" t="n">
        <f t="shared" si="83"/>
        <v>36958.704981547497</v>
      </c>
      <c r="H499" s="3" t="n">
        <f t="shared" si="84"/>
        <v>-0.45539780234816385</v>
      </c>
      <c r="I499" s="3" t="n">
        <f t="shared" si="85"/>
        <v>0.78712723921350536</v>
      </c>
      <c r="J499" s="3" t="n">
        <f t="shared" si="86"/>
        <v>4.1196834680136997E-2</v>
      </c>
      <c r="K499" s="3" t="n">
        <f t="shared" si="87"/>
        <v>7.2424547584329847E-6</v>
      </c>
      <c r="L499" s="3" t="n">
        <f>AM499/SUM(AM1:AM$2860)</f>
        <v>4.205210622559309E-7</v>
      </c>
      <c r="M499" t="s">
        <v>1293</v>
      </c>
      <c r="N499" t="s">
        <v>1844</v>
      </c>
      <c r="O499" t="s">
        <v>1845</v>
      </c>
      <c r="P499" s="2"/>
      <c r="Q499" s="2" t="n">
        <v>4732.4314194021899</v>
      </c>
      <c r="R499" s="2" t="n">
        <v>54245.096805810601</v>
      </c>
      <c r="S499" s="2" t="n">
        <v>201049.13465548601</v>
      </c>
      <c r="T499" s="2" t="n">
        <v>26645.217214747001</v>
      </c>
      <c r="U499" s="2" t="n">
        <v>219330.12853826501</v>
      </c>
      <c r="V499" s="2" t="n">
        <v>1013770.75378165</v>
      </c>
      <c r="W499" s="2" t="n">
        <v>263726.32373114402</v>
      </c>
      <c r="X499" s="2" t="n">
        <v>319535.01114669797</v>
      </c>
      <c r="Y499" s="2" t="n">
        <v>157234.08936635501</v>
      </c>
      <c r="Z499" s="2" t="n">
        <v>719514.90819478605</v>
      </c>
      <c r="AA499" s="2" t="n">
        <v>338821.71936150402</v>
      </c>
      <c r="AB499" s="2" t="n">
        <v>100011.475623108</v>
      </c>
      <c r="AC499" s="2" t="n">
        <v>556100.73350805603</v>
      </c>
      <c r="AD499" s="2" t="n">
        <v>136510.36468806301</v>
      </c>
      <c r="AE499" s="2" t="n">
        <v>501992.72380561702</v>
      </c>
      <c r="AF499" s="2" t="n">
        <v>426043.88630286802</v>
      </c>
      <c r="AG499" s="2" t="n">
        <v>377316.29231664899</v>
      </c>
      <c r="AH499" s="2" t="n">
        <v>941774.20769501303</v>
      </c>
      <c r="AI499" s="2" t="n">
        <v>628149.52086429298</v>
      </c>
      <c r="AJ499" s="2" t="n">
        <v>1758162.44550905</v>
      </c>
      <c r="AK499" s="2" t="n">
        <v>1647303.06720784</v>
      </c>
      <c r="AL499" s="2" t="n">
        <v>897124.87060000002</v>
      </c>
      <c r="AM499" s="2" t="n">
        <v>36958.704981547497</v>
      </c>
    </row>
    <row r="500">
      <c r="A500" t="str">
        <f t="shared" si="77"/>
        <v>ERS</v>
      </c>
      <c r="B500" t="str">
        <f t="shared" si="78"/>
        <v>W061</v>
      </c>
      <c r="C500" t="str">
        <f t="shared" si="79"/>
        <v>LEASE OR RENTAL OF EQUIPMENT- ELECTRIC WIRE AND POWER DISTRIBUTION EQUIPMENT</v>
      </c>
      <c r="D500" s="2" t="n">
        <f t="shared" si="80"/>
        <v>1017504.27096891</v>
      </c>
      <c r="E500" s="2" t="n">
        <f t="shared" si="81"/>
        <v>137137.29069743201</v>
      </c>
      <c r="F500" s="2" t="n">
        <f t="shared" si="82"/>
        <v>892102.9155</v>
      </c>
      <c r="G500" s="2" t="n">
        <f t="shared" si="83"/>
        <v>1182867.6134077599</v>
      </c>
      <c r="H500" s="3" t="n">
        <f t="shared" si="84"/>
        <v>5.5051811288022279</v>
      </c>
      <c r="I500" s="3" t="n">
        <f t="shared" si="85"/>
        <v>-0.12324405808095285</v>
      </c>
      <c r="J500" s="3" t="n">
        <f t="shared" si="86"/>
        <v>1.3259317875278931</v>
      </c>
      <c r="K500" s="3" t="n">
        <f t="shared" si="87"/>
        <v>7.201912707039061E-6</v>
      </c>
      <c r="L500" s="3" t="n">
        <f>AM500/SUM(AM1:AM$2860)</f>
        <v>1.3458825073733455E-5</v>
      </c>
      <c r="M500" t="s">
        <v>1293</v>
      </c>
      <c r="N500" t="s">
        <v>1846</v>
      </c>
      <c r="O500" t="s">
        <v>1847</v>
      </c>
      <c r="P500" s="2" t="n">
        <v>-49762.869802840702</v>
      </c>
      <c r="Q500" s="2" t="n">
        <v>237331.43568302001</v>
      </c>
      <c r="R500" s="2" t="n">
        <v>51713.762485928797</v>
      </c>
      <c r="S500" s="2" t="n">
        <v>3934375.3413016899</v>
      </c>
      <c r="T500" s="2" t="n">
        <v>667430.48730194697</v>
      </c>
      <c r="U500" s="2" t="n">
        <v>665373.23578194703</v>
      </c>
      <c r="V500" s="2" t="n">
        <v>1061329.7065717101</v>
      </c>
      <c r="W500" s="2" t="n">
        <v>1205090.8067975601</v>
      </c>
      <c r="X500" s="2" t="n">
        <v>2229929.9361178498</v>
      </c>
      <c r="Y500" s="2" t="n">
        <v>2086485.3395277499</v>
      </c>
      <c r="Z500" s="2" t="n">
        <v>1444523.35408022</v>
      </c>
      <c r="AA500" s="2" t="n">
        <v>1395070.9607919501</v>
      </c>
      <c r="AB500" s="2" t="n">
        <v>1501820.1258545399</v>
      </c>
      <c r="AC500" s="2" t="n">
        <v>2848385.88588779</v>
      </c>
      <c r="AD500" s="2" t="n">
        <v>1779091.53151686</v>
      </c>
      <c r="AE500" s="2" t="n">
        <v>1017504.27096891</v>
      </c>
      <c r="AF500" s="2" t="n">
        <v>913169.46795766905</v>
      </c>
      <c r="AG500" s="2" t="n">
        <v>329656.29295725003</v>
      </c>
      <c r="AH500" s="2" t="n">
        <v>1134786.75954395</v>
      </c>
      <c r="AI500" s="2" t="n">
        <v>1080408.8147662501</v>
      </c>
      <c r="AJ500" s="2" t="n">
        <v>1175202.52697235</v>
      </c>
      <c r="AK500" s="2" t="n">
        <v>137137.29069743201</v>
      </c>
      <c r="AL500" s="2" t="n">
        <v>892102.9155</v>
      </c>
      <c r="AM500" s="2" t="n">
        <v>1182867.6134077599</v>
      </c>
    </row>
    <row r="501">
      <c r="A501" t="str">
        <f t="shared" si="77"/>
        <v>ERS</v>
      </c>
      <c r="B501" t="str">
        <f t="shared" si="78"/>
        <v>W062</v>
      </c>
      <c r="C501" t="str">
        <f t="shared" si="79"/>
        <v>LEASE OR RENTAL OF EQUIPMENT- LIGHTING FIXTURES AND LAMPS</v>
      </c>
      <c r="D501" s="2" t="n">
        <f t="shared" si="80"/>
        <v>39209.940967700699</v>
      </c>
      <c r="E501" s="2" t="n">
        <f t="shared" si="81"/>
        <v>94949.509394598295</v>
      </c>
      <c r="F501" s="2" t="n">
        <f t="shared" si="82"/>
        <v>8941.2001999999993</v>
      </c>
      <c r="G501" s="2" t="n">
        <f t="shared" si="83"/>
        <v>0</v>
      </c>
      <c r="H501" s="3" t="n">
        <f t="shared" si="84"/>
        <v>-0.9058320547730111</v>
      </c>
      <c r="I501" s="3" t="n">
        <f t="shared" si="85"/>
        <v>-0.77196598670308281</v>
      </c>
      <c r="J501" s="3" t="n">
        <f t="shared" si="86"/>
        <v>0</v>
      </c>
      <c r="K501" s="3" t="n">
        <f t="shared" si="87"/>
        <v>7.2181967144978123E-8</v>
      </c>
      <c r="L501" s="3" t="n">
        <f>AM501/SUM(AM1:AM$2860)</f>
        <v>0</v>
      </c>
      <c r="M501" t="s">
        <v>1293</v>
      </c>
      <c r="N501" t="s">
        <v>1848</v>
      </c>
      <c r="O501" t="s">
        <v>1849</v>
      </c>
      <c r="P501" s="2"/>
      <c r="Q501" s="2"/>
      <c r="R501" s="2"/>
      <c r="S501" s="2" t="n">
        <v>2986.7231379210598</v>
      </c>
      <c r="T501" s="2"/>
      <c r="U501" s="2"/>
      <c r="V501" s="2" t="n">
        <v>11403.1872929122</v>
      </c>
      <c r="W501" s="2" t="n">
        <v>172596.63152953901</v>
      </c>
      <c r="X501" s="2" t="n">
        <v>54317.754256705601</v>
      </c>
      <c r="Y501" s="2" t="n">
        <v>66264.120726012407</v>
      </c>
      <c r="Z501" s="2" t="n">
        <v>222224.69023741601</v>
      </c>
      <c r="AA501" s="2" t="n">
        <v>42085.882795479403</v>
      </c>
      <c r="AB501" s="2" t="n">
        <v>258459.63952819601</v>
      </c>
      <c r="AC501" s="2" t="n">
        <v>190786.48508654701</v>
      </c>
      <c r="AD501" s="2" t="n">
        <v>31002.680016055499</v>
      </c>
      <c r="AE501" s="2" t="n">
        <v>39209.940967700699</v>
      </c>
      <c r="AF501" s="2" t="n">
        <v>28681.598644925602</v>
      </c>
      <c r="AG501" s="2" t="n">
        <v>7220.3762449004498</v>
      </c>
      <c r="AH501" s="2" t="n">
        <v>26110.160962714199</v>
      </c>
      <c r="AI501" s="2" t="n">
        <v>148511.72439491501</v>
      </c>
      <c r="AJ501" s="2" t="n">
        <v>80724.444078676897</v>
      </c>
      <c r="AK501" s="2" t="n">
        <v>94949.509394598295</v>
      </c>
      <c r="AL501" s="2" t="n">
        <v>8941.2001999999993</v>
      </c>
      <c r="AM501" s="2"/>
    </row>
    <row r="502">
      <c r="A502" t="str">
        <f t="shared" si="77"/>
        <v>ERS</v>
      </c>
      <c r="B502" t="str">
        <f t="shared" si="78"/>
        <v>W063</v>
      </c>
      <c r="C502" t="str">
        <f t="shared" si="79"/>
        <v>LEASE OR RENTAL OF EQUIPMENT- ALARM, SIGNAL, AND SECURITY DETECTION SYSTEMS</v>
      </c>
      <c r="D502" s="2" t="n">
        <f t="shared" si="80"/>
        <v>39881.631605262999</v>
      </c>
      <c r="E502" s="2" t="n">
        <f t="shared" si="81"/>
        <v>74331.911997767806</v>
      </c>
      <c r="F502" s="2" t="n">
        <f t="shared" si="82"/>
        <v>350330.375</v>
      </c>
      <c r="G502" s="2" t="n">
        <f t="shared" si="83"/>
        <v>-254979.278448836</v>
      </c>
      <c r="H502" s="3" t="n">
        <f t="shared" si="84"/>
        <v>3.713054804920402</v>
      </c>
      <c r="I502" s="3" t="n">
        <f t="shared" si="85"/>
        <v>7.7842538256074878</v>
      </c>
      <c r="J502" s="3" t="n">
        <f t="shared" si="86"/>
        <v>-0.727825209129628</v>
      </c>
      <c r="K502" s="3" t="n">
        <f t="shared" si="87"/>
        <v>2.8282037145458242E-6</v>
      </c>
      <c r="L502" s="3" t="n">
        <f>AM502/SUM(AM1:AM$2860)</f>
        <v>-2.9011881525635027E-6</v>
      </c>
      <c r="M502" t="s">
        <v>1293</v>
      </c>
      <c r="N502" t="s">
        <v>1850</v>
      </c>
      <c r="O502" t="s">
        <v>1851</v>
      </c>
      <c r="P502" s="2" t="n">
        <v>360795.751573555</v>
      </c>
      <c r="Q502" s="2" t="n">
        <v>1502759.93507407</v>
      </c>
      <c r="R502" s="2" t="n">
        <v>1622721.96003819</v>
      </c>
      <c r="S502" s="2" t="n">
        <v>108600.91050681499</v>
      </c>
      <c r="T502" s="2" t="n">
        <v>197327.52026411699</v>
      </c>
      <c r="U502" s="2" t="n">
        <v>102983.10846180801</v>
      </c>
      <c r="V502" s="2" t="n">
        <v>16741.265895700199</v>
      </c>
      <c r="W502" s="2" t="n">
        <v>0</v>
      </c>
      <c r="X502" s="2" t="n">
        <v>3104934.9842152498</v>
      </c>
      <c r="Y502" s="2" t="n">
        <v>1786640.47346418</v>
      </c>
      <c r="Z502" s="2" t="n">
        <v>1376773.46217482</v>
      </c>
      <c r="AA502" s="2" t="n">
        <v>2517450.9837768902</v>
      </c>
      <c r="AB502" s="2" t="n">
        <v>2662193.6589671201</v>
      </c>
      <c r="AC502" s="2"/>
      <c r="AD502" s="2"/>
      <c r="AE502" s="2" t="n">
        <v>39881.631605262999</v>
      </c>
      <c r="AF502" s="2" t="n">
        <v>331427.24760520802</v>
      </c>
      <c r="AG502" s="2" t="n">
        <v>152433.183932007</v>
      </c>
      <c r="AH502" s="2" t="n">
        <v>109195.78942653599</v>
      </c>
      <c r="AI502" s="2" t="n">
        <v>113340.270235095</v>
      </c>
      <c r="AJ502" s="2" t="n">
        <v>24039.168191168599</v>
      </c>
      <c r="AK502" s="2" t="n">
        <v>74331.911997767806</v>
      </c>
      <c r="AL502" s="2" t="n">
        <v>350330.375</v>
      </c>
      <c r="AM502" s="2" t="n">
        <v>-254979.278448836</v>
      </c>
    </row>
    <row r="503">
      <c r="A503" t="str">
        <f t="shared" si="77"/>
        <v>ERS</v>
      </c>
      <c r="B503" t="str">
        <f t="shared" si="78"/>
        <v>W065</v>
      </c>
      <c r="C503" t="str">
        <f t="shared" si="79"/>
        <v>LEASE OR RENTAL OF EQUIPMENT- MEDICAL, DENTAL, AND VETERINARY EQUIPMENT AND SUPPLIES</v>
      </c>
      <c r="D503" s="2" t="n">
        <f t="shared" si="80"/>
        <v>2904306.1266351999</v>
      </c>
      <c r="E503" s="2" t="n">
        <f t="shared" si="81"/>
        <v>613010.97586504999</v>
      </c>
      <c r="F503" s="2" t="n">
        <f t="shared" si="82"/>
        <v>983032.94720000005</v>
      </c>
      <c r="G503" s="2" t="n">
        <f t="shared" si="83"/>
        <v>456800.49388519401</v>
      </c>
      <c r="H503" s="3" t="n">
        <f t="shared" si="84"/>
        <v>0.60361394151677916</v>
      </c>
      <c r="I503" s="3" t="n">
        <f t="shared" si="85"/>
        <v>-0.66152571239489188</v>
      </c>
      <c r="J503" s="3" t="n">
        <f t="shared" si="86"/>
        <v>0.46468482586093529</v>
      </c>
      <c r="K503" s="3" t="n">
        <f t="shared" si="87"/>
        <v>7.9359873741806409E-6</v>
      </c>
      <c r="L503" s="3" t="n">
        <f>AM503/SUM(AM1:AM$2860)</f>
        <v>5.1975367920370368E-6</v>
      </c>
      <c r="M503" t="s">
        <v>1293</v>
      </c>
      <c r="N503" t="s">
        <v>1852</v>
      </c>
      <c r="O503" t="s">
        <v>1853</v>
      </c>
      <c r="P503" s="2" t="n">
        <v>1568629.9030883501</v>
      </c>
      <c r="Q503" s="2" t="n">
        <v>917840.87649879698</v>
      </c>
      <c r="R503" s="2" t="n">
        <v>705990.694780875</v>
      </c>
      <c r="S503" s="2" t="n">
        <v>954049.27671379095</v>
      </c>
      <c r="T503" s="2" t="n">
        <v>842416.06804920395</v>
      </c>
      <c r="U503" s="2" t="n">
        <v>1690079.3461932701</v>
      </c>
      <c r="V503" s="2" t="n">
        <v>2548276.8076178799</v>
      </c>
      <c r="W503" s="2" t="n">
        <v>2247555.2025463302</v>
      </c>
      <c r="X503" s="2" t="n">
        <v>2416949.1138465102</v>
      </c>
      <c r="Y503" s="2" t="n">
        <v>1040950.94750963</v>
      </c>
      <c r="Z503" s="2" t="n">
        <v>1198586.4067079001</v>
      </c>
      <c r="AA503" s="2" t="n">
        <v>2083997.4506433301</v>
      </c>
      <c r="AB503" s="2" t="n">
        <v>1897134.6969544201</v>
      </c>
      <c r="AC503" s="2" t="n">
        <v>2411807.1171532702</v>
      </c>
      <c r="AD503" s="2" t="n">
        <v>2944569.06614473</v>
      </c>
      <c r="AE503" s="2" t="n">
        <v>2904306.1266351999</v>
      </c>
      <c r="AF503" s="2" t="n">
        <v>2035604.2293656</v>
      </c>
      <c r="AG503" s="2" t="n">
        <v>5244510.7410997199</v>
      </c>
      <c r="AH503" s="2" t="n">
        <v>1654642.90041437</v>
      </c>
      <c r="AI503" s="2" t="n">
        <v>1513908.26706203</v>
      </c>
      <c r="AJ503" s="2" t="n">
        <v>850686.014451375</v>
      </c>
      <c r="AK503" s="2" t="n">
        <v>613010.97586504999</v>
      </c>
      <c r="AL503" s="2" t="n">
        <v>983032.94720000005</v>
      </c>
      <c r="AM503" s="2" t="n">
        <v>456800.49388519401</v>
      </c>
    </row>
    <row r="504">
      <c r="A504" t="str">
        <f t="shared" si="77"/>
        <v>ERS</v>
      </c>
      <c r="B504" t="str">
        <f t="shared" si="78"/>
        <v>W066</v>
      </c>
      <c r="C504" t="str">
        <f t="shared" si="79"/>
        <v>LEASE OR RENTAL OF EQUIPMENT- INSTRUMENTS AND LABORATORY EQUIPMENT</v>
      </c>
      <c r="D504" s="2" t="n">
        <f t="shared" si="80"/>
        <v>925632.85756301996</v>
      </c>
      <c r="E504" s="2" t="n">
        <f t="shared" si="81"/>
        <v>215032.18572769299</v>
      </c>
      <c r="F504" s="2" t="n">
        <f t="shared" si="82"/>
        <v>578433.29240000003</v>
      </c>
      <c r="G504" s="2" t="n">
        <f t="shared" si="83"/>
        <v>40364.307812029598</v>
      </c>
      <c r="H504" s="3" t="n">
        <f t="shared" si="84"/>
        <v>1.6899847129513055</v>
      </c>
      <c r="I504" s="3" t="n">
        <f t="shared" si="85"/>
        <v>-0.37509425289538356</v>
      </c>
      <c r="J504" s="3" t="n">
        <f t="shared" si="86"/>
        <v>6.9782131046697671E-2</v>
      </c>
      <c r="K504" s="3" t="n">
        <f t="shared" si="87"/>
        <v>4.6696698400264344E-6</v>
      </c>
      <c r="L504" s="3" t="n">
        <f>AM504/SUM(AM1:AM$2860)</f>
        <v>4.5927046434161437E-7</v>
      </c>
      <c r="M504" t="s">
        <v>1293</v>
      </c>
      <c r="N504" t="s">
        <v>1854</v>
      </c>
      <c r="O504" t="s">
        <v>1855</v>
      </c>
      <c r="P504" s="2" t="n">
        <v>259953.191977312</v>
      </c>
      <c r="Q504" s="2" t="n">
        <v>556074.88907401601</v>
      </c>
      <c r="R504" s="2" t="n">
        <v>447802.35898213298</v>
      </c>
      <c r="S504" s="2" t="n">
        <v>447042.35718334198</v>
      </c>
      <c r="T504" s="2" t="n">
        <v>229644.496159142</v>
      </c>
      <c r="U504" s="2" t="n">
        <v>336440.84195426502</v>
      </c>
      <c r="V504" s="2" t="n">
        <v>273073.89893827401</v>
      </c>
      <c r="W504" s="2" t="n">
        <v>389554.378119884</v>
      </c>
      <c r="X504" s="2" t="n">
        <v>638246.56513061502</v>
      </c>
      <c r="Y504" s="2" t="n">
        <v>188635.36631714099</v>
      </c>
      <c r="Z504" s="2" t="n">
        <v>533114.60720926605</v>
      </c>
      <c r="AA504" s="2" t="n">
        <v>913214.63189492095</v>
      </c>
      <c r="AB504" s="2" t="n">
        <v>347701.85822156799</v>
      </c>
      <c r="AC504" s="2" t="n">
        <v>1166409.03138152</v>
      </c>
      <c r="AD504" s="2" t="n">
        <v>504710.16391584999</v>
      </c>
      <c r="AE504" s="2" t="n">
        <v>925632.85756301996</v>
      </c>
      <c r="AF504" s="2" t="n">
        <v>1468621.7568421301</v>
      </c>
      <c r="AG504" s="2" t="n">
        <v>647839.21440380404</v>
      </c>
      <c r="AH504" s="2" t="n">
        <v>538924.06088590296</v>
      </c>
      <c r="AI504" s="2" t="n">
        <v>473991.99796831998</v>
      </c>
      <c r="AJ504" s="2" t="n">
        <v>676334.97498941096</v>
      </c>
      <c r="AK504" s="2" t="n">
        <v>215032.18572769299</v>
      </c>
      <c r="AL504" s="2" t="n">
        <v>578433.29240000003</v>
      </c>
      <c r="AM504" s="2" t="n">
        <v>40364.307812029598</v>
      </c>
    </row>
    <row r="505">
      <c r="A505" t="str">
        <f t="shared" si="77"/>
        <v>ERS</v>
      </c>
      <c r="B505" t="str">
        <f t="shared" si="78"/>
        <v>W067</v>
      </c>
      <c r="C505" t="str">
        <f t="shared" si="79"/>
        <v>LEASE OR RENTAL OF EQUIPMENT- PHOTOGRAPHIC EQUIPMENT</v>
      </c>
      <c r="D505" s="2" t="n">
        <f t="shared" si="80"/>
        <v>0</v>
      </c>
      <c r="E505" s="2" t="n">
        <f t="shared" si="81"/>
        <v>0</v>
      </c>
      <c r="F505" s="2" t="n">
        <f t="shared" si="82"/>
        <v>63292</v>
      </c>
      <c r="G505" s="2" t="n">
        <f t="shared" si="83"/>
        <v>0</v>
      </c>
      <c r="H505" s="3" t="e">
        <f t="shared" si="84"/>
        <v>#DIV/0!</v>
      </c>
      <c r="I505" s="3" t="e">
        <f t="shared" si="85"/>
        <v>#DIV/0!</v>
      </c>
      <c r="J505" s="3" t="n">
        <f t="shared" si="86"/>
        <v>0</v>
      </c>
      <c r="K505" s="3" t="n">
        <f t="shared" si="87"/>
        <v>5.109538945945932E-7</v>
      </c>
      <c r="L505" s="3" t="n">
        <f>AM505/SUM(AM1:AM$2860)</f>
        <v>0</v>
      </c>
      <c r="M505" t="s">
        <v>1293</v>
      </c>
      <c r="N505" t="s">
        <v>1856</v>
      </c>
      <c r="O505" t="s">
        <v>1857</v>
      </c>
      <c r="P505" s="2"/>
      <c r="Q505" s="2" t="n">
        <v>224385.080796675</v>
      </c>
      <c r="R505" s="2"/>
      <c r="S505" s="2"/>
      <c r="T505" s="2" t="n">
        <v>11029.6592222045</v>
      </c>
      <c r="U505" s="2" t="n">
        <v>188229.475204099</v>
      </c>
      <c r="V505" s="2" t="n">
        <v>72554.806446589806</v>
      </c>
      <c r="W505" s="2" t="n">
        <v>34930.810133409403</v>
      </c>
      <c r="X505" s="2" t="n">
        <v>78633.267353984804</v>
      </c>
      <c r="Y505" s="2" t="n">
        <v>3944.0913132616301</v>
      </c>
      <c r="Z505" s="2" t="n">
        <v>102041.76185478699</v>
      </c>
      <c r="AA505" s="2" t="n">
        <v>455531.20177931798</v>
      </c>
      <c r="AB505" s="2" t="n">
        <v>112787.94517848</v>
      </c>
      <c r="AC505" s="2" t="n">
        <v>19557.5114623847</v>
      </c>
      <c r="AD505" s="2" t="n">
        <v>97319.140771602702</v>
      </c>
      <c r="AE505" s="2"/>
      <c r="AF505" s="2"/>
      <c r="AG505" s="2" t="n">
        <v>14083.122976861499</v>
      </c>
      <c r="AH505" s="2"/>
      <c r="AI505" s="2"/>
      <c r="AJ505" s="2"/>
      <c r="AK505" s="2"/>
      <c r="AL505" s="2" t="n">
        <v>63292</v>
      </c>
      <c r="AM505" s="2"/>
    </row>
    <row r="506">
      <c r="A506" t="str">
        <f t="shared" si="77"/>
        <v>ERS</v>
      </c>
      <c r="B506" t="str">
        <f t="shared" si="78"/>
        <v>W068</v>
      </c>
      <c r="C506" t="str">
        <f t="shared" si="79"/>
        <v>LEASE OR RENTAL OF EQUIPMENT- CHEMICALS AND CHEMICAL PRODUCTS</v>
      </c>
      <c r="D506" s="2" t="n">
        <f t="shared" si="80"/>
        <v>543046.91148344695</v>
      </c>
      <c r="E506" s="2" t="n">
        <f t="shared" si="81"/>
        <v>115860.240971915</v>
      </c>
      <c r="F506" s="2" t="n">
        <f t="shared" si="82"/>
        <v>130921.6596</v>
      </c>
      <c r="G506" s="2" t="n">
        <f t="shared" si="83"/>
        <v>0</v>
      </c>
      <c r="H506" s="3" t="n">
        <f t="shared" si="84"/>
        <v>0.1299964379647367</v>
      </c>
      <c r="I506" s="3" t="n">
        <f t="shared" si="85"/>
        <v>-0.75891279955472002</v>
      </c>
      <c r="J506" s="3" t="n">
        <f t="shared" si="86"/>
        <v>0</v>
      </c>
      <c r="K506" s="3" t="n">
        <f t="shared" si="87"/>
        <v>1.0569255491911711E-6</v>
      </c>
      <c r="L506" s="3" t="n">
        <f>AM506/SUM(AM1:AM$2860)</f>
        <v>0</v>
      </c>
      <c r="M506" t="s">
        <v>1293</v>
      </c>
      <c r="N506" t="s">
        <v>1858</v>
      </c>
      <c r="O506" t="s">
        <v>1859</v>
      </c>
      <c r="P506" s="2" t="n">
        <v>256343.65104612801</v>
      </c>
      <c r="Q506" s="2"/>
      <c r="R506" s="2"/>
      <c r="S506" s="2" t="n">
        <v>14229.602378523899</v>
      </c>
      <c r="T506" s="2" t="n">
        <v>54077.310994368803</v>
      </c>
      <c r="U506" s="2" t="n">
        <v>202354.192848879</v>
      </c>
      <c r="V506" s="2" t="n">
        <v>21336.9349285352</v>
      </c>
      <c r="W506" s="2" t="n">
        <v>11669.0052940896</v>
      </c>
      <c r="X506" s="2" t="n">
        <v>28384.571333673699</v>
      </c>
      <c r="Y506" s="2" t="n">
        <v>81823.607810100206</v>
      </c>
      <c r="Z506" s="2" t="n">
        <v>83810.170103917902</v>
      </c>
      <c r="AA506" s="2" t="n">
        <v>161967.908416872</v>
      </c>
      <c r="AB506" s="2" t="n">
        <v>128760.842780782</v>
      </c>
      <c r="AC506" s="2" t="n">
        <v>260846.62586852099</v>
      </c>
      <c r="AD506" s="2" t="n">
        <v>200121.429033744</v>
      </c>
      <c r="AE506" s="2" t="n">
        <v>543046.91148344695</v>
      </c>
      <c r="AF506" s="2" t="n">
        <v>238364.720721663</v>
      </c>
      <c r="AG506" s="2" t="n">
        <v>242706.25091813499</v>
      </c>
      <c r="AH506" s="2" t="n">
        <v>177511.35231601101</v>
      </c>
      <c r="AI506" s="2" t="n">
        <v>137449.21292322001</v>
      </c>
      <c r="AJ506" s="2" t="n">
        <v>243065.56794904199</v>
      </c>
      <c r="AK506" s="2" t="n">
        <v>115860.240971915</v>
      </c>
      <c r="AL506" s="2" t="n">
        <v>130921.6596</v>
      </c>
      <c r="AM506" s="2" t="n">
        <v>0</v>
      </c>
    </row>
    <row r="507">
      <c r="A507" t="str">
        <f t="shared" si="77"/>
        <v>ERS</v>
      </c>
      <c r="B507" t="str">
        <f t="shared" si="78"/>
        <v>W069</v>
      </c>
      <c r="C507" t="str">
        <f t="shared" si="79"/>
        <v>LEASE OR RENTAL OF EQUIPMENT- TRAINING AIDS AND DEVICES</v>
      </c>
      <c r="D507" s="2" t="n">
        <f t="shared" si="80"/>
        <v>2726826.1126222</v>
      </c>
      <c r="E507" s="2" t="n">
        <f t="shared" si="81"/>
        <v>53368.143862671597</v>
      </c>
      <c r="F507" s="2" t="n">
        <f t="shared" si="82"/>
        <v>919.22</v>
      </c>
      <c r="G507" s="2" t="n">
        <f t="shared" si="83"/>
        <v>92654.381393177595</v>
      </c>
      <c r="H507" s="3" t="n">
        <f t="shared" si="84"/>
        <v>-0.98277586714716247</v>
      </c>
      <c r="I507" s="3" t="n">
        <f t="shared" si="85"/>
        <v>-0.9996628974631917</v>
      </c>
      <c r="J507" s="3" t="n">
        <f t="shared" si="86"/>
        <v>100.79674223056243</v>
      </c>
      <c r="K507" s="3" t="n">
        <f t="shared" si="87"/>
        <v>7.420827892770681E-9</v>
      </c>
      <c r="L507" s="3" t="n">
        <f>AM507/SUM(AM1:AM$2860)</f>
        <v>1.0542338782048357E-6</v>
      </c>
      <c r="M507" t="s">
        <v>1293</v>
      </c>
      <c r="N507" t="s">
        <v>1860</v>
      </c>
      <c r="O507" t="s">
        <v>1861</v>
      </c>
      <c r="P507" s="2" t="n">
        <v>200883.71708780099</v>
      </c>
      <c r="Q507" s="2" t="n">
        <v>197178.33256653199</v>
      </c>
      <c r="R507" s="2" t="n">
        <v>3021846.34540712</v>
      </c>
      <c r="S507" s="2" t="n">
        <v>3010676.3527195202</v>
      </c>
      <c r="T507" s="2" t="n">
        <v>2087327.68016814</v>
      </c>
      <c r="U507" s="2" t="n">
        <v>47450.042881092297</v>
      </c>
      <c r="V507" s="2" t="n">
        <v>5153.5248113872503</v>
      </c>
      <c r="W507" s="2" t="n">
        <v>141729.084708971</v>
      </c>
      <c r="X507" s="2" t="n">
        <v>178830.730845985</v>
      </c>
      <c r="Y507" s="2" t="n">
        <v>-30.350937878884</v>
      </c>
      <c r="Z507" s="2" t="n">
        <v>5370.2747745371898</v>
      </c>
      <c r="AA507" s="2" t="n">
        <v>-16179.837765509599</v>
      </c>
      <c r="AB507" s="2" t="n">
        <v>928982.35591747996</v>
      </c>
      <c r="AC507" s="2" t="n">
        <v>1829537.5162690401</v>
      </c>
      <c r="AD507" s="2" t="n">
        <v>2669044.7135817399</v>
      </c>
      <c r="AE507" s="2" t="n">
        <v>2726826.1126222</v>
      </c>
      <c r="AF507" s="2" t="n">
        <v>1826048.6905811401</v>
      </c>
      <c r="AG507" s="2" t="n">
        <v>1819925.5869520199</v>
      </c>
      <c r="AH507" s="2" t="n">
        <v>67294.972294195293</v>
      </c>
      <c r="AI507" s="2" t="n">
        <v>88031.722667465496</v>
      </c>
      <c r="AJ507" s="2"/>
      <c r="AK507" s="2" t="n">
        <v>53368.143862671597</v>
      </c>
      <c r="AL507" s="2" t="n">
        <v>919.22</v>
      </c>
      <c r="AM507" s="2" t="n">
        <v>92654.381393177595</v>
      </c>
    </row>
    <row r="508">
      <c r="A508" t="str">
        <f t="shared" si="77"/>
        <v>ERS</v>
      </c>
      <c r="B508" t="str">
        <f t="shared" si="78"/>
        <v>W071</v>
      </c>
      <c r="C508" t="str">
        <f t="shared" si="79"/>
        <v>LEASE OR RENTAL OF EQUIPMENT- FURNITURE</v>
      </c>
      <c r="D508" s="2" t="n">
        <f t="shared" si="80"/>
        <v>59808.798654139202</v>
      </c>
      <c r="E508" s="2" t="n">
        <f t="shared" si="81"/>
        <v>25874.022420924899</v>
      </c>
      <c r="F508" s="2" t="n">
        <f t="shared" si="82"/>
        <v>64404.81</v>
      </c>
      <c r="G508" s="2" t="n">
        <f t="shared" si="83"/>
        <v>21290.687425755201</v>
      </c>
      <c r="H508" s="3" t="n">
        <f t="shared" si="84"/>
        <v>1.4891688254824418</v>
      </c>
      <c r="I508" s="3" t="n">
        <f t="shared" si="85"/>
        <v>7.6845070445880292E-2</v>
      </c>
      <c r="J508" s="3" t="n">
        <f t="shared" si="86"/>
        <v>0.33057604588469713</v>
      </c>
      <c r="K508" s="3" t="n">
        <f t="shared" si="87"/>
        <v>5.1993756715105858E-7</v>
      </c>
      <c r="L508" s="3" t="n">
        <f>AM508/SUM(AM1:AM$2860)</f>
        <v>2.4224827403740622E-7</v>
      </c>
      <c r="M508" t="s">
        <v>1293</v>
      </c>
      <c r="N508" t="s">
        <v>1862</v>
      </c>
      <c r="O508" t="s">
        <v>1863</v>
      </c>
      <c r="P508" s="2"/>
      <c r="Q508" s="2" t="n">
        <v>592186.49575833394</v>
      </c>
      <c r="R508" s="2" t="n">
        <v>448811.78677840502</v>
      </c>
      <c r="S508" s="2" t="n">
        <v>134183.10848611101</v>
      </c>
      <c r="T508" s="2" t="n">
        <v>43446.296232252003</v>
      </c>
      <c r="U508" s="2" t="n">
        <v>108419.912085095</v>
      </c>
      <c r="V508" s="2" t="n">
        <v>124905.16713914899</v>
      </c>
      <c r="W508" s="2" t="n">
        <v>557934.94700603199</v>
      </c>
      <c r="X508" s="2" t="n">
        <v>87881.397657065594</v>
      </c>
      <c r="Y508" s="2" t="n">
        <v>134893.819150661</v>
      </c>
      <c r="Z508" s="2" t="n">
        <v>155639.72108339099</v>
      </c>
      <c r="AA508" s="2" t="n">
        <v>457866.553751314</v>
      </c>
      <c r="AB508" s="2" t="n">
        <v>239924.87842302199</v>
      </c>
      <c r="AC508" s="2" t="n">
        <v>174599.601434704</v>
      </c>
      <c r="AD508" s="2" t="n">
        <v>201587.640031157</v>
      </c>
      <c r="AE508" s="2" t="n">
        <v>59808.798654139202</v>
      </c>
      <c r="AF508" s="2" t="n">
        <v>95580.692089772594</v>
      </c>
      <c r="AG508" s="2" t="n">
        <v>120819.07777488499</v>
      </c>
      <c r="AH508" s="2" t="n">
        <v>189161.51458751599</v>
      </c>
      <c r="AI508" s="2" t="n">
        <v>27.851092747676802</v>
      </c>
      <c r="AJ508" s="2" t="n">
        <v>31828.382224548801</v>
      </c>
      <c r="AK508" s="2" t="n">
        <v>25874.022420924899</v>
      </c>
      <c r="AL508" s="2" t="n">
        <v>64404.81</v>
      </c>
      <c r="AM508" s="2" t="n">
        <v>21290.687425755201</v>
      </c>
    </row>
    <row r="509">
      <c r="A509" t="str">
        <f t="shared" si="77"/>
        <v>ERS</v>
      </c>
      <c r="B509" t="str">
        <f t="shared" si="78"/>
        <v>W072</v>
      </c>
      <c r="C509" t="str">
        <f t="shared" si="79"/>
        <v>LEASE OR RENTAL OF EQUIPMENT- HOUSEHOLD AND COMMERCIAL FURNISHINGS AND APPLIANCES</v>
      </c>
      <c r="D509" s="2" t="n">
        <f t="shared" si="80"/>
        <v>611918.84366480098</v>
      </c>
      <c r="E509" s="2" t="n">
        <f t="shared" si="81"/>
        <v>945900.26335869101</v>
      </c>
      <c r="F509" s="2" t="n">
        <f t="shared" si="82"/>
        <v>544571.3835</v>
      </c>
      <c r="G509" s="2" t="n">
        <f t="shared" si="83"/>
        <v>186759.68393330701</v>
      </c>
      <c r="H509" s="3" t="n">
        <f t="shared" si="84"/>
        <v>-0.42428244858887909</v>
      </c>
      <c r="I509" s="3" t="n">
        <f t="shared" si="85"/>
        <v>-0.11005946435879466</v>
      </c>
      <c r="J509" s="3" t="n">
        <f t="shared" si="86"/>
        <v>0.3429480314095627</v>
      </c>
      <c r="K509" s="3" t="n">
        <f t="shared" si="87"/>
        <v>4.3963039449549827E-6</v>
      </c>
      <c r="L509" s="3" t="n">
        <f>AM509/SUM(AM1:AM$2860)</f>
        <v>2.1249765302498372E-6</v>
      </c>
      <c r="M509" t="s">
        <v>1293</v>
      </c>
      <c r="N509" t="s">
        <v>1864</v>
      </c>
      <c r="O509" t="s">
        <v>1865</v>
      </c>
      <c r="P509" s="2" t="n">
        <v>578284.326382834</v>
      </c>
      <c r="Q509" s="2" t="n">
        <v>195865.87158621801</v>
      </c>
      <c r="R509" s="2" t="n">
        <v>63291.122826247098</v>
      </c>
      <c r="S509" s="2" t="n">
        <v>204302.52950214999</v>
      </c>
      <c r="T509" s="2" t="n">
        <v>64265.0569165372</v>
      </c>
      <c r="U509" s="2" t="n">
        <v>632551.74603807298</v>
      </c>
      <c r="V509" s="2" t="n">
        <v>-48804.6908820116</v>
      </c>
      <c r="W509" s="2" t="n">
        <v>605390.71629125497</v>
      </c>
      <c r="X509" s="2" t="n">
        <v>1163257.42471023</v>
      </c>
      <c r="Y509" s="2" t="n">
        <v>968203.52097984101</v>
      </c>
      <c r="Z509" s="2" t="n">
        <v>1323845.01215885</v>
      </c>
      <c r="AA509" s="2" t="n">
        <v>903024.47478658997</v>
      </c>
      <c r="AB509" s="2" t="n">
        <v>655795.12065980397</v>
      </c>
      <c r="AC509" s="2" t="n">
        <v>682432.30459595704</v>
      </c>
      <c r="AD509" s="2" t="n">
        <v>1134951.18605011</v>
      </c>
      <c r="AE509" s="2" t="n">
        <v>611918.84366480098</v>
      </c>
      <c r="AF509" s="2" t="n">
        <v>642123.646881792</v>
      </c>
      <c r="AG509" s="2" t="n">
        <v>762316.10255095002</v>
      </c>
      <c r="AH509" s="2" t="n">
        <v>876671.52448378899</v>
      </c>
      <c r="AI509" s="2" t="n">
        <v>458802.99771862797</v>
      </c>
      <c r="AJ509" s="2" t="n">
        <v>702340.93547271902</v>
      </c>
      <c r="AK509" s="2" t="n">
        <v>945900.26335869101</v>
      </c>
      <c r="AL509" s="2" t="n">
        <v>544571.3835</v>
      </c>
      <c r="AM509" s="2" t="n">
        <v>186759.68393330701</v>
      </c>
    </row>
    <row r="510">
      <c r="A510" t="str">
        <f t="shared" si="77"/>
        <v>ERS</v>
      </c>
      <c r="B510" t="str">
        <f t="shared" si="78"/>
        <v>W073</v>
      </c>
      <c r="C510" t="str">
        <f t="shared" si="79"/>
        <v>LEASE OR RENTAL OF EQUIPMENT- FOOD PREPARATION AND SERVING EQUIPMENT</v>
      </c>
      <c r="D510" s="2" t="n">
        <f t="shared" si="80"/>
        <v>192990.19032766801</v>
      </c>
      <c r="E510" s="2" t="n">
        <f t="shared" si="81"/>
        <v>438301.23622819601</v>
      </c>
      <c r="F510" s="2" t="n">
        <f t="shared" si="82"/>
        <v>448853.23479999998</v>
      </c>
      <c r="G510" s="2" t="n">
        <f t="shared" si="83"/>
        <v>205467.76614579401</v>
      </c>
      <c r="H510" s="3" t="n">
        <f t="shared" si="84"/>
        <v>2.4074763426654266E-2</v>
      </c>
      <c r="I510" s="3" t="n">
        <f t="shared" si="85"/>
        <v>1.3257826423089973</v>
      </c>
      <c r="J510" s="3" t="n">
        <f t="shared" si="86"/>
        <v>0.45776158043585524</v>
      </c>
      <c r="K510" s="3" t="n">
        <f t="shared" si="87"/>
        <v>3.6235749924546761E-6</v>
      </c>
      <c r="L510" s="3" t="n">
        <f>AM510/SUM(AM1:AM$2860)</f>
        <v>2.3378395785815949E-6</v>
      </c>
      <c r="M510" t="s">
        <v>1293</v>
      </c>
      <c r="N510" t="s">
        <v>1866</v>
      </c>
      <c r="O510" t="s">
        <v>1867</v>
      </c>
      <c r="P510" s="2" t="n">
        <v>605898.76866343897</v>
      </c>
      <c r="Q510" s="2" t="n">
        <v>591553.92742527404</v>
      </c>
      <c r="R510" s="2" t="n">
        <v>339711.27759149898</v>
      </c>
      <c r="S510" s="2" t="n">
        <v>491360.14749974897</v>
      </c>
      <c r="T510" s="2"/>
      <c r="U510" s="2"/>
      <c r="V510" s="2" t="n">
        <v>7095.5340254450002</v>
      </c>
      <c r="W510" s="2" t="n">
        <v>55876.504534182197</v>
      </c>
      <c r="X510" s="2" t="n">
        <v>169275.93799850901</v>
      </c>
      <c r="Y510" s="2" t="n">
        <v>76029.888642949998</v>
      </c>
      <c r="Z510" s="2" t="n">
        <v>73583.465975522602</v>
      </c>
      <c r="AA510" s="2" t="n">
        <v>65987.679293494599</v>
      </c>
      <c r="AB510" s="2" t="n">
        <v>51075.154953464902</v>
      </c>
      <c r="AC510" s="2" t="n">
        <v>117932.17736189</v>
      </c>
      <c r="AD510" s="2" t="n">
        <v>227467.57742283799</v>
      </c>
      <c r="AE510" s="2" t="n">
        <v>192990.19032766801</v>
      </c>
      <c r="AF510" s="2" t="n">
        <v>179931.53217063501</v>
      </c>
      <c r="AG510" s="2" t="n">
        <v>161854.05772557799</v>
      </c>
      <c r="AH510" s="2" t="n">
        <v>492744.80237884901</v>
      </c>
      <c r="AI510" s="2" t="n">
        <v>547619.77902678505</v>
      </c>
      <c r="AJ510" s="2" t="n">
        <v>445958.99935822998</v>
      </c>
      <c r="AK510" s="2" t="n">
        <v>438301.23622819601</v>
      </c>
      <c r="AL510" s="2" t="n">
        <v>448853.23479999998</v>
      </c>
      <c r="AM510" s="2" t="n">
        <v>205467.76614579401</v>
      </c>
    </row>
    <row r="511">
      <c r="A511" t="str">
        <f t="shared" si="77"/>
        <v>ERS</v>
      </c>
      <c r="B511" t="str">
        <f t="shared" si="78"/>
        <v>W074</v>
      </c>
      <c r="C511" t="str">
        <f t="shared" si="79"/>
        <v>LEASE OR RENTAL OF EQUIPMENT- OFFICE MACHINES, TEXT PROCESSING SYSTEMS, AND VISIBLE RECORD EQUIPMENT</v>
      </c>
      <c r="D511" s="2" t="n">
        <f t="shared" si="80"/>
        <v>4069355.69625278</v>
      </c>
      <c r="E511" s="2" t="n">
        <f t="shared" si="81"/>
        <v>4115971.4107398698</v>
      </c>
      <c r="F511" s="2" t="n">
        <f t="shared" si="82"/>
        <v>3494837.2823000001</v>
      </c>
      <c r="G511" s="2" t="n">
        <f t="shared" si="83"/>
        <v>1599241.66171025</v>
      </c>
      <c r="H511" s="3" t="n">
        <f t="shared" si="84"/>
        <v>-0.1509082708444317</v>
      </c>
      <c r="I511" s="3" t="n">
        <f t="shared" si="85"/>
        <v>-0.14118166531419674</v>
      </c>
      <c r="J511" s="3" t="n">
        <f t="shared" si="86"/>
        <v>0.45760117926227661</v>
      </c>
      <c r="K511" s="3" t="n">
        <f t="shared" si="87"/>
        <v>2.8213687675623598E-5</v>
      </c>
      <c r="L511" s="3" t="n">
        <f>AM511/SUM(AM1:AM$2860)</f>
        <v>1.8196384389607353E-5</v>
      </c>
      <c r="M511" t="s">
        <v>1293</v>
      </c>
      <c r="N511" t="s">
        <v>1868</v>
      </c>
      <c r="O511" t="s">
        <v>1869</v>
      </c>
      <c r="P511" s="2" t="n">
        <v>3425834.0402556201</v>
      </c>
      <c r="Q511" s="2" t="n">
        <v>2914392.1707361299</v>
      </c>
      <c r="R511" s="2" t="n">
        <v>3566508.7368219802</v>
      </c>
      <c r="S511" s="2" t="n">
        <v>3941666.9077378898</v>
      </c>
      <c r="T511" s="2" t="n">
        <v>1590110.5244740599</v>
      </c>
      <c r="U511" s="2" t="n">
        <v>3870262.9505741401</v>
      </c>
      <c r="V511" s="2" t="n">
        <v>2864284.0727456501</v>
      </c>
      <c r="W511" s="2" t="n">
        <v>4549664.2765259696</v>
      </c>
      <c r="X511" s="2" t="n">
        <v>5522311.72712187</v>
      </c>
      <c r="Y511" s="2" t="n">
        <v>9992204.2452165596</v>
      </c>
      <c r="Z511" s="2" t="n">
        <v>6747724.59541249</v>
      </c>
      <c r="AA511" s="2" t="n">
        <v>7627486.7682739403</v>
      </c>
      <c r="AB511" s="2" t="n">
        <v>6442238.7648515599</v>
      </c>
      <c r="AC511" s="2" t="n">
        <v>3496047.6969069401</v>
      </c>
      <c r="AD511" s="2" t="n">
        <v>1855188.2887041101</v>
      </c>
      <c r="AE511" s="2" t="n">
        <v>4069355.69625278</v>
      </c>
      <c r="AF511" s="2" t="n">
        <v>3760381.1281801499</v>
      </c>
      <c r="AG511" s="2" t="n">
        <v>2949437.2310428801</v>
      </c>
      <c r="AH511" s="2" t="n">
        <v>3014489.0949387499</v>
      </c>
      <c r="AI511" s="2" t="n">
        <v>3710593.7388385702</v>
      </c>
      <c r="AJ511" s="2" t="n">
        <v>4852688.7416658998</v>
      </c>
      <c r="AK511" s="2" t="n">
        <v>4115971.4107398698</v>
      </c>
      <c r="AL511" s="2" t="n">
        <v>3494837.2823000001</v>
      </c>
      <c r="AM511" s="2" t="n">
        <v>1599241.66171025</v>
      </c>
    </row>
    <row r="512">
      <c r="A512" t="str">
        <f t="shared" si="77"/>
        <v>ERS</v>
      </c>
      <c r="B512" t="str">
        <f t="shared" si="78"/>
        <v>W075</v>
      </c>
      <c r="C512" t="str">
        <f t="shared" si="79"/>
        <v>LEASE OR RENTAL OF EQUIPMENT- OFFICE SUPPLIES AND DEVICES</v>
      </c>
      <c r="D512" s="2" t="n">
        <f t="shared" si="80"/>
        <v>666794.15518892102</v>
      </c>
      <c r="E512" s="2" t="n">
        <f t="shared" si="81"/>
        <v>59036.717129000099</v>
      </c>
      <c r="F512" s="2" t="n">
        <f t="shared" si="82"/>
        <v>94164.339200000002</v>
      </c>
      <c r="G512" s="2" t="n">
        <f t="shared" si="83"/>
        <v>59494.1191314721</v>
      </c>
      <c r="H512" s="3" t="n">
        <f t="shared" si="84"/>
        <v>0.59501313384758769</v>
      </c>
      <c r="I512" s="3" t="n">
        <f t="shared" si="85"/>
        <v>-0.85878049699862669</v>
      </c>
      <c r="J512" s="3" t="n">
        <f t="shared" si="86"/>
        <v>0.63181157152401168</v>
      </c>
      <c r="K512" s="3" t="n">
        <f t="shared" si="87"/>
        <v>7.60185107851961E-7</v>
      </c>
      <c r="L512" s="3" t="n">
        <f>AM512/SUM(AM1:AM$2860)</f>
        <v>6.7693200255903547E-7</v>
      </c>
      <c r="M512" t="s">
        <v>1293</v>
      </c>
      <c r="N512" t="s">
        <v>1870</v>
      </c>
      <c r="O512" t="s">
        <v>1871</v>
      </c>
      <c r="P512" s="2"/>
      <c r="Q512" s="2"/>
      <c r="R512" s="2"/>
      <c r="S512" s="2" t="n">
        <v>613893.51190963201</v>
      </c>
      <c r="T512" s="2" t="n">
        <v>1750.7631698630701</v>
      </c>
      <c r="U512" s="2" t="n">
        <v>82090.537554690003</v>
      </c>
      <c r="V512" s="2" t="n">
        <v>75212.660669717094</v>
      </c>
      <c r="W512" s="2" t="n">
        <v>19212.0136142224</v>
      </c>
      <c r="X512" s="2" t="n">
        <v>18204.9963934525</v>
      </c>
      <c r="Y512" s="2" t="n">
        <v>35798.561474544003</v>
      </c>
      <c r="Z512" s="2" t="n">
        <v>66891.017908267706</v>
      </c>
      <c r="AA512" s="2" t="n">
        <v>201612.58353395699</v>
      </c>
      <c r="AB512" s="2" t="n">
        <v>523156.19854988198</v>
      </c>
      <c r="AC512" s="2" t="n">
        <v>645471.50952842506</v>
      </c>
      <c r="AD512" s="2" t="n">
        <v>886100.17294750595</v>
      </c>
      <c r="AE512" s="2" t="n">
        <v>666794.15518892102</v>
      </c>
      <c r="AF512" s="2" t="n">
        <v>645948.101846379</v>
      </c>
      <c r="AG512" s="2" t="n">
        <v>648614.31641756406</v>
      </c>
      <c r="AH512" s="2" t="n">
        <v>398670.541186082</v>
      </c>
      <c r="AI512" s="2" t="n">
        <v>4667.9443230587403</v>
      </c>
      <c r="AJ512" s="2" t="n">
        <v>18650.969093906599</v>
      </c>
      <c r="AK512" s="2" t="n">
        <v>59036.717129000099</v>
      </c>
      <c r="AL512" s="2" t="n">
        <v>94164.339200000002</v>
      </c>
      <c r="AM512" s="2" t="n">
        <v>59494.1191314721</v>
      </c>
    </row>
    <row r="513">
      <c r="A513" t="str">
        <f t="shared" ref="A513:A576" si="88">M513</f>
        <v>ERS</v>
      </c>
      <c r="B513" t="str">
        <f t="shared" ref="B513:B576" si="89">N513</f>
        <v>W076</v>
      </c>
      <c r="C513" t="str">
        <f t="shared" ref="C513:C576" si="90">O513</f>
        <v>LEASE OR RENTAL OF EQUIPMENT- BOOKS, MAPS, AND OTHER PUBLICATIONS</v>
      </c>
      <c r="D513" s="2" t="n">
        <f t="shared" ref="D513:D576" si="91">AE513</f>
        <v>0</v>
      </c>
      <c r="E513" s="2" t="n">
        <f t="shared" ref="E513:E576" si="92">AK513</f>
        <v>0</v>
      </c>
      <c r="F513" s="2" t="n">
        <f t="shared" ref="F513:F576" si="93">AL513</f>
        <v>0</v>
      </c>
      <c r="G513" s="2" t="n">
        <f t="shared" ref="G513:G576" si="94">AM513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AM513/SUM(AM1:AM$2860)</f>
        <v>0</v>
      </c>
      <c r="M513" t="s">
        <v>1293</v>
      </c>
      <c r="N513" t="s">
        <v>1872</v>
      </c>
      <c r="O513" t="s">
        <v>1873</v>
      </c>
      <c r="P513" s="2"/>
      <c r="Q513" s="2"/>
      <c r="R513" s="2"/>
      <c r="S513" s="2" t="n">
        <v>51723.644627782902</v>
      </c>
      <c r="T513" s="2" t="n">
        <v>45814.363323519698</v>
      </c>
      <c r="U513" s="2" t="n">
        <v>50076.050791543399</v>
      </c>
      <c r="V513" s="2" t="n">
        <v>12667.1011370506</v>
      </c>
      <c r="W513" s="2" t="n">
        <v>16542.934612843801</v>
      </c>
      <c r="X513" s="2" t="n">
        <v>4384.2888729637098</v>
      </c>
      <c r="Y513" s="2"/>
      <c r="Z513" s="2" t="n">
        <v>4734.3451509245197</v>
      </c>
      <c r="AA513" s="2" t="n">
        <v>15388.594697643501</v>
      </c>
      <c r="AB513" s="2"/>
      <c r="AC513" s="2"/>
      <c r="AD513" s="2" t="n">
        <v>9113.5468226969297</v>
      </c>
      <c r="AE513" s="2"/>
      <c r="AF513" s="2"/>
      <c r="AG513" s="2"/>
      <c r="AH513" s="2"/>
      <c r="AI513" s="2"/>
      <c r="AJ513" s="2"/>
      <c r="AK513" s="2"/>
      <c r="AL513" s="2"/>
      <c r="AM513" s="2"/>
    </row>
    <row r="514">
      <c r="A514" t="str">
        <f t="shared" si="88"/>
        <v>ERS</v>
      </c>
      <c r="B514" t="str">
        <f t="shared" si="89"/>
        <v>W077</v>
      </c>
      <c r="C514" t="str">
        <f t="shared" si="90"/>
        <v>LEASE OR RENTAL OF EQUIPMENT- MUSICAL INST/PHONOGRAPH/HOME RADIO</v>
      </c>
      <c r="D514" s="2" t="n">
        <f t="shared" si="91"/>
        <v>0</v>
      </c>
      <c r="E514" s="2" t="n">
        <f t="shared" si="92"/>
        <v>0</v>
      </c>
      <c r="F514" s="2" t="n">
        <f t="shared" si="93"/>
        <v>0</v>
      </c>
      <c r="G514" s="2" t="n">
        <f t="shared" si="94"/>
        <v>0</v>
      </c>
      <c r="H514" s="3" t="e">
        <f t="shared" ref="H514:H577" si="95">AL514/AK514-1</f>
        <v>#DIV/0!</v>
      </c>
      <c r="I514" s="3" t="e">
        <f t="shared" ref="I514:I577" si="96">AL514/AE514-1</f>
        <v>#DIV/0!</v>
      </c>
      <c r="J514" s="3" t="e">
        <f t="shared" ref="J514:J577" si="97">AM514/AL514</f>
        <v>#DIV/0!</v>
      </c>
      <c r="K514" s="3" t="n">
        <f t="shared" ref="K514:K577" si="98">AL514/SUM(AL$1:AL$2860)</f>
        <v>0</v>
      </c>
      <c r="L514" s="3" t="n">
        <f>AM514/SUM(AM1:AM$2860)</f>
        <v>0</v>
      </c>
      <c r="M514" t="s">
        <v>1293</v>
      </c>
      <c r="N514" t="s">
        <v>1874</v>
      </c>
      <c r="O514" t="s">
        <v>1875</v>
      </c>
      <c r="P514" s="2"/>
      <c r="Q514" s="2"/>
      <c r="R514" s="2"/>
      <c r="S514" s="2"/>
      <c r="T514" s="2" t="n">
        <v>4078.6683192562</v>
      </c>
      <c r="U514" s="2" t="n">
        <v>63340.350231468998</v>
      </c>
      <c r="V514" s="2" t="n">
        <v>50927.059483120102</v>
      </c>
      <c r="W514" s="2"/>
      <c r="X514" s="2"/>
      <c r="Y514" s="2" t="n">
        <v>6858.2565397531998</v>
      </c>
      <c r="Z514" s="2" t="n">
        <v>11030.321988187699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</row>
    <row r="515">
      <c r="A515" t="str">
        <f t="shared" si="88"/>
        <v>ERS</v>
      </c>
      <c r="B515" t="str">
        <f t="shared" si="89"/>
        <v>W078</v>
      </c>
      <c r="C515" t="str">
        <f t="shared" si="90"/>
        <v>LEASE OR RENTAL OF EQUIPMENT- RECREATIONAL AND ATHLETIC EQUIPMENT</v>
      </c>
      <c r="D515" s="2" t="n">
        <f t="shared" si="91"/>
        <v>95880.624112486796</v>
      </c>
      <c r="E515" s="2" t="n">
        <f t="shared" si="92"/>
        <v>2673.17621580694</v>
      </c>
      <c r="F515" s="2" t="n">
        <f t="shared" si="93"/>
        <v>0</v>
      </c>
      <c r="G515" s="2" t="n">
        <f t="shared" si="94"/>
        <v>0</v>
      </c>
      <c r="H515" s="3" t="n">
        <f t="shared" si="95"/>
        <v>-1</v>
      </c>
      <c r="I515" s="3" t="n">
        <f t="shared" si="96"/>
        <v>-1</v>
      </c>
      <c r="J515" s="3" t="e">
        <f t="shared" si="97"/>
        <v>#DIV/0!</v>
      </c>
      <c r="K515" s="3" t="n">
        <f t="shared" si="98"/>
        <v>0</v>
      </c>
      <c r="L515" s="3" t="n">
        <f>AM515/SUM(AM1:AM$2860)</f>
        <v>0</v>
      </c>
      <c r="M515" t="s">
        <v>1293</v>
      </c>
      <c r="N515" t="s">
        <v>1876</v>
      </c>
      <c r="O515" t="s">
        <v>1877</v>
      </c>
      <c r="P515" s="2"/>
      <c r="Q515" s="2"/>
      <c r="R515" s="2" t="n">
        <v>48629.572326858099</v>
      </c>
      <c r="S515" s="2"/>
      <c r="T515" s="2" t="n">
        <v>98926.300233571397</v>
      </c>
      <c r="U515" s="2" t="n">
        <v>113347.105597118</v>
      </c>
      <c r="V515" s="2" t="n">
        <v>151064.26893542</v>
      </c>
      <c r="W515" s="2" t="n">
        <v>55440.934110691502</v>
      </c>
      <c r="X515" s="2" t="n">
        <v>104739.580499217</v>
      </c>
      <c r="Y515" s="2" t="n">
        <v>226328.464740708</v>
      </c>
      <c r="Z515" s="2" t="n">
        <v>141341.903878474</v>
      </c>
      <c r="AA515" s="2" t="n">
        <v>15015.5370754007</v>
      </c>
      <c r="AB515" s="2" t="n">
        <v>465331.92687321501</v>
      </c>
      <c r="AC515" s="2" t="n">
        <v>33531.660448610601</v>
      </c>
      <c r="AD515" s="2" t="n">
        <v>459052.604831114</v>
      </c>
      <c r="AE515" s="2" t="n">
        <v>95880.624112486796</v>
      </c>
      <c r="AF515" s="2" t="n">
        <v>107846.326557422</v>
      </c>
      <c r="AG515" s="2" t="n">
        <v>99782.796403381202</v>
      </c>
      <c r="AH515" s="2" t="n">
        <v>20879.8517388701</v>
      </c>
      <c r="AI515" s="2" t="n">
        <v>34437.554301642602</v>
      </c>
      <c r="AJ515" s="2"/>
      <c r="AK515" s="2" t="n">
        <v>2673.17621580694</v>
      </c>
      <c r="AL515" s="2"/>
      <c r="AM515" s="2"/>
    </row>
    <row r="516">
      <c r="A516" t="str">
        <f t="shared" si="88"/>
        <v>ERS</v>
      </c>
      <c r="B516" t="str">
        <f t="shared" si="89"/>
        <v>W079</v>
      </c>
      <c r="C516" t="str">
        <f t="shared" si="90"/>
        <v>LEASE OR RENTAL OF EQUIPMENT- CLEANING EQUIPMENT AND SUPPLIES</v>
      </c>
      <c r="D516" s="2" t="n">
        <f t="shared" si="91"/>
        <v>333258.33731446002</v>
      </c>
      <c r="E516" s="2" t="n">
        <f t="shared" si="92"/>
        <v>297687.46487069502</v>
      </c>
      <c r="F516" s="2" t="n">
        <f t="shared" si="93"/>
        <v>436518.3199</v>
      </c>
      <c r="G516" s="2" t="n">
        <f t="shared" si="94"/>
        <v>-3955.69774777557</v>
      </c>
      <c r="H516" s="3" t="n">
        <f t="shared" si="95"/>
        <v>0.46636446411879739</v>
      </c>
      <c r="I516" s="3" t="n">
        <f t="shared" si="96"/>
        <v>0.30984966022951932</v>
      </c>
      <c r="J516" s="3" t="n">
        <f t="shared" si="97"/>
        <v>-9.0619283714868208E-3</v>
      </c>
      <c r="K516" s="3" t="n">
        <f t="shared" si="98"/>
        <v>3.5239956963722669E-6</v>
      </c>
      <c r="L516" s="3" t="n">
        <f>AM516/SUM(AM1:AM$2860)</f>
        <v>-4.5008455239124169E-8</v>
      </c>
      <c r="M516" t="s">
        <v>1293</v>
      </c>
      <c r="N516" t="s">
        <v>1878</v>
      </c>
      <c r="O516" t="s">
        <v>1879</v>
      </c>
      <c r="P516" s="2" t="n">
        <v>114361.37292266201</v>
      </c>
      <c r="Q516" s="2"/>
      <c r="R516" s="2"/>
      <c r="S516" s="2"/>
      <c r="T516" s="2" t="n">
        <v>15945.7784035107</v>
      </c>
      <c r="U516" s="2" t="n">
        <v>100488.473129615</v>
      </c>
      <c r="V516" s="2" t="n">
        <v>115227.278168877</v>
      </c>
      <c r="W516" s="2" t="n">
        <v>140554.53625225599</v>
      </c>
      <c r="X516" s="2" t="n">
        <v>363991.95359154599</v>
      </c>
      <c r="Y516" s="2" t="n">
        <v>810047.72641434497</v>
      </c>
      <c r="Z516" s="2" t="n">
        <v>1122464.53952948</v>
      </c>
      <c r="AA516" s="2" t="n">
        <v>624561.23407224496</v>
      </c>
      <c r="AB516" s="2" t="n">
        <v>579825.56065584905</v>
      </c>
      <c r="AC516" s="2" t="n">
        <v>587235.23484941397</v>
      </c>
      <c r="AD516" s="2" t="n">
        <v>511601.34953770199</v>
      </c>
      <c r="AE516" s="2" t="n">
        <v>333258.33731446002</v>
      </c>
      <c r="AF516" s="2" t="n">
        <v>1357949.4456929199</v>
      </c>
      <c r="AG516" s="2" t="n">
        <v>388290.169582095</v>
      </c>
      <c r="AH516" s="2" t="n">
        <v>359056.55415925401</v>
      </c>
      <c r="AI516" s="2" t="n">
        <v>303360.58921531501</v>
      </c>
      <c r="AJ516" s="2" t="n">
        <v>200284.55759092199</v>
      </c>
      <c r="AK516" s="2" t="n">
        <v>297687.46487069502</v>
      </c>
      <c r="AL516" s="2" t="n">
        <v>436518.3199</v>
      </c>
      <c r="AM516" s="2" t="n">
        <v>-3955.69774777557</v>
      </c>
    </row>
    <row r="517">
      <c r="A517" t="str">
        <f t="shared" si="88"/>
        <v>ERS</v>
      </c>
      <c r="B517" t="str">
        <f t="shared" si="89"/>
        <v>W080</v>
      </c>
      <c r="C517" t="str">
        <f t="shared" si="90"/>
        <v>LEASE OR RENTAL OF EQUIPMENT- BRUSHES, PAINTS, SEALERS, AND ADHESIVES</v>
      </c>
      <c r="D517" s="2" t="n">
        <f t="shared" si="91"/>
        <v>0</v>
      </c>
      <c r="E517" s="2" t="n">
        <f t="shared" si="92"/>
        <v>0</v>
      </c>
      <c r="F517" s="2" t="n">
        <f t="shared" si="93"/>
        <v>0</v>
      </c>
      <c r="G517" s="2" t="n">
        <f t="shared" si="94"/>
        <v>0</v>
      </c>
      <c r="H517" s="3" t="e">
        <f t="shared" si="95"/>
        <v>#DIV/0!</v>
      </c>
      <c r="I517" s="3" t="e">
        <f t="shared" si="96"/>
        <v>#DIV/0!</v>
      </c>
      <c r="J517" s="3" t="e">
        <f t="shared" si="97"/>
        <v>#DIV/0!</v>
      </c>
      <c r="K517" s="3" t="n">
        <f t="shared" si="98"/>
        <v>0</v>
      </c>
      <c r="L517" s="3" t="n">
        <f>AM517/SUM(AM1:AM$2860)</f>
        <v>0</v>
      </c>
      <c r="M517" t="s">
        <v>1293</v>
      </c>
      <c r="N517" t="s">
        <v>1880</v>
      </c>
      <c r="O517" t="s">
        <v>1881</v>
      </c>
      <c r="P517" s="2"/>
      <c r="Q517" s="2"/>
      <c r="R517" s="2"/>
      <c r="S517" s="2"/>
      <c r="T517" s="2"/>
      <c r="U517" s="2" t="n">
        <v>7066.68978650805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</row>
    <row r="518">
      <c r="A518" t="str">
        <f t="shared" si="88"/>
        <v>ERS</v>
      </c>
      <c r="B518" t="str">
        <f t="shared" si="89"/>
        <v>W081</v>
      </c>
      <c r="C518" t="str">
        <f t="shared" si="90"/>
        <v>LEASE OR RENTAL OF EQUIPMENT- CONTAINERS, PACKAGING, AND PACKING SUPPLIES</v>
      </c>
      <c r="D518" s="2" t="n">
        <f t="shared" si="91"/>
        <v>806682.94137897703</v>
      </c>
      <c r="E518" s="2" t="n">
        <f t="shared" si="92"/>
        <v>246938.19815818701</v>
      </c>
      <c r="F518" s="2" t="n">
        <f t="shared" si="93"/>
        <v>175361.72829999999</v>
      </c>
      <c r="G518" s="2" t="n">
        <f t="shared" si="94"/>
        <v>157186.12649247999</v>
      </c>
      <c r="H518" s="3" t="n">
        <f t="shared" si="95"/>
        <v>-0.28985580356561769</v>
      </c>
      <c r="I518" s="3" t="n">
        <f t="shared" si="96"/>
        <v>-0.78261381355079918</v>
      </c>
      <c r="J518" s="3" t="n">
        <f t="shared" si="97"/>
        <v>0.89635365718780957</v>
      </c>
      <c r="K518" s="3" t="n">
        <f t="shared" si="98"/>
        <v>1.4156885236321159E-6</v>
      </c>
      <c r="L518" s="3" t="n">
        <f>AM518/SUM(AM1:AM$2860)</f>
        <v>1.788484659230209E-6</v>
      </c>
      <c r="M518" t="s">
        <v>1293</v>
      </c>
      <c r="N518" t="s">
        <v>1882</v>
      </c>
      <c r="O518" t="s">
        <v>1883</v>
      </c>
      <c r="P518" s="2" t="n">
        <v>233033.513618108</v>
      </c>
      <c r="Q518" s="2" t="n">
        <v>227516.37291917999</v>
      </c>
      <c r="R518" s="2"/>
      <c r="S518" s="2" t="n">
        <v>66827.930210983701</v>
      </c>
      <c r="T518" s="2" t="n">
        <v>54406.0439260083</v>
      </c>
      <c r="U518" s="2" t="n">
        <v>90592.220119091595</v>
      </c>
      <c r="V518" s="2" t="n">
        <v>340318.58947774197</v>
      </c>
      <c r="W518" s="2" t="n">
        <v>164020.62706727799</v>
      </c>
      <c r="X518" s="2" t="n">
        <v>135255.09644888301</v>
      </c>
      <c r="Y518" s="2" t="n">
        <v>209404.58370658199</v>
      </c>
      <c r="Z518" s="2" t="n">
        <v>382656.73398436297</v>
      </c>
      <c r="AA518" s="2" t="n">
        <v>331072.29314160801</v>
      </c>
      <c r="AB518" s="2" t="n">
        <v>532005.537152173</v>
      </c>
      <c r="AC518" s="2" t="n">
        <v>429680.46852252103</v>
      </c>
      <c r="AD518" s="2" t="n">
        <v>1373062.4811158101</v>
      </c>
      <c r="AE518" s="2" t="n">
        <v>806682.94137897703</v>
      </c>
      <c r="AF518" s="2" t="n">
        <v>795796.81751930702</v>
      </c>
      <c r="AG518" s="2" t="n">
        <v>585196.63970094197</v>
      </c>
      <c r="AH518" s="2" t="n">
        <v>461526.70022774203</v>
      </c>
      <c r="AI518" s="2" t="n">
        <v>302860.20528505201</v>
      </c>
      <c r="AJ518" s="2" t="n">
        <v>248441.387687415</v>
      </c>
      <c r="AK518" s="2" t="n">
        <v>246938.19815818701</v>
      </c>
      <c r="AL518" s="2" t="n">
        <v>175361.72829999999</v>
      </c>
      <c r="AM518" s="2" t="n">
        <v>157186.12649247999</v>
      </c>
    </row>
    <row r="519">
      <c r="A519" t="str">
        <f t="shared" si="88"/>
        <v>ERS</v>
      </c>
      <c r="B519" t="str">
        <f t="shared" si="89"/>
        <v>W083</v>
      </c>
      <c r="C519" t="str">
        <f t="shared" si="90"/>
        <v>LEASE OR RENTAL OF EQUIPMENT- TEXTILES, LEATHER, FURS, APPAREL AND SHOE FINDINGS, TENTS AND FLAGS</v>
      </c>
      <c r="D519" s="2" t="n">
        <f t="shared" si="91"/>
        <v>44630.401531001698</v>
      </c>
      <c r="E519" s="2" t="n">
        <f t="shared" si="92"/>
        <v>937507.60776737996</v>
      </c>
      <c r="F519" s="2" t="n">
        <f t="shared" si="93"/>
        <v>176157.33979999999</v>
      </c>
      <c r="G519" s="2" t="n">
        <f t="shared" si="94"/>
        <v>0</v>
      </c>
      <c r="H519" s="3" t="n">
        <f t="shared" si="95"/>
        <v>-0.81210036234318306</v>
      </c>
      <c r="I519" s="3" t="n">
        <f t="shared" si="96"/>
        <v>2.9470256541975202</v>
      </c>
      <c r="J519" s="3" t="n">
        <f t="shared" si="97"/>
        <v>0</v>
      </c>
      <c r="K519" s="3" t="n">
        <f t="shared" si="98"/>
        <v>1.4221114648333616E-6</v>
      </c>
      <c r="L519" s="3" t="n">
        <f>AM519/SUM(AM1:AM$2860)</f>
        <v>0</v>
      </c>
      <c r="M519" t="s">
        <v>1293</v>
      </c>
      <c r="N519" t="s">
        <v>1884</v>
      </c>
      <c r="O519" t="s">
        <v>1885</v>
      </c>
      <c r="P519" s="2"/>
      <c r="Q519" s="2"/>
      <c r="R519" s="2"/>
      <c r="S519" s="2"/>
      <c r="T519" s="2" t="n">
        <v>39431.589524129296</v>
      </c>
      <c r="U519" s="2" t="n">
        <v>26065.185719183399</v>
      </c>
      <c r="V519" s="2" t="n">
        <v>140698.49765174501</v>
      </c>
      <c r="W519" s="2" t="n">
        <v>121373.984861859</v>
      </c>
      <c r="X519" s="2" t="n">
        <v>4850.8443930419298</v>
      </c>
      <c r="Y519" s="2" t="n">
        <v>28815.457539471401</v>
      </c>
      <c r="Z519" s="2" t="n">
        <v>968.36323772476806</v>
      </c>
      <c r="AA519" s="2" t="n">
        <v>27769.4499619075</v>
      </c>
      <c r="AB519" s="2" t="n">
        <v>51918.270407463999</v>
      </c>
      <c r="AC519" s="2" t="n">
        <v>14638.1412828963</v>
      </c>
      <c r="AD519" s="2" t="n">
        <v>18439.063680119802</v>
      </c>
      <c r="AE519" s="2" t="n">
        <v>44630.401531001698</v>
      </c>
      <c r="AF519" s="2" t="n">
        <v>77393.476781267804</v>
      </c>
      <c r="AG519" s="2" t="n">
        <v>197467.76695133999</v>
      </c>
      <c r="AH519" s="2" t="n">
        <v>288755.12724114797</v>
      </c>
      <c r="AI519" s="2" t="n">
        <v>153703.07575233301</v>
      </c>
      <c r="AJ519" s="2" t="n">
        <v>253725.408500883</v>
      </c>
      <c r="AK519" s="2" t="n">
        <v>937507.60776737996</v>
      </c>
      <c r="AL519" s="2" t="n">
        <v>176157.33979999999</v>
      </c>
      <c r="AM519" s="2"/>
    </row>
    <row r="520">
      <c r="A520" t="str">
        <f t="shared" si="88"/>
        <v>ERS</v>
      </c>
      <c r="B520" t="str">
        <f t="shared" si="89"/>
        <v>W084</v>
      </c>
      <c r="C520" t="str">
        <f t="shared" si="90"/>
        <v>LEASE OR RENTAL OF EQUIPMENT- CLOTHING, INDIVIDUAL EQUIPMENT, AND INSIGNIA</v>
      </c>
      <c r="D520" s="2" t="n">
        <f t="shared" si="91"/>
        <v>-104310.210274385</v>
      </c>
      <c r="E520" s="2" t="n">
        <f t="shared" si="92"/>
        <v>453557.788112571</v>
      </c>
      <c r="F520" s="2" t="n">
        <f t="shared" si="93"/>
        <v>396400.0025</v>
      </c>
      <c r="G520" s="2" t="n">
        <f t="shared" si="94"/>
        <v>-53675.097847242803</v>
      </c>
      <c r="H520" s="3" t="n">
        <f t="shared" si="95"/>
        <v>-0.12602095501529498</v>
      </c>
      <c r="I520" s="3" t="n">
        <f t="shared" si="96"/>
        <v>-4.8002032730763489</v>
      </c>
      <c r="J520" s="3" t="n">
        <f t="shared" si="97"/>
        <v>-0.13540640138427548</v>
      </c>
      <c r="K520" s="3" t="n">
        <f t="shared" si="98"/>
        <v>3.2001220548360213E-6</v>
      </c>
      <c r="L520" s="3" t="n">
        <f>AM520/SUM(AM1:AM$2860)</f>
        <v>-6.107224042260931E-7</v>
      </c>
      <c r="M520" t="s">
        <v>1293</v>
      </c>
      <c r="N520" t="s">
        <v>1886</v>
      </c>
      <c r="O520" t="s">
        <v>1887</v>
      </c>
      <c r="P520" s="2" t="n">
        <v>174132.07465377299</v>
      </c>
      <c r="Q520" s="2" t="n">
        <v>57771.945290922202</v>
      </c>
      <c r="R520" s="2" t="n">
        <v>225006.114686524</v>
      </c>
      <c r="S520" s="2" t="n">
        <v>313333.16241962602</v>
      </c>
      <c r="T520" s="2" t="n">
        <v>207550.96569017399</v>
      </c>
      <c r="U520" s="2" t="n">
        <v>48062.152476491603</v>
      </c>
      <c r="V520" s="2" t="n">
        <v>73221.996644826097</v>
      </c>
      <c r="W520" s="2" t="n">
        <v>42141.629021117398</v>
      </c>
      <c r="X520" s="2" t="n">
        <v>290601.39687709103</v>
      </c>
      <c r="Y520" s="2" t="n">
        <v>265055.97630730801</v>
      </c>
      <c r="Z520" s="2" t="n">
        <v>282360.15235081001</v>
      </c>
      <c r="AA520" s="2" t="n">
        <v>386764.52040641202</v>
      </c>
      <c r="AB520" s="2" t="n">
        <v>360833.86456064298</v>
      </c>
      <c r="AC520" s="2" t="n">
        <v>350179.74531913298</v>
      </c>
      <c r="AD520" s="2" t="n">
        <v>556219.48871085502</v>
      </c>
      <c r="AE520" s="2" t="n">
        <v>-104310.210274385</v>
      </c>
      <c r="AF520" s="2" t="n">
        <v>-31713.162474833702</v>
      </c>
      <c r="AG520" s="2" t="n">
        <v>126188.747703484</v>
      </c>
      <c r="AH520" s="2" t="n">
        <v>136221.99419087</v>
      </c>
      <c r="AI520" s="2" t="n">
        <v>256974.649010864</v>
      </c>
      <c r="AJ520" s="2" t="n">
        <v>319451.86875268101</v>
      </c>
      <c r="AK520" s="2" t="n">
        <v>453557.788112571</v>
      </c>
      <c r="AL520" s="2" t="n">
        <v>396400.0025</v>
      </c>
      <c r="AM520" s="2" t="n">
        <v>-53675.097847242803</v>
      </c>
    </row>
    <row r="521">
      <c r="A521" t="str">
        <f t="shared" si="88"/>
        <v>ERS</v>
      </c>
      <c r="B521" t="str">
        <f t="shared" si="89"/>
        <v>W085</v>
      </c>
      <c r="C521" t="str">
        <f t="shared" si="90"/>
        <v>LEASE OR RENTAL OF EQUIPMENT- TOILETRIES</v>
      </c>
      <c r="D521" s="2" t="n">
        <f t="shared" si="91"/>
        <v>4088043.9651844301</v>
      </c>
      <c r="E521" s="2" t="n">
        <f t="shared" si="92"/>
        <v>8906987.6409900598</v>
      </c>
      <c r="F521" s="2" t="n">
        <f t="shared" si="93"/>
        <v>4979337.6903999997</v>
      </c>
      <c r="G521" s="2" t="n">
        <f t="shared" si="94"/>
        <v>3211590.5996832699</v>
      </c>
      <c r="H521" s="3" t="n">
        <f t="shared" si="95"/>
        <v>-0.44096277090528002</v>
      </c>
      <c r="I521" s="3" t="n">
        <f t="shared" si="96"/>
        <v>0.21802449601966534</v>
      </c>
      <c r="J521" s="3" t="n">
        <f t="shared" si="97"/>
        <v>0.64498348964664753</v>
      </c>
      <c r="K521" s="3" t="n">
        <f t="shared" si="98"/>
        <v>4.0198002676665717E-5</v>
      </c>
      <c r="L521" s="3" t="n">
        <f>AM521/SUM(AM1:AM$2860)</f>
        <v>3.6541905112320909E-5</v>
      </c>
      <c r="M521" t="s">
        <v>1293</v>
      </c>
      <c r="N521" t="s">
        <v>1888</v>
      </c>
      <c r="O521" t="s">
        <v>1889</v>
      </c>
      <c r="P521" s="2"/>
      <c r="Q521" s="2" t="n">
        <v>60661.883411037103</v>
      </c>
      <c r="R521" s="2" t="n">
        <v>310442.530397136</v>
      </c>
      <c r="S521" s="2" t="n">
        <v>141061.71473334299</v>
      </c>
      <c r="T521" s="2" t="n">
        <v>274622.89609994099</v>
      </c>
      <c r="U521" s="2" t="n">
        <v>1421725.59114423</v>
      </c>
      <c r="V521" s="2" t="n">
        <v>2315272.36130459</v>
      </c>
      <c r="W521" s="2" t="n">
        <v>2726934.5700270799</v>
      </c>
      <c r="X521" s="2" t="n">
        <v>3508840.4822162702</v>
      </c>
      <c r="Y521" s="2" t="n">
        <v>5291075.1768674804</v>
      </c>
      <c r="Z521" s="2" t="n">
        <v>6569522.4902247498</v>
      </c>
      <c r="AA521" s="2" t="n">
        <v>4435558.9584697001</v>
      </c>
      <c r="AB521" s="2" t="n">
        <v>4769038.8624211196</v>
      </c>
      <c r="AC521" s="2" t="n">
        <v>1780743.80243445</v>
      </c>
      <c r="AD521" s="2" t="n">
        <v>2349511.3997283299</v>
      </c>
      <c r="AE521" s="2" t="n">
        <v>4088043.9651844301</v>
      </c>
      <c r="AF521" s="2" t="n">
        <v>3130411.7886972502</v>
      </c>
      <c r="AG521" s="2" t="n">
        <v>3701136.3904506098</v>
      </c>
      <c r="AH521" s="2" t="n">
        <v>6601028.46647307</v>
      </c>
      <c r="AI521" s="2" t="n">
        <v>5876148.1913866503</v>
      </c>
      <c r="AJ521" s="2" t="n">
        <v>7442398.3767943503</v>
      </c>
      <c r="AK521" s="2" t="n">
        <v>8906987.6409900598</v>
      </c>
      <c r="AL521" s="2" t="n">
        <v>4979337.6903999997</v>
      </c>
      <c r="AM521" s="2" t="n">
        <v>3211590.5996832699</v>
      </c>
    </row>
    <row r="522">
      <c r="A522" t="str">
        <f t="shared" si="88"/>
        <v>ERS</v>
      </c>
      <c r="B522" t="str">
        <f t="shared" si="89"/>
        <v>W087</v>
      </c>
      <c r="C522" t="str">
        <f t="shared" si="90"/>
        <v>LEASE OR RENTAL OF EQUIPMENT- AGRICULTURAL SUPPLIES</v>
      </c>
      <c r="D522" s="2" t="n">
        <f t="shared" si="91"/>
        <v>0</v>
      </c>
      <c r="E522" s="2" t="n">
        <f t="shared" si="92"/>
        <v>0</v>
      </c>
      <c r="F522" s="2" t="n">
        <f t="shared" si="93"/>
        <v>0</v>
      </c>
      <c r="G522" s="2" t="n">
        <f t="shared" si="94"/>
        <v>3079.8149671966498</v>
      </c>
      <c r="H522" s="3" t="e">
        <f t="shared" si="95"/>
        <v>#DIV/0!</v>
      </c>
      <c r="I522" s="3" t="e">
        <f t="shared" si="96"/>
        <v>#DIV/0!</v>
      </c>
      <c r="J522" s="3" t="e">
        <f t="shared" si="97"/>
        <v>#DIV/0!</v>
      </c>
      <c r="K522" s="3" t="n">
        <f t="shared" si="98"/>
        <v>0</v>
      </c>
      <c r="L522" s="3" t="n">
        <f>AM522/SUM(AM1:AM$2860)</f>
        <v>3.5042544434494462E-8</v>
      </c>
      <c r="M522" t="s">
        <v>1293</v>
      </c>
      <c r="N522" t="s">
        <v>1890</v>
      </c>
      <c r="O522" t="s">
        <v>1891</v>
      </c>
      <c r="P522" s="2"/>
      <c r="Q522" s="2"/>
      <c r="R522" s="2"/>
      <c r="S522" s="2"/>
      <c r="T522" s="2"/>
      <c r="U522" s="2"/>
      <c r="V522" s="2"/>
      <c r="W522" s="2"/>
      <c r="X522" s="2"/>
      <c r="Y522" s="2" t="n">
        <v>18474.4839262772</v>
      </c>
      <c r="Z522" s="2"/>
      <c r="AA522" s="2" t="n">
        <v>0</v>
      </c>
      <c r="AB522" s="2"/>
      <c r="AC522" s="2"/>
      <c r="AD522" s="2"/>
      <c r="AE522" s="2"/>
      <c r="AF522" s="2"/>
      <c r="AG522" s="2"/>
      <c r="AH522" s="2"/>
      <c r="AI522" s="2"/>
      <c r="AJ522" s="2" t="n">
        <v>8565.5388847867798</v>
      </c>
      <c r="AK522" s="2"/>
      <c r="AL522" s="2"/>
      <c r="AM522" s="2" t="n">
        <v>3079.8149671966498</v>
      </c>
    </row>
    <row r="523">
      <c r="A523" t="str">
        <f t="shared" si="88"/>
        <v>ERS</v>
      </c>
      <c r="B523" t="str">
        <f t="shared" si="89"/>
        <v>W089</v>
      </c>
      <c r="C523" t="str">
        <f t="shared" si="90"/>
        <v>LEASE OR RENTAL OF EQUIPMENT- SUBSISTENCE</v>
      </c>
      <c r="D523" s="2" t="n">
        <f t="shared" si="91"/>
        <v>0</v>
      </c>
      <c r="E523" s="2" t="n">
        <f t="shared" si="92"/>
        <v>0</v>
      </c>
      <c r="F523" s="2" t="n">
        <f t="shared" si="93"/>
        <v>0</v>
      </c>
      <c r="G523" s="2" t="n">
        <f t="shared" si="94"/>
        <v>0</v>
      </c>
      <c r="H523" s="3" t="e">
        <f t="shared" si="95"/>
        <v>#DIV/0!</v>
      </c>
      <c r="I523" s="3" t="e">
        <f t="shared" si="96"/>
        <v>#DIV/0!</v>
      </c>
      <c r="J523" s="3" t="e">
        <f t="shared" si="97"/>
        <v>#DIV/0!</v>
      </c>
      <c r="K523" s="3" t="n">
        <f t="shared" si="98"/>
        <v>0</v>
      </c>
      <c r="L523" s="3" t="n">
        <f>AM523/SUM(AM1:AM$2860)</f>
        <v>0</v>
      </c>
      <c r="M523" t="s">
        <v>1293</v>
      </c>
      <c r="N523" t="s">
        <v>1892</v>
      </c>
      <c r="O523" t="s">
        <v>1893</v>
      </c>
      <c r="P523" s="2"/>
      <c r="Q523" s="2"/>
      <c r="R523" s="2"/>
      <c r="S523" s="2"/>
      <c r="T523" s="2"/>
      <c r="U523" s="2" t="n">
        <v>7426.1598083345098</v>
      </c>
      <c r="V523" s="2" t="n">
        <v>9033.3488351527394</v>
      </c>
      <c r="W523" s="2" t="n">
        <v>26014.737516864199</v>
      </c>
      <c r="X523" s="2"/>
      <c r="Y523" s="2" t="n">
        <v>32620.6601898267</v>
      </c>
      <c r="Z523" s="2" t="n">
        <v>12774.8436475897</v>
      </c>
      <c r="AA523" s="2"/>
      <c r="AB523" s="2"/>
      <c r="AC523" s="2"/>
      <c r="AD523" s="2"/>
      <c r="AE523" s="2"/>
      <c r="AF523" s="2" t="n">
        <v>47583.601008536301</v>
      </c>
      <c r="AG523" s="2"/>
      <c r="AH523" s="2"/>
      <c r="AI523" s="2"/>
      <c r="AJ523" s="2"/>
      <c r="AK523" s="2"/>
      <c r="AL523" s="2"/>
      <c r="AM523" s="2"/>
    </row>
    <row r="524">
      <c r="A524" t="str">
        <f t="shared" si="88"/>
        <v>ERS</v>
      </c>
      <c r="B524" t="str">
        <f t="shared" si="89"/>
        <v>W091</v>
      </c>
      <c r="C524" t="str">
        <f t="shared" si="90"/>
        <v>LEASE OR RENTAL OF EQUIPMENT- FUELS, LUBRICANTS, OILS, AND WAXES</v>
      </c>
      <c r="D524" s="2" t="n">
        <f t="shared" si="91"/>
        <v>0</v>
      </c>
      <c r="E524" s="2" t="n">
        <f t="shared" si="92"/>
        <v>5289.4984101917598</v>
      </c>
      <c r="F524" s="2" t="n">
        <f t="shared" si="93"/>
        <v>19729.819299999999</v>
      </c>
      <c r="G524" s="2" t="n">
        <f t="shared" si="94"/>
        <v>0</v>
      </c>
      <c r="H524" s="3" t="n">
        <f t="shared" si="95"/>
        <v>2.7299981529410715</v>
      </c>
      <c r="I524" s="3" t="e">
        <f t="shared" si="96"/>
        <v>#DIV/0!</v>
      </c>
      <c r="J524" s="3" t="n">
        <f t="shared" si="97"/>
        <v>0</v>
      </c>
      <c r="K524" s="3" t="n">
        <f t="shared" si="98"/>
        <v>1.5927807639168568E-7</v>
      </c>
      <c r="L524" s="3" t="n">
        <f>AM524/SUM(AM1:AM$2860)</f>
        <v>0</v>
      </c>
      <c r="M524" t="s">
        <v>1293</v>
      </c>
      <c r="N524" t="s">
        <v>1894</v>
      </c>
      <c r="O524" t="s">
        <v>1895</v>
      </c>
      <c r="P524" s="2" t="n">
        <v>81198.513651149697</v>
      </c>
      <c r="Q524" s="2"/>
      <c r="R524" s="2"/>
      <c r="S524" s="2"/>
      <c r="T524" s="2"/>
      <c r="U524" s="2"/>
      <c r="V524" s="2"/>
      <c r="W524" s="2" t="n">
        <v>1907.86535537185</v>
      </c>
      <c r="X524" s="2"/>
      <c r="Y524" s="2"/>
      <c r="Z524" s="2"/>
      <c r="AA524" s="2" t="n">
        <v>96178.716860271801</v>
      </c>
      <c r="AB524" s="2"/>
      <c r="AC524" s="2" t="n">
        <v>62995.916695945903</v>
      </c>
      <c r="AD524" s="2"/>
      <c r="AE524" s="2"/>
      <c r="AF524" s="2" t="n">
        <v>7395.51452518923</v>
      </c>
      <c r="AG524" s="2" t="n">
        <v>13414.612906922501</v>
      </c>
      <c r="AH524" s="2" t="n">
        <v>79795.804162447603</v>
      </c>
      <c r="AI524" s="2" t="n">
        <v>25590.0310210143</v>
      </c>
      <c r="AJ524" s="2"/>
      <c r="AK524" s="2" t="n">
        <v>5289.4984101917598</v>
      </c>
      <c r="AL524" s="2" t="n">
        <v>19729.819299999999</v>
      </c>
      <c r="AM524" s="2"/>
    </row>
    <row r="525">
      <c r="A525" t="str">
        <f t="shared" si="88"/>
        <v>ERS</v>
      </c>
      <c r="B525" t="str">
        <f t="shared" si="89"/>
        <v>W093</v>
      </c>
      <c r="C525" t="str">
        <f t="shared" si="90"/>
        <v>LEASE OR RENTAL OF EQUIPMENT- NONMETALLIC FABRICATED MATERIALS</v>
      </c>
      <c r="D525" s="2" t="n">
        <f t="shared" si="91"/>
        <v>0</v>
      </c>
      <c r="E525" s="2" t="n">
        <f t="shared" si="92"/>
        <v>0</v>
      </c>
      <c r="F525" s="2" t="n">
        <f t="shared" si="93"/>
        <v>0</v>
      </c>
      <c r="G525" s="2" t="n">
        <f t="shared" si="94"/>
        <v>0</v>
      </c>
      <c r="H525" s="3" t="e">
        <f t="shared" si="95"/>
        <v>#DIV/0!</v>
      </c>
      <c r="I525" s="3" t="e">
        <f t="shared" si="96"/>
        <v>#DIV/0!</v>
      </c>
      <c r="J525" s="3" t="e">
        <f t="shared" si="97"/>
        <v>#DIV/0!</v>
      </c>
      <c r="K525" s="3" t="n">
        <f t="shared" si="98"/>
        <v>0</v>
      </c>
      <c r="L525" s="3" t="n">
        <f>AM525/SUM(AM1:AM$2860)</f>
        <v>0</v>
      </c>
      <c r="M525" t="s">
        <v>1293</v>
      </c>
      <c r="N525" t="s">
        <v>1896</v>
      </c>
      <c r="O525" t="s">
        <v>1897</v>
      </c>
      <c r="P525" s="2"/>
      <c r="Q525" s="2"/>
      <c r="R525" s="2"/>
      <c r="S525" s="2"/>
      <c r="T525" s="2"/>
      <c r="U525" s="2"/>
      <c r="V525" s="2" t="n">
        <v>14228.8176900402</v>
      </c>
      <c r="W525" s="2"/>
      <c r="X525" s="2"/>
      <c r="Y525" s="2"/>
      <c r="Z525" s="2"/>
      <c r="AA525" s="2"/>
      <c r="AB525" s="2" t="n">
        <v>6442.3015009108103</v>
      </c>
      <c r="AC525" s="2"/>
      <c r="AD525" s="2"/>
      <c r="AE525" s="2"/>
      <c r="AF525" s="2"/>
      <c r="AG525" s="2" t="n">
        <v>53890.756539546099</v>
      </c>
      <c r="AH525" s="2"/>
      <c r="AI525" s="2" t="n">
        <v>4000.64076015308</v>
      </c>
      <c r="AJ525" s="2"/>
      <c r="AK525" s="2"/>
      <c r="AL525" s="2"/>
      <c r="AM525" s="2"/>
    </row>
    <row r="526">
      <c r="A526" t="str">
        <f t="shared" si="88"/>
        <v>ERS</v>
      </c>
      <c r="B526" t="str">
        <f t="shared" si="89"/>
        <v>W095</v>
      </c>
      <c r="C526" t="str">
        <f t="shared" si="90"/>
        <v>LEASE OR RENTAL OF EQUIPMENT- METAL BARS, SHEETS, AND SHAPES</v>
      </c>
      <c r="D526" s="2" t="n">
        <f t="shared" si="91"/>
        <v>0</v>
      </c>
      <c r="E526" s="2" t="n">
        <f t="shared" si="92"/>
        <v>16039.3139238644</v>
      </c>
      <c r="F526" s="2" t="n">
        <f t="shared" si="93"/>
        <v>7500</v>
      </c>
      <c r="G526" s="2" t="n">
        <f t="shared" si="94"/>
        <v>0</v>
      </c>
      <c r="H526" s="3" t="n">
        <f t="shared" si="95"/>
        <v>-0.53239895199999909</v>
      </c>
      <c r="I526" s="3" t="e">
        <f t="shared" si="96"/>
        <v>#DIV/0!</v>
      </c>
      <c r="J526" s="3" t="n">
        <f t="shared" si="97"/>
        <v>0</v>
      </c>
      <c r="K526" s="3" t="n">
        <f t="shared" si="98"/>
        <v>6.0547213067361577E-8</v>
      </c>
      <c r="L526" s="3" t="n">
        <f>AM526/SUM(AM1:AM$2860)</f>
        <v>0</v>
      </c>
      <c r="M526" t="s">
        <v>1293</v>
      </c>
      <c r="N526" t="s">
        <v>1898</v>
      </c>
      <c r="O526" t="s">
        <v>1899</v>
      </c>
      <c r="P526" s="2"/>
      <c r="Q526" s="2" t="n">
        <v>70025.787712894293</v>
      </c>
      <c r="R526" s="2"/>
      <c r="S526" s="2"/>
      <c r="T526" s="2"/>
      <c r="U526" s="2" t="n">
        <v>101321.46189505199</v>
      </c>
      <c r="V526" s="2" t="n">
        <v>10486.0108750419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 t="n">
        <v>16039.3139238644</v>
      </c>
      <c r="AL526" s="2" t="n">
        <v>7500</v>
      </c>
      <c r="AM526" s="2"/>
    </row>
    <row r="527">
      <c r="A527" t="str">
        <f t="shared" si="88"/>
        <v>ERS</v>
      </c>
      <c r="B527" t="str">
        <f t="shared" si="89"/>
        <v>W096</v>
      </c>
      <c r="C527" t="str">
        <f t="shared" si="90"/>
        <v>LEASE-RENT OF ORES &amp; MINERALS</v>
      </c>
      <c r="D527" s="2" t="n">
        <f t="shared" si="91"/>
        <v>0</v>
      </c>
      <c r="E527" s="2" t="n">
        <f t="shared" si="92"/>
        <v>0</v>
      </c>
      <c r="F527" s="2" t="n">
        <f t="shared" si="93"/>
        <v>2964.5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n">
        <f t="shared" si="97"/>
        <v>0</v>
      </c>
      <c r="K527" s="3" t="n">
        <f t="shared" si="98"/>
        <v>2.393229508509245E-8</v>
      </c>
      <c r="L527" s="3" t="n">
        <f>AM527/SUM(AM1:AM$2860)</f>
        <v>0</v>
      </c>
      <c r="M527" t="s">
        <v>1293</v>
      </c>
      <c r="N527" t="s">
        <v>1900</v>
      </c>
      <c r="O527" t="s">
        <v>1901</v>
      </c>
      <c r="P527" s="2"/>
      <c r="Q527" s="2"/>
      <c r="R527" s="2"/>
      <c r="S527" s="2"/>
      <c r="T527" s="2" t="n">
        <v>5354.9255832685303</v>
      </c>
      <c r="U527" s="2" t="n">
        <v>20788.627768277001</v>
      </c>
      <c r="V527" s="2"/>
      <c r="W527" s="2"/>
      <c r="X527" s="2"/>
      <c r="Y527" s="2"/>
      <c r="Z527" s="2"/>
      <c r="AA527" s="2" t="n">
        <v>66680.063207780695</v>
      </c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 t="n">
        <v>2964.5</v>
      </c>
      <c r="AM527" s="2"/>
    </row>
    <row r="528">
      <c r="A528" t="str">
        <f t="shared" si="88"/>
        <v>ERS</v>
      </c>
      <c r="B528" t="str">
        <f t="shared" si="89"/>
        <v>W099</v>
      </c>
      <c r="C528" t="str">
        <f t="shared" si="90"/>
        <v>LEASE OR RENTAL OF EQUIPMENT- MISCELLANEOUS</v>
      </c>
      <c r="D528" s="2" t="n">
        <f t="shared" si="91"/>
        <v>14815553.868711101</v>
      </c>
      <c r="E528" s="2" t="n">
        <f t="shared" si="92"/>
        <v>8518077.4887827002</v>
      </c>
      <c r="F528" s="2" t="n">
        <f t="shared" si="93"/>
        <v>9635182.4568000007</v>
      </c>
      <c r="G528" s="2" t="n">
        <f t="shared" si="94"/>
        <v>8485644.8940207902</v>
      </c>
      <c r="H528" s="3" t="n">
        <f t="shared" si="95"/>
        <v>0.13114519907671607</v>
      </c>
      <c r="I528" s="3" t="n">
        <f t="shared" si="96"/>
        <v>-0.34965762723535454</v>
      </c>
      <c r="J528" s="3" t="n">
        <f t="shared" si="97"/>
        <v>0.88069374213376439</v>
      </c>
      <c r="K528" s="3" t="n">
        <f t="shared" si="98"/>
        <v>7.7784459353969873E-5</v>
      </c>
      <c r="L528" s="3" t="n">
        <f>AM528/SUM(AM1:AM$2860)</f>
        <v>9.6550796532017091E-5</v>
      </c>
      <c r="M528" t="s">
        <v>1293</v>
      </c>
      <c r="N528" t="s">
        <v>1902</v>
      </c>
      <c r="O528" t="s">
        <v>1903</v>
      </c>
      <c r="P528" s="2" t="n">
        <v>16537189.331263401</v>
      </c>
      <c r="Q528" s="2" t="n">
        <v>13515683.738347201</v>
      </c>
      <c r="R528" s="2" t="n">
        <v>17819848.188364498</v>
      </c>
      <c r="S528" s="2" t="n">
        <v>19255879.5077378</v>
      </c>
      <c r="T528" s="2" t="n">
        <v>31699494.963580899</v>
      </c>
      <c r="U528" s="2" t="n">
        <v>11644897.0971804</v>
      </c>
      <c r="V528" s="2" t="n">
        <v>10823861.9399225</v>
      </c>
      <c r="W528" s="2" t="n">
        <v>8977105.9311729092</v>
      </c>
      <c r="X528" s="2" t="n">
        <v>11635916.179227101</v>
      </c>
      <c r="Y528" s="2" t="n">
        <v>11588674.794692701</v>
      </c>
      <c r="Z528" s="2" t="n">
        <v>12396019.1581681</v>
      </c>
      <c r="AA528" s="2" t="n">
        <v>9973377.1366603691</v>
      </c>
      <c r="AB528" s="2" t="n">
        <v>5248821.3802029695</v>
      </c>
      <c r="AC528" s="2" t="n">
        <v>8441698.0795937199</v>
      </c>
      <c r="AD528" s="2" t="n">
        <v>11822542.076846501</v>
      </c>
      <c r="AE528" s="2" t="n">
        <v>14815553.868711101</v>
      </c>
      <c r="AF528" s="2" t="n">
        <v>13414837.181455599</v>
      </c>
      <c r="AG528" s="2" t="n">
        <v>11692992.739155499</v>
      </c>
      <c r="AH528" s="2" t="n">
        <v>12717218.143175401</v>
      </c>
      <c r="AI528" s="2" t="n">
        <v>11368550.6491294</v>
      </c>
      <c r="AJ528" s="2" t="n">
        <v>6406299.3251944697</v>
      </c>
      <c r="AK528" s="2" t="n">
        <v>8518077.4887827002</v>
      </c>
      <c r="AL528" s="2" t="n">
        <v>9635182.4568000007</v>
      </c>
      <c r="AM528" s="2" t="n">
        <v>8485644.8940207902</v>
      </c>
    </row>
    <row r="529">
      <c r="A529" t="str">
        <f t="shared" si="88"/>
        <v>Electronics &amp; Communications</v>
      </c>
      <c r="B529" t="str">
        <f t="shared" si="89"/>
        <v>1210</v>
      </c>
      <c r="C529" t="str">
        <f t="shared" si="90"/>
        <v>FIRE CONTROL DIRECTORS</v>
      </c>
      <c r="D529" s="2" t="n">
        <f t="shared" si="91"/>
        <v>91144748.020199001</v>
      </c>
      <c r="E529" s="2" t="n">
        <f t="shared" si="92"/>
        <v>-163885.432523667</v>
      </c>
      <c r="F529" s="2" t="n">
        <f t="shared" si="93"/>
        <v>127009998.5078</v>
      </c>
      <c r="G529" s="2" t="n">
        <f t="shared" si="94"/>
        <v>30406522.561091099</v>
      </c>
      <c r="H529" s="3" t="n">
        <f t="shared" si="95"/>
        <v>-775.9926064322907</v>
      </c>
      <c r="I529" s="3" t="n">
        <f t="shared" si="96"/>
        <v>0.39349771946983414</v>
      </c>
      <c r="J529" s="3" t="n">
        <f t="shared" si="97"/>
        <v>0.23940258970417796</v>
      </c>
      <c r="K529" s="3" t="n">
        <f t="shared" si="98"/>
        <v>1.0253468588449389E-3</v>
      </c>
      <c r="L529" s="3" t="n">
        <f>AM529/SUM(AM1:AM$2860)</f>
        <v>3.4596945897544192E-4</v>
      </c>
      <c r="M529" t="s">
        <v>1904</v>
      </c>
      <c r="N529" t="s">
        <v>1905</v>
      </c>
      <c r="O529" t="s">
        <v>1906</v>
      </c>
      <c r="P529" s="2" t="n">
        <v>11849972.6141835</v>
      </c>
      <c r="Q529" s="2"/>
      <c r="R529" s="2" t="n">
        <v>56967810.871036403</v>
      </c>
      <c r="S529" s="2" t="n">
        <v>13838419.363211401</v>
      </c>
      <c r="T529" s="2" t="n">
        <v>364429.46056933998</v>
      </c>
      <c r="U529" s="2" t="n">
        <v>136792.058024675</v>
      </c>
      <c r="V529" s="2" t="n">
        <v>78724664.792816505</v>
      </c>
      <c r="W529" s="2" t="n">
        <v>497396.28362199001</v>
      </c>
      <c r="X529" s="2" t="n">
        <v>16232792.894214399</v>
      </c>
      <c r="Y529" s="2" t="n">
        <v>12661019.389323199</v>
      </c>
      <c r="Z529" s="2" t="n">
        <v>15719587.548062</v>
      </c>
      <c r="AA529" s="2" t="n">
        <v>60877717.531985201</v>
      </c>
      <c r="AB529" s="2" t="n">
        <v>13497625.3304347</v>
      </c>
      <c r="AC529" s="2" t="n">
        <v>44641111.478287697</v>
      </c>
      <c r="AD529" s="2" t="n">
        <v>51899195.728279702</v>
      </c>
      <c r="AE529" s="2" t="n">
        <v>91144748.020199001</v>
      </c>
      <c r="AF529" s="2" t="n">
        <v>162434928.165012</v>
      </c>
      <c r="AG529" s="2" t="n">
        <v>155807937.08928001</v>
      </c>
      <c r="AH529" s="2" t="n">
        <v>107670189.384846</v>
      </c>
      <c r="AI529" s="2" t="n">
        <v>100534815.54869699</v>
      </c>
      <c r="AJ529" s="2" t="n">
        <v>124624328.153116</v>
      </c>
      <c r="AK529" s="2" t="n">
        <v>-163885.432523667</v>
      </c>
      <c r="AL529" s="2" t="n">
        <v>127009998.5078</v>
      </c>
      <c r="AM529" s="2" t="n">
        <v>30406522.561091099</v>
      </c>
    </row>
    <row r="530">
      <c r="A530" t="str">
        <f t="shared" si="88"/>
        <v>Electronics &amp; Communications</v>
      </c>
      <c r="B530" t="str">
        <f t="shared" si="89"/>
        <v>1220</v>
      </c>
      <c r="C530" t="str">
        <f t="shared" si="90"/>
        <v>FIRE CONT COMPUTING SIGHTS &amp; DEVICE</v>
      </c>
      <c r="D530" s="2" t="n">
        <f t="shared" si="91"/>
        <v>1157162.2686938499</v>
      </c>
      <c r="E530" s="2" t="n">
        <f t="shared" si="92"/>
        <v>45688862.032127</v>
      </c>
      <c r="F530" s="2" t="n">
        <f t="shared" si="93"/>
        <v>94613719.388600007</v>
      </c>
      <c r="G530" s="2" t="n">
        <f t="shared" si="94"/>
        <v>35432668.652639598</v>
      </c>
      <c r="H530" s="3" t="n">
        <f t="shared" si="95"/>
        <v>1.0708267875455193</v>
      </c>
      <c r="I530" s="3" t="n">
        <f t="shared" si="96"/>
        <v>80.763571063715645</v>
      </c>
      <c r="J530" s="3" t="n">
        <f t="shared" si="97"/>
        <v>0.37449821105869002</v>
      </c>
      <c r="K530" s="3" t="n">
        <f t="shared" si="98"/>
        <v>7.6381293692228314E-4</v>
      </c>
      <c r="L530" s="3" t="n">
        <f>AM530/SUM(AM1:AM$2860)</f>
        <v>4.0315761788216591E-4</v>
      </c>
      <c r="M530" t="s">
        <v>1904</v>
      </c>
      <c r="N530" t="s">
        <v>1907</v>
      </c>
      <c r="O530" t="s">
        <v>1908</v>
      </c>
      <c r="P530" s="2" t="n">
        <v>234893.21890539199</v>
      </c>
      <c r="Q530" s="2" t="n">
        <v>249984.379821362</v>
      </c>
      <c r="R530" s="2" t="n">
        <v>446878.34430708399</v>
      </c>
      <c r="S530" s="2" t="n">
        <v>444186.68414228898</v>
      </c>
      <c r="T530" s="2" t="n">
        <v>2051698.0878081401</v>
      </c>
      <c r="U530" s="2" t="n">
        <v>238122.18184796401</v>
      </c>
      <c r="V530" s="2" t="n">
        <v>536434.84634236596</v>
      </c>
      <c r="W530" s="2" t="n">
        <v>22862140.414328702</v>
      </c>
      <c r="X530" s="2" t="n">
        <v>55497896.6609409</v>
      </c>
      <c r="Y530" s="2" t="n">
        <v>738194.66654238105</v>
      </c>
      <c r="Z530" s="2" t="n">
        <v>2281620.9051816701</v>
      </c>
      <c r="AA530" s="2" t="n">
        <v>988253.98659082199</v>
      </c>
      <c r="AB530" s="2" t="n">
        <v>286050.51226586202</v>
      </c>
      <c r="AC530" s="2" t="n">
        <v>494283.27576179698</v>
      </c>
      <c r="AD530" s="2" t="n">
        <v>377199.02684498799</v>
      </c>
      <c r="AE530" s="2" t="n">
        <v>1157162.2686938499</v>
      </c>
      <c r="AF530" s="2" t="n">
        <v>1137075.7393792099</v>
      </c>
      <c r="AG530" s="2" t="n">
        <v>634139.05805589398</v>
      </c>
      <c r="AH530" s="2" t="n">
        <v>1284162.18836669</v>
      </c>
      <c r="AI530" s="2" t="n">
        <v>612729.37690594199</v>
      </c>
      <c r="AJ530" s="2" t="n">
        <v>87368320.824931398</v>
      </c>
      <c r="AK530" s="2" t="n">
        <v>45688862.032127</v>
      </c>
      <c r="AL530" s="2" t="n">
        <v>94613719.388600007</v>
      </c>
      <c r="AM530" s="2" t="n">
        <v>35432668.652639598</v>
      </c>
    </row>
    <row r="531">
      <c r="A531" t="str">
        <f t="shared" si="88"/>
        <v>Electronics &amp; Communications</v>
      </c>
      <c r="B531" t="str">
        <f t="shared" si="89"/>
        <v>1230</v>
      </c>
      <c r="C531" t="str">
        <f t="shared" si="90"/>
        <v>FIRE CONTROL SYSTEMS, COMPLETE</v>
      </c>
      <c r="D531" s="2" t="n">
        <f t="shared" si="91"/>
        <v>388686391.51098001</v>
      </c>
      <c r="E531" s="2" t="n">
        <f t="shared" si="92"/>
        <v>159676418.889249</v>
      </c>
      <c r="F531" s="2" t="n">
        <f t="shared" si="93"/>
        <v>189436525.7568</v>
      </c>
      <c r="G531" s="2" t="n">
        <f t="shared" si="94"/>
        <v>321675461.75871301</v>
      </c>
      <c r="H531" s="3" t="n">
        <f t="shared" si="95"/>
        <v>0.18637759460395031</v>
      </c>
      <c r="I531" s="3" t="n">
        <f t="shared" si="96"/>
        <v>-0.51262372469387418</v>
      </c>
      <c r="J531" s="3" t="n">
        <f t="shared" si="97"/>
        <v>1.6980646180751982</v>
      </c>
      <c r="K531" s="3" t="n">
        <f t="shared" si="98"/>
        <v>1.5293138250316932E-3</v>
      </c>
      <c r="L531" s="3" t="n">
        <f>AM531/SUM(AM1:AM$2860)</f>
        <v>3.6600661995050544E-3</v>
      </c>
      <c r="M531" t="s">
        <v>1904</v>
      </c>
      <c r="N531" t="s">
        <v>1909</v>
      </c>
      <c r="O531" t="s">
        <v>1910</v>
      </c>
      <c r="P531" s="2" t="n">
        <v>50972683.223666497</v>
      </c>
      <c r="Q531" s="2" t="n">
        <v>-40145.215730788797</v>
      </c>
      <c r="R531" s="2" t="n">
        <v>26971767.843527399</v>
      </c>
      <c r="S531" s="2" t="n">
        <v>190294962.55984101</v>
      </c>
      <c r="T531" s="2" t="n">
        <v>41619702.853691898</v>
      </c>
      <c r="U531" s="2" t="n">
        <v>41044467.548983097</v>
      </c>
      <c r="V531" s="2" t="n">
        <v>26896608.107538901</v>
      </c>
      <c r="W531" s="2" t="n">
        <v>63519086.075313203</v>
      </c>
      <c r="X531" s="2" t="n">
        <v>18085808.256204098</v>
      </c>
      <c r="Y531" s="2" t="n">
        <v>26482188.128908101</v>
      </c>
      <c r="Z531" s="2" t="n">
        <v>216987036.58448499</v>
      </c>
      <c r="AA531" s="2" t="n">
        <v>163213142.62160701</v>
      </c>
      <c r="AB531" s="2" t="n">
        <v>241837895.54027399</v>
      </c>
      <c r="AC531" s="2" t="n">
        <v>364263932.60216498</v>
      </c>
      <c r="AD531" s="2" t="n">
        <v>485313990.487068</v>
      </c>
      <c r="AE531" s="2" t="n">
        <v>388686391.51098001</v>
      </c>
      <c r="AF531" s="2" t="n">
        <v>647249772.41572595</v>
      </c>
      <c r="AG531" s="2" t="n">
        <v>120153810.85953499</v>
      </c>
      <c r="AH531" s="2" t="n">
        <v>143452905.79061499</v>
      </c>
      <c r="AI531" s="2" t="n">
        <v>183636472.322932</v>
      </c>
      <c r="AJ531" s="2" t="n">
        <v>148529198.60672301</v>
      </c>
      <c r="AK531" s="2" t="n">
        <v>159676418.889249</v>
      </c>
      <c r="AL531" s="2" t="n">
        <v>189436525.7568</v>
      </c>
      <c r="AM531" s="2" t="n">
        <v>321675461.75871301</v>
      </c>
    </row>
    <row r="532">
      <c r="A532" t="str">
        <f t="shared" si="88"/>
        <v>Electronics &amp; Communications</v>
      </c>
      <c r="B532" t="str">
        <f t="shared" si="89"/>
        <v>1240</v>
      </c>
      <c r="C532" t="str">
        <f t="shared" si="90"/>
        <v>OPTICAL SIGHTING &amp; RANGING EQUIPMEN</v>
      </c>
      <c r="D532" s="2" t="n">
        <f t="shared" si="91"/>
        <v>208322282.95871499</v>
      </c>
      <c r="E532" s="2" t="n">
        <f t="shared" si="92"/>
        <v>187524713.64916599</v>
      </c>
      <c r="F532" s="2" t="n">
        <f t="shared" si="93"/>
        <v>201038593.5704</v>
      </c>
      <c r="G532" s="2" t="n">
        <f t="shared" si="94"/>
        <v>134066776.865352</v>
      </c>
      <c r="H532" s="3" t="n">
        <f t="shared" si="95"/>
        <v>7.2064527700155256E-2</v>
      </c>
      <c r="I532" s="3" t="n">
        <f t="shared" si="96"/>
        <v>-3.496356359419539E-2</v>
      </c>
      <c r="J532" s="3" t="n">
        <f t="shared" si="97"/>
        <v>0.66687084546482511</v>
      </c>
      <c r="K532" s="3" t="n">
        <f t="shared" si="98"/>
        <v>1.6229768746226288E-3</v>
      </c>
      <c r="L532" s="3" t="n">
        <f>AM532/SUM(AM1:AM$2860)</f>
        <v>1.5254296233808699E-3</v>
      </c>
      <c r="M532" t="s">
        <v>1904</v>
      </c>
      <c r="N532" t="s">
        <v>1911</v>
      </c>
      <c r="O532" t="s">
        <v>1912</v>
      </c>
      <c r="P532" s="2" t="n">
        <v>6309267.5028037401</v>
      </c>
      <c r="Q532" s="2" t="n">
        <v>2599450.4372520498</v>
      </c>
      <c r="R532" s="2" t="n">
        <v>32116434.632631</v>
      </c>
      <c r="S532" s="2" t="n">
        <v>42622588.740695</v>
      </c>
      <c r="T532" s="2" t="n">
        <v>104934070.081845</v>
      </c>
      <c r="U532" s="2" t="n">
        <v>239090609.966966</v>
      </c>
      <c r="V532" s="2" t="n">
        <v>255034977.538021</v>
      </c>
      <c r="W532" s="2" t="n">
        <v>287058362.65912002</v>
      </c>
      <c r="X532" s="2" t="n">
        <v>164326915.58982</v>
      </c>
      <c r="Y532" s="2" t="n">
        <v>148154854.83896601</v>
      </c>
      <c r="Z532" s="2" t="n">
        <v>117777676.877009</v>
      </c>
      <c r="AA532" s="2" t="n">
        <v>200223637.36465701</v>
      </c>
      <c r="AB532" s="2" t="n">
        <v>115264900.249034</v>
      </c>
      <c r="AC532" s="2" t="n">
        <v>121806960.541761</v>
      </c>
      <c r="AD532" s="2" t="n">
        <v>152936773.446531</v>
      </c>
      <c r="AE532" s="2" t="n">
        <v>208322282.95871499</v>
      </c>
      <c r="AF532" s="2" t="n">
        <v>166405412.69599801</v>
      </c>
      <c r="AG532" s="2" t="n">
        <v>187246569.25879699</v>
      </c>
      <c r="AH532" s="2" t="n">
        <v>205617476.96472499</v>
      </c>
      <c r="AI532" s="2" t="n">
        <v>299725341.088108</v>
      </c>
      <c r="AJ532" s="2" t="n">
        <v>307031132.31481498</v>
      </c>
      <c r="AK532" s="2" t="n">
        <v>187524713.64916599</v>
      </c>
      <c r="AL532" s="2" t="n">
        <v>201038593.5704</v>
      </c>
      <c r="AM532" s="2" t="n">
        <v>134066776.865352</v>
      </c>
    </row>
    <row r="533">
      <c r="A533" t="str">
        <f t="shared" si="88"/>
        <v>Electronics &amp; Communications</v>
      </c>
      <c r="B533" t="str">
        <f t="shared" si="89"/>
        <v>1250</v>
      </c>
      <c r="C533" t="str">
        <f t="shared" si="90"/>
        <v>FIRE CONTROL STABILIZING MECHANISMS</v>
      </c>
      <c r="D533" s="2" t="n">
        <f t="shared" si="91"/>
        <v>0</v>
      </c>
      <c r="E533" s="2" t="n">
        <f t="shared" si="92"/>
        <v>380831.48243927798</v>
      </c>
      <c r="F533" s="2" t="n">
        <f t="shared" si="93"/>
        <v>-124683.07030000001</v>
      </c>
      <c r="G533" s="2" t="n">
        <f t="shared" si="94"/>
        <v>2882820.6269151</v>
      </c>
      <c r="H533" s="3" t="n">
        <f t="shared" si="95"/>
        <v>-1.3273969617779176</v>
      </c>
      <c r="I533" s="3" t="e">
        <f t="shared" si="96"/>
        <v>#DIV/0!</v>
      </c>
      <c r="J533" s="3" t="n">
        <f t="shared" si="97"/>
        <v>-23.121187343067056</v>
      </c>
      <c r="K533" s="3" t="n">
        <f t="shared" si="98"/>
        <v>-1.0065616564462564E-6</v>
      </c>
      <c r="L533" s="3" t="n">
        <f>AM533/SUM(AM1:AM$2860)</f>
        <v>3.2801116622698471E-5</v>
      </c>
      <c r="M533" t="s">
        <v>1904</v>
      </c>
      <c r="N533" t="s">
        <v>1913</v>
      </c>
      <c r="O533" t="s">
        <v>1914</v>
      </c>
      <c r="P533" s="2" t="n">
        <v>131119.72499886801</v>
      </c>
      <c r="Q533" s="2"/>
      <c r="R533" s="2" t="n">
        <v>66466.937969902501</v>
      </c>
      <c r="S533" s="2" t="n">
        <v>896995.245587821</v>
      </c>
      <c r="T533" s="2" t="n">
        <v>290617.76132129802</v>
      </c>
      <c r="U533" s="2" t="n">
        <v>211509.850995157</v>
      </c>
      <c r="V533" s="2" t="n">
        <v>8724.3610480348398</v>
      </c>
      <c r="W533" s="2" t="n">
        <v>20374.600353919101</v>
      </c>
      <c r="X533" s="2" t="n">
        <v>193076.67039763101</v>
      </c>
      <c r="Y533" s="2" t="n">
        <v>28785.8194527509</v>
      </c>
      <c r="Z533" s="2" t="n">
        <v>19604.838646091201</v>
      </c>
      <c r="AA533" s="2" t="n">
        <v>43793.439606378401</v>
      </c>
      <c r="AB533" s="2" t="n">
        <v>57316.095643714099</v>
      </c>
      <c r="AC533" s="2" t="n">
        <v>135259.69026000999</v>
      </c>
      <c r="AD533" s="2" t="n">
        <v>158930.57526413299</v>
      </c>
      <c r="AE533" s="2"/>
      <c r="AF533" s="2" t="n">
        <v>47583.601008536301</v>
      </c>
      <c r="AG533" s="2" t="n">
        <v>28514.2562846158</v>
      </c>
      <c r="AH533" s="2" t="n">
        <v>121277.215243816</v>
      </c>
      <c r="AI533" s="2" t="n">
        <v>56558.742450296901</v>
      </c>
      <c r="AJ533" s="2" t="n">
        <v>859798.29356207</v>
      </c>
      <c r="AK533" s="2" t="n">
        <v>380831.48243927798</v>
      </c>
      <c r="AL533" s="2" t="n">
        <v>-124683.07030000001</v>
      </c>
      <c r="AM533" s="2" t="n">
        <v>2882820.6269151</v>
      </c>
    </row>
    <row r="534">
      <c r="A534" t="str">
        <f t="shared" si="88"/>
        <v>Electronics &amp; Communications</v>
      </c>
      <c r="B534" t="str">
        <f t="shared" si="89"/>
        <v>1260</v>
      </c>
      <c r="C534" t="str">
        <f t="shared" si="90"/>
        <v>FIRE CONT DESIGNATING-INDICATING EQ</v>
      </c>
      <c r="D534" s="2" t="n">
        <f t="shared" si="91"/>
        <v>102044303.728508</v>
      </c>
      <c r="E534" s="2" t="n">
        <f t="shared" si="92"/>
        <v>224035691.04565001</v>
      </c>
      <c r="F534" s="2" t="n">
        <f t="shared" si="93"/>
        <v>122463010.9108</v>
      </c>
      <c r="G534" s="2" t="n">
        <f t="shared" si="94"/>
        <v>126647640.797306</v>
      </c>
      <c r="H534" s="3" t="n">
        <f t="shared" si="95"/>
        <v>-0.45337722601598041</v>
      </c>
      <c r="I534" s="3" t="n">
        <f t="shared" si="96"/>
        <v>0.20009649178083078</v>
      </c>
      <c r="J534" s="3" t="n">
        <f t="shared" si="97"/>
        <v>1.0341705618323727</v>
      </c>
      <c r="K534" s="3" t="n">
        <f t="shared" si="98"/>
        <v>9.8863920193157772E-4</v>
      </c>
      <c r="L534" s="3" t="n">
        <f>AM534/SUM(AM1:AM$2860)</f>
        <v>1.4410137061588331E-3</v>
      </c>
      <c r="M534" t="s">
        <v>1904</v>
      </c>
      <c r="N534" t="s">
        <v>1915</v>
      </c>
      <c r="O534" t="s">
        <v>1916</v>
      </c>
      <c r="P534" s="2" t="n">
        <v>1396732.3830934099</v>
      </c>
      <c r="Q534" s="2" t="n">
        <v>8873012.34567683</v>
      </c>
      <c r="R534" s="2" t="n">
        <v>16028213.2397957</v>
      </c>
      <c r="S534" s="2" t="n">
        <v>77080826.543079197</v>
      </c>
      <c r="T534" s="2" t="n">
        <v>35250106.633674398</v>
      </c>
      <c r="U534" s="2" t="n">
        <v>19738496.011181299</v>
      </c>
      <c r="V534" s="2" t="n">
        <v>81107985.464291707</v>
      </c>
      <c r="W534" s="2" t="n">
        <v>324397607.43546301</v>
      </c>
      <c r="X534" s="2" t="n">
        <v>117185232.48910099</v>
      </c>
      <c r="Y534" s="2" t="n">
        <v>370707828.10848701</v>
      </c>
      <c r="Z534" s="2" t="n">
        <v>561760314.16902804</v>
      </c>
      <c r="AA534" s="2" t="n">
        <v>271889366.66777903</v>
      </c>
      <c r="AB534" s="2" t="n">
        <v>310622955.88006198</v>
      </c>
      <c r="AC534" s="2" t="n">
        <v>392397119.27414501</v>
      </c>
      <c r="AD534" s="2" t="n">
        <v>203037812.56872401</v>
      </c>
      <c r="AE534" s="2" t="n">
        <v>102044303.728508</v>
      </c>
      <c r="AF534" s="2" t="n">
        <v>502555452.64492899</v>
      </c>
      <c r="AG534" s="2" t="n">
        <v>210057645.22304299</v>
      </c>
      <c r="AH534" s="2" t="n">
        <v>120124624.042739</v>
      </c>
      <c r="AI534" s="2" t="n">
        <v>260071301.664794</v>
      </c>
      <c r="AJ534" s="2" t="n">
        <v>320998602.09344399</v>
      </c>
      <c r="AK534" s="2" t="n">
        <v>224035691.04565001</v>
      </c>
      <c r="AL534" s="2" t="n">
        <v>122463010.9108</v>
      </c>
      <c r="AM534" s="2" t="n">
        <v>126647640.797306</v>
      </c>
    </row>
    <row r="535">
      <c r="A535" t="str">
        <f t="shared" si="88"/>
        <v>Electronics &amp; Communications</v>
      </c>
      <c r="B535" t="str">
        <f t="shared" si="89"/>
        <v>1265</v>
      </c>
      <c r="C535" t="str">
        <f t="shared" si="90"/>
        <v>FIRE CONT EQ EXCEPT AIRBORNE</v>
      </c>
      <c r="D535" s="2" t="n">
        <f t="shared" si="91"/>
        <v>83526581.948277697</v>
      </c>
      <c r="E535" s="2" t="n">
        <f t="shared" si="92"/>
        <v>187102732.849307</v>
      </c>
      <c r="F535" s="2" t="n">
        <f t="shared" si="93"/>
        <v>272239612.93949997</v>
      </c>
      <c r="G535" s="2" t="n">
        <f t="shared" si="94"/>
        <v>131717316.845285</v>
      </c>
      <c r="H535" s="3" t="n">
        <f t="shared" si="95"/>
        <v>0.45502745360091779</v>
      </c>
      <c r="I535" s="3" t="n">
        <f t="shared" si="96"/>
        <v>2.2593170531996551</v>
      </c>
      <c r="J535" s="3" t="n">
        <f t="shared" si="97"/>
        <v>0.48382862223124246</v>
      </c>
      <c r="K535" s="3" t="n">
        <f t="shared" si="98"/>
        <v>2.1977799800031931E-3</v>
      </c>
      <c r="L535" s="3" t="n">
        <f>AM535/SUM(AM1:AM$2860)</f>
        <v>1.4986971547010367E-3</v>
      </c>
      <c r="M535" t="s">
        <v>1904</v>
      </c>
      <c r="N535" t="s">
        <v>1917</v>
      </c>
      <c r="O535" t="s">
        <v>1918</v>
      </c>
      <c r="P535" s="2" t="n">
        <v>37360999.349717103</v>
      </c>
      <c r="Q535" s="2" t="n">
        <v>113405083.97661699</v>
      </c>
      <c r="R535" s="2" t="n">
        <v>322518639.69379699</v>
      </c>
      <c r="S535" s="2" t="n">
        <v>551879370.23882103</v>
      </c>
      <c r="T535" s="2" t="n">
        <v>329117430.17121297</v>
      </c>
      <c r="U535" s="2" t="n">
        <v>250540506.848371</v>
      </c>
      <c r="V535" s="2" t="n">
        <v>109613606.927338</v>
      </c>
      <c r="W535" s="2" t="n">
        <v>33185722.979235001</v>
      </c>
      <c r="X535" s="2" t="n">
        <v>115470391.719521</v>
      </c>
      <c r="Y535" s="2" t="n">
        <v>144649357.217875</v>
      </c>
      <c r="Z535" s="2" t="n">
        <v>207174217.88760501</v>
      </c>
      <c r="AA535" s="2" t="n">
        <v>155603510.912112</v>
      </c>
      <c r="AB535" s="2" t="n">
        <v>104667333.196862</v>
      </c>
      <c r="AC535" s="2" t="n">
        <v>68966470.354085103</v>
      </c>
      <c r="AD535" s="2" t="n">
        <v>77045361.090020001</v>
      </c>
      <c r="AE535" s="2" t="n">
        <v>83526581.948277697</v>
      </c>
      <c r="AF535" s="2" t="n">
        <v>104133834.249668</v>
      </c>
      <c r="AG535" s="2" t="n">
        <v>120550200.893704</v>
      </c>
      <c r="AH535" s="2" t="n">
        <v>147075897.81583899</v>
      </c>
      <c r="AI535" s="2" t="n">
        <v>153014168.454189</v>
      </c>
      <c r="AJ535" s="2" t="n">
        <v>319953078.69428903</v>
      </c>
      <c r="AK535" s="2" t="n">
        <v>187102732.849307</v>
      </c>
      <c r="AL535" s="2" t="n">
        <v>272239612.93949997</v>
      </c>
      <c r="AM535" s="2" t="n">
        <v>131717316.845285</v>
      </c>
    </row>
    <row r="536">
      <c r="A536" t="str">
        <f t="shared" si="88"/>
        <v>Electronics &amp; Communications</v>
      </c>
      <c r="B536" t="str">
        <f t="shared" si="89"/>
        <v>1270</v>
      </c>
      <c r="C536" t="str">
        <f t="shared" si="90"/>
        <v>AIRCRAFT GUNNERY FIRE CONT COMPS</v>
      </c>
      <c r="D536" s="2" t="n">
        <f t="shared" si="91"/>
        <v>82305816.225484699</v>
      </c>
      <c r="E536" s="2" t="n">
        <f t="shared" si="92"/>
        <v>36904940.655629203</v>
      </c>
      <c r="F536" s="2" t="n">
        <f t="shared" si="93"/>
        <v>70516596.135299996</v>
      </c>
      <c r="G536" s="2" t="n">
        <f t="shared" si="94"/>
        <v>78428465.186877504</v>
      </c>
      <c r="H536" s="3" t="n">
        <f t="shared" si="95"/>
        <v>0.91076302745778626</v>
      </c>
      <c r="I536" s="3" t="n">
        <f t="shared" si="96"/>
        <v>-0.14323677998511064</v>
      </c>
      <c r="J536" s="3" t="n">
        <f t="shared" si="97"/>
        <v>1.1121986806679811</v>
      </c>
      <c r="K536" s="3" t="n">
        <f t="shared" si="98"/>
        <v>5.6927778279854591E-4</v>
      </c>
      <c r="L536" s="3" t="n">
        <f>AM536/SUM(AM1:AM$2860)</f>
        <v>8.9236951099759781E-4</v>
      </c>
      <c r="M536" t="s">
        <v>1904</v>
      </c>
      <c r="N536" t="s">
        <v>1919</v>
      </c>
      <c r="O536" t="s">
        <v>1920</v>
      </c>
      <c r="P536" s="2" t="n">
        <v>13627017.1521216</v>
      </c>
      <c r="Q536" s="2" t="n">
        <v>21679904.055568799</v>
      </c>
      <c r="R536" s="2" t="n">
        <v>47064283.702496096</v>
      </c>
      <c r="S536" s="2" t="n">
        <v>59273146.607547604</v>
      </c>
      <c r="T536" s="2" t="n">
        <v>59010417.189608604</v>
      </c>
      <c r="U536" s="2" t="n">
        <v>34926774.289132804</v>
      </c>
      <c r="V536" s="2" t="n">
        <v>35090831.799107596</v>
      </c>
      <c r="W536" s="2" t="n">
        <v>23917202.335745402</v>
      </c>
      <c r="X536" s="2" t="n">
        <v>17712117.743747499</v>
      </c>
      <c r="Y536" s="2" t="n">
        <v>17592038.713048801</v>
      </c>
      <c r="Z536" s="2" t="n">
        <v>27309595.965814002</v>
      </c>
      <c r="AA536" s="2" t="n">
        <v>25223927.9069678</v>
      </c>
      <c r="AB536" s="2" t="n">
        <v>33761049.990537897</v>
      </c>
      <c r="AC536" s="2" t="n">
        <v>34159033.2090123</v>
      </c>
      <c r="AD536" s="2" t="n">
        <v>38026780.227704003</v>
      </c>
      <c r="AE536" s="2" t="n">
        <v>82305816.225484699</v>
      </c>
      <c r="AF536" s="2" t="n">
        <v>72659831.719357893</v>
      </c>
      <c r="AG536" s="2" t="n">
        <v>61560001.586519301</v>
      </c>
      <c r="AH536" s="2" t="n">
        <v>69691705.484891802</v>
      </c>
      <c r="AI536" s="2" t="n">
        <v>95603101.5118718</v>
      </c>
      <c r="AJ536" s="2" t="n">
        <v>55589351.845937803</v>
      </c>
      <c r="AK536" s="2" t="n">
        <v>36904940.655629203</v>
      </c>
      <c r="AL536" s="2" t="n">
        <v>70516596.135299996</v>
      </c>
      <c r="AM536" s="2" t="n">
        <v>78428465.186877504</v>
      </c>
    </row>
    <row r="537">
      <c r="A537" t="str">
        <f t="shared" si="88"/>
        <v>Electronics &amp; Communications</v>
      </c>
      <c r="B537" t="str">
        <f t="shared" si="89"/>
        <v>1280</v>
      </c>
      <c r="C537" t="str">
        <f t="shared" si="90"/>
        <v>AIRCRAFT BOMBING FIRE CONT COMPS</v>
      </c>
      <c r="D537" s="2" t="n">
        <f t="shared" si="91"/>
        <v>159593.69548480801</v>
      </c>
      <c r="E537" s="2" t="n">
        <f t="shared" si="92"/>
        <v>165084.10391757701</v>
      </c>
      <c r="F537" s="2" t="n">
        <f t="shared" si="93"/>
        <v>309764</v>
      </c>
      <c r="G537" s="2" t="n">
        <f t="shared" si="94"/>
        <v>98813.512109499105</v>
      </c>
      <c r="H537" s="3" t="n">
        <f t="shared" si="95"/>
        <v>0.87640113523382346</v>
      </c>
      <c r="I537" s="3" t="n">
        <f t="shared" si="96"/>
        <v>0.94095386449326845</v>
      </c>
      <c r="J537" s="3" t="n">
        <f t="shared" si="97"/>
        <v>0.31899611352351825</v>
      </c>
      <c r="K537" s="3" t="n">
        <f t="shared" si="98"/>
        <v>2.5007129211464255E-6</v>
      </c>
      <c r="L537" s="3" t="n">
        <f>AM537/SUM(AM1:AM$2860)</f>
        <v>1.1243132869041881E-6</v>
      </c>
      <c r="M537" t="s">
        <v>1904</v>
      </c>
      <c r="N537" t="s">
        <v>1921</v>
      </c>
      <c r="O537" t="s">
        <v>1922</v>
      </c>
      <c r="P537" s="2" t="n">
        <v>59597647.348400399</v>
      </c>
      <c r="Q537" s="2" t="n">
        <v>43661697.798766904</v>
      </c>
      <c r="R537" s="2" t="n">
        <v>22325890.387878601</v>
      </c>
      <c r="S537" s="2" t="n">
        <v>41872985.234286897</v>
      </c>
      <c r="T537" s="2" t="n">
        <v>10927218.0083172</v>
      </c>
      <c r="U537" s="2" t="n">
        <v>4769918.8810276296</v>
      </c>
      <c r="V537" s="2" t="n">
        <v>400295.77541341499</v>
      </c>
      <c r="W537" s="2" t="n">
        <v>700492.04786478705</v>
      </c>
      <c r="X537" s="2" t="n">
        <v>238222.608704374</v>
      </c>
      <c r="Y537" s="2" t="n">
        <v>63853.094873193098</v>
      </c>
      <c r="Z537" s="2" t="n">
        <v>61094.234341263502</v>
      </c>
      <c r="AA537" s="2" t="n">
        <v>67376.397117849105</v>
      </c>
      <c r="AB537" s="2" t="n">
        <v>86934.516183412896</v>
      </c>
      <c r="AC537" s="2" t="n">
        <v>57134.1058373126</v>
      </c>
      <c r="AD537" s="2" t="n">
        <v>44839.815038189401</v>
      </c>
      <c r="AE537" s="2" t="n">
        <v>159593.69548480801</v>
      </c>
      <c r="AF537" s="2" t="n">
        <v>352910.77357250202</v>
      </c>
      <c r="AG537" s="2" t="n">
        <v>224129.594688118</v>
      </c>
      <c r="AH537" s="2" t="n">
        <v>234792.99072660899</v>
      </c>
      <c r="AI537" s="2" t="n">
        <v>425277.06730757502</v>
      </c>
      <c r="AJ537" s="2" t="n">
        <v>183508.105067672</v>
      </c>
      <c r="AK537" s="2" t="n">
        <v>165084.10391757701</v>
      </c>
      <c r="AL537" s="2" t="n">
        <v>309764</v>
      </c>
      <c r="AM537" s="2" t="n">
        <v>98813.512109499105</v>
      </c>
    </row>
    <row r="538">
      <c r="A538" t="str">
        <f t="shared" si="88"/>
        <v>Electronics &amp; Communications</v>
      </c>
      <c r="B538" t="str">
        <f t="shared" si="89"/>
        <v>1285</v>
      </c>
      <c r="C538" t="str">
        <f t="shared" si="90"/>
        <v>FIRE CONT RADAR EQ EXCEPT AIRBORNE</v>
      </c>
      <c r="D538" s="2" t="n">
        <f t="shared" si="91"/>
        <v>236780612.318919</v>
      </c>
      <c r="E538" s="2" t="n">
        <f t="shared" si="92"/>
        <v>161777474.419283</v>
      </c>
      <c r="F538" s="2" t="n">
        <f t="shared" si="93"/>
        <v>166476820.93079999</v>
      </c>
      <c r="G538" s="2" t="n">
        <f t="shared" si="94"/>
        <v>35794845.971428797</v>
      </c>
      <c r="H538" s="3" t="n">
        <f t="shared" si="95"/>
        <v>2.9048212851546795E-2</v>
      </c>
      <c r="I538" s="3" t="n">
        <f t="shared" si="96"/>
        <v>-0.29691532047153879</v>
      </c>
      <c r="J538" s="3" t="n">
        <f t="shared" si="97"/>
        <v>0.21501399276664326</v>
      </c>
      <c r="K538" s="3" t="n">
        <f t="shared" si="98"/>
        <v>1.3439610063565527E-3</v>
      </c>
      <c r="L538" s="3" t="n">
        <f>AM538/SUM(AM1:AM$2860)</f>
        <v>4.0727851959931969E-4</v>
      </c>
      <c r="M538" t="s">
        <v>1904</v>
      </c>
      <c r="N538" t="s">
        <v>1923</v>
      </c>
      <c r="O538" t="s">
        <v>1924</v>
      </c>
      <c r="P538" s="2" t="n">
        <v>28022079.662051301</v>
      </c>
      <c r="Q538" s="2" t="n">
        <v>5608697.8858815404</v>
      </c>
      <c r="R538" s="2" t="n">
        <v>54515329.944667697</v>
      </c>
      <c r="S538" s="2" t="n">
        <v>19149102.631718799</v>
      </c>
      <c r="T538" s="2" t="n">
        <v>42238836.374670804</v>
      </c>
      <c r="U538" s="2" t="n">
        <v>5689118.3745508203</v>
      </c>
      <c r="V538" s="2" t="n">
        <v>14272486.822282599</v>
      </c>
      <c r="W538" s="2" t="n">
        <v>3125553.6436107699</v>
      </c>
      <c r="X538" s="2" t="n">
        <v>2836369.1619806099</v>
      </c>
      <c r="Y538" s="2" t="n">
        <v>36530134.438304901</v>
      </c>
      <c r="Z538" s="2" t="n">
        <v>109720815.860333</v>
      </c>
      <c r="AA538" s="2" t="n">
        <v>296740187.36634803</v>
      </c>
      <c r="AB538" s="2" t="n">
        <v>197971163.23666701</v>
      </c>
      <c r="AC538" s="2" t="n">
        <v>84661708.891320497</v>
      </c>
      <c r="AD538" s="2" t="n">
        <v>624473354.09156299</v>
      </c>
      <c r="AE538" s="2" t="n">
        <v>236780612.318919</v>
      </c>
      <c r="AF538" s="2" t="n">
        <v>825238677.25992501</v>
      </c>
      <c r="AG538" s="2" t="n">
        <v>276406855.67945898</v>
      </c>
      <c r="AH538" s="2" t="n">
        <v>363042381.66909802</v>
      </c>
      <c r="AI538" s="2" t="n">
        <v>182072032.08701801</v>
      </c>
      <c r="AJ538" s="2" t="n">
        <v>217218440.62709001</v>
      </c>
      <c r="AK538" s="2" t="n">
        <v>161777474.419283</v>
      </c>
      <c r="AL538" s="2" t="n">
        <v>166476820.93079999</v>
      </c>
      <c r="AM538" s="2" t="n">
        <v>35794845.971428797</v>
      </c>
    </row>
    <row r="539">
      <c r="A539" t="str">
        <f t="shared" si="88"/>
        <v>Electronics &amp; Communications</v>
      </c>
      <c r="B539" t="str">
        <f t="shared" si="89"/>
        <v>1287</v>
      </c>
      <c r="C539" t="str">
        <f t="shared" si="90"/>
        <v>FIRE CONTROL SONAR EQUIPMENT</v>
      </c>
      <c r="D539" s="2" t="n">
        <f t="shared" si="91"/>
        <v>722997670.16365898</v>
      </c>
      <c r="E539" s="2" t="n">
        <f t="shared" si="92"/>
        <v>44273245.779808402</v>
      </c>
      <c r="F539" s="2" t="n">
        <f t="shared" si="93"/>
        <v>52130495.023400001</v>
      </c>
      <c r="G539" s="2" t="n">
        <f t="shared" si="94"/>
        <v>203224324.703284</v>
      </c>
      <c r="H539" s="3" t="n">
        <f t="shared" si="95"/>
        <v>0.17747172372835229</v>
      </c>
      <c r="I539" s="3" t="n">
        <f t="shared" si="96"/>
        <v>-0.92789673165668751</v>
      </c>
      <c r="J539" s="3" t="n">
        <f t="shared" si="97"/>
        <v>3.8983770365514845</v>
      </c>
      <c r="K539" s="3" t="n">
        <f t="shared" si="98"/>
        <v>4.2084749193184429E-4</v>
      </c>
      <c r="L539" s="3" t="n">
        <f>AM539/SUM(AM1:AM$2860)</f>
        <v>2.3123134033818872E-3</v>
      </c>
      <c r="M539" t="s">
        <v>1904</v>
      </c>
      <c r="N539" t="s">
        <v>1925</v>
      </c>
      <c r="O539" t="s">
        <v>1926</v>
      </c>
      <c r="P539" s="2" t="n">
        <v>364298.65432145499</v>
      </c>
      <c r="Q539" s="2"/>
      <c r="R539" s="2" t="n">
        <v>46588.975212548503</v>
      </c>
      <c r="S539" s="2"/>
      <c r="T539" s="2" t="n">
        <v>268258400.44654101</v>
      </c>
      <c r="U539" s="2" t="n">
        <v>261563038.62711999</v>
      </c>
      <c r="V539" s="2" t="n">
        <v>203088133.85169199</v>
      </c>
      <c r="W539" s="2" t="n">
        <v>210557256.172059</v>
      </c>
      <c r="X539" s="2" t="n">
        <v>269972181.22707701</v>
      </c>
      <c r="Y539" s="2" t="n">
        <v>285681152.76419699</v>
      </c>
      <c r="Z539" s="2" t="n">
        <v>253952070.56843999</v>
      </c>
      <c r="AA539" s="2" t="n">
        <v>370864752.64069599</v>
      </c>
      <c r="AB539" s="2" t="n">
        <v>324386638.16410702</v>
      </c>
      <c r="AC539" s="2" t="n">
        <v>350734343.85849202</v>
      </c>
      <c r="AD539" s="2" t="n">
        <v>257573536.404962</v>
      </c>
      <c r="AE539" s="2" t="n">
        <v>722997670.16365898</v>
      </c>
      <c r="AF539" s="2" t="n">
        <v>193419660.485677</v>
      </c>
      <c r="AG539" s="2" t="n">
        <v>128157489.09041201</v>
      </c>
      <c r="AH539" s="2" t="n">
        <v>58557760.297221497</v>
      </c>
      <c r="AI539" s="2" t="n">
        <v>51335791.072879001</v>
      </c>
      <c r="AJ539" s="2" t="n">
        <v>46559957.6837622</v>
      </c>
      <c r="AK539" s="2" t="n">
        <v>44273245.779808402</v>
      </c>
      <c r="AL539" s="2" t="n">
        <v>52130495.023400001</v>
      </c>
      <c r="AM539" s="2" t="n">
        <v>203224324.703284</v>
      </c>
    </row>
    <row r="540">
      <c r="A540" t="str">
        <f t="shared" si="88"/>
        <v>Electronics &amp; Communications</v>
      </c>
      <c r="B540" t="str">
        <f t="shared" si="89"/>
        <v>1290</v>
      </c>
      <c r="C540" t="str">
        <f t="shared" si="90"/>
        <v>MISC FIRE CONT EQUIPMENT</v>
      </c>
      <c r="D540" s="2" t="n">
        <f t="shared" si="91"/>
        <v>1091022.0214927001</v>
      </c>
      <c r="E540" s="2" t="n">
        <f t="shared" si="92"/>
        <v>20603390.9178707</v>
      </c>
      <c r="F540" s="2" t="n">
        <f t="shared" si="93"/>
        <v>10585193.2104</v>
      </c>
      <c r="G540" s="2" t="n">
        <f t="shared" si="94"/>
        <v>2870942.3837687098</v>
      </c>
      <c r="H540" s="3" t="n">
        <f t="shared" si="95"/>
        <v>-0.48624023819211459</v>
      </c>
      <c r="I540" s="3" t="n">
        <f t="shared" si="96"/>
        <v>8.7020894187980637</v>
      </c>
      <c r="J540" s="3" t="n">
        <f t="shared" si="97"/>
        <v>0.27122248283082789</v>
      </c>
      <c r="K540" s="3" t="n">
        <f t="shared" si="98"/>
        <v>8.5453859822570385E-5</v>
      </c>
      <c r="L540" s="3" t="n">
        <f>AM540/SUM(AM1:AM$2860)</f>
        <v>3.2665964391900667E-5</v>
      </c>
      <c r="M540" t="s">
        <v>1904</v>
      </c>
      <c r="N540" t="s">
        <v>1927</v>
      </c>
      <c r="O540" t="s">
        <v>1928</v>
      </c>
      <c r="P540" s="2" t="n">
        <v>32362365.2071147</v>
      </c>
      <c r="Q540" s="2" t="n">
        <v>45639404.5510922</v>
      </c>
      <c r="R540" s="2" t="n">
        <v>34703556.144398101</v>
      </c>
      <c r="S540" s="2" t="n">
        <v>24082702.961033698</v>
      </c>
      <c r="T540" s="2" t="n">
        <v>15602917.393207399</v>
      </c>
      <c r="U540" s="2" t="n">
        <v>7016849.0514336098</v>
      </c>
      <c r="V540" s="2" t="n">
        <v>3691029.7919103601</v>
      </c>
      <c r="W540" s="2" t="n">
        <v>10829640.5424088</v>
      </c>
      <c r="X540" s="2" t="n">
        <v>25274692.9520474</v>
      </c>
      <c r="Y540" s="2" t="n">
        <v>16497616.9226104</v>
      </c>
      <c r="Z540" s="2" t="n">
        <v>19715178.860690601</v>
      </c>
      <c r="AA540" s="2" t="n">
        <v>11047532.6871737</v>
      </c>
      <c r="AB540" s="2" t="n">
        <v>8579935.5958971605</v>
      </c>
      <c r="AC540" s="2" t="n">
        <v>3260796.5959311798</v>
      </c>
      <c r="AD540" s="2" t="n">
        <v>1632632.5651947099</v>
      </c>
      <c r="AE540" s="2" t="n">
        <v>1091022.0214927001</v>
      </c>
      <c r="AF540" s="2" t="n">
        <v>8385370.6056615803</v>
      </c>
      <c r="AG540" s="2" t="n">
        <v>84205945.398280695</v>
      </c>
      <c r="AH540" s="2" t="n">
        <v>13080756.7048741</v>
      </c>
      <c r="AI540" s="2" t="n">
        <v>-233762.17157437201</v>
      </c>
      <c r="AJ540" s="2" t="n">
        <v>33139017.568433098</v>
      </c>
      <c r="AK540" s="2" t="n">
        <v>20603390.9178707</v>
      </c>
      <c r="AL540" s="2" t="n">
        <v>10585193.2104</v>
      </c>
      <c r="AM540" s="2" t="n">
        <v>2870942.3837687098</v>
      </c>
    </row>
    <row r="541">
      <c r="A541" t="str">
        <f t="shared" si="88"/>
        <v>Electronics &amp; Communications</v>
      </c>
      <c r="B541" t="str">
        <f t="shared" si="89"/>
        <v>5805</v>
      </c>
      <c r="C541" t="str">
        <f t="shared" si="90"/>
        <v>TELEPHONE AND TELEGRAPH EQUIPMENT</v>
      </c>
      <c r="D541" s="2" t="n">
        <f t="shared" si="91"/>
        <v>20828833.699742202</v>
      </c>
      <c r="E541" s="2" t="n">
        <f t="shared" si="92"/>
        <v>2098038.9362814301</v>
      </c>
      <c r="F541" s="2" t="n">
        <f t="shared" si="93"/>
        <v>5337073.6589000002</v>
      </c>
      <c r="G541" s="2" t="n">
        <f t="shared" si="94"/>
        <v>91084.380330770204</v>
      </c>
      <c r="H541" s="3" t="n">
        <f t="shared" si="95"/>
        <v>1.5438391855393512</v>
      </c>
      <c r="I541" s="3" t="n">
        <f t="shared" si="96"/>
        <v>-0.74376512214574664</v>
      </c>
      <c r="J541" s="3" t="n">
        <f t="shared" si="97"/>
        <v>1.7066352490541267E-2</v>
      </c>
      <c r="K541" s="3" t="n">
        <f t="shared" si="98"/>
        <v>4.3085991464216179E-5</v>
      </c>
      <c r="L541" s="3" t="n">
        <f>AM541/SUM(AM1:AM$2860)</f>
        <v>1.0363701972442575E-6</v>
      </c>
      <c r="M541" t="s">
        <v>1904</v>
      </c>
      <c r="N541" t="s">
        <v>1929</v>
      </c>
      <c r="O541" t="s">
        <v>1930</v>
      </c>
      <c r="P541" s="2" t="n">
        <v>28592823.376291901</v>
      </c>
      <c r="Q541" s="2" t="n">
        <v>33530492.841339301</v>
      </c>
      <c r="R541" s="2" t="n">
        <v>17023417.421935201</v>
      </c>
      <c r="S541" s="2" t="n">
        <v>24708554.7942825</v>
      </c>
      <c r="T541" s="2" t="n">
        <v>21752132.647307899</v>
      </c>
      <c r="U541" s="2" t="n">
        <v>50923873.892557502</v>
      </c>
      <c r="V541" s="2" t="n">
        <v>42040434.629631497</v>
      </c>
      <c r="W541" s="2" t="n">
        <v>44615290.996904798</v>
      </c>
      <c r="X541" s="2" t="n">
        <v>84431720.972909406</v>
      </c>
      <c r="Y541" s="2" t="n">
        <v>76643876.313023999</v>
      </c>
      <c r="Z541" s="2" t="n">
        <v>142882003.28287399</v>
      </c>
      <c r="AA541" s="2" t="n">
        <v>222926957.50282201</v>
      </c>
      <c r="AB541" s="2" t="n">
        <v>105553613.544852</v>
      </c>
      <c r="AC541" s="2" t="n">
        <v>91738762.805383995</v>
      </c>
      <c r="AD541" s="2" t="n">
        <v>47321780.571221203</v>
      </c>
      <c r="AE541" s="2" t="n">
        <v>20828833.699742202</v>
      </c>
      <c r="AF541" s="2" t="n">
        <v>59381127.7563015</v>
      </c>
      <c r="AG541" s="2" t="n">
        <v>67913579.679379806</v>
      </c>
      <c r="AH541" s="2" t="n">
        <v>38464290.281580999</v>
      </c>
      <c r="AI541" s="2" t="n">
        <v>19837469.181295201</v>
      </c>
      <c r="AJ541" s="2" t="n">
        <v>31006794.972367801</v>
      </c>
      <c r="AK541" s="2" t="n">
        <v>2098038.9362814301</v>
      </c>
      <c r="AL541" s="2" t="n">
        <v>5337073.6589000002</v>
      </c>
      <c r="AM541" s="2" t="n">
        <v>91084.380330770204</v>
      </c>
    </row>
    <row r="542">
      <c r="A542" t="str">
        <f t="shared" si="88"/>
        <v>Electronics &amp; Communications</v>
      </c>
      <c r="B542" t="str">
        <f t="shared" si="89"/>
        <v>5810</v>
      </c>
      <c r="C542" t="str">
        <f t="shared" si="90"/>
        <v>COMM SECURITY EQ &amp; COMPS</v>
      </c>
      <c r="D542" s="2" t="n">
        <f t="shared" si="91"/>
        <v>96048534.821181506</v>
      </c>
      <c r="E542" s="2" t="n">
        <f t="shared" si="92"/>
        <v>214949279.46921501</v>
      </c>
      <c r="F542" s="2" t="n">
        <f t="shared" si="93"/>
        <v>138051407.5081</v>
      </c>
      <c r="G542" s="2" t="n">
        <f t="shared" si="94"/>
        <v>97327453.213187397</v>
      </c>
      <c r="H542" s="3" t="n">
        <f t="shared" si="95"/>
        <v>-0.35774891709803713</v>
      </c>
      <c r="I542" s="3" t="n">
        <f t="shared" si="96"/>
        <v>0.43730883313438773</v>
      </c>
      <c r="J542" s="3" t="n">
        <f t="shared" si="97"/>
        <v>0.7050087715148925</v>
      </c>
      <c r="K542" s="3" t="n">
        <f t="shared" si="98"/>
        <v>1.114483731285612E-3</v>
      </c>
      <c r="L542" s="3" t="n">
        <f>AM542/SUM(AM1:AM$2860)</f>
        <v>1.1074047110770891E-3</v>
      </c>
      <c r="M542" t="s">
        <v>1904</v>
      </c>
      <c r="N542" t="s">
        <v>1931</v>
      </c>
      <c r="O542" t="s">
        <v>1932</v>
      </c>
      <c r="P542" s="2" t="n">
        <v>101012970.644592</v>
      </c>
      <c r="Q542" s="2" t="n">
        <v>98324736.945275605</v>
      </c>
      <c r="R542" s="2" t="n">
        <v>153548502.02025399</v>
      </c>
      <c r="S542" s="2" t="n">
        <v>208249081.835592</v>
      </c>
      <c r="T542" s="2" t="n">
        <v>241559180.29476601</v>
      </c>
      <c r="U542" s="2" t="n">
        <v>451604617.922396</v>
      </c>
      <c r="V542" s="2" t="n">
        <v>1762310217.4907</v>
      </c>
      <c r="W542" s="2" t="n">
        <v>208964362.76366299</v>
      </c>
      <c r="X542" s="2" t="n">
        <v>518157674.85743397</v>
      </c>
      <c r="Y542" s="2" t="n">
        <v>297631073.23504102</v>
      </c>
      <c r="Z542" s="2" t="n">
        <v>833757734.14080405</v>
      </c>
      <c r="AA542" s="2" t="n">
        <v>360793660.38410997</v>
      </c>
      <c r="AB542" s="2" t="n">
        <v>295675172.59248</v>
      </c>
      <c r="AC542" s="2" t="n">
        <v>250411864.03570801</v>
      </c>
      <c r="AD542" s="2" t="n">
        <v>159032375.184414</v>
      </c>
      <c r="AE542" s="2" t="n">
        <v>96048534.821181506</v>
      </c>
      <c r="AF542" s="2" t="n">
        <v>92501374.7595862</v>
      </c>
      <c r="AG542" s="2" t="n">
        <v>80172444.795040295</v>
      </c>
      <c r="AH542" s="2" t="n">
        <v>135939067.762683</v>
      </c>
      <c r="AI542" s="2" t="n">
        <v>137925421.70414001</v>
      </c>
      <c r="AJ542" s="2" t="n">
        <v>204352170.83834901</v>
      </c>
      <c r="AK542" s="2" t="n">
        <v>214949279.46921501</v>
      </c>
      <c r="AL542" s="2" t="n">
        <v>138051407.5081</v>
      </c>
      <c r="AM542" s="2" t="n">
        <v>97327453.213187397</v>
      </c>
    </row>
    <row r="543">
      <c r="A543" t="str">
        <f t="shared" si="88"/>
        <v>Electronics &amp; Communications</v>
      </c>
      <c r="B543" t="str">
        <f t="shared" si="89"/>
        <v>5811</v>
      </c>
      <c r="C543" t="str">
        <f t="shared" si="90"/>
        <v>OTHER CRYPTOLOGIC EQ &amp; COMPONENTS</v>
      </c>
      <c r="D543" s="2" t="n">
        <f t="shared" si="91"/>
        <v>11546690.5795091</v>
      </c>
      <c r="E543" s="2" t="n">
        <f t="shared" si="92"/>
        <v>6239429.3440505704</v>
      </c>
      <c r="F543" s="2" t="n">
        <f t="shared" si="93"/>
        <v>579263.48849999998</v>
      </c>
      <c r="G543" s="2" t="n">
        <f t="shared" si="94"/>
        <v>105154.34885672999</v>
      </c>
      <c r="H543" s="3" t="n">
        <f t="shared" si="95"/>
        <v>-0.90716082247932817</v>
      </c>
      <c r="I543" s="3" t="n">
        <f t="shared" si="96"/>
        <v>-0.94983294265042761</v>
      </c>
      <c r="J543" s="3" t="n">
        <f t="shared" si="97"/>
        <v>0.18153111829821464</v>
      </c>
      <c r="K543" s="3" t="n">
        <f t="shared" si="98"/>
        <v>4.6763719813803531E-6</v>
      </c>
      <c r="L543" s="3" t="n">
        <f>AM543/SUM(AM1:AM$2860)</f>
        <v>1.1964601709973472E-6</v>
      </c>
      <c r="M543" t="s">
        <v>1904</v>
      </c>
      <c r="N543" t="s">
        <v>1933</v>
      </c>
      <c r="O543" t="s">
        <v>1934</v>
      </c>
      <c r="P543" s="2" t="n">
        <v>463215.26369837299</v>
      </c>
      <c r="Q543" s="2" t="n">
        <v>4873218.09917513</v>
      </c>
      <c r="R543" s="2" t="n">
        <v>15361371.2608859</v>
      </c>
      <c r="S543" s="2" t="n">
        <v>1995708.59086049</v>
      </c>
      <c r="T543" s="2" t="n">
        <v>7105888.0753616504</v>
      </c>
      <c r="U543" s="2" t="n">
        <v>6581552.5098223602</v>
      </c>
      <c r="V543" s="2" t="n">
        <v>35197640.4530726</v>
      </c>
      <c r="W543" s="2" t="n">
        <v>4417561.2309381803</v>
      </c>
      <c r="X543" s="2" t="n">
        <v>14862627.229373701</v>
      </c>
      <c r="Y543" s="2" t="n">
        <v>1366165.7439671401</v>
      </c>
      <c r="Z543" s="2" t="n">
        <v>15531456.5690828</v>
      </c>
      <c r="AA543" s="2" t="n">
        <v>37608995.239270203</v>
      </c>
      <c r="AB543" s="2" t="n">
        <v>28084459.967757199</v>
      </c>
      <c r="AC543" s="2" t="n">
        <v>34647604.150092296</v>
      </c>
      <c r="AD543" s="2" t="n">
        <v>12355134.271042701</v>
      </c>
      <c r="AE543" s="2" t="n">
        <v>11546690.5795091</v>
      </c>
      <c r="AF543" s="2" t="n">
        <v>7899901.9510161504</v>
      </c>
      <c r="AG543" s="2" t="n">
        <v>27410508.705168702</v>
      </c>
      <c r="AH543" s="2" t="n">
        <v>23671824.4202042</v>
      </c>
      <c r="AI543" s="2" t="n">
        <v>23709594.945158198</v>
      </c>
      <c r="AJ543" s="2" t="n">
        <v>27054966.193895899</v>
      </c>
      <c r="AK543" s="2" t="n">
        <v>6239429.3440505704</v>
      </c>
      <c r="AL543" s="2" t="n">
        <v>579263.48849999998</v>
      </c>
      <c r="AM543" s="2" t="n">
        <v>105154.34885672999</v>
      </c>
    </row>
    <row r="544">
      <c r="A544" t="str">
        <f t="shared" si="88"/>
        <v>Electronics &amp; Communications</v>
      </c>
      <c r="B544" t="str">
        <f t="shared" si="89"/>
        <v>5815</v>
      </c>
      <c r="C544" t="str">
        <f t="shared" si="90"/>
        <v>TELETYPE AND FACSIMILE EQUIPMENT</v>
      </c>
      <c r="D544" s="2" t="n">
        <f t="shared" si="91"/>
        <v>49245.934661984102</v>
      </c>
      <c r="E544" s="2" t="n">
        <f t="shared" si="92"/>
        <v>1429291.8565058501</v>
      </c>
      <c r="F544" s="2" t="n">
        <f t="shared" si="93"/>
        <v>674399.40249999997</v>
      </c>
      <c r="G544" s="2" t="n">
        <f t="shared" si="94"/>
        <v>583564.17121970805</v>
      </c>
      <c r="H544" s="3" t="n">
        <f t="shared" si="95"/>
        <v>-0.52815836777473479</v>
      </c>
      <c r="I544" s="3" t="n">
        <f t="shared" si="96"/>
        <v>12.694519296444776</v>
      </c>
      <c r="J544" s="3" t="n">
        <f t="shared" si="97"/>
        <v>0.86530944282636446</v>
      </c>
      <c r="K544" s="3" t="n">
        <f t="shared" si="98"/>
        <v>5.4444005754225119E-6</v>
      </c>
      <c r="L544" s="3" t="n">
        <f>AM544/SUM(AM1:AM$2860)</f>
        <v>6.6398707773536921E-6</v>
      </c>
      <c r="M544" t="s">
        <v>1904</v>
      </c>
      <c r="N544" t="s">
        <v>1935</v>
      </c>
      <c r="O544" t="s">
        <v>1936</v>
      </c>
      <c r="P544" s="2" t="n">
        <v>273757.98952254001</v>
      </c>
      <c r="Q544" s="2" t="n">
        <v>998374.23943990399</v>
      </c>
      <c r="R544" s="2" t="n">
        <v>2345950.5756477099</v>
      </c>
      <c r="S544" s="2" t="n">
        <v>2805122.7519437801</v>
      </c>
      <c r="T544" s="2" t="n">
        <v>488172.86592270399</v>
      </c>
      <c r="U544" s="2" t="n">
        <v>938267.284881767</v>
      </c>
      <c r="V544" s="2" t="n">
        <v>360790.07897539099</v>
      </c>
      <c r="W544" s="2" t="n">
        <v>2649794.4291409398</v>
      </c>
      <c r="X544" s="2" t="n">
        <v>-45465.355412644101</v>
      </c>
      <c r="Y544" s="2" t="n">
        <v>160056.22540273401</v>
      </c>
      <c r="Z544" s="2" t="n">
        <v>234587.980097675</v>
      </c>
      <c r="AA544" s="2" t="n">
        <v>316563.41233808402</v>
      </c>
      <c r="AB544" s="2" t="n">
        <v>154802.11866042399</v>
      </c>
      <c r="AC544" s="2" t="n">
        <v>124594.23670293301</v>
      </c>
      <c r="AD544" s="2" t="n">
        <v>461524.83638653898</v>
      </c>
      <c r="AE544" s="2" t="n">
        <v>49245.934661984102</v>
      </c>
      <c r="AF544" s="2" t="n">
        <v>76564.358347797606</v>
      </c>
      <c r="AG544" s="2" t="n">
        <v>94985.988998974906</v>
      </c>
      <c r="AH544" s="2" t="n">
        <v>87255.741376567807</v>
      </c>
      <c r="AI544" s="2" t="n">
        <v>172609.40763738699</v>
      </c>
      <c r="AJ544" s="2" t="n">
        <v>-56243.594040698801</v>
      </c>
      <c r="AK544" s="2" t="n">
        <v>1429291.8565058501</v>
      </c>
      <c r="AL544" s="2" t="n">
        <v>674399.40249999997</v>
      </c>
      <c r="AM544" s="2" t="n">
        <v>583564.17121970805</v>
      </c>
    </row>
    <row r="545">
      <c r="A545" t="str">
        <f t="shared" si="88"/>
        <v>Electronics &amp; Communications</v>
      </c>
      <c r="B545" t="str">
        <f t="shared" si="89"/>
        <v>5820</v>
      </c>
      <c r="C545" t="str">
        <f t="shared" si="90"/>
        <v>RADIO AND TELEVISION COMMUNICATION EQUIPMENT, EXCEPT AIRBORNE</v>
      </c>
      <c r="D545" s="2" t="n">
        <f t="shared" si="91"/>
        <v>306484324.04527801</v>
      </c>
      <c r="E545" s="2" t="n">
        <f t="shared" si="92"/>
        <v>96591982.339718804</v>
      </c>
      <c r="F545" s="2" t="n">
        <f t="shared" si="93"/>
        <v>138274225.38730001</v>
      </c>
      <c r="G545" s="2" t="n">
        <f t="shared" si="94"/>
        <v>28800004.093798</v>
      </c>
      <c r="H545" s="3" t="n">
        <f t="shared" si="95"/>
        <v>0.43152901553446421</v>
      </c>
      <c r="I545" s="3" t="n">
        <f t="shared" si="96"/>
        <v>-0.54883752760264415</v>
      </c>
      <c r="J545" s="3" t="n">
        <f t="shared" si="97"/>
        <v>0.20828179664814941</v>
      </c>
      <c r="K545" s="3" t="n">
        <f t="shared" si="98"/>
        <v>1.1162825314998974E-3</v>
      </c>
      <c r="L545" s="3" t="n">
        <f>AM545/SUM(AM1:AM$2860)</f>
        <v>3.2769027812380871E-4</v>
      </c>
      <c r="M545" t="s">
        <v>1904</v>
      </c>
      <c r="N545" t="s">
        <v>1937</v>
      </c>
      <c r="O545" t="s">
        <v>1938</v>
      </c>
      <c r="P545" s="2" t="n">
        <v>236593970.28611001</v>
      </c>
      <c r="Q545" s="2" t="n">
        <v>169301688.16176999</v>
      </c>
      <c r="R545" s="2" t="n">
        <v>100510876.53248</v>
      </c>
      <c r="S545" s="2" t="n">
        <v>239997157.38610101</v>
      </c>
      <c r="T545" s="2" t="n">
        <v>142591171.14081901</v>
      </c>
      <c r="U545" s="2" t="n">
        <v>93178351.399250001</v>
      </c>
      <c r="V545" s="2" t="n">
        <v>121319058.161883</v>
      </c>
      <c r="W545" s="2" t="n">
        <v>378197096.84456301</v>
      </c>
      <c r="X545" s="2" t="n">
        <v>588159393.60251403</v>
      </c>
      <c r="Y545" s="2" t="n">
        <v>399509548.982252</v>
      </c>
      <c r="Z545" s="2" t="n">
        <v>709199776.866588</v>
      </c>
      <c r="AA545" s="2" t="n">
        <v>382325685.29256099</v>
      </c>
      <c r="AB545" s="2" t="n">
        <v>303748503.47294003</v>
      </c>
      <c r="AC545" s="2" t="n">
        <v>412637478.51700401</v>
      </c>
      <c r="AD545" s="2" t="n">
        <v>284360528.88379902</v>
      </c>
      <c r="AE545" s="2" t="n">
        <v>306484324.04527801</v>
      </c>
      <c r="AF545" s="2" t="n">
        <v>207810057.683292</v>
      </c>
      <c r="AG545" s="2" t="n">
        <v>164211203.872428</v>
      </c>
      <c r="AH545" s="2" t="n">
        <v>254268587.358951</v>
      </c>
      <c r="AI545" s="2" t="n">
        <v>379053592.76570898</v>
      </c>
      <c r="AJ545" s="2" t="n">
        <v>540641762.25588906</v>
      </c>
      <c r="AK545" s="2" t="n">
        <v>96591982.339718804</v>
      </c>
      <c r="AL545" s="2" t="n">
        <v>138274225.38730001</v>
      </c>
      <c r="AM545" s="2" t="n">
        <v>28800004.093798</v>
      </c>
    </row>
    <row r="546">
      <c r="A546" t="str">
        <f t="shared" si="88"/>
        <v>Electronics &amp; Communications</v>
      </c>
      <c r="B546" t="str">
        <f t="shared" si="89"/>
        <v>5821</v>
      </c>
      <c r="C546" t="str">
        <f t="shared" si="90"/>
        <v>RADIO &amp; TV EQ AIRBORNE</v>
      </c>
      <c r="D546" s="2" t="n">
        <f t="shared" si="91"/>
        <v>473675258.11955702</v>
      </c>
      <c r="E546" s="2" t="n">
        <f t="shared" si="92"/>
        <v>526199133.40869999</v>
      </c>
      <c r="F546" s="2" t="n">
        <f t="shared" si="93"/>
        <v>333501832.26109999</v>
      </c>
      <c r="G546" s="2" t="n">
        <f t="shared" si="94"/>
        <v>126837208.33872101</v>
      </c>
      <c r="H546" s="3" t="n">
        <f t="shared" si="95"/>
        <v>-0.36620604047618521</v>
      </c>
      <c r="I546" s="3" t="n">
        <f t="shared" si="96"/>
        <v>-0.29592726969724237</v>
      </c>
      <c r="J546" s="3" t="n">
        <f t="shared" si="97"/>
        <v>0.3803193747955772</v>
      </c>
      <c r="K546" s="3" t="n">
        <f t="shared" si="98"/>
        <v>2.6923475328357736E-3</v>
      </c>
      <c r="L546" s="3" t="n">
        <f>AM546/SUM(AM1:AM$2860)</f>
        <v>1.4431706308650663E-3</v>
      </c>
      <c r="M546" t="s">
        <v>1904</v>
      </c>
      <c r="N546" t="s">
        <v>1939</v>
      </c>
      <c r="O546" t="s">
        <v>1940</v>
      </c>
      <c r="P546" s="2" t="n">
        <v>505040135.784661</v>
      </c>
      <c r="Q546" s="2" t="n">
        <v>287422668.44240999</v>
      </c>
      <c r="R546" s="2" t="n">
        <v>440634791.12447202</v>
      </c>
      <c r="S546" s="2" t="n">
        <v>495765536.69909197</v>
      </c>
      <c r="T546" s="2" t="n">
        <v>559732064.81096196</v>
      </c>
      <c r="U546" s="2" t="n">
        <v>530565797.31122899</v>
      </c>
      <c r="V546" s="2" t="n">
        <v>567250802.88875604</v>
      </c>
      <c r="W546" s="2" t="n">
        <v>725147441.28815198</v>
      </c>
      <c r="X546" s="2" t="n">
        <v>547931055.56969404</v>
      </c>
      <c r="Y546" s="2" t="n">
        <v>374215360.17973298</v>
      </c>
      <c r="Z546" s="2" t="n">
        <v>433320041.23711699</v>
      </c>
      <c r="AA546" s="2" t="n">
        <v>306982687.463947</v>
      </c>
      <c r="AB546" s="2" t="n">
        <v>477165183.346852</v>
      </c>
      <c r="AC546" s="2" t="n">
        <v>440964369.18180001</v>
      </c>
      <c r="AD546" s="2" t="n">
        <v>520518392.00977802</v>
      </c>
      <c r="AE546" s="2" t="n">
        <v>473675258.11955702</v>
      </c>
      <c r="AF546" s="2" t="n">
        <v>733916273.17851901</v>
      </c>
      <c r="AG546" s="2" t="n">
        <v>718359839.28851998</v>
      </c>
      <c r="AH546" s="2" t="n">
        <v>776147009.36067903</v>
      </c>
      <c r="AI546" s="2" t="n">
        <v>937803403.22689104</v>
      </c>
      <c r="AJ546" s="2" t="n">
        <v>1072383578.07789</v>
      </c>
      <c r="AK546" s="2" t="n">
        <v>526199133.40869999</v>
      </c>
      <c r="AL546" s="2" t="n">
        <v>333501832.26109999</v>
      </c>
      <c r="AM546" s="2" t="n">
        <v>126837208.33872101</v>
      </c>
    </row>
    <row r="547">
      <c r="A547" t="str">
        <f t="shared" si="88"/>
        <v>Electronics &amp; Communications</v>
      </c>
      <c r="B547" t="str">
        <f t="shared" si="89"/>
        <v>5825</v>
      </c>
      <c r="C547" t="str">
        <f t="shared" si="90"/>
        <v>RADIO NAVIGATION EQ - EXCEPT AIR</v>
      </c>
      <c r="D547" s="2" t="n">
        <f t="shared" si="91"/>
        <v>32094343.8765366</v>
      </c>
      <c r="E547" s="2" t="n">
        <f t="shared" si="92"/>
        <v>436028193.92879099</v>
      </c>
      <c r="F547" s="2" t="n">
        <f t="shared" si="93"/>
        <v>559172659.18089998</v>
      </c>
      <c r="G547" s="2" t="n">
        <f t="shared" si="94"/>
        <v>360761120.47766</v>
      </c>
      <c r="H547" s="3" t="n">
        <f t="shared" si="95"/>
        <v>0.28242317117736682</v>
      </c>
      <c r="I547" s="3" t="n">
        <f t="shared" si="96"/>
        <v>16.422778958559661</v>
      </c>
      <c r="J547" s="3" t="n">
        <f t="shared" si="97"/>
        <v>0.64516945625724675</v>
      </c>
      <c r="K547" s="3" t="n">
        <f t="shared" si="98"/>
        <v>4.514179484915881E-3</v>
      </c>
      <c r="L547" s="3" t="n">
        <f>AM547/SUM(AM1:AM$2860)</f>
        <v>4.1047880243544532E-3</v>
      </c>
      <c r="M547" t="s">
        <v>1904</v>
      </c>
      <c r="N547" t="s">
        <v>1941</v>
      </c>
      <c r="O547" t="s">
        <v>1942</v>
      </c>
      <c r="P547" s="2" t="n">
        <v>16320028.7496542</v>
      </c>
      <c r="Q547" s="2" t="n">
        <v>10566904.1434406</v>
      </c>
      <c r="R547" s="2" t="n">
        <v>14987525.794121999</v>
      </c>
      <c r="S547" s="2" t="n">
        <v>16242509.008840799</v>
      </c>
      <c r="T547" s="2" t="n">
        <v>8929131.6504735891</v>
      </c>
      <c r="U547" s="2" t="n">
        <v>10052493.9847492</v>
      </c>
      <c r="V547" s="2" t="n">
        <v>6040786.6829059999</v>
      </c>
      <c r="W547" s="2" t="n">
        <v>15125882.7282033</v>
      </c>
      <c r="X547" s="2" t="n">
        <v>18660029.791756101</v>
      </c>
      <c r="Y547" s="2" t="n">
        <v>67734174.004827395</v>
      </c>
      <c r="Z547" s="2" t="n">
        <v>84763930.9734734</v>
      </c>
      <c r="AA547" s="2" t="n">
        <v>46955071.143198103</v>
      </c>
      <c r="AB547" s="2" t="n">
        <v>60507287.337009601</v>
      </c>
      <c r="AC547" s="2" t="n">
        <v>28987458.2611706</v>
      </c>
      <c r="AD547" s="2" t="n">
        <v>50722900.490975402</v>
      </c>
      <c r="AE547" s="2" t="n">
        <v>32094343.8765366</v>
      </c>
      <c r="AF547" s="2" t="n">
        <v>36683514.048434898</v>
      </c>
      <c r="AG547" s="2" t="n">
        <v>14618018.0282954</v>
      </c>
      <c r="AH547" s="2" t="n">
        <v>62235977.9334464</v>
      </c>
      <c r="AI547" s="2" t="n">
        <v>167011699.64256901</v>
      </c>
      <c r="AJ547" s="2" t="n">
        <v>151539164.97240499</v>
      </c>
      <c r="AK547" s="2" t="n">
        <v>436028193.92879099</v>
      </c>
      <c r="AL547" s="2" t="n">
        <v>559172659.18089998</v>
      </c>
      <c r="AM547" s="2" t="n">
        <v>360761120.47766</v>
      </c>
    </row>
    <row r="548">
      <c r="A548" t="str">
        <f t="shared" si="88"/>
        <v>Electronics &amp; Communications</v>
      </c>
      <c r="B548" t="str">
        <f t="shared" si="89"/>
        <v>5826</v>
      </c>
      <c r="C548" t="str">
        <f t="shared" si="90"/>
        <v>RADIO NAVIGATION EQ AIR</v>
      </c>
      <c r="D548" s="2" t="n">
        <f t="shared" si="91"/>
        <v>43210735.088830099</v>
      </c>
      <c r="E548" s="2" t="n">
        <f t="shared" si="92"/>
        <v>264970636.13627699</v>
      </c>
      <c r="F548" s="2" t="n">
        <f t="shared" si="93"/>
        <v>386090067.44580001</v>
      </c>
      <c r="G548" s="2" t="n">
        <f t="shared" si="94"/>
        <v>123566011.35287701</v>
      </c>
      <c r="H548" s="3" t="n">
        <f t="shared" si="95"/>
        <v>0.45710510823255945</v>
      </c>
      <c r="I548" s="3" t="n">
        <f t="shared" si="96"/>
        <v>7.9350497428960338</v>
      </c>
      <c r="J548" s="3" t="n">
        <f t="shared" si="97"/>
        <v>0.32004452269475547</v>
      </c>
      <c r="K548" s="3" t="n">
        <f t="shared" si="98"/>
        <v>3.1168903435777138E-3</v>
      </c>
      <c r="L548" s="3" t="n">
        <f>AM548/SUM(AM1:AM$2860)</f>
        <v>1.4059505163609915E-3</v>
      </c>
      <c r="M548" t="s">
        <v>1904</v>
      </c>
      <c r="N548" t="s">
        <v>1943</v>
      </c>
      <c r="O548" t="s">
        <v>1944</v>
      </c>
      <c r="P548" s="2" t="n">
        <v>29596043.090034001</v>
      </c>
      <c r="Q548" s="2" t="n">
        <v>30842191.004188001</v>
      </c>
      <c r="R548" s="2" t="n">
        <v>81444217.295409396</v>
      </c>
      <c r="S548" s="2" t="n">
        <v>50387425.839512102</v>
      </c>
      <c r="T548" s="2" t="n">
        <v>25338273.252183899</v>
      </c>
      <c r="U548" s="2" t="n">
        <v>68706972.024872094</v>
      </c>
      <c r="V548" s="2" t="n">
        <v>41898334.279695801</v>
      </c>
      <c r="W548" s="2" t="n">
        <v>31009239.4257202</v>
      </c>
      <c r="X548" s="2" t="n">
        <v>87215157.356826499</v>
      </c>
      <c r="Y548" s="2" t="n">
        <v>99537529.956854001</v>
      </c>
      <c r="Z548" s="2" t="n">
        <v>129959311.99333701</v>
      </c>
      <c r="AA548" s="2" t="n">
        <v>140414898.17429101</v>
      </c>
      <c r="AB548" s="2" t="n">
        <v>-378748.31916821498</v>
      </c>
      <c r="AC548" s="2" t="n">
        <v>103903135.60864501</v>
      </c>
      <c r="AD548" s="2" t="n">
        <v>102309709.888459</v>
      </c>
      <c r="AE548" s="2" t="n">
        <v>43210735.088830099</v>
      </c>
      <c r="AF548" s="2" t="n">
        <v>95681386.133589596</v>
      </c>
      <c r="AG548" s="2" t="n">
        <v>139035853.50519001</v>
      </c>
      <c r="AH548" s="2" t="n">
        <v>117754083.90333401</v>
      </c>
      <c r="AI548" s="2" t="n">
        <v>93163423.218446806</v>
      </c>
      <c r="AJ548" s="2" t="n">
        <v>39694806.432934999</v>
      </c>
      <c r="AK548" s="2" t="n">
        <v>264970636.13627699</v>
      </c>
      <c r="AL548" s="2" t="n">
        <v>386090067.44580001</v>
      </c>
      <c r="AM548" s="2" t="n">
        <v>123566011.35287701</v>
      </c>
    </row>
    <row r="549">
      <c r="A549" t="str">
        <f t="shared" si="88"/>
        <v>Electronics &amp; Communications</v>
      </c>
      <c r="B549" t="str">
        <f t="shared" si="89"/>
        <v>5830</v>
      </c>
      <c r="C549" t="str">
        <f t="shared" si="90"/>
        <v>INTERCOMM PUBLIC ADDRESS SYS EX AIR</v>
      </c>
      <c r="D549" s="2" t="n">
        <f t="shared" si="91"/>
        <v>2154372.5917431801</v>
      </c>
      <c r="E549" s="2" t="n">
        <f t="shared" si="92"/>
        <v>2061390.9445301299</v>
      </c>
      <c r="F549" s="2" t="n">
        <f t="shared" si="93"/>
        <v>4509810.8355999999</v>
      </c>
      <c r="G549" s="2" t="n">
        <f t="shared" si="94"/>
        <v>3782729.8098578402</v>
      </c>
      <c r="H549" s="3" t="n">
        <f t="shared" si="95"/>
        <v>1.1877513567073317</v>
      </c>
      <c r="I549" s="3" t="n">
        <f t="shared" si="96"/>
        <v>1.0933290986360675</v>
      </c>
      <c r="J549" s="3" t="n">
        <f t="shared" si="97"/>
        <v>0.83877793276767754</v>
      </c>
      <c r="K549" s="3" t="n">
        <f t="shared" si="98"/>
        <v>3.6407530340875882E-5</v>
      </c>
      <c r="L549" s="3" t="n">
        <f>AM549/SUM(AM1:AM$2860)</f>
        <v>4.3040403029889642E-5</v>
      </c>
      <c r="M549" t="s">
        <v>1904</v>
      </c>
      <c r="N549" t="s">
        <v>1945</v>
      </c>
      <c r="O549" t="s">
        <v>1946</v>
      </c>
      <c r="P549" s="2" t="n">
        <v>18375095.188716199</v>
      </c>
      <c r="Q549" s="2" t="n">
        <v>14322998.679045901</v>
      </c>
      <c r="R549" s="2" t="n">
        <v>12864250.331434401</v>
      </c>
      <c r="S549" s="2" t="n">
        <v>8346624.8608324202</v>
      </c>
      <c r="T549" s="2" t="n">
        <v>24629774.948096301</v>
      </c>
      <c r="U549" s="2" t="n">
        <v>20242084.638666101</v>
      </c>
      <c r="V549" s="2" t="n">
        <v>3446506.4988625301</v>
      </c>
      <c r="W549" s="2" t="n">
        <v>5999727.3166430602</v>
      </c>
      <c r="X549" s="2" t="n">
        <v>6300143.2548060296</v>
      </c>
      <c r="Y549" s="2" t="n">
        <v>2183521.0010338901</v>
      </c>
      <c r="Z549" s="2" t="n">
        <v>4735058.0650396096</v>
      </c>
      <c r="AA549" s="2" t="n">
        <v>5226876.0626602098</v>
      </c>
      <c r="AB549" s="2" t="n">
        <v>1764285.4522253801</v>
      </c>
      <c r="AC549" s="2" t="n">
        <v>4838691.2439270802</v>
      </c>
      <c r="AD549" s="2" t="n">
        <v>1703240.7975105699</v>
      </c>
      <c r="AE549" s="2" t="n">
        <v>2154372.5917431801</v>
      </c>
      <c r="AF549" s="2" t="n">
        <v>3209703.58421476</v>
      </c>
      <c r="AG549" s="2" t="n">
        <v>10083395.4175051</v>
      </c>
      <c r="AH549" s="2" t="n">
        <v>2322319.4734955798</v>
      </c>
      <c r="AI549" s="2" t="n">
        <v>1543978.9040594599</v>
      </c>
      <c r="AJ549" s="2" t="n">
        <v>1694641.55117448</v>
      </c>
      <c r="AK549" s="2" t="n">
        <v>2061390.9445301299</v>
      </c>
      <c r="AL549" s="2" t="n">
        <v>4509810.8355999999</v>
      </c>
      <c r="AM549" s="2" t="n">
        <v>3782729.8098578402</v>
      </c>
    </row>
    <row r="550">
      <c r="A550" t="str">
        <f t="shared" si="88"/>
        <v>Electronics &amp; Communications</v>
      </c>
      <c r="B550" t="str">
        <f t="shared" si="89"/>
        <v>5831</v>
      </c>
      <c r="C550" t="str">
        <f t="shared" si="90"/>
        <v>INTERCOMM PUBLIC ADDRESS SYS - AIR</v>
      </c>
      <c r="D550" s="2" t="n">
        <f t="shared" si="91"/>
        <v>386662.52603772801</v>
      </c>
      <c r="E550" s="2" t="n">
        <f t="shared" si="92"/>
        <v>7664879.5204368299</v>
      </c>
      <c r="F550" s="2" t="n">
        <f t="shared" si="93"/>
        <v>4853428.4172999999</v>
      </c>
      <c r="G550" s="2" t="n">
        <f t="shared" si="94"/>
        <v>5865237.0243482497</v>
      </c>
      <c r="H550" s="3" t="n">
        <f t="shared" si="95"/>
        <v>-0.36679651593226903</v>
      </c>
      <c r="I550" s="3" t="n">
        <f t="shared" si="96"/>
        <v>11.55210445924215</v>
      </c>
      <c r="J550" s="3" t="n">
        <f t="shared" si="97"/>
        <v>1.2084729638623426</v>
      </c>
      <c r="K550" s="3" t="n">
        <f t="shared" si="98"/>
        <v>3.9181541931926739E-5</v>
      </c>
      <c r="L550" s="3" t="n">
        <f>AM550/SUM(AM1:AM$2860)</f>
        <v>6.6735447172545063E-5</v>
      </c>
      <c r="M550" t="s">
        <v>1904</v>
      </c>
      <c r="N550" t="s">
        <v>1947</v>
      </c>
      <c r="O550" t="s">
        <v>1948</v>
      </c>
      <c r="P550" s="2" t="n">
        <v>1318193.3611041801</v>
      </c>
      <c r="Q550" s="2" t="n">
        <v>835225.24373315298</v>
      </c>
      <c r="R550" s="2" t="n">
        <v>1875403.47896681</v>
      </c>
      <c r="S550" s="2" t="n">
        <v>2642641.9655642002</v>
      </c>
      <c r="T550" s="2" t="n">
        <v>1994613.0936111601</v>
      </c>
      <c r="U550" s="2" t="n">
        <v>3588342.3629387701</v>
      </c>
      <c r="V550" s="2" t="n">
        <v>2161963.7781726299</v>
      </c>
      <c r="W550" s="2" t="n">
        <v>5714156.6211250601</v>
      </c>
      <c r="X550" s="2" t="n">
        <v>4886097.0912621403</v>
      </c>
      <c r="Y550" s="2" t="n">
        <v>4093741.6289556599</v>
      </c>
      <c r="Z550" s="2" t="n">
        <v>4640568.4788677897</v>
      </c>
      <c r="AA550" s="2" t="n">
        <v>7472346.1427495498</v>
      </c>
      <c r="AB550" s="2" t="n">
        <v>2966589.3676424501</v>
      </c>
      <c r="AC550" s="2" t="n">
        <v>851077.54348558094</v>
      </c>
      <c r="AD550" s="2" t="n">
        <v>2304813.9295079499</v>
      </c>
      <c r="AE550" s="2" t="n">
        <v>386662.52603772801</v>
      </c>
      <c r="AF550" s="2" t="n">
        <v>2278387.0286751501</v>
      </c>
      <c r="AG550" s="2" t="n">
        <v>2773352.1275277999</v>
      </c>
      <c r="AH550" s="2" t="n">
        <v>4383118.4161686599</v>
      </c>
      <c r="AI550" s="2" t="n">
        <v>1262538.1359500701</v>
      </c>
      <c r="AJ550" s="2" t="n">
        <v>3183031.16945223</v>
      </c>
      <c r="AK550" s="2" t="n">
        <v>7664879.5204368299</v>
      </c>
      <c r="AL550" s="2" t="n">
        <v>4853428.4172999999</v>
      </c>
      <c r="AM550" s="2" t="n">
        <v>5865237.0243482497</v>
      </c>
    </row>
    <row r="551">
      <c r="A551" t="str">
        <f t="shared" si="88"/>
        <v>Electronics &amp; Communications</v>
      </c>
      <c r="B551" t="str">
        <f t="shared" si="89"/>
        <v>5835</v>
      </c>
      <c r="C551" t="str">
        <f t="shared" si="90"/>
        <v>SOUND RECORDING &amp; REPRODUCING EQ</v>
      </c>
      <c r="D551" s="2" t="n">
        <f t="shared" si="91"/>
        <v>1531827.7121814799</v>
      </c>
      <c r="E551" s="2" t="n">
        <f t="shared" si="92"/>
        <v>1098185.82955785</v>
      </c>
      <c r="F551" s="2" t="n">
        <f t="shared" si="93"/>
        <v>1087513.5899</v>
      </c>
      <c r="G551" s="2" t="n">
        <f t="shared" si="94"/>
        <v>163536.00963582101</v>
      </c>
      <c r="H551" s="3" t="n">
        <f t="shared" si="95"/>
        <v>-9.7180635285986083E-3</v>
      </c>
      <c r="I551" s="3" t="n">
        <f t="shared" si="96"/>
        <v>-0.29005489243221161</v>
      </c>
      <c r="J551" s="3" t="n">
        <f t="shared" si="97"/>
        <v>0.15037606072661458</v>
      </c>
      <c r="K551" s="3" t="n">
        <f t="shared" si="98"/>
        <v>8.7794556055102096E-6</v>
      </c>
      <c r="L551" s="3" t="n">
        <f>AM551/SUM(AM1:AM$2860)</f>
        <v>1.8607344744218395E-6</v>
      </c>
      <c r="M551" t="s">
        <v>1904</v>
      </c>
      <c r="N551" t="s">
        <v>1949</v>
      </c>
      <c r="O551" t="s">
        <v>1950</v>
      </c>
      <c r="P551" s="2" t="n">
        <v>23600797.569593001</v>
      </c>
      <c r="Q551" s="2" t="n">
        <v>24458872.968807299</v>
      </c>
      <c r="R551" s="2" t="n">
        <v>7607324.3006245103</v>
      </c>
      <c r="S551" s="2" t="n">
        <v>4426693.9831145797</v>
      </c>
      <c r="T551" s="2" t="n">
        <v>20989258.539897699</v>
      </c>
      <c r="U551" s="2" t="n">
        <v>4456996.6178909298</v>
      </c>
      <c r="V551" s="2" t="n">
        <v>6755171.0035234699</v>
      </c>
      <c r="W551" s="2" t="n">
        <v>2333043.9547029999</v>
      </c>
      <c r="X551" s="2" t="n">
        <v>2519109.2744357702</v>
      </c>
      <c r="Y551" s="2" t="n">
        <v>1455703.23464184</v>
      </c>
      <c r="Z551" s="2" t="n">
        <v>4366263.1482756101</v>
      </c>
      <c r="AA551" s="2" t="n">
        <v>2415089.93156937</v>
      </c>
      <c r="AB551" s="2" t="n">
        <v>3817389.0397650599</v>
      </c>
      <c r="AC551" s="2" t="n">
        <v>4449706.7946323603</v>
      </c>
      <c r="AD551" s="2" t="n">
        <v>1608931.73969201</v>
      </c>
      <c r="AE551" s="2" t="n">
        <v>1531827.7121814799</v>
      </c>
      <c r="AF551" s="2" t="n">
        <v>1535366.0296656301</v>
      </c>
      <c r="AG551" s="2" t="n">
        <v>1540737.1365087801</v>
      </c>
      <c r="AH551" s="2" t="n">
        <v>1578838.9787045501</v>
      </c>
      <c r="AI551" s="2" t="n">
        <v>2190989.0819843598</v>
      </c>
      <c r="AJ551" s="2" t="n">
        <v>1598262.4439646001</v>
      </c>
      <c r="AK551" s="2" t="n">
        <v>1098185.82955785</v>
      </c>
      <c r="AL551" s="2" t="n">
        <v>1087513.5899</v>
      </c>
      <c r="AM551" s="2" t="n">
        <v>163536.00963582101</v>
      </c>
    </row>
    <row r="552">
      <c r="A552" t="str">
        <f t="shared" si="88"/>
        <v>Electronics &amp; Communications</v>
      </c>
      <c r="B552" t="str">
        <f t="shared" si="89"/>
        <v>5836</v>
      </c>
      <c r="C552" t="str">
        <f t="shared" si="90"/>
        <v>VIDEO RECORDING AND REPRODUCING EQU</v>
      </c>
      <c r="D552" s="2" t="n">
        <f t="shared" si="91"/>
        <v>17386943.683384299</v>
      </c>
      <c r="E552" s="2" t="n">
        <f t="shared" si="92"/>
        <v>12616506.0617016</v>
      </c>
      <c r="F552" s="2" t="n">
        <f t="shared" si="93"/>
        <v>7345099.5672000004</v>
      </c>
      <c r="G552" s="2" t="n">
        <f t="shared" si="94"/>
        <v>4366816.6757519003</v>
      </c>
      <c r="H552" s="3" t="n">
        <f t="shared" si="95"/>
        <v>-0.41781825084706847</v>
      </c>
      <c r="I552" s="3" t="n">
        <f t="shared" si="96"/>
        <v>-0.57755085074444168</v>
      </c>
      <c r="J552" s="3" t="n">
        <f t="shared" si="97"/>
        <v>0.5945211001974966</v>
      </c>
      <c r="K552" s="3" t="n">
        <f t="shared" si="98"/>
        <v>5.9296707799499163E-5</v>
      </c>
      <c r="L552" s="3" t="n">
        <f>AM552/SUM(AM1:AM$2860)</f>
        <v>4.9686221096787266E-5</v>
      </c>
      <c r="M552" t="s">
        <v>1904</v>
      </c>
      <c r="N552" t="s">
        <v>1951</v>
      </c>
      <c r="O552" t="s">
        <v>1952</v>
      </c>
      <c r="P552" s="2" t="n">
        <v>29666243.329236299</v>
      </c>
      <c r="Q552" s="2" t="n">
        <v>14521907.5040348</v>
      </c>
      <c r="R552" s="2" t="n">
        <v>25406465.242472898</v>
      </c>
      <c r="S552" s="2" t="n">
        <v>19917303.061175399</v>
      </c>
      <c r="T552" s="2" t="n">
        <v>11602957.555149199</v>
      </c>
      <c r="U552" s="2" t="n">
        <v>48062550.925190397</v>
      </c>
      <c r="V552" s="2" t="n">
        <v>37373068.184202202</v>
      </c>
      <c r="W552" s="2" t="n">
        <v>36795283.667708002</v>
      </c>
      <c r="X552" s="2" t="n">
        <v>52792893.6042758</v>
      </c>
      <c r="Y552" s="2" t="n">
        <v>15297694.884008801</v>
      </c>
      <c r="Z552" s="2" t="n">
        <v>27715668.492386099</v>
      </c>
      <c r="AA552" s="2" t="n">
        <v>16394513.283890801</v>
      </c>
      <c r="AB552" s="2" t="n">
        <v>16000645.252978699</v>
      </c>
      <c r="AC552" s="2" t="n">
        <v>15797986.558494201</v>
      </c>
      <c r="AD552" s="2" t="n">
        <v>15778626.260687601</v>
      </c>
      <c r="AE552" s="2" t="n">
        <v>17386943.683384299</v>
      </c>
      <c r="AF552" s="2" t="n">
        <v>15757991.6383099</v>
      </c>
      <c r="AG552" s="2" t="n">
        <v>24216147.390094299</v>
      </c>
      <c r="AH552" s="2" t="n">
        <v>29270920.677758399</v>
      </c>
      <c r="AI552" s="2" t="n">
        <v>15947577.686442699</v>
      </c>
      <c r="AJ552" s="2" t="n">
        <v>15042660.1907243</v>
      </c>
      <c r="AK552" s="2" t="n">
        <v>12616506.0617016</v>
      </c>
      <c r="AL552" s="2" t="n">
        <v>7345099.5672000004</v>
      </c>
      <c r="AM552" s="2" t="n">
        <v>4366816.6757519003</v>
      </c>
    </row>
    <row r="553">
      <c r="A553" t="str">
        <f t="shared" si="88"/>
        <v>Electronics &amp; Communications</v>
      </c>
      <c r="B553" t="str">
        <f t="shared" si="89"/>
        <v>5840</v>
      </c>
      <c r="C553" t="str">
        <f t="shared" si="90"/>
        <v>RADAR EQUIPMENT, EXCEPT AIRBORNE</v>
      </c>
      <c r="D553" s="2" t="n">
        <f t="shared" si="91"/>
        <v>1026483004.55112</v>
      </c>
      <c r="E553" s="2" t="n">
        <f t="shared" si="92"/>
        <v>1569307342.59304</v>
      </c>
      <c r="F553" s="2" t="n">
        <f t="shared" si="93"/>
        <v>2734148361.0707002</v>
      </c>
      <c r="G553" s="2" t="n">
        <f t="shared" si="94"/>
        <v>1317845389.4902401</v>
      </c>
      <c r="H553" s="3" t="n">
        <f t="shared" si="95"/>
        <v>0.74226442893776223</v>
      </c>
      <c r="I553" s="3" t="n">
        <f t="shared" si="96"/>
        <v>1.6636080178125701</v>
      </c>
      <c r="J553" s="3" t="n">
        <f t="shared" si="97"/>
        <v>0.48199483548660399</v>
      </c>
      <c r="K553" s="3" t="n">
        <f t="shared" si="98"/>
        <v>2.2072675116736683E-2</v>
      </c>
      <c r="L553" s="3" t="n">
        <f>AM553/SUM(AM1:AM$2860)</f>
        <v>1.4994620167405893E-2</v>
      </c>
      <c r="M553" t="s">
        <v>1904</v>
      </c>
      <c r="N553" t="s">
        <v>1953</v>
      </c>
      <c r="O553" t="s">
        <v>1954</v>
      </c>
      <c r="P553" s="2" t="n">
        <v>223013865.855984</v>
      </c>
      <c r="Q553" s="2" t="n">
        <v>179791581.448722</v>
      </c>
      <c r="R553" s="2" t="n">
        <v>132980213.33455101</v>
      </c>
      <c r="S553" s="2" t="n">
        <v>153035676.74922201</v>
      </c>
      <c r="T553" s="2" t="n">
        <v>507235947.317945</v>
      </c>
      <c r="U553" s="2" t="n">
        <v>488353967.64885002</v>
      </c>
      <c r="V553" s="2" t="n">
        <v>471846229.977862</v>
      </c>
      <c r="W553" s="2" t="n">
        <v>824232876.54659402</v>
      </c>
      <c r="X553" s="2" t="n">
        <v>590909241.222615</v>
      </c>
      <c r="Y553" s="2" t="n">
        <v>758902579.89794302</v>
      </c>
      <c r="Z553" s="2" t="n">
        <v>786129700.18009698</v>
      </c>
      <c r="AA553" s="2" t="n">
        <v>579525022.23058796</v>
      </c>
      <c r="AB553" s="2" t="n">
        <v>602380308.19355094</v>
      </c>
      <c r="AC553" s="2" t="n">
        <v>717024485.00284696</v>
      </c>
      <c r="AD553" s="2" t="n">
        <v>784363715.59595096</v>
      </c>
      <c r="AE553" s="2" t="n">
        <v>1026483004.55112</v>
      </c>
      <c r="AF553" s="2" t="n">
        <v>934449185.60892904</v>
      </c>
      <c r="AG553" s="2" t="n">
        <v>1477522207.84655</v>
      </c>
      <c r="AH553" s="2" t="n">
        <v>1083239878.8456299</v>
      </c>
      <c r="AI553" s="2" t="n">
        <v>2049719057.0348401</v>
      </c>
      <c r="AJ553" s="2" t="n">
        <v>2126167371.2420001</v>
      </c>
      <c r="AK553" s="2" t="n">
        <v>1569307342.59304</v>
      </c>
      <c r="AL553" s="2" t="n">
        <v>2734148361.0707002</v>
      </c>
      <c r="AM553" s="2" t="n">
        <v>1317845389.4902401</v>
      </c>
    </row>
    <row r="554">
      <c r="A554" t="str">
        <f t="shared" si="88"/>
        <v>Electronics &amp; Communications</v>
      </c>
      <c r="B554" t="str">
        <f t="shared" si="89"/>
        <v>5841</v>
      </c>
      <c r="C554" t="str">
        <f t="shared" si="90"/>
        <v>RADAR EQUIPMENT, AIRBORNE</v>
      </c>
      <c r="D554" s="2" t="n">
        <f t="shared" si="91"/>
        <v>247538046.86472899</v>
      </c>
      <c r="E554" s="2" t="n">
        <f t="shared" si="92"/>
        <v>825254366.49438405</v>
      </c>
      <c r="F554" s="2" t="n">
        <f t="shared" si="93"/>
        <v>497587888.11580002</v>
      </c>
      <c r="G554" s="2" t="n">
        <f t="shared" si="94"/>
        <v>760214474.22967398</v>
      </c>
      <c r="H554" s="3" t="n">
        <f t="shared" si="95"/>
        <v>-0.39704906957413089</v>
      </c>
      <c r="I554" s="3" t="n">
        <f t="shared" si="96"/>
        <v>1.0101471043266117</v>
      </c>
      <c r="J554" s="3" t="n">
        <f t="shared" si="97"/>
        <v>1.5277993946121831</v>
      </c>
      <c r="K554" s="3" t="n">
        <f t="shared" si="98"/>
        <v>4.0170079841981088E-3</v>
      </c>
      <c r="L554" s="3" t="n">
        <f>AM554/SUM(AM1:AM$2860)</f>
        <v>8.6498214265085145E-3</v>
      </c>
      <c r="M554" t="s">
        <v>1904</v>
      </c>
      <c r="N554" t="s">
        <v>1955</v>
      </c>
      <c r="O554" t="s">
        <v>1956</v>
      </c>
      <c r="P554" s="2" t="n">
        <v>319296399.00466502</v>
      </c>
      <c r="Q554" s="2" t="n">
        <v>94930197.015158296</v>
      </c>
      <c r="R554" s="2" t="n">
        <v>146493587.857622</v>
      </c>
      <c r="S554" s="2" t="n">
        <v>207369708.25651801</v>
      </c>
      <c r="T554" s="2" t="n">
        <v>402890376.12030399</v>
      </c>
      <c r="U554" s="2" t="n">
        <v>316249015.26688403</v>
      </c>
      <c r="V554" s="2" t="n">
        <v>171038994.15387401</v>
      </c>
      <c r="W554" s="2" t="n">
        <v>241238402.433649</v>
      </c>
      <c r="X554" s="2" t="n">
        <v>288599767.12134498</v>
      </c>
      <c r="Y554" s="2" t="n">
        <v>179282183.39640501</v>
      </c>
      <c r="Z554" s="2" t="n">
        <v>147057897.39846599</v>
      </c>
      <c r="AA554" s="2" t="n">
        <v>169592116.83560699</v>
      </c>
      <c r="AB554" s="2" t="n">
        <v>225524368.05668899</v>
      </c>
      <c r="AC554" s="2" t="n">
        <v>334078364.712174</v>
      </c>
      <c r="AD554" s="2" t="n">
        <v>241725854.60107601</v>
      </c>
      <c r="AE554" s="2" t="n">
        <v>247538046.86472899</v>
      </c>
      <c r="AF554" s="2" t="n">
        <v>356090494.05391502</v>
      </c>
      <c r="AG554" s="2" t="n">
        <v>647848012.89519</v>
      </c>
      <c r="AH554" s="2" t="n">
        <v>301503943.80181199</v>
      </c>
      <c r="AI554" s="2" t="n">
        <v>483597384.468171</v>
      </c>
      <c r="AJ554" s="2" t="n">
        <v>288036157.09544897</v>
      </c>
      <c r="AK554" s="2" t="n">
        <v>825254366.49438405</v>
      </c>
      <c r="AL554" s="2" t="n">
        <v>497587888.11580002</v>
      </c>
      <c r="AM554" s="2" t="n">
        <v>760214474.22967398</v>
      </c>
    </row>
    <row r="555">
      <c r="A555" t="str">
        <f t="shared" si="88"/>
        <v>Electronics &amp; Communications</v>
      </c>
      <c r="B555" t="str">
        <f t="shared" si="89"/>
        <v>5845</v>
      </c>
      <c r="C555" t="str">
        <f t="shared" si="90"/>
        <v>UNDERWATER SOUND EQUIPMENT</v>
      </c>
      <c r="D555" s="2" t="n">
        <f t="shared" si="91"/>
        <v>486472863.71407503</v>
      </c>
      <c r="E555" s="2" t="n">
        <f t="shared" si="92"/>
        <v>591236856.57083905</v>
      </c>
      <c r="F555" s="2" t="n">
        <f t="shared" si="93"/>
        <v>727038481.33899999</v>
      </c>
      <c r="G555" s="2" t="n">
        <f t="shared" si="94"/>
        <v>574923276.38777697</v>
      </c>
      <c r="H555" s="3" t="n">
        <f t="shared" si="95"/>
        <v>0.22969072928877843</v>
      </c>
      <c r="I555" s="3" t="n">
        <f t="shared" si="96"/>
        <v>0.49450983922983549</v>
      </c>
      <c r="J555" s="3" t="n">
        <f t="shared" si="97"/>
        <v>0.79077420404065868</v>
      </c>
      <c r="K555" s="3" t="n">
        <f t="shared" si="98"/>
        <v>5.869353845040455E-3</v>
      </c>
      <c r="L555" s="3" t="n">
        <f>AM555/SUM(AM1:AM$2860)</f>
        <v>6.5415535263737227E-3</v>
      </c>
      <c r="M555" t="s">
        <v>1904</v>
      </c>
      <c r="N555" t="s">
        <v>1957</v>
      </c>
      <c r="O555" t="s">
        <v>1958</v>
      </c>
      <c r="P555" s="2" t="n">
        <v>384556062.09231198</v>
      </c>
      <c r="Q555" s="2" t="n">
        <v>320003138.296121</v>
      </c>
      <c r="R555" s="2" t="n">
        <v>182836832.11386499</v>
      </c>
      <c r="S555" s="2" t="n">
        <v>159674535.98726499</v>
      </c>
      <c r="T555" s="2" t="n">
        <v>125918610.337312</v>
      </c>
      <c r="U555" s="2" t="n">
        <v>133580402.70958801</v>
      </c>
      <c r="V555" s="2" t="n">
        <v>113026046.406121</v>
      </c>
      <c r="W555" s="2" t="n">
        <v>222639316.88997999</v>
      </c>
      <c r="X555" s="2" t="n">
        <v>207311670.46683499</v>
      </c>
      <c r="Y555" s="2" t="n">
        <v>368304372.86363101</v>
      </c>
      <c r="Z555" s="2" t="n">
        <v>364958344.33157098</v>
      </c>
      <c r="AA555" s="2" t="n">
        <v>299541410.76719302</v>
      </c>
      <c r="AB555" s="2" t="n">
        <v>437623680.004888</v>
      </c>
      <c r="AC555" s="2" t="n">
        <v>474902856.89648098</v>
      </c>
      <c r="AD555" s="2" t="n">
        <v>429420961.43527198</v>
      </c>
      <c r="AE555" s="2" t="n">
        <v>486472863.71407503</v>
      </c>
      <c r="AF555" s="2" t="n">
        <v>642844350.26569903</v>
      </c>
      <c r="AG555" s="2" t="n">
        <v>754664991.36543298</v>
      </c>
      <c r="AH555" s="2" t="n">
        <v>764360017.30950499</v>
      </c>
      <c r="AI555" s="2" t="n">
        <v>677883465.76025295</v>
      </c>
      <c r="AJ555" s="2" t="n">
        <v>619342989.11084402</v>
      </c>
      <c r="AK555" s="2" t="n">
        <v>591236856.57083905</v>
      </c>
      <c r="AL555" s="2" t="n">
        <v>727038481.33899999</v>
      </c>
      <c r="AM555" s="2" t="n">
        <v>574923276.38777697</v>
      </c>
    </row>
    <row r="556">
      <c r="A556" t="str">
        <f t="shared" si="88"/>
        <v>Electronics &amp; Communications</v>
      </c>
      <c r="B556" t="str">
        <f t="shared" si="89"/>
        <v>5850</v>
      </c>
      <c r="C556" t="str">
        <f t="shared" si="90"/>
        <v>VISIBLE AND INVISIBLE LIGHT COMMUNICATION EQUIPMENT</v>
      </c>
      <c r="D556" s="2" t="n">
        <f t="shared" si="91"/>
        <v>17792847.645220101</v>
      </c>
      <c r="E556" s="2" t="n">
        <f t="shared" si="92"/>
        <v>17664.6310681494</v>
      </c>
      <c r="F556" s="2" t="n">
        <f t="shared" si="93"/>
        <v>0</v>
      </c>
      <c r="G556" s="2" t="n">
        <f t="shared" si="94"/>
        <v>6789.1366740609301</v>
      </c>
      <c r="H556" s="3" t="n">
        <f t="shared" si="95"/>
        <v>-1</v>
      </c>
      <c r="I556" s="3" t="n">
        <f t="shared" si="96"/>
        <v>-1</v>
      </c>
      <c r="J556" s="3" t="e">
        <f t="shared" si="97"/>
        <v>#DIV/0!</v>
      </c>
      <c r="K556" s="3" t="n">
        <f t="shared" si="98"/>
        <v>0</v>
      </c>
      <c r="L556" s="3" t="n">
        <f>AM556/SUM(AM1:AM$2860)</f>
        <v>7.7247700302329671E-8</v>
      </c>
      <c r="M556" t="s">
        <v>1904</v>
      </c>
      <c r="N556" t="s">
        <v>1959</v>
      </c>
      <c r="O556" t="s">
        <v>1960</v>
      </c>
      <c r="P556" s="2" t="n">
        <v>29117050.2223996</v>
      </c>
      <c r="Q556" s="2" t="n">
        <v>3477194.9998114002</v>
      </c>
      <c r="R556" s="2" t="n">
        <v>16621890.339065799</v>
      </c>
      <c r="S556" s="2" t="n">
        <v>18248617.796342298</v>
      </c>
      <c r="T556" s="2" t="n">
        <v>18856347.055702001</v>
      </c>
      <c r="U556" s="2" t="n">
        <v>27454185.101794399</v>
      </c>
      <c r="V556" s="2" t="n">
        <v>25060750.6220739</v>
      </c>
      <c r="W556" s="2" t="n">
        <v>44553890.3897551</v>
      </c>
      <c r="X556" s="2" t="n">
        <v>177908567.68667001</v>
      </c>
      <c r="Y556" s="2" t="n">
        <v>64089931.296732903</v>
      </c>
      <c r="Z556" s="2" t="n">
        <v>138289244.62980101</v>
      </c>
      <c r="AA556" s="2" t="n">
        <v>53320906.747269303</v>
      </c>
      <c r="AB556" s="2" t="n">
        <v>31401687.5668994</v>
      </c>
      <c r="AC556" s="2" t="n">
        <v>5261403.5414308403</v>
      </c>
      <c r="AD556" s="2" t="n">
        <v>50504682.115010098</v>
      </c>
      <c r="AE556" s="2" t="n">
        <v>17792847.645220101</v>
      </c>
      <c r="AF556" s="2" t="n">
        <v>28540341.360399701</v>
      </c>
      <c r="AG556" s="2" t="n">
        <v>214968.13225352601</v>
      </c>
      <c r="AH556" s="2" t="n">
        <v>502203.73651735502</v>
      </c>
      <c r="AI556" s="2" t="n">
        <v>308817.45362920902</v>
      </c>
      <c r="AJ556" s="2" t="n">
        <v>987798.67379241996</v>
      </c>
      <c r="AK556" s="2" t="n">
        <v>17664.6310681494</v>
      </c>
      <c r="AL556" s="2"/>
      <c r="AM556" s="2" t="n">
        <v>6789.1366740609301</v>
      </c>
    </row>
    <row r="557">
      <c r="A557" t="str">
        <f t="shared" si="88"/>
        <v>Electronics &amp; Communications</v>
      </c>
      <c r="B557" t="str">
        <f t="shared" si="89"/>
        <v>5855</v>
      </c>
      <c r="C557" t="str">
        <f t="shared" si="90"/>
        <v>NIGHT VISION EQ</v>
      </c>
      <c r="D557" s="2" t="n">
        <f t="shared" si="91"/>
        <v>328343036.199817</v>
      </c>
      <c r="E557" s="2" t="n">
        <f t="shared" si="92"/>
        <v>165869516.29650801</v>
      </c>
      <c r="F557" s="2" t="n">
        <f t="shared" si="93"/>
        <v>116069316.4559</v>
      </c>
      <c r="G557" s="2" t="n">
        <f t="shared" si="94"/>
        <v>19443611.4855901</v>
      </c>
      <c r="H557" s="3" t="n">
        <f t="shared" si="95"/>
        <v>-0.3002372042345941</v>
      </c>
      <c r="I557" s="3" t="n">
        <f t="shared" si="96"/>
        <v>-0.64649983809839462</v>
      </c>
      <c r="J557" s="3" t="n">
        <f t="shared" si="97"/>
        <v>0.16751723951934885</v>
      </c>
      <c r="K557" s="3" t="n">
        <f t="shared" si="98"/>
        <v>9.3702315120511922E-4</v>
      </c>
      <c r="L557" s="3" t="n">
        <f>AM557/SUM(AM1:AM$2860)</f>
        <v>2.2123199825573573E-4</v>
      </c>
      <c r="M557" t="s">
        <v>1904</v>
      </c>
      <c r="N557" t="s">
        <v>1961</v>
      </c>
      <c r="O557" t="s">
        <v>1962</v>
      </c>
      <c r="P557" s="2" t="n">
        <v>96059997.033196494</v>
      </c>
      <c r="Q557" s="2" t="n">
        <v>76237588.236341596</v>
      </c>
      <c r="R557" s="2" t="n">
        <v>257980376.590085</v>
      </c>
      <c r="S557" s="2" t="n">
        <v>279218032.05690199</v>
      </c>
      <c r="T557" s="2" t="n">
        <v>272893854.59071499</v>
      </c>
      <c r="U557" s="2" t="n">
        <v>280664098.28656501</v>
      </c>
      <c r="V557" s="2" t="n">
        <v>268259960.21943</v>
      </c>
      <c r="W557" s="2" t="n">
        <v>293414216.98138499</v>
      </c>
      <c r="X557" s="2" t="n">
        <v>347360225.24386102</v>
      </c>
      <c r="Y557" s="2" t="n">
        <v>365498261.83266598</v>
      </c>
      <c r="Z557" s="2" t="n">
        <v>347962141.09935302</v>
      </c>
      <c r="AA557" s="2" t="n">
        <v>743935215.84794998</v>
      </c>
      <c r="AB557" s="2" t="n">
        <v>401715784.00461698</v>
      </c>
      <c r="AC557" s="2" t="n">
        <v>231327797.38738301</v>
      </c>
      <c r="AD557" s="2" t="n">
        <v>358485190.69629598</v>
      </c>
      <c r="AE557" s="2" t="n">
        <v>328343036.199817</v>
      </c>
      <c r="AF557" s="2" t="n">
        <v>298101202.209077</v>
      </c>
      <c r="AG557" s="2" t="n">
        <v>332982817.87914997</v>
      </c>
      <c r="AH557" s="2" t="n">
        <v>365452164.81486398</v>
      </c>
      <c r="AI557" s="2" t="n">
        <v>266681010.96276999</v>
      </c>
      <c r="AJ557" s="2" t="n">
        <v>143590109.12512001</v>
      </c>
      <c r="AK557" s="2" t="n">
        <v>165869516.29650801</v>
      </c>
      <c r="AL557" s="2" t="n">
        <v>116069316.4559</v>
      </c>
      <c r="AM557" s="2" t="n">
        <v>19443611.4855901</v>
      </c>
    </row>
    <row r="558">
      <c r="A558" t="str">
        <f t="shared" si="88"/>
        <v>Electronics &amp; Communications</v>
      </c>
      <c r="B558" t="str">
        <f t="shared" si="89"/>
        <v>5860</v>
      </c>
      <c r="C558" t="str">
        <f t="shared" si="90"/>
        <v>STIMULATED COHERENT RADIATION DEV</v>
      </c>
      <c r="D558" s="2" t="n">
        <f t="shared" si="91"/>
        <v>4114312.8024724899</v>
      </c>
      <c r="E558" s="2" t="n">
        <f t="shared" si="92"/>
        <v>1437335.8027632099</v>
      </c>
      <c r="F558" s="2" t="n">
        <f t="shared" si="93"/>
        <v>3965445.1943999999</v>
      </c>
      <c r="G558" s="2" t="n">
        <f t="shared" si="94"/>
        <v>729587.068185632</v>
      </c>
      <c r="H558" s="3" t="n">
        <f t="shared" si="95"/>
        <v>1.758885701432205</v>
      </c>
      <c r="I558" s="3" t="n">
        <f t="shared" si="96"/>
        <v>-3.6182860958706931E-2</v>
      </c>
      <c r="J558" s="3" t="n">
        <f t="shared" si="97"/>
        <v>0.18398616861883618</v>
      </c>
      <c r="K558" s="3" t="n">
        <f t="shared" si="98"/>
        <v>3.2012887345637579E-5</v>
      </c>
      <c r="L558" s="3" t="n">
        <f>AM558/SUM(AM1:AM$2860)</f>
        <v>8.3013387258777796E-6</v>
      </c>
      <c r="M558" t="s">
        <v>1904</v>
      </c>
      <c r="N558" t="s">
        <v>1963</v>
      </c>
      <c r="O558" t="s">
        <v>1964</v>
      </c>
      <c r="P558" s="2" t="n">
        <v>1527695.3822774501</v>
      </c>
      <c r="Q558" s="2" t="n">
        <v>26775647.3899928</v>
      </c>
      <c r="R558" s="2" t="n">
        <v>54010039.896204904</v>
      </c>
      <c r="S558" s="2" t="n">
        <v>49031063.432282001</v>
      </c>
      <c r="T558" s="2" t="n">
        <v>32212334.699211199</v>
      </c>
      <c r="U558" s="2" t="n">
        <v>30238489.7507727</v>
      </c>
      <c r="V558" s="2" t="n">
        <v>36669601.002043203</v>
      </c>
      <c r="W558" s="2" t="n">
        <v>34018862.740894102</v>
      </c>
      <c r="X558" s="2" t="n">
        <v>43941879.321173102</v>
      </c>
      <c r="Y558" s="2" t="n">
        <v>34782555.7622969</v>
      </c>
      <c r="Z558" s="2" t="n">
        <v>60668738.954576202</v>
      </c>
      <c r="AA558" s="2" t="n">
        <v>27534032.373456001</v>
      </c>
      <c r="AB558" s="2" t="n">
        <v>8272011.3854169296</v>
      </c>
      <c r="AC558" s="2" t="n">
        <v>968655.21670577396</v>
      </c>
      <c r="AD558" s="2" t="n">
        <v>9858490.3358733896</v>
      </c>
      <c r="AE558" s="2" t="n">
        <v>4114312.8024724899</v>
      </c>
      <c r="AF558" s="2" t="n">
        <v>5075061.0112173799</v>
      </c>
      <c r="AG558" s="2" t="n">
        <v>8114187.6717575602</v>
      </c>
      <c r="AH558" s="2" t="n">
        <v>5414520.7655115696</v>
      </c>
      <c r="AI558" s="2" t="n">
        <v>1520093.1524728099</v>
      </c>
      <c r="AJ558" s="2" t="n">
        <v>4484956.7747651003</v>
      </c>
      <c r="AK558" s="2" t="n">
        <v>1437335.8027632099</v>
      </c>
      <c r="AL558" s="2" t="n">
        <v>3965445.1943999999</v>
      </c>
      <c r="AM558" s="2" t="n">
        <v>729587.068185632</v>
      </c>
    </row>
    <row r="559">
      <c r="A559" t="str">
        <f t="shared" si="88"/>
        <v>Electronics &amp; Communications</v>
      </c>
      <c r="B559" t="str">
        <f t="shared" si="89"/>
        <v>5865</v>
      </c>
      <c r="C559" t="str">
        <f t="shared" si="90"/>
        <v>ELEC COUNTERMEASURE &amp; QUICK REAC EQ</v>
      </c>
      <c r="D559" s="2" t="n">
        <f t="shared" si="91"/>
        <v>1176190130.87165</v>
      </c>
      <c r="E559" s="2" t="n">
        <f t="shared" si="92"/>
        <v>1228970354.92594</v>
      </c>
      <c r="F559" s="2" t="n">
        <f t="shared" si="93"/>
        <v>1222007611.1798</v>
      </c>
      <c r="G559" s="2" t="n">
        <f t="shared" si="94"/>
        <v>1057027290.0747499</v>
      </c>
      <c r="H559" s="3" t="n">
        <f t="shared" si="95"/>
        <v>-5.6655099272590048E-3</v>
      </c>
      <c r="I559" s="3" t="n">
        <f t="shared" si="96"/>
        <v>3.8954144492094667E-2</v>
      </c>
      <c r="J559" s="3" t="n">
        <f t="shared" si="97"/>
        <v>0.86499239481350843</v>
      </c>
      <c r="K559" s="3" t="n">
        <f t="shared" si="98"/>
        <v>9.8652206938721187E-3</v>
      </c>
      <c r="L559" s="3" t="n">
        <f>AM559/SUM(AM1:AM$2860)</f>
        <v>1.2026997133088673E-2</v>
      </c>
      <c r="M559" t="s">
        <v>1904</v>
      </c>
      <c r="N559" t="s">
        <v>1965</v>
      </c>
      <c r="O559" t="s">
        <v>1966</v>
      </c>
      <c r="P559" s="2" t="n">
        <v>368983339.189547</v>
      </c>
      <c r="Q559" s="2" t="n">
        <v>234000130.50152901</v>
      </c>
      <c r="R559" s="2" t="n">
        <v>200425470.08901101</v>
      </c>
      <c r="S559" s="2" t="n">
        <v>258203321.579907</v>
      </c>
      <c r="T559" s="2" t="n">
        <v>336678799.29181099</v>
      </c>
      <c r="U559" s="2" t="n">
        <v>460755593.59989899</v>
      </c>
      <c r="V559" s="2" t="n">
        <v>263886389.25519401</v>
      </c>
      <c r="W559" s="2" t="n">
        <v>1920151599.88608</v>
      </c>
      <c r="X559" s="2" t="n">
        <v>1705811721.05212</v>
      </c>
      <c r="Y559" s="2" t="n">
        <v>1527288037.6208301</v>
      </c>
      <c r="Z559" s="2" t="n">
        <v>1047362632.12536</v>
      </c>
      <c r="AA559" s="2" t="n">
        <v>884400544.49067104</v>
      </c>
      <c r="AB559" s="2" t="n">
        <v>905697395.38603306</v>
      </c>
      <c r="AC559" s="2" t="n">
        <v>878841507.258358</v>
      </c>
      <c r="AD559" s="2" t="n">
        <v>742206401.69559002</v>
      </c>
      <c r="AE559" s="2" t="n">
        <v>1176190130.87165</v>
      </c>
      <c r="AF559" s="2" t="n">
        <v>1086410323.51741</v>
      </c>
      <c r="AG559" s="2" t="n">
        <v>916200211.76540697</v>
      </c>
      <c r="AH559" s="2" t="n">
        <v>1097906971.53265</v>
      </c>
      <c r="AI559" s="2" t="n">
        <v>1018149707.66259</v>
      </c>
      <c r="AJ559" s="2" t="n">
        <v>1204893030.6101601</v>
      </c>
      <c r="AK559" s="2" t="n">
        <v>1228970354.92594</v>
      </c>
      <c r="AL559" s="2" t="n">
        <v>1222007611.1798</v>
      </c>
      <c r="AM559" s="2" t="n">
        <v>1057027290.0747499</v>
      </c>
    </row>
    <row r="560">
      <c r="A560" t="str">
        <f t="shared" si="88"/>
        <v>Electronics &amp; Communications</v>
      </c>
      <c r="B560" t="str">
        <f t="shared" si="89"/>
        <v>5895</v>
      </c>
      <c r="C560" t="str">
        <f t="shared" si="90"/>
        <v>MISC COMMUNICATION EQ</v>
      </c>
      <c r="D560" s="2" t="n">
        <f t="shared" si="91"/>
        <v>708887489.20929003</v>
      </c>
      <c r="E560" s="2" t="n">
        <f t="shared" si="92"/>
        <v>358029784.50905901</v>
      </c>
      <c r="F560" s="2" t="n">
        <f t="shared" si="93"/>
        <v>113611029.8114</v>
      </c>
      <c r="G560" s="2" t="n">
        <f t="shared" si="94"/>
        <v>45532854.053685397</v>
      </c>
      <c r="H560" s="3" t="n">
        <f t="shared" si="95"/>
        <v>-0.68267715501047821</v>
      </c>
      <c r="I560" s="3" t="n">
        <f t="shared" si="96"/>
        <v>-0.83973334056420657</v>
      </c>
      <c r="J560" s="3" t="n">
        <f t="shared" si="97"/>
        <v>0.40077846428530944</v>
      </c>
      <c r="K560" s="3" t="n">
        <f t="shared" si="98"/>
        <v>9.1717749717242707E-4</v>
      </c>
      <c r="L560" s="3" t="n">
        <f>AM560/SUM(AM1:AM$2860)</f>
        <v>5.1807887110113583E-4</v>
      </c>
      <c r="M560" t="s">
        <v>1904</v>
      </c>
      <c r="N560" t="s">
        <v>1967</v>
      </c>
      <c r="O560" t="s">
        <v>1968</v>
      </c>
      <c r="P560" s="2" t="n">
        <v>847053107.93188202</v>
      </c>
      <c r="Q560" s="2" t="n">
        <v>411413543.696262</v>
      </c>
      <c r="R560" s="2" t="n">
        <v>565537515.09131396</v>
      </c>
      <c r="S560" s="2" t="n">
        <v>568429882.17535698</v>
      </c>
      <c r="T560" s="2" t="n">
        <v>601051695.30607295</v>
      </c>
      <c r="U560" s="2" t="n">
        <v>455163715.43871999</v>
      </c>
      <c r="V560" s="2" t="n">
        <v>693102099.82885098</v>
      </c>
      <c r="W560" s="2" t="n">
        <v>1190446732.42119</v>
      </c>
      <c r="X560" s="2" t="n">
        <v>842514165.46538901</v>
      </c>
      <c r="Y560" s="2" t="n">
        <v>810674486.61563396</v>
      </c>
      <c r="Z560" s="2" t="n">
        <v>1139815067.6193399</v>
      </c>
      <c r="AA560" s="2" t="n">
        <v>963755770.71333003</v>
      </c>
      <c r="AB560" s="2" t="n">
        <v>969453257.20564306</v>
      </c>
      <c r="AC560" s="2" t="n">
        <v>781861939.68651998</v>
      </c>
      <c r="AD560" s="2" t="n">
        <v>574895511.62586904</v>
      </c>
      <c r="AE560" s="2" t="n">
        <v>708887489.20929003</v>
      </c>
      <c r="AF560" s="2" t="n">
        <v>585830562.68426597</v>
      </c>
      <c r="AG560" s="2" t="n">
        <v>961408241.27293205</v>
      </c>
      <c r="AH560" s="2" t="n">
        <v>897781972.404181</v>
      </c>
      <c r="AI560" s="2" t="n">
        <v>746618712.38882101</v>
      </c>
      <c r="AJ560" s="2" t="n">
        <v>565745094.15944397</v>
      </c>
      <c r="AK560" s="2" t="n">
        <v>358029784.50905901</v>
      </c>
      <c r="AL560" s="2" t="n">
        <v>113611029.8114</v>
      </c>
      <c r="AM560" s="2" t="n">
        <v>45532854.053685397</v>
      </c>
    </row>
    <row r="561">
      <c r="A561" t="str">
        <f t="shared" si="88"/>
        <v>Electronics &amp; Communications</v>
      </c>
      <c r="B561" t="str">
        <f t="shared" si="89"/>
        <v>5905</v>
      </c>
      <c r="C561" t="str">
        <f t="shared" si="90"/>
        <v>RESISTORS</v>
      </c>
      <c r="D561" s="2" t="n">
        <f t="shared" si="91"/>
        <v>426601.907085168</v>
      </c>
      <c r="E561" s="2" t="n">
        <f t="shared" si="92"/>
        <v>1827315.8806094001</v>
      </c>
      <c r="F561" s="2" t="n">
        <f t="shared" si="93"/>
        <v>868129.89780000004</v>
      </c>
      <c r="G561" s="2" t="n">
        <f t="shared" si="94"/>
        <v>653591.470522171</v>
      </c>
      <c r="H561" s="3" t="n">
        <f t="shared" si="95"/>
        <v>-0.5249152557517951</v>
      </c>
      <c r="I561" s="3" t="n">
        <f t="shared" si="96"/>
        <v>1.0349883190435061</v>
      </c>
      <c r="J561" s="3" t="n">
        <f t="shared" si="97"/>
        <v>0.75287289630099297</v>
      </c>
      <c r="K561" s="3" t="n">
        <f t="shared" si="98"/>
        <v>7.0083794522991239E-6</v>
      </c>
      <c r="L561" s="3" t="n">
        <f>AM561/SUM(AM1:AM$2860)</f>
        <v>7.4366507052296371E-6</v>
      </c>
      <c r="M561" t="s">
        <v>1904</v>
      </c>
      <c r="N561" t="s">
        <v>1969</v>
      </c>
      <c r="O561" t="s">
        <v>1970</v>
      </c>
      <c r="P561" s="2" t="n">
        <v>25284.559548837799</v>
      </c>
      <c r="Q561" s="2" t="n">
        <v>401696.66626455699</v>
      </c>
      <c r="R561" s="2" t="n">
        <v>872595.97607262898</v>
      </c>
      <c r="S561" s="2" t="n">
        <v>4227503.93122862</v>
      </c>
      <c r="T561" s="2" t="n">
        <v>908776.98333985999</v>
      </c>
      <c r="U561" s="2" t="n">
        <v>6775521.9561380399</v>
      </c>
      <c r="V561" s="2" t="n">
        <v>59476014.514736302</v>
      </c>
      <c r="W561" s="2" t="n">
        <v>16535576.1435486</v>
      </c>
      <c r="X561" s="2" t="n">
        <v>990277.56682247797</v>
      </c>
      <c r="Y561" s="2" t="n">
        <v>1455793.08120363</v>
      </c>
      <c r="Z561" s="2" t="n">
        <v>2941067.9212246002</v>
      </c>
      <c r="AA561" s="2" t="n">
        <v>1392934.6013027499</v>
      </c>
      <c r="AB561" s="2" t="n">
        <v>715472.70250902802</v>
      </c>
      <c r="AC561" s="2" t="n">
        <v>1614425.85172164</v>
      </c>
      <c r="AD561" s="2" t="n">
        <v>2132826.4387972602</v>
      </c>
      <c r="AE561" s="2" t="n">
        <v>426601.907085168</v>
      </c>
      <c r="AF561" s="2" t="n">
        <v>1115905.2138189101</v>
      </c>
      <c r="AG561" s="2" t="n">
        <v>951710.35110777605</v>
      </c>
      <c r="AH561" s="2" t="n">
        <v>3403669.78164936</v>
      </c>
      <c r="AI561" s="2" t="n">
        <v>448667.49243550602</v>
      </c>
      <c r="AJ561" s="2" t="n">
        <v>294368.73677158903</v>
      </c>
      <c r="AK561" s="2" t="n">
        <v>1827315.8806094001</v>
      </c>
      <c r="AL561" s="2" t="n">
        <v>868129.89780000004</v>
      </c>
      <c r="AM561" s="2" t="n">
        <v>653591.470522171</v>
      </c>
    </row>
    <row r="562">
      <c r="A562" t="str">
        <f t="shared" si="88"/>
        <v>Electronics &amp; Communications</v>
      </c>
      <c r="B562" t="str">
        <f t="shared" si="89"/>
        <v>5910</v>
      </c>
      <c r="C562" t="str">
        <f t="shared" si="90"/>
        <v>CAPACITORS</v>
      </c>
      <c r="D562" s="2" t="n">
        <f t="shared" si="91"/>
        <v>954740.30086635705</v>
      </c>
      <c r="E562" s="2" t="n">
        <f t="shared" si="92"/>
        <v>1386275.65800494</v>
      </c>
      <c r="F562" s="2" t="n">
        <f t="shared" si="93"/>
        <v>1410097.9123</v>
      </c>
      <c r="G562" s="2" t="n">
        <f t="shared" si="94"/>
        <v>4359749.5281199301</v>
      </c>
      <c r="H562" s="3" t="n">
        <f t="shared" si="95"/>
        <v>1.7184355908942184E-2</v>
      </c>
      <c r="I562" s="3" t="n">
        <f t="shared" si="96"/>
        <v>0.47694395116707566</v>
      </c>
      <c r="J562" s="3" t="n">
        <f t="shared" si="97"/>
        <v>3.091806242737269</v>
      </c>
      <c r="K562" s="3" t="n">
        <f t="shared" si="98"/>
        <v>1.1383666498915978E-5</v>
      </c>
      <c r="L562" s="3" t="n">
        <f>AM562/SUM(AM1:AM$2860)</f>
        <v>4.9605810150819345E-5</v>
      </c>
      <c r="M562" t="s">
        <v>1904</v>
      </c>
      <c r="N562" t="s">
        <v>1971</v>
      </c>
      <c r="O562" t="s">
        <v>1972</v>
      </c>
      <c r="P562" s="2" t="n">
        <v>244026.940876737</v>
      </c>
      <c r="Q562" s="2" t="n">
        <v>98735.871657267606</v>
      </c>
      <c r="R562" s="2" t="n">
        <v>556589.16906927398</v>
      </c>
      <c r="S562" s="2" t="n">
        <v>282341.33834868798</v>
      </c>
      <c r="T562" s="2" t="n">
        <v>637158.79548386403</v>
      </c>
      <c r="U562" s="2" t="n">
        <v>1071782.31890626</v>
      </c>
      <c r="V562" s="2" t="n">
        <v>944691.50068622199</v>
      </c>
      <c r="W562" s="2" t="n">
        <v>1036056.76844384</v>
      </c>
      <c r="X562" s="2" t="n">
        <v>608937.61267707404</v>
      </c>
      <c r="Y562" s="2" t="n">
        <v>1930754.8711213199</v>
      </c>
      <c r="Z562" s="2" t="n">
        <v>-1346079.11221658</v>
      </c>
      <c r="AA562" s="2" t="n">
        <v>518407.19860711799</v>
      </c>
      <c r="AB562" s="2" t="n">
        <v>654485.39828805404</v>
      </c>
      <c r="AC562" s="2" t="n">
        <v>2511263.6952569499</v>
      </c>
      <c r="AD562" s="2" t="n">
        <v>2208253.1100797402</v>
      </c>
      <c r="AE562" s="2" t="n">
        <v>954740.30086635705</v>
      </c>
      <c r="AF562" s="2" t="n">
        <v>947398.08694224304</v>
      </c>
      <c r="AG562" s="2" t="n">
        <v>3461562.78952432</v>
      </c>
      <c r="AH562" s="2" t="n">
        <v>2799118.0775416601</v>
      </c>
      <c r="AI562" s="2" t="n">
        <v>733514.81701015297</v>
      </c>
      <c r="AJ562" s="2" t="n">
        <v>1533482.2298457201</v>
      </c>
      <c r="AK562" s="2" t="n">
        <v>1386275.65800494</v>
      </c>
      <c r="AL562" s="2" t="n">
        <v>1410097.9123</v>
      </c>
      <c r="AM562" s="2" t="n">
        <v>4359749.5281199301</v>
      </c>
    </row>
    <row r="563">
      <c r="A563" t="str">
        <f t="shared" si="88"/>
        <v>Electronics &amp; Communications</v>
      </c>
      <c r="B563" t="str">
        <f t="shared" si="89"/>
        <v>5915</v>
      </c>
      <c r="C563" t="str">
        <f t="shared" si="90"/>
        <v>FILTERS AND NETWORKS</v>
      </c>
      <c r="D563" s="2" t="n">
        <f t="shared" si="91"/>
        <v>1691127.1975714599</v>
      </c>
      <c r="E563" s="2" t="n">
        <f t="shared" si="92"/>
        <v>3600107.56787269</v>
      </c>
      <c r="F563" s="2" t="n">
        <f t="shared" si="93"/>
        <v>3370687.9430999998</v>
      </c>
      <c r="G563" s="2" t="n">
        <f t="shared" si="94"/>
        <v>1671275.92792042</v>
      </c>
      <c r="H563" s="3" t="n">
        <f t="shared" si="95"/>
        <v>-6.3725769424232692E-2</v>
      </c>
      <c r="I563" s="3" t="n">
        <f t="shared" si="96"/>
        <v>0.99316050734709371</v>
      </c>
      <c r="J563" s="3" t="n">
        <f t="shared" si="97"/>
        <v>0.4958263583378052</v>
      </c>
      <c r="K563" s="3" t="n">
        <f t="shared" si="98"/>
        <v>2.7211434809928321E-5</v>
      </c>
      <c r="L563" s="3" t="n">
        <f>AM563/SUM(AM1:AM$2860)</f>
        <v>1.9015999853965512E-5</v>
      </c>
      <c r="M563" t="s">
        <v>1904</v>
      </c>
      <c r="N563" t="s">
        <v>1973</v>
      </c>
      <c r="O563" t="s">
        <v>1974</v>
      </c>
      <c r="P563" s="2" t="n">
        <v>7025042.3777716802</v>
      </c>
      <c r="Q563" s="2" t="n">
        <v>4705081.1207523299</v>
      </c>
      <c r="R563" s="2" t="n">
        <v>6587575.4933772096</v>
      </c>
      <c r="S563" s="2" t="n">
        <v>5450323.2420735797</v>
      </c>
      <c r="T563" s="2" t="n">
        <v>4587701.5952843903</v>
      </c>
      <c r="U563" s="2" t="n">
        <v>13324914.1700719</v>
      </c>
      <c r="V563" s="2" t="n">
        <v>3616567.2839606502</v>
      </c>
      <c r="W563" s="2" t="n">
        <v>2299339.81068228</v>
      </c>
      <c r="X563" s="2" t="n">
        <v>2844785.9459336698</v>
      </c>
      <c r="Y563" s="2" t="n">
        <v>3211204.7372884001</v>
      </c>
      <c r="Z563" s="2" t="n">
        <v>1670362.14138546</v>
      </c>
      <c r="AA563" s="2" t="n">
        <v>2423627.8378349501</v>
      </c>
      <c r="AB563" s="2" t="n">
        <v>1551431.4958002199</v>
      </c>
      <c r="AC563" s="2" t="n">
        <v>2560749.4233174599</v>
      </c>
      <c r="AD563" s="2" t="n">
        <v>1990301.0122503301</v>
      </c>
      <c r="AE563" s="2" t="n">
        <v>1691127.1975714599</v>
      </c>
      <c r="AF563" s="2" t="n">
        <v>2274733.3944366998</v>
      </c>
      <c r="AG563" s="2" t="n">
        <v>2869290.57601518</v>
      </c>
      <c r="AH563" s="2" t="n">
        <v>1451832.56223875</v>
      </c>
      <c r="AI563" s="2" t="n">
        <v>3694543.7678120499</v>
      </c>
      <c r="AJ563" s="2" t="n">
        <v>4173358.7448814898</v>
      </c>
      <c r="AK563" s="2" t="n">
        <v>3600107.56787269</v>
      </c>
      <c r="AL563" s="2" t="n">
        <v>3370687.9430999998</v>
      </c>
      <c r="AM563" s="2" t="n">
        <v>1671275.92792042</v>
      </c>
    </row>
    <row r="564">
      <c r="A564" t="str">
        <f t="shared" si="88"/>
        <v>Electronics &amp; Communications</v>
      </c>
      <c r="B564" t="str">
        <f t="shared" si="89"/>
        <v>5920</v>
      </c>
      <c r="C564" t="str">
        <f t="shared" si="90"/>
        <v>FUSES ARRESTERS ABORBERS &amp; PROTECTO</v>
      </c>
      <c r="D564" s="2" t="n">
        <f t="shared" si="91"/>
        <v>941632.47709345398</v>
      </c>
      <c r="E564" s="2" t="n">
        <f t="shared" si="92"/>
        <v>1223242.37904616</v>
      </c>
      <c r="F564" s="2" t="n">
        <f t="shared" si="93"/>
        <v>907541.62479999999</v>
      </c>
      <c r="G564" s="2" t="n">
        <f t="shared" si="94"/>
        <v>406646.58664188301</v>
      </c>
      <c r="H564" s="3" t="n">
        <f t="shared" si="95"/>
        <v>-0.25808520016477199</v>
      </c>
      <c r="I564" s="3" t="n">
        <f t="shared" si="96"/>
        <v>-3.6203989478657883E-2</v>
      </c>
      <c r="J564" s="3" t="n">
        <f t="shared" si="97"/>
        <v>0.44807486018230624</v>
      </c>
      <c r="K564" s="3" t="n">
        <f t="shared" si="98"/>
        <v>7.3265488165686819E-6</v>
      </c>
      <c r="L564" s="3" t="n">
        <f>AM564/SUM(AM1:AM$2860)</f>
        <v>4.6268789629607033E-6</v>
      </c>
      <c r="M564" t="s">
        <v>1904</v>
      </c>
      <c r="N564" t="s">
        <v>1975</v>
      </c>
      <c r="O564" t="s">
        <v>1976</v>
      </c>
      <c r="P564" s="2" t="n">
        <v>1134486.47017547</v>
      </c>
      <c r="Q564" s="2" t="n">
        <v>589389.62878946797</v>
      </c>
      <c r="R564" s="2" t="n">
        <v>947941.21975220297</v>
      </c>
      <c r="S564" s="2" t="n">
        <v>460010.22141992702</v>
      </c>
      <c r="T564" s="2" t="n">
        <v>168784.27942596699</v>
      </c>
      <c r="U564" s="2" t="n">
        <v>1312264.8040160099</v>
      </c>
      <c r="V564" s="2" t="n">
        <v>659081.61783069302</v>
      </c>
      <c r="W564" s="2" t="n">
        <v>1832608.17593843</v>
      </c>
      <c r="X564" s="2" t="n">
        <v>743046.04842597595</v>
      </c>
      <c r="Y564" s="2" t="n">
        <v>988004.06073907297</v>
      </c>
      <c r="Z564" s="2" t="n">
        <v>1788963.53862996</v>
      </c>
      <c r="AA564" s="2" t="n">
        <v>469559.53960202303</v>
      </c>
      <c r="AB564" s="2" t="n">
        <v>560290.02515169699</v>
      </c>
      <c r="AC564" s="2" t="n">
        <v>292052.14910811</v>
      </c>
      <c r="AD564" s="2" t="n">
        <v>420343.130133308</v>
      </c>
      <c r="AE564" s="2" t="n">
        <v>941632.47709345398</v>
      </c>
      <c r="AF564" s="2" t="n">
        <v>1905319.2755895399</v>
      </c>
      <c r="AG564" s="2" t="n">
        <v>1792680.76373797</v>
      </c>
      <c r="AH564" s="2" t="n">
        <v>1474782.4495588699</v>
      </c>
      <c r="AI564" s="2" t="n">
        <v>680252.67590190296</v>
      </c>
      <c r="AJ564" s="2" t="n">
        <v>602099.03824427305</v>
      </c>
      <c r="AK564" s="2" t="n">
        <v>1223242.37904616</v>
      </c>
      <c r="AL564" s="2" t="n">
        <v>907541.62479999999</v>
      </c>
      <c r="AM564" s="2" t="n">
        <v>406646.58664188301</v>
      </c>
    </row>
    <row r="565">
      <c r="A565" t="str">
        <f t="shared" si="88"/>
        <v>Electronics &amp; Communications</v>
      </c>
      <c r="B565" t="str">
        <f t="shared" si="89"/>
        <v>5925</v>
      </c>
      <c r="C565" t="str">
        <f t="shared" si="90"/>
        <v>CIRCUIT BREAKERS</v>
      </c>
      <c r="D565" s="2" t="n">
        <f t="shared" si="91"/>
        <v>1976012.73712083</v>
      </c>
      <c r="E565" s="2" t="n">
        <f t="shared" si="92"/>
        <v>9328755.9811029304</v>
      </c>
      <c r="F565" s="2" t="n">
        <f t="shared" si="93"/>
        <v>7920459.1065999996</v>
      </c>
      <c r="G565" s="2" t="n">
        <f t="shared" si="94"/>
        <v>8137414.4992837599</v>
      </c>
      <c r="H565" s="3" t="n">
        <f t="shared" si="95"/>
        <v>-0.15096298770765249</v>
      </c>
      <c r="I565" s="3" t="n">
        <f t="shared" si="96"/>
        <v>3.0083036702185364</v>
      </c>
      <c r="J565" s="3" t="n">
        <f t="shared" si="97"/>
        <v>1.0273917698158399</v>
      </c>
      <c r="K565" s="3" t="n">
        <f t="shared" si="98"/>
        <v>6.3941563349151267E-5</v>
      </c>
      <c r="L565" s="3" t="n">
        <f>AM565/SUM(AM1:AM$2860)</f>
        <v>9.2588584772223796E-5</v>
      </c>
      <c r="M565" t="s">
        <v>1904</v>
      </c>
      <c r="N565" t="s">
        <v>1977</v>
      </c>
      <c r="O565" t="s">
        <v>1978</v>
      </c>
      <c r="P565" s="2" t="n">
        <v>9872491.9163813796</v>
      </c>
      <c r="Q565" s="2" t="n">
        <v>6081505.6441311799</v>
      </c>
      <c r="R565" s="2" t="n">
        <v>8303119.7746630404</v>
      </c>
      <c r="S565" s="2" t="n">
        <v>13816639.1418796</v>
      </c>
      <c r="T565" s="2" t="n">
        <v>7480413.0581347803</v>
      </c>
      <c r="U565" s="2" t="n">
        <v>4422265.17297085</v>
      </c>
      <c r="V565" s="2" t="n">
        <v>5218679.8150057998</v>
      </c>
      <c r="W565" s="2" t="n">
        <v>5949422.8206519401</v>
      </c>
      <c r="X565" s="2" t="n">
        <v>6951963.90714233</v>
      </c>
      <c r="Y565" s="2" t="n">
        <v>3446405.8493921598</v>
      </c>
      <c r="Z565" s="2" t="n">
        <v>4040065.8435195801</v>
      </c>
      <c r="AA565" s="2" t="n">
        <v>9207088.8789997492</v>
      </c>
      <c r="AB565" s="2" t="n">
        <v>6480449.26550043</v>
      </c>
      <c r="AC565" s="2" t="n">
        <v>5513464.88314451</v>
      </c>
      <c r="AD565" s="2" t="n">
        <v>3894729.0348539199</v>
      </c>
      <c r="AE565" s="2" t="n">
        <v>1976012.73712083</v>
      </c>
      <c r="AF565" s="2" t="n">
        <v>1344491.2917156599</v>
      </c>
      <c r="AG565" s="2" t="n">
        <v>5908583.0991944997</v>
      </c>
      <c r="AH565" s="2" t="n">
        <v>7142898.0600909404</v>
      </c>
      <c r="AI565" s="2" t="n">
        <v>4748770.54817612</v>
      </c>
      <c r="AJ565" s="2" t="n">
        <v>3300882.9132015398</v>
      </c>
      <c r="AK565" s="2" t="n">
        <v>9328755.9811029304</v>
      </c>
      <c r="AL565" s="2" t="n">
        <v>7920459.1065999996</v>
      </c>
      <c r="AM565" s="2" t="n">
        <v>8137414.4992837599</v>
      </c>
    </row>
    <row r="566">
      <c r="A566" t="str">
        <f t="shared" si="88"/>
        <v>Electronics &amp; Communications</v>
      </c>
      <c r="B566" t="str">
        <f t="shared" si="89"/>
        <v>5930</v>
      </c>
      <c r="C566" t="str">
        <f t="shared" si="90"/>
        <v>SWITCHES</v>
      </c>
      <c r="D566" s="2" t="n">
        <f t="shared" si="91"/>
        <v>7701063.2230683696</v>
      </c>
      <c r="E566" s="2" t="n">
        <f t="shared" si="92"/>
        <v>11937679.986337399</v>
      </c>
      <c r="F566" s="2" t="n">
        <f t="shared" si="93"/>
        <v>10005350.3817</v>
      </c>
      <c r="G566" s="2" t="n">
        <f t="shared" si="94"/>
        <v>5816168.3728414001</v>
      </c>
      <c r="H566" s="3" t="n">
        <f t="shared" si="95"/>
        <v>-0.16186810224842174</v>
      </c>
      <c r="I566" s="3" t="n">
        <f t="shared" si="96"/>
        <v>0.2992167564251631</v>
      </c>
      <c r="J566" s="3" t="n">
        <f t="shared" si="97"/>
        <v>0.58130581648387813</v>
      </c>
      <c r="K566" s="3" t="n">
        <f t="shared" si="98"/>
        <v>8.0772810849919643E-5</v>
      </c>
      <c r="L566" s="3" t="n">
        <f>AM566/SUM(AM1:AM$2860)</f>
        <v>6.6177137527620314E-5</v>
      </c>
      <c r="M566" t="s">
        <v>1904</v>
      </c>
      <c r="N566" t="s">
        <v>1979</v>
      </c>
      <c r="O566" t="s">
        <v>1980</v>
      </c>
      <c r="P566" s="2" t="n">
        <v>9823120.0532505792</v>
      </c>
      <c r="Q566" s="2" t="n">
        <v>7671190.8795168297</v>
      </c>
      <c r="R566" s="2" t="n">
        <v>18399851.4234097</v>
      </c>
      <c r="S566" s="2" t="n">
        <v>18493945.9243901</v>
      </c>
      <c r="T566" s="2" t="n">
        <v>23374675.590055201</v>
      </c>
      <c r="U566" s="2" t="n">
        <v>25014499.598680601</v>
      </c>
      <c r="V566" s="2" t="n">
        <v>123055643.034659</v>
      </c>
      <c r="W566" s="2" t="n">
        <v>217282601.79193801</v>
      </c>
      <c r="X566" s="2" t="n">
        <v>14361910.7143343</v>
      </c>
      <c r="Y566" s="2" t="n">
        <v>37118135.651202299</v>
      </c>
      <c r="Z566" s="2" t="n">
        <v>7814965.8211707398</v>
      </c>
      <c r="AA566" s="2" t="n">
        <v>10025329.817562699</v>
      </c>
      <c r="AB566" s="2" t="n">
        <v>6799445.3520191601</v>
      </c>
      <c r="AC566" s="2" t="n">
        <v>7285000.6585076703</v>
      </c>
      <c r="AD566" s="2" t="n">
        <v>8630098.9925054107</v>
      </c>
      <c r="AE566" s="2" t="n">
        <v>7701063.2230683696</v>
      </c>
      <c r="AF566" s="2" t="n">
        <v>8529035.5076253805</v>
      </c>
      <c r="AG566" s="2" t="n">
        <v>8660125.62891341</v>
      </c>
      <c r="AH566" s="2" t="n">
        <v>9106390.0033669099</v>
      </c>
      <c r="AI566" s="2" t="n">
        <v>17613883.0267432</v>
      </c>
      <c r="AJ566" s="2" t="n">
        <v>17148067.696656801</v>
      </c>
      <c r="AK566" s="2" t="n">
        <v>11937679.986337399</v>
      </c>
      <c r="AL566" s="2" t="n">
        <v>10005350.3817</v>
      </c>
      <c r="AM566" s="2" t="n">
        <v>5816168.3728414001</v>
      </c>
    </row>
    <row r="567">
      <c r="A567" t="str">
        <f t="shared" si="88"/>
        <v>Electronics &amp; Communications</v>
      </c>
      <c r="B567" t="str">
        <f t="shared" si="89"/>
        <v>5935</v>
      </c>
      <c r="C567" t="str">
        <f t="shared" si="90"/>
        <v>CONNECTORS, ELECTRICAL</v>
      </c>
      <c r="D567" s="2" t="n">
        <f t="shared" si="91"/>
        <v>15071966.9617349</v>
      </c>
      <c r="E567" s="2" t="n">
        <f t="shared" si="92"/>
        <v>13595736.9543791</v>
      </c>
      <c r="F567" s="2" t="n">
        <f t="shared" si="93"/>
        <v>10132824.4355</v>
      </c>
      <c r="G567" s="2" t="n">
        <f t="shared" si="94"/>
        <v>7035091.8777621305</v>
      </c>
      <c r="H567" s="3" t="n">
        <f t="shared" si="95"/>
        <v>-0.2547057603790811</v>
      </c>
      <c r="I567" s="3" t="n">
        <f t="shared" si="96"/>
        <v>-0.32770391142539812</v>
      </c>
      <c r="J567" s="3" t="n">
        <f t="shared" si="97"/>
        <v>0.69428735517364037</v>
      </c>
      <c r="K567" s="3" t="n">
        <f t="shared" si="98"/>
        <v>8.1801904009384831E-5</v>
      </c>
      <c r="L567" s="3" t="n">
        <f>AM567/SUM(AM1:AM$2860)</f>
        <v>8.0046211331854169E-5</v>
      </c>
      <c r="M567" t="s">
        <v>1904</v>
      </c>
      <c r="N567" t="s">
        <v>1981</v>
      </c>
      <c r="O567" t="s">
        <v>1982</v>
      </c>
      <c r="P567" s="2" t="n">
        <v>3851832.5779876099</v>
      </c>
      <c r="Q567" s="2" t="n">
        <v>4038869.9327317099</v>
      </c>
      <c r="R567" s="2" t="n">
        <v>13510162.989712801</v>
      </c>
      <c r="S567" s="2" t="n">
        <v>13271546.9308256</v>
      </c>
      <c r="T567" s="2" t="n">
        <v>14915190.250465499</v>
      </c>
      <c r="U567" s="2" t="n">
        <v>13677586.743714601</v>
      </c>
      <c r="V567" s="2" t="n">
        <v>14977139.161772801</v>
      </c>
      <c r="W567" s="2" t="n">
        <v>12481953.046002001</v>
      </c>
      <c r="X567" s="2" t="n">
        <v>20458303.265862901</v>
      </c>
      <c r="Y567" s="2" t="n">
        <v>16096100.3530166</v>
      </c>
      <c r="Z567" s="2" t="n">
        <v>14202206.690515401</v>
      </c>
      <c r="AA567" s="2" t="n">
        <v>14545355.674992699</v>
      </c>
      <c r="AB567" s="2" t="n">
        <v>13451533.680187499</v>
      </c>
      <c r="AC567" s="2" t="n">
        <v>13071982.312408701</v>
      </c>
      <c r="AD567" s="2" t="n">
        <v>13670593.655615101</v>
      </c>
      <c r="AE567" s="2" t="n">
        <v>15071966.9617349</v>
      </c>
      <c r="AF567" s="2" t="n">
        <v>13092097.8356333</v>
      </c>
      <c r="AG567" s="2" t="n">
        <v>21159072.012982301</v>
      </c>
      <c r="AH567" s="2" t="n">
        <v>16113360.718061101</v>
      </c>
      <c r="AI567" s="2" t="n">
        <v>17794828.677157301</v>
      </c>
      <c r="AJ567" s="2" t="n">
        <v>16747661.781626699</v>
      </c>
      <c r="AK567" s="2" t="n">
        <v>13595736.9543791</v>
      </c>
      <c r="AL567" s="2" t="n">
        <v>10132824.4355</v>
      </c>
      <c r="AM567" s="2" t="n">
        <v>7035091.8777621305</v>
      </c>
    </row>
    <row r="568">
      <c r="A568" t="str">
        <f t="shared" si="88"/>
        <v>Electronics &amp; Communications</v>
      </c>
      <c r="B568" t="str">
        <f t="shared" si="89"/>
        <v>5940</v>
      </c>
      <c r="C568" t="str">
        <f t="shared" si="90"/>
        <v>LUGS TERMINALS &amp; TERMINAL STRIPS</v>
      </c>
      <c r="D568" s="2" t="n">
        <f t="shared" si="91"/>
        <v>217000.03604579801</v>
      </c>
      <c r="E568" s="2" t="n">
        <f t="shared" si="92"/>
        <v>500882.61842390097</v>
      </c>
      <c r="F568" s="2" t="n">
        <f t="shared" si="93"/>
        <v>487039.77289999998</v>
      </c>
      <c r="G568" s="2" t="n">
        <f t="shared" si="94"/>
        <v>217041.54549926001</v>
      </c>
      <c r="H568" s="3" t="n">
        <f t="shared" si="95"/>
        <v>-2.7636905364094022E-2</v>
      </c>
      <c r="I568" s="3" t="n">
        <f t="shared" si="96"/>
        <v>1.2444225437695775</v>
      </c>
      <c r="J568" s="3" t="n">
        <f t="shared" si="97"/>
        <v>0.44563413005660923</v>
      </c>
      <c r="K568" s="3" t="n">
        <f t="shared" si="98"/>
        <v>3.931853453607426E-6</v>
      </c>
      <c r="L568" s="3" t="n">
        <f>AM568/SUM(AM1:AM$2860)</f>
        <v>2.4695275798377334E-6</v>
      </c>
      <c r="M568" t="s">
        <v>1904</v>
      </c>
      <c r="N568" t="s">
        <v>1983</v>
      </c>
      <c r="O568" t="s">
        <v>1984</v>
      </c>
      <c r="P568" s="2" t="n">
        <v>146115.31559077499</v>
      </c>
      <c r="Q568" s="2" t="n">
        <v>143805.97101851401</v>
      </c>
      <c r="R568" s="2" t="n">
        <v>910659.16882128105</v>
      </c>
      <c r="S568" s="2" t="n">
        <v>759933.606485622</v>
      </c>
      <c r="T568" s="2" t="n">
        <v>505446.96336673101</v>
      </c>
      <c r="U568" s="2" t="n">
        <v>754420.74536547903</v>
      </c>
      <c r="V568" s="2" t="n">
        <v>948904.19221976399</v>
      </c>
      <c r="W568" s="2" t="n">
        <v>452217.35146223102</v>
      </c>
      <c r="X568" s="2" t="n">
        <v>764533.07681417698</v>
      </c>
      <c r="Y568" s="2" t="n">
        <v>834115.32656738895</v>
      </c>
      <c r="Z568" s="2" t="n">
        <v>605475.02391364996</v>
      </c>
      <c r="AA568" s="2" t="n">
        <v>571555.57677984703</v>
      </c>
      <c r="AB568" s="2" t="n">
        <v>268455.19349398901</v>
      </c>
      <c r="AC568" s="2" t="n">
        <v>330106.91390215099</v>
      </c>
      <c r="AD568" s="2" t="n">
        <v>317862.849734027</v>
      </c>
      <c r="AE568" s="2" t="n">
        <v>217000.03604579801</v>
      </c>
      <c r="AF568" s="2" t="n">
        <v>174818.68720879901</v>
      </c>
      <c r="AG568" s="2" t="n">
        <v>697655.92296731297</v>
      </c>
      <c r="AH568" s="2" t="n">
        <v>847651.71273153101</v>
      </c>
      <c r="AI568" s="2" t="n">
        <v>387573.968237361</v>
      </c>
      <c r="AJ568" s="2" t="n">
        <v>466808.45083449298</v>
      </c>
      <c r="AK568" s="2" t="n">
        <v>500882.61842390097</v>
      </c>
      <c r="AL568" s="2" t="n">
        <v>487039.77289999998</v>
      </c>
      <c r="AM568" s="2" t="n">
        <v>217041.54549926001</v>
      </c>
    </row>
    <row r="569">
      <c r="A569" t="str">
        <f t="shared" si="88"/>
        <v>Electronics &amp; Communications</v>
      </c>
      <c r="B569" t="str">
        <f t="shared" si="89"/>
        <v>5945</v>
      </c>
      <c r="C569" t="str">
        <f t="shared" si="90"/>
        <v>RELAYS AND SOLENOIDS</v>
      </c>
      <c r="D569" s="2" t="n">
        <f t="shared" si="91"/>
        <v>2043278.89519806</v>
      </c>
      <c r="E569" s="2" t="n">
        <f t="shared" si="92"/>
        <v>4327455.2432140801</v>
      </c>
      <c r="F569" s="2" t="n">
        <f t="shared" si="93"/>
        <v>1942967.0201999999</v>
      </c>
      <c r="G569" s="2" t="n">
        <f t="shared" si="94"/>
        <v>632556.025837822</v>
      </c>
      <c r="H569" s="3" t="n">
        <f t="shared" si="95"/>
        <v>-0.55101395369789596</v>
      </c>
      <c r="I569" s="3" t="n">
        <f t="shared" si="96"/>
        <v>-4.9093579556762634E-2</v>
      </c>
      <c r="J569" s="3" t="n">
        <f t="shared" si="97"/>
        <v>0.32556189542152375</v>
      </c>
      <c r="K569" s="3" t="n">
        <f t="shared" si="98"/>
        <v>1.5685498420654135E-5</v>
      </c>
      <c r="L569" s="3" t="n">
        <f>AM569/SUM(AM1:AM$2860)</f>
        <v>7.1973066170613738E-6</v>
      </c>
      <c r="M569" t="s">
        <v>1904</v>
      </c>
      <c r="N569" t="s">
        <v>1985</v>
      </c>
      <c r="O569" t="s">
        <v>1986</v>
      </c>
      <c r="P569" s="2" t="n">
        <v>1715805.1375917699</v>
      </c>
      <c r="Q569" s="2" t="n">
        <v>1340369.7058715599</v>
      </c>
      <c r="R569" s="2" t="n">
        <v>3787164.9941894901</v>
      </c>
      <c r="S569" s="2" t="n">
        <v>1656806.9450065901</v>
      </c>
      <c r="T569" s="2" t="n">
        <v>3668125.5120182699</v>
      </c>
      <c r="U569" s="2" t="n">
        <v>4013741.2078847899</v>
      </c>
      <c r="V569" s="2" t="n">
        <v>2391391.53160248</v>
      </c>
      <c r="W569" s="2" t="n">
        <v>2564599.3742125402</v>
      </c>
      <c r="X569" s="2" t="n">
        <v>2548795.73535622</v>
      </c>
      <c r="Y569" s="2" t="n">
        <v>1756886.63182952</v>
      </c>
      <c r="Z569" s="2" t="n">
        <v>1453387.7715143701</v>
      </c>
      <c r="AA569" s="2" t="n">
        <v>3356621.3502175901</v>
      </c>
      <c r="AB569" s="2" t="n">
        <v>2740326.3426333</v>
      </c>
      <c r="AC569" s="2" t="n">
        <v>1758328.3859876399</v>
      </c>
      <c r="AD569" s="2" t="n">
        <v>999562.02322437905</v>
      </c>
      <c r="AE569" s="2" t="n">
        <v>2043278.89519806</v>
      </c>
      <c r="AF569" s="2" t="n">
        <v>2155809.47958691</v>
      </c>
      <c r="AG569" s="2" t="n">
        <v>2600776.0036842502</v>
      </c>
      <c r="AH569" s="2" t="n">
        <v>4676993.7795593003</v>
      </c>
      <c r="AI569" s="2" t="n">
        <v>3588639.8277066099</v>
      </c>
      <c r="AJ569" s="2" t="n">
        <v>4613377.8427617103</v>
      </c>
      <c r="AK569" s="2" t="n">
        <v>4327455.2432140801</v>
      </c>
      <c r="AL569" s="2" t="n">
        <v>1942967.0201999999</v>
      </c>
      <c r="AM569" s="2" t="n">
        <v>632556.025837822</v>
      </c>
    </row>
    <row r="570">
      <c r="A570" t="str">
        <f t="shared" si="88"/>
        <v>Electronics &amp; Communications</v>
      </c>
      <c r="B570" t="str">
        <f t="shared" si="89"/>
        <v>5950</v>
      </c>
      <c r="C570" t="str">
        <f t="shared" si="90"/>
        <v>COILS AND TRANSFORMERS</v>
      </c>
      <c r="D570" s="2" t="n">
        <f t="shared" si="91"/>
        <v>2652099.4287002501</v>
      </c>
      <c r="E570" s="2" t="n">
        <f t="shared" si="92"/>
        <v>5429530.8601404196</v>
      </c>
      <c r="F570" s="2" t="n">
        <f t="shared" si="93"/>
        <v>7200844.5346999997</v>
      </c>
      <c r="G570" s="2" t="n">
        <f t="shared" si="94"/>
        <v>2164093.6908746599</v>
      </c>
      <c r="H570" s="3" t="n">
        <f t="shared" si="95"/>
        <v>0.32623696598968599</v>
      </c>
      <c r="I570" s="3" t="n">
        <f t="shared" si="96"/>
        <v>1.7151487824229177</v>
      </c>
      <c r="J570" s="3" t="n">
        <f t="shared" si="97"/>
        <v>0.3005333166750308</v>
      </c>
      <c r="K570" s="3" t="n">
        <f t="shared" si="98"/>
        <v>5.8132142440990269E-5</v>
      </c>
      <c r="L570" s="3" t="n">
        <f>AM570/SUM(AM1:AM$2860)</f>
        <v>2.4623345925197661E-5</v>
      </c>
      <c r="M570" t="s">
        <v>1904</v>
      </c>
      <c r="N570" t="s">
        <v>1987</v>
      </c>
      <c r="O570" t="s">
        <v>1988</v>
      </c>
      <c r="P570" s="2" t="n">
        <v>1681231.74598681</v>
      </c>
      <c r="Q570" s="2" t="n">
        <v>1326705.59888661</v>
      </c>
      <c r="R570" s="2" t="n">
        <v>2332678.9295754898</v>
      </c>
      <c r="S570" s="2" t="n">
        <v>3870822.1396740698</v>
      </c>
      <c r="T570" s="2" t="n">
        <v>2481163.1195862698</v>
      </c>
      <c r="U570" s="2" t="n">
        <v>4914981.6368637197</v>
      </c>
      <c r="V570" s="2" t="n">
        <v>2890178.1555770999</v>
      </c>
      <c r="W570" s="2" t="n">
        <v>4791002.2848987402</v>
      </c>
      <c r="X570" s="2" t="n">
        <v>4303990.0807843702</v>
      </c>
      <c r="Y570" s="2" t="n">
        <v>3707279.3982361201</v>
      </c>
      <c r="Z570" s="2" t="n">
        <v>4244750.4414800899</v>
      </c>
      <c r="AA570" s="2" t="n">
        <v>2547916.7685439698</v>
      </c>
      <c r="AB570" s="2" t="n">
        <v>1525717.61084556</v>
      </c>
      <c r="AC570" s="2" t="n">
        <v>2357710.4434092701</v>
      </c>
      <c r="AD570" s="2" t="n">
        <v>1726040.4612604801</v>
      </c>
      <c r="AE570" s="2" t="n">
        <v>2652099.4287002501</v>
      </c>
      <c r="AF570" s="2" t="n">
        <v>2833863.4969285498</v>
      </c>
      <c r="AG570" s="2" t="n">
        <v>2973816.41560183</v>
      </c>
      <c r="AH570" s="2" t="n">
        <v>5523721.6687603705</v>
      </c>
      <c r="AI570" s="2" t="n">
        <v>4718365.2053886801</v>
      </c>
      <c r="AJ570" s="2" t="n">
        <v>3361740.5586822899</v>
      </c>
      <c r="AK570" s="2" t="n">
        <v>5429530.8601404196</v>
      </c>
      <c r="AL570" s="2" t="n">
        <v>7200844.5346999997</v>
      </c>
      <c r="AM570" s="2" t="n">
        <v>2164093.6908746599</v>
      </c>
    </row>
    <row r="571">
      <c r="A571" t="str">
        <f t="shared" si="88"/>
        <v>Electronics &amp; Communications</v>
      </c>
      <c r="B571" t="str">
        <f t="shared" si="89"/>
        <v>5955</v>
      </c>
      <c r="C571" t="str">
        <f t="shared" si="90"/>
        <v>OSCILLATORS AND PIEZOELECTRIC CRYSTALS</v>
      </c>
      <c r="D571" s="2" t="n">
        <f t="shared" si="91"/>
        <v>1255428.6016937201</v>
      </c>
      <c r="E571" s="2" t="n">
        <f t="shared" si="92"/>
        <v>310817.84904382803</v>
      </c>
      <c r="F571" s="2" t="n">
        <f t="shared" si="93"/>
        <v>511326</v>
      </c>
      <c r="G571" s="2" t="n">
        <f t="shared" si="94"/>
        <v>705714.54392658302</v>
      </c>
      <c r="H571" s="3" t="n">
        <f t="shared" si="95"/>
        <v>0.64509857324152109</v>
      </c>
      <c r="I571" s="3" t="n">
        <f t="shared" si="96"/>
        <v>-0.59270802074274764</v>
      </c>
      <c r="J571" s="3" t="n">
        <f t="shared" si="97"/>
        <v>1.3801655771984664</v>
      </c>
      <c r="K571" s="3" t="n">
        <f t="shared" si="98"/>
        <v>4.1279152358508965E-6</v>
      </c>
      <c r="L571" s="3" t="n">
        <f>AM571/SUM(AM1:AM$2860)</f>
        <v>8.0297139688642991E-6</v>
      </c>
      <c r="M571" t="s">
        <v>1904</v>
      </c>
      <c r="N571" t="s">
        <v>1989</v>
      </c>
      <c r="O571" t="s">
        <v>1990</v>
      </c>
      <c r="P571" s="2" t="n">
        <v>15177958.042625099</v>
      </c>
      <c r="Q571" s="2" t="n">
        <v>4051983.5001948699</v>
      </c>
      <c r="R571" s="2" t="n">
        <v>3181332.8312863898</v>
      </c>
      <c r="S571" s="2" t="n">
        <v>5885991.6699194498</v>
      </c>
      <c r="T571" s="2" t="n">
        <v>1976340.89753759</v>
      </c>
      <c r="U571" s="2" t="n">
        <v>3461319.51631048</v>
      </c>
      <c r="V571" s="2" t="n">
        <v>1176250.7932230299</v>
      </c>
      <c r="W571" s="2" t="n">
        <v>2488642.9755984698</v>
      </c>
      <c r="X571" s="2" t="n">
        <v>1228185.8258804099</v>
      </c>
      <c r="Y571" s="2" t="n">
        <v>1262816.0949065301</v>
      </c>
      <c r="Z571" s="2" t="n">
        <v>562726.18261322798</v>
      </c>
      <c r="AA571" s="2" t="n">
        <v>996651.33779253997</v>
      </c>
      <c r="AB571" s="2" t="n">
        <v>965286.64143778302</v>
      </c>
      <c r="AC571" s="2" t="n">
        <v>437180.086648422</v>
      </c>
      <c r="AD571" s="2" t="n">
        <v>664088.74934949796</v>
      </c>
      <c r="AE571" s="2" t="n">
        <v>1255428.6016937201</v>
      </c>
      <c r="AF571" s="2" t="n">
        <v>683059.64062884997</v>
      </c>
      <c r="AG571" s="2" t="n">
        <v>2689978.5062559</v>
      </c>
      <c r="AH571" s="2" t="n">
        <v>946660.23037386197</v>
      </c>
      <c r="AI571" s="2" t="n">
        <v>1003932.2381690399</v>
      </c>
      <c r="AJ571" s="2" t="n">
        <v>2133015.9133985499</v>
      </c>
      <c r="AK571" s="2" t="n">
        <v>310817.84904382803</v>
      </c>
      <c r="AL571" s="2" t="n">
        <v>511326</v>
      </c>
      <c r="AM571" s="2" t="n">
        <v>705714.54392658302</v>
      </c>
    </row>
    <row r="572">
      <c r="A572" t="str">
        <f t="shared" si="88"/>
        <v>Electronics &amp; Communications</v>
      </c>
      <c r="B572" t="str">
        <f t="shared" si="89"/>
        <v>5960</v>
      </c>
      <c r="C572" t="str">
        <f t="shared" si="90"/>
        <v>ELECTRON TUBES &amp; ASSOC HARDWARE</v>
      </c>
      <c r="D572" s="2" t="n">
        <f t="shared" si="91"/>
        <v>72928193.107181698</v>
      </c>
      <c r="E572" s="2" t="n">
        <f t="shared" si="92"/>
        <v>44614704.995272003</v>
      </c>
      <c r="F572" s="2" t="n">
        <f t="shared" si="93"/>
        <v>49791096.708099999</v>
      </c>
      <c r="G572" s="2" t="n">
        <f t="shared" si="94"/>
        <v>18930384.0151846</v>
      </c>
      <c r="H572" s="3" t="n">
        <f t="shared" si="95"/>
        <v>0.11602434025679553</v>
      </c>
      <c r="I572" s="3" t="n">
        <f t="shared" si="96"/>
        <v>-0.31725859936057077</v>
      </c>
      <c r="J572" s="3" t="n">
        <f t="shared" si="97"/>
        <v>0.38019616491204966</v>
      </c>
      <c r="K572" s="3" t="n">
        <f t="shared" si="98"/>
        <v>4.0196161883239147E-4</v>
      </c>
      <c r="L572" s="3" t="n">
        <f>AM572/SUM(AM1:AM$2860)</f>
        <v>2.153924278178213E-4</v>
      </c>
      <c r="M572" t="s">
        <v>1904</v>
      </c>
      <c r="N572" t="s">
        <v>1991</v>
      </c>
      <c r="O572" t="s">
        <v>1992</v>
      </c>
      <c r="P572" s="2" t="n">
        <v>80977551.256733403</v>
      </c>
      <c r="Q572" s="2" t="n">
        <v>75432977.091460496</v>
      </c>
      <c r="R572" s="2" t="n">
        <v>112285882.835309</v>
      </c>
      <c r="S572" s="2" t="n">
        <v>82472416.484180897</v>
      </c>
      <c r="T572" s="2" t="n">
        <v>74286532.3993451</v>
      </c>
      <c r="U572" s="2" t="n">
        <v>65308662.2618654</v>
      </c>
      <c r="V572" s="2" t="n">
        <v>58559590.055556603</v>
      </c>
      <c r="W572" s="2" t="n">
        <v>47790371.374918401</v>
      </c>
      <c r="X572" s="2" t="n">
        <v>48870375.998866498</v>
      </c>
      <c r="Y572" s="2" t="n">
        <v>37517184.290233701</v>
      </c>
      <c r="Z572" s="2" t="n">
        <v>46355216.4816828</v>
      </c>
      <c r="AA572" s="2" t="n">
        <v>54112500.799613804</v>
      </c>
      <c r="AB572" s="2" t="n">
        <v>88061083.182915404</v>
      </c>
      <c r="AC572" s="2" t="n">
        <v>90035090.184869006</v>
      </c>
      <c r="AD572" s="2" t="n">
        <v>77473761.483605802</v>
      </c>
      <c r="AE572" s="2" t="n">
        <v>72928193.107181698</v>
      </c>
      <c r="AF572" s="2" t="n">
        <v>123888771.260139</v>
      </c>
      <c r="AG572" s="2" t="n">
        <v>35264823.616037302</v>
      </c>
      <c r="AH572" s="2" t="n">
        <v>48822290.383185998</v>
      </c>
      <c r="AI572" s="2" t="n">
        <v>38330833.684543498</v>
      </c>
      <c r="AJ572" s="2" t="n">
        <v>39796360.802045397</v>
      </c>
      <c r="AK572" s="2" t="n">
        <v>44614704.995272003</v>
      </c>
      <c r="AL572" s="2" t="n">
        <v>49791096.708099999</v>
      </c>
      <c r="AM572" s="2" t="n">
        <v>18930384.0151846</v>
      </c>
    </row>
    <row r="573">
      <c r="A573" t="str">
        <f t="shared" si="88"/>
        <v>Electronics &amp; Communications</v>
      </c>
      <c r="B573" t="str">
        <f t="shared" si="89"/>
        <v>5961</v>
      </c>
      <c r="C573" t="str">
        <f t="shared" si="90"/>
        <v>SEMI CONDUCTOR DEVICES</v>
      </c>
      <c r="D573" s="2" t="n">
        <f t="shared" si="91"/>
        <v>4606041.1264614696</v>
      </c>
      <c r="E573" s="2" t="n">
        <f t="shared" si="92"/>
        <v>1062377.0461481099</v>
      </c>
      <c r="F573" s="2" t="n">
        <f t="shared" si="93"/>
        <v>1008220.2798</v>
      </c>
      <c r="G573" s="2" t="n">
        <f t="shared" si="94"/>
        <v>1901181.95620364</v>
      </c>
      <c r="H573" s="3" t="n">
        <f t="shared" si="95"/>
        <v>-5.0976973330201014E-2</v>
      </c>
      <c r="I573" s="3" t="n">
        <f t="shared" si="96"/>
        <v>-0.78110914511643714</v>
      </c>
      <c r="J573" s="3" t="n">
        <f t="shared" si="97"/>
        <v>1.8856811297038938</v>
      </c>
      <c r="K573" s="3" t="n">
        <f t="shared" si="98"/>
        <v>8.1393237466514011E-6</v>
      </c>
      <c r="L573" s="3" t="n">
        <f>AM573/SUM(AM1:AM$2860)</f>
        <v>2.163190123040637E-5</v>
      </c>
      <c r="M573" t="s">
        <v>1904</v>
      </c>
      <c r="N573" t="s">
        <v>1993</v>
      </c>
      <c r="O573" t="s">
        <v>1994</v>
      </c>
      <c r="P573" s="2" t="n">
        <v>1408488.4349355299</v>
      </c>
      <c r="Q573" s="2" t="n">
        <v>5085032.2646447299</v>
      </c>
      <c r="R573" s="2" t="n">
        <v>2475404.2551391399</v>
      </c>
      <c r="S573" s="2" t="n">
        <v>919927.48870137904</v>
      </c>
      <c r="T573" s="2" t="n">
        <v>626226.56615768897</v>
      </c>
      <c r="U573" s="2" t="n">
        <v>2572242.23914437</v>
      </c>
      <c r="V573" s="2" t="n">
        <v>3539522.2959330501</v>
      </c>
      <c r="W573" s="2" t="n">
        <v>1831770.2667855499</v>
      </c>
      <c r="X573" s="2" t="n">
        <v>4708812.6543123201</v>
      </c>
      <c r="Y573" s="2" t="n">
        <v>3773571.2907301001</v>
      </c>
      <c r="Z573" s="2" t="n">
        <v>3757903.1850186498</v>
      </c>
      <c r="AA573" s="2" t="n">
        <v>3607862.12574731</v>
      </c>
      <c r="AB573" s="2" t="n">
        <v>4230954.3940273803</v>
      </c>
      <c r="AC573" s="2" t="n">
        <v>5394591.0689383</v>
      </c>
      <c r="AD573" s="2" t="n">
        <v>7061954.9273721799</v>
      </c>
      <c r="AE573" s="2" t="n">
        <v>4606041.1264614696</v>
      </c>
      <c r="AF573" s="2" t="n">
        <v>4925076.5451218402</v>
      </c>
      <c r="AG573" s="2" t="n">
        <v>2433616.2815449899</v>
      </c>
      <c r="AH573" s="2" t="n">
        <v>11558634.6186601</v>
      </c>
      <c r="AI573" s="2" t="n">
        <v>5370400.6813390898</v>
      </c>
      <c r="AJ573" s="2" t="n">
        <v>1554094.9403269</v>
      </c>
      <c r="AK573" s="2" t="n">
        <v>1062377.0461481099</v>
      </c>
      <c r="AL573" s="2" t="n">
        <v>1008220.2798</v>
      </c>
      <c r="AM573" s="2" t="n">
        <v>1901181.95620364</v>
      </c>
    </row>
    <row r="574">
      <c r="A574" t="str">
        <f t="shared" si="88"/>
        <v>Electronics &amp; Communications</v>
      </c>
      <c r="B574" t="str">
        <f t="shared" si="89"/>
        <v>5962</v>
      </c>
      <c r="C574" t="str">
        <f t="shared" si="90"/>
        <v>MICROCIRCUITS, ELECTRONIC</v>
      </c>
      <c r="D574" s="2" t="n">
        <f t="shared" si="91"/>
        <v>2744511.71499479</v>
      </c>
      <c r="E574" s="2" t="n">
        <f t="shared" si="92"/>
        <v>12581461.7977503</v>
      </c>
      <c r="F574" s="2" t="n">
        <f t="shared" si="93"/>
        <v>1752269.7187999999</v>
      </c>
      <c r="G574" s="2" t="n">
        <f t="shared" si="94"/>
        <v>2245809.8779249801</v>
      </c>
      <c r="H574" s="3" t="n">
        <f t="shared" si="95"/>
        <v>-0.8607260629195469</v>
      </c>
      <c r="I574" s="3" t="n">
        <f t="shared" si="96"/>
        <v>-0.36153680480707062</v>
      </c>
      <c r="J574" s="3" t="n">
        <f t="shared" si="97"/>
        <v>1.2816576431298312</v>
      </c>
      <c r="K574" s="3" t="n">
        <f t="shared" si="98"/>
        <v>1.4146006402089247E-5</v>
      </c>
      <c r="L574" s="3" t="n">
        <f>AM574/SUM(AM1:AM$2860)</f>
        <v>2.5553123572955119E-5</v>
      </c>
      <c r="M574" t="s">
        <v>1904</v>
      </c>
      <c r="N574" t="s">
        <v>1995</v>
      </c>
      <c r="O574" t="s">
        <v>1996</v>
      </c>
      <c r="P574" s="2" t="n">
        <v>3657838.3338320302</v>
      </c>
      <c r="Q574" s="2" t="n">
        <v>2484488.6357347998</v>
      </c>
      <c r="R574" s="2" t="n">
        <v>3882163.0205795602</v>
      </c>
      <c r="S574" s="2" t="n">
        <v>5143745.2549959999</v>
      </c>
      <c r="T574" s="2" t="n">
        <v>3253199.1031987099</v>
      </c>
      <c r="U574" s="2" t="n">
        <v>17941939.9121374</v>
      </c>
      <c r="V574" s="2" t="n">
        <v>2525232.6516902</v>
      </c>
      <c r="W574" s="2" t="n">
        <v>3365315.2289720899</v>
      </c>
      <c r="X574" s="2" t="n">
        <v>3552143.5026243199</v>
      </c>
      <c r="Y574" s="2" t="n">
        <v>7827060.3937068498</v>
      </c>
      <c r="Z574" s="2" t="n">
        <v>7279625.5069171498</v>
      </c>
      <c r="AA574" s="2" t="n">
        <v>4018013.73263059</v>
      </c>
      <c r="AB574" s="2" t="n">
        <v>4482667.3035836704</v>
      </c>
      <c r="AC574" s="2" t="n">
        <v>7770135.94821807</v>
      </c>
      <c r="AD574" s="2" t="n">
        <v>3886886.3011635402</v>
      </c>
      <c r="AE574" s="2" t="n">
        <v>2744511.71499479</v>
      </c>
      <c r="AF574" s="2" t="n">
        <v>3342236.4028860899</v>
      </c>
      <c r="AG574" s="2" t="n">
        <v>7565469.5433228398</v>
      </c>
      <c r="AH574" s="2" t="n">
        <v>16205247.345744099</v>
      </c>
      <c r="AI574" s="2" t="n">
        <v>25969874.399328701</v>
      </c>
      <c r="AJ574" s="2" t="n">
        <v>15406998.405131999</v>
      </c>
      <c r="AK574" s="2" t="n">
        <v>12581461.7977503</v>
      </c>
      <c r="AL574" s="2" t="n">
        <v>1752269.7187999999</v>
      </c>
      <c r="AM574" s="2" t="n">
        <v>2245809.8779249801</v>
      </c>
    </row>
    <row r="575">
      <c r="A575" t="str">
        <f t="shared" si="88"/>
        <v>Electronics &amp; Communications</v>
      </c>
      <c r="B575" t="str">
        <f t="shared" si="89"/>
        <v>5963</v>
      </c>
      <c r="C575" t="str">
        <f t="shared" si="90"/>
        <v>ELECTRONIC MODULES</v>
      </c>
      <c r="D575" s="2" t="n">
        <f t="shared" si="91"/>
        <v>8589123.7692960296</v>
      </c>
      <c r="E575" s="2" t="n">
        <f t="shared" si="92"/>
        <v>34683258.650652103</v>
      </c>
      <c r="F575" s="2" t="n">
        <f t="shared" si="93"/>
        <v>32505296.707899999</v>
      </c>
      <c r="G575" s="2" t="n">
        <f t="shared" si="94"/>
        <v>10308136.973009</v>
      </c>
      <c r="H575" s="3" t="n">
        <f t="shared" si="95"/>
        <v>-6.2795770278960106E-2</v>
      </c>
      <c r="I575" s="3" t="n">
        <f t="shared" si="96"/>
        <v>2.7844718018965229</v>
      </c>
      <c r="J575" s="3" t="n">
        <f t="shared" si="97"/>
        <v>0.31712176220510357</v>
      </c>
      <c r="K575" s="3" t="n">
        <f t="shared" si="98"/>
        <v>2.6241401674547039E-4</v>
      </c>
      <c r="L575" s="3" t="n">
        <f>AM575/SUM(AM1:AM$2860)</f>
        <v>1.1728735387058679E-4</v>
      </c>
      <c r="M575" t="s">
        <v>1904</v>
      </c>
      <c r="N575" t="s">
        <v>1997</v>
      </c>
      <c r="O575" t="s">
        <v>1998</v>
      </c>
      <c r="P575" s="2" t="n">
        <v>22909704.586865298</v>
      </c>
      <c r="Q575" s="2" t="n">
        <v>9591285.0117422994</v>
      </c>
      <c r="R575" s="2" t="n">
        <v>38994900.8164744</v>
      </c>
      <c r="S575" s="2" t="n">
        <v>11809023.2782641</v>
      </c>
      <c r="T575" s="2" t="n">
        <v>10720712.7405951</v>
      </c>
      <c r="U575" s="2" t="n">
        <v>21470562.6108477</v>
      </c>
      <c r="V575" s="2" t="n">
        <v>15854576.6575456</v>
      </c>
      <c r="W575" s="2" t="n">
        <v>13924379.492920799</v>
      </c>
      <c r="X575" s="2" t="n">
        <v>43599427.779119</v>
      </c>
      <c r="Y575" s="2" t="n">
        <v>11382524.541078901</v>
      </c>
      <c r="Z575" s="2" t="n">
        <v>16983676.7385954</v>
      </c>
      <c r="AA575" s="2" t="n">
        <v>13575762.8703785</v>
      </c>
      <c r="AB575" s="2" t="n">
        <v>10253665.966237299</v>
      </c>
      <c r="AC575" s="2" t="n">
        <v>14863104.845960399</v>
      </c>
      <c r="AD575" s="2" t="n">
        <v>12880676.7151851</v>
      </c>
      <c r="AE575" s="2" t="n">
        <v>8589123.7692960296</v>
      </c>
      <c r="AF575" s="2" t="n">
        <v>38553351.030372404</v>
      </c>
      <c r="AG575" s="2" t="n">
        <v>17467058.998241302</v>
      </c>
      <c r="AH575" s="2" t="n">
        <v>18190394.901418101</v>
      </c>
      <c r="AI575" s="2" t="n">
        <v>17074905.1405451</v>
      </c>
      <c r="AJ575" s="2" t="n">
        <v>91618404.810316399</v>
      </c>
      <c r="AK575" s="2" t="n">
        <v>34683258.650652103</v>
      </c>
      <c r="AL575" s="2" t="n">
        <v>32505296.707899999</v>
      </c>
      <c r="AM575" s="2" t="n">
        <v>10308136.973009</v>
      </c>
    </row>
    <row r="576">
      <c r="A576" t="str">
        <f t="shared" si="88"/>
        <v>Electronics &amp; Communications</v>
      </c>
      <c r="B576" t="str">
        <f t="shared" si="89"/>
        <v>5965</v>
      </c>
      <c r="C576" t="str">
        <f t="shared" si="90"/>
        <v>HEADSET,HANDSET,MICROPHONE &amp; SPEAK</v>
      </c>
      <c r="D576" s="2" t="n">
        <f t="shared" si="91"/>
        <v>1261724.8415369</v>
      </c>
      <c r="E576" s="2" t="n">
        <f t="shared" si="92"/>
        <v>1524169.3686281</v>
      </c>
      <c r="F576" s="2" t="n">
        <f t="shared" si="93"/>
        <v>2936370.5403999998</v>
      </c>
      <c r="G576" s="2" t="n">
        <f t="shared" si="94"/>
        <v>591566.635003009</v>
      </c>
      <c r="H576" s="3" t="n">
        <f t="shared" si="95"/>
        <v>0.92653821867776909</v>
      </c>
      <c r="I576" s="3" t="n">
        <f t="shared" si="96"/>
        <v>1.3272669632336185</v>
      </c>
      <c r="J576" s="3" t="n">
        <f t="shared" si="97"/>
        <v>0.20146184783696416</v>
      </c>
      <c r="K576" s="3" t="n">
        <f t="shared" si="98"/>
        <v>2.3705207033909657E-5</v>
      </c>
      <c r="L576" s="3" t="n">
        <f>AM576/SUM(AM1:AM$2860)</f>
        <v>6.7309238749256573E-6</v>
      </c>
      <c r="M576" t="s">
        <v>1904</v>
      </c>
      <c r="N576" t="s">
        <v>1999</v>
      </c>
      <c r="O576" t="s">
        <v>2000</v>
      </c>
      <c r="P576" s="2" t="n">
        <v>216491.66936857099</v>
      </c>
      <c r="Q576" s="2" t="n">
        <v>454815.05399306701</v>
      </c>
      <c r="R576" s="2" t="n">
        <v>1303287.75742503</v>
      </c>
      <c r="S576" s="2" t="n">
        <v>2307414.29393761</v>
      </c>
      <c r="T576" s="2" t="n">
        <v>3487594.6083336798</v>
      </c>
      <c r="U576" s="2" t="n">
        <v>3754767.9586144802</v>
      </c>
      <c r="V576" s="2" t="n">
        <v>7289579.2270726403</v>
      </c>
      <c r="W576" s="2" t="n">
        <v>45768654.898015097</v>
      </c>
      <c r="X576" s="2" t="n">
        <v>3830836.8880564999</v>
      </c>
      <c r="Y576" s="2" t="n">
        <v>2897917.6341605401</v>
      </c>
      <c r="Z576" s="2" t="n">
        <v>4994811.7413024101</v>
      </c>
      <c r="AA576" s="2" t="n">
        <v>16015522.1664172</v>
      </c>
      <c r="AB576" s="2" t="n">
        <v>4899240.8317507198</v>
      </c>
      <c r="AC576" s="2" t="n">
        <v>4415404.0402956801</v>
      </c>
      <c r="AD576" s="2" t="n">
        <v>1840257.5758632701</v>
      </c>
      <c r="AE576" s="2" t="n">
        <v>1261724.8415369</v>
      </c>
      <c r="AF576" s="2" t="n">
        <v>1750402.01897505</v>
      </c>
      <c r="AG576" s="2" t="n">
        <v>1479198.69652878</v>
      </c>
      <c r="AH576" s="2" t="n">
        <v>1297610.54528045</v>
      </c>
      <c r="AI576" s="2" t="n">
        <v>1611558.20584223</v>
      </c>
      <c r="AJ576" s="2" t="n">
        <v>1237617.01020707</v>
      </c>
      <c r="AK576" s="2" t="n">
        <v>1524169.3686281</v>
      </c>
      <c r="AL576" s="2" t="n">
        <v>2936370.5403999998</v>
      </c>
      <c r="AM576" s="2" t="n">
        <v>591566.635003009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5970</v>
      </c>
      <c r="C577" t="str">
        <f t="shared" ref="C577:C640" si="101">O577</f>
        <v>ELECT INSULATORS &amp; INSULATING MAT</v>
      </c>
      <c r="D577" s="2" t="n">
        <f t="shared" ref="D577:D640" si="102">AE577</f>
        <v>486885.21451347298</v>
      </c>
      <c r="E577" s="2" t="n">
        <f t="shared" ref="E577:E640" si="103">AK577</f>
        <v>338529.01009751402</v>
      </c>
      <c r="F577" s="2" t="n">
        <f t="shared" ref="F577:F640" si="104">AL577</f>
        <v>529109.86510000005</v>
      </c>
      <c r="G577" s="2" t="n">
        <f t="shared" ref="G577:G640" si="105">AM577</f>
        <v>582474.73813248496</v>
      </c>
      <c r="H577" s="3" t="n">
        <f t="shared" si="95"/>
        <v>0.56296757240269835</v>
      </c>
      <c r="I577" s="3" t="n">
        <f t="shared" si="96"/>
        <v>8.67240354150427E-2</v>
      </c>
      <c r="J577" s="3" t="n">
        <f t="shared" si="97"/>
        <v>1.1008578303910457</v>
      </c>
      <c r="K577" s="3" t="n">
        <f t="shared" si="98"/>
        <v>4.2714836984336856E-6</v>
      </c>
      <c r="L577" s="3" t="n">
        <f>AM577/SUM(AM1:AM$2860)</f>
        <v>6.6274750627493913E-6</v>
      </c>
      <c r="M577" t="s">
        <v>1904</v>
      </c>
      <c r="N577" t="s">
        <v>2001</v>
      </c>
      <c r="O577" t="s">
        <v>2002</v>
      </c>
      <c r="P577" s="2" t="n">
        <v>538269.15597025095</v>
      </c>
      <c r="Q577" s="2" t="n">
        <v>163076.43175831999</v>
      </c>
      <c r="R577" s="2" t="n">
        <v>643168.567638434</v>
      </c>
      <c r="S577" s="2" t="n">
        <v>111581.538291394</v>
      </c>
      <c r="T577" s="2" t="n">
        <v>498127.07759026898</v>
      </c>
      <c r="U577" s="2" t="n">
        <v>1559650.91811322</v>
      </c>
      <c r="V577" s="2" t="n">
        <v>980703.46802090004</v>
      </c>
      <c r="W577" s="2" t="n">
        <v>1103086.46305899</v>
      </c>
      <c r="X577" s="2" t="n">
        <v>691711.49495397997</v>
      </c>
      <c r="Y577" s="2" t="n">
        <v>1879307.76406959</v>
      </c>
      <c r="Z577" s="2" t="n">
        <v>1109508.3862479101</v>
      </c>
      <c r="AA577" s="2" t="n">
        <v>708681.06392552902</v>
      </c>
      <c r="AB577" s="2" t="n">
        <v>1082823.56332042</v>
      </c>
      <c r="AC577" s="2" t="n">
        <v>971491.46563807898</v>
      </c>
      <c r="AD577" s="2" t="n">
        <v>481920.825576698</v>
      </c>
      <c r="AE577" s="2" t="n">
        <v>486885.21451347298</v>
      </c>
      <c r="AF577" s="2" t="n">
        <v>749427.64493779303</v>
      </c>
      <c r="AG577" s="2" t="n">
        <v>884322.44719770295</v>
      </c>
      <c r="AH577" s="2" t="n">
        <v>465786.912698259</v>
      </c>
      <c r="AI577" s="2" t="n">
        <v>1631783.40651503</v>
      </c>
      <c r="AJ577" s="2" t="n">
        <v>539685.05158975394</v>
      </c>
      <c r="AK577" s="2" t="n">
        <v>338529.01009751402</v>
      </c>
      <c r="AL577" s="2" t="n">
        <v>529109.86510000005</v>
      </c>
      <c r="AM577" s="2" t="n">
        <v>582474.73813248496</v>
      </c>
    </row>
    <row r="578">
      <c r="A578" t="str">
        <f t="shared" si="99"/>
        <v>Electronics &amp; Communications</v>
      </c>
      <c r="B578" t="str">
        <f t="shared" si="100"/>
        <v>5975</v>
      </c>
      <c r="C578" t="str">
        <f t="shared" si="101"/>
        <v>ELECTRICAL HARDWARE AND SUPPLIES</v>
      </c>
      <c r="D578" s="2" t="n">
        <f t="shared" si="102"/>
        <v>85773919.357474595</v>
      </c>
      <c r="E578" s="2" t="n">
        <f t="shared" si="103"/>
        <v>83554729.170110807</v>
      </c>
      <c r="F578" s="2" t="n">
        <f t="shared" si="104"/>
        <v>112444769.3996</v>
      </c>
      <c r="G578" s="2" t="n">
        <f t="shared" si="105"/>
        <v>34530641.506696403</v>
      </c>
      <c r="H578" s="3" t="n">
        <f t="shared" ref="H578:H641" si="106">AL578/AK578-1</f>
        <v>0.34576187986524798</v>
      </c>
      <c r="I578" s="3" t="n">
        <f t="shared" ref="I578:I641" si="107">AL578/AE578-1</f>
        <v>0.31094358567166513</v>
      </c>
      <c r="J578" s="3" t="n">
        <f t="shared" ref="J578:J641" si="108">AM578/AL578</f>
        <v>0.30708979787208529</v>
      </c>
      <c r="K578" s="3" t="n">
        <f t="shared" ref="K578:K641" si="109">AL578/SUM(AL$1:AL$2860)</f>
        <v>9.0776232148638938E-4</v>
      </c>
      <c r="L578" s="3" t="n">
        <f>AM578/SUM(AM1:AM$2860)</f>
        <v>3.9289423301018235E-4</v>
      </c>
      <c r="M578" t="s">
        <v>1904</v>
      </c>
      <c r="N578" t="s">
        <v>2003</v>
      </c>
      <c r="O578" t="s">
        <v>2004</v>
      </c>
      <c r="P578" s="2" t="n">
        <v>8003185.9611413404</v>
      </c>
      <c r="Q578" s="2" t="n">
        <v>27655797.605190299</v>
      </c>
      <c r="R578" s="2" t="n">
        <v>33781970.3079236</v>
      </c>
      <c r="S578" s="2" t="n">
        <v>15168515.3690494</v>
      </c>
      <c r="T578" s="2" t="n">
        <v>16466650.527516</v>
      </c>
      <c r="U578" s="2" t="n">
        <v>78447954.197132498</v>
      </c>
      <c r="V578" s="2" t="n">
        <v>125327341.029017</v>
      </c>
      <c r="W578" s="2" t="n">
        <v>149325555.41675499</v>
      </c>
      <c r="X578" s="2" t="n">
        <v>50198696.900034897</v>
      </c>
      <c r="Y578" s="2" t="n">
        <v>-8399798.9914127309</v>
      </c>
      <c r="Z578" s="2" t="n">
        <v>22268560.437615901</v>
      </c>
      <c r="AA578" s="2" t="n">
        <v>12644301.6237092</v>
      </c>
      <c r="AB578" s="2" t="n">
        <v>58992552.399057403</v>
      </c>
      <c r="AC578" s="2" t="n">
        <v>28696186.408004198</v>
      </c>
      <c r="AD578" s="2" t="n">
        <v>100493597.18474901</v>
      </c>
      <c r="AE578" s="2" t="n">
        <v>85773919.357474595</v>
      </c>
      <c r="AF578" s="2" t="n">
        <v>80245251.465436906</v>
      </c>
      <c r="AG578" s="2" t="n">
        <v>40446155.848897099</v>
      </c>
      <c r="AH578" s="2" t="n">
        <v>30245486.547700699</v>
      </c>
      <c r="AI578" s="2" t="n">
        <v>42619251.495778501</v>
      </c>
      <c r="AJ578" s="2" t="n">
        <v>118905502.53710499</v>
      </c>
      <c r="AK578" s="2" t="n">
        <v>83554729.170110807</v>
      </c>
      <c r="AL578" s="2" t="n">
        <v>112444769.3996</v>
      </c>
      <c r="AM578" s="2" t="n">
        <v>34530641.506696403</v>
      </c>
    </row>
    <row r="579">
      <c r="A579" t="str">
        <f t="shared" si="99"/>
        <v>Electronics &amp; Communications</v>
      </c>
      <c r="B579" t="str">
        <f t="shared" si="100"/>
        <v>5977</v>
      </c>
      <c r="C579" t="str">
        <f t="shared" si="101"/>
        <v>ELECT CONTACT BRUSHES &amp; ELECTRODES</v>
      </c>
      <c r="D579" s="2" t="n">
        <f t="shared" si="102"/>
        <v>1388687.53621312</v>
      </c>
      <c r="E579" s="2" t="n">
        <f t="shared" si="103"/>
        <v>456062.38675495901</v>
      </c>
      <c r="F579" s="2" t="n">
        <f t="shared" si="104"/>
        <v>11673240.7684</v>
      </c>
      <c r="G579" s="2" t="n">
        <f t="shared" si="105"/>
        <v>2363546.0333891301</v>
      </c>
      <c r="H579" s="3" t="n">
        <f t="shared" si="106"/>
        <v>24.595710383965514</v>
      </c>
      <c r="I579" s="3" t="n">
        <f t="shared" si="107"/>
        <v>7.4059519971154426</v>
      </c>
      <c r="J579" s="3" t="n">
        <f t="shared" si="108"/>
        <v>0.20247556615017812</v>
      </c>
      <c r="K579" s="3" t="n">
        <f t="shared" si="109"/>
        <v>9.4237626132123511E-5</v>
      </c>
      <c r="L579" s="3" t="n">
        <f>AM579/SUM(AM1:AM$2860)</f>
        <v>2.689274121341176E-5</v>
      </c>
      <c r="M579" t="s">
        <v>1904</v>
      </c>
      <c r="N579" t="s">
        <v>2005</v>
      </c>
      <c r="O579" t="s">
        <v>2006</v>
      </c>
      <c r="P579" s="2" t="n">
        <v>236660.82757984</v>
      </c>
      <c r="Q579" s="2" t="n">
        <v>73770.718442781203</v>
      </c>
      <c r="R579" s="2" t="n">
        <v>610213.07953891798</v>
      </c>
      <c r="S579" s="2" t="n">
        <v>3432898.4310913999</v>
      </c>
      <c r="T579" s="2" t="n">
        <v>4131638.9456300298</v>
      </c>
      <c r="U579" s="2" t="n">
        <v>1758062.48995965</v>
      </c>
      <c r="V579" s="2" t="n">
        <v>1047525.9218558</v>
      </c>
      <c r="W579" s="2" t="n">
        <v>1033359.8029012301</v>
      </c>
      <c r="X579" s="2" t="n">
        <v>1762845.7211895301</v>
      </c>
      <c r="Y579" s="2" t="n">
        <v>1168981.5755858801</v>
      </c>
      <c r="Z579" s="2" t="n">
        <v>1447254.1507079401</v>
      </c>
      <c r="AA579" s="2" t="n">
        <v>2920736.6898328201</v>
      </c>
      <c r="AB579" s="2" t="n">
        <v>538652.340032015</v>
      </c>
      <c r="AC579" s="2" t="n">
        <v>1510167.4611895799</v>
      </c>
      <c r="AD579" s="2" t="n">
        <v>63739.869868693699</v>
      </c>
      <c r="AE579" s="2" t="n">
        <v>1388687.53621312</v>
      </c>
      <c r="AF579" s="2" t="n">
        <v>568649.20556132798</v>
      </c>
      <c r="AG579" s="2" t="n">
        <v>395601.02924932301</v>
      </c>
      <c r="AH579" s="2" t="n">
        <v>255299.46024389999</v>
      </c>
      <c r="AI579" s="2" t="n">
        <v>1217809.77053844</v>
      </c>
      <c r="AJ579" s="2" t="n">
        <v>-123595.503670784</v>
      </c>
      <c r="AK579" s="2" t="n">
        <v>456062.38675495901</v>
      </c>
      <c r="AL579" s="2" t="n">
        <v>11673240.7684</v>
      </c>
      <c r="AM579" s="2" t="n">
        <v>2363546.0333891301</v>
      </c>
    </row>
    <row r="580">
      <c r="A580" t="str">
        <f t="shared" si="99"/>
        <v>Electronics &amp; Communications</v>
      </c>
      <c r="B580" t="str">
        <f t="shared" si="100"/>
        <v>5980</v>
      </c>
      <c r="C580" t="str">
        <f t="shared" si="101"/>
        <v>OPTOELECTRICAL DEVICES/ASSOC HARDWA</v>
      </c>
      <c r="D580" s="2" t="n">
        <f t="shared" si="102"/>
        <v>1302671.15893685</v>
      </c>
      <c r="E580" s="2" t="n">
        <f t="shared" si="103"/>
        <v>11992217.2539699</v>
      </c>
      <c r="F580" s="2" t="n">
        <f t="shared" si="104"/>
        <v>2007216.3887</v>
      </c>
      <c r="G580" s="2" t="n">
        <f t="shared" si="105"/>
        <v>1682307.06753087</v>
      </c>
      <c r="H580" s="3" t="n">
        <f t="shared" si="106"/>
        <v>-0.83262341348631486</v>
      </c>
      <c r="I580" s="3" t="n">
        <f t="shared" si="107"/>
        <v>0.54084657123916902</v>
      </c>
      <c r="J580" s="3" t="n">
        <f t="shared" si="108"/>
        <v>0.83812939999978686</v>
      </c>
      <c r="K580" s="3" t="n">
        <f t="shared" si="109"/>
        <v>1.6204181114522528E-5</v>
      </c>
      <c r="L580" s="3" t="n">
        <f>AM580/SUM(AM1:AM$2860)</f>
        <v>1.914151362803297E-5</v>
      </c>
      <c r="M580" t="s">
        <v>1904</v>
      </c>
      <c r="N580" t="s">
        <v>2007</v>
      </c>
      <c r="O580" t="s">
        <v>2008</v>
      </c>
      <c r="P580" s="2" t="n">
        <v>10385612.234127</v>
      </c>
      <c r="Q580" s="2" t="n">
        <v>4826209.2804090697</v>
      </c>
      <c r="R580" s="2" t="n">
        <v>15732359.2705034</v>
      </c>
      <c r="S580" s="2" t="n">
        <v>67924872.856110305</v>
      </c>
      <c r="T580" s="2" t="n">
        <v>34763812.4541438</v>
      </c>
      <c r="U580" s="2" t="n">
        <v>5920915.9051312301</v>
      </c>
      <c r="V580" s="2" t="n">
        <v>4336103.21016989</v>
      </c>
      <c r="W580" s="2" t="n">
        <v>33929476.414141104</v>
      </c>
      <c r="X580" s="2" t="n">
        <v>13687586.142128499</v>
      </c>
      <c r="Y580" s="2" t="n">
        <v>5716624.3259866601</v>
      </c>
      <c r="Z580" s="2" t="n">
        <v>21223555.219180599</v>
      </c>
      <c r="AA580" s="2" t="n">
        <v>28779784.002760999</v>
      </c>
      <c r="AB580" s="2" t="n">
        <v>2357957.61593132</v>
      </c>
      <c r="AC580" s="2" t="n">
        <v>1721511.1190903201</v>
      </c>
      <c r="AD580" s="2" t="n">
        <v>3191700.6185310399</v>
      </c>
      <c r="AE580" s="2" t="n">
        <v>1302671.15893685</v>
      </c>
      <c r="AF580" s="2" t="n">
        <v>2155275.6248921198</v>
      </c>
      <c r="AG580" s="2" t="n">
        <v>12979279.7138719</v>
      </c>
      <c r="AH580" s="2" t="n">
        <v>10946255.261395801</v>
      </c>
      <c r="AI580" s="2" t="n">
        <v>18615670.1016807</v>
      </c>
      <c r="AJ580" s="2" t="n">
        <v>169661.50794064</v>
      </c>
      <c r="AK580" s="2" t="n">
        <v>11992217.2539699</v>
      </c>
      <c r="AL580" s="2" t="n">
        <v>2007216.3887</v>
      </c>
      <c r="AM580" s="2" t="n">
        <v>1682307.06753087</v>
      </c>
    </row>
    <row r="581">
      <c r="A581" t="str">
        <f t="shared" si="99"/>
        <v>Electronics &amp; Communications</v>
      </c>
      <c r="B581" t="str">
        <f t="shared" si="100"/>
        <v>5985</v>
      </c>
      <c r="C581" t="str">
        <f t="shared" si="101"/>
        <v>ANTENNAS WAVEGUIDES &amp; RELATED EQ</v>
      </c>
      <c r="D581" s="2" t="n">
        <f t="shared" si="102"/>
        <v>92095501.808464706</v>
      </c>
      <c r="E581" s="2" t="n">
        <f t="shared" si="103"/>
        <v>136513486.82124901</v>
      </c>
      <c r="F581" s="2" t="n">
        <f t="shared" si="104"/>
        <v>256044975.18619999</v>
      </c>
      <c r="G581" s="2" t="n">
        <f t="shared" si="105"/>
        <v>91603005.567581505</v>
      </c>
      <c r="H581" s="3" t="n">
        <f t="shared" si="106"/>
        <v>0.87560204598294167</v>
      </c>
      <c r="I581" s="3" t="n">
        <f t="shared" si="107"/>
        <v>1.7802115212826424</v>
      </c>
      <c r="J581" s="3" t="n">
        <f t="shared" si="108"/>
        <v>0.35776138743190072</v>
      </c>
      <c r="K581" s="3" t="n">
        <f t="shared" si="109"/>
        <v>2.0670412889901547E-3</v>
      </c>
      <c r="L581" s="3" t="n">
        <f>AM581/SUM(AM1:AM$2860)</f>
        <v>1.0422711841864545E-3</v>
      </c>
      <c r="M581" t="s">
        <v>1904</v>
      </c>
      <c r="N581" t="s">
        <v>2009</v>
      </c>
      <c r="O581" t="s">
        <v>2010</v>
      </c>
      <c r="P581" s="2" t="n">
        <v>183181289.09632501</v>
      </c>
      <c r="Q581" s="2" t="n">
        <v>159366297.01918301</v>
      </c>
      <c r="R581" s="2" t="n">
        <v>136203699.87061</v>
      </c>
      <c r="S581" s="2" t="n">
        <v>146029855.90621299</v>
      </c>
      <c r="T581" s="2" t="n">
        <v>73532425.004081294</v>
      </c>
      <c r="U581" s="2" t="n">
        <v>161408706.59751201</v>
      </c>
      <c r="V581" s="2" t="n">
        <v>307124598.49941701</v>
      </c>
      <c r="W581" s="2" t="n">
        <v>99881845.601611599</v>
      </c>
      <c r="X581" s="2" t="n">
        <v>85984307.116484299</v>
      </c>
      <c r="Y581" s="2" t="n">
        <v>90988607.300672904</v>
      </c>
      <c r="Z581" s="2" t="n">
        <v>56555210.613496602</v>
      </c>
      <c r="AA581" s="2" t="n">
        <v>93214006.972297803</v>
      </c>
      <c r="AB581" s="2" t="n">
        <v>78425757.954410002</v>
      </c>
      <c r="AC581" s="2" t="n">
        <v>74762300.010796502</v>
      </c>
      <c r="AD581" s="2" t="n">
        <v>83192729.603965297</v>
      </c>
      <c r="AE581" s="2" t="n">
        <v>92095501.808464706</v>
      </c>
      <c r="AF581" s="2" t="n">
        <v>120684970.06903499</v>
      </c>
      <c r="AG581" s="2" t="n">
        <v>129178152.84174199</v>
      </c>
      <c r="AH581" s="2" t="n">
        <v>130129689.978599</v>
      </c>
      <c r="AI581" s="2" t="n">
        <v>152653214.37529001</v>
      </c>
      <c r="AJ581" s="2" t="n">
        <v>117300094.79266401</v>
      </c>
      <c r="AK581" s="2" t="n">
        <v>136513486.82124901</v>
      </c>
      <c r="AL581" s="2" t="n">
        <v>256044975.18619999</v>
      </c>
      <c r="AM581" s="2" t="n">
        <v>91603005.567581505</v>
      </c>
    </row>
    <row r="582">
      <c r="A582" t="str">
        <f t="shared" si="99"/>
        <v>Electronics &amp; Communications</v>
      </c>
      <c r="B582" t="str">
        <f t="shared" si="100"/>
        <v>5990</v>
      </c>
      <c r="C582" t="str">
        <f t="shared" si="101"/>
        <v>SYNCHROS AND RESOLVERS</v>
      </c>
      <c r="D582" s="2" t="n">
        <f t="shared" si="102"/>
        <v>1272443.98814953</v>
      </c>
      <c r="E582" s="2" t="n">
        <f t="shared" si="103"/>
        <v>1649089.9492167099</v>
      </c>
      <c r="F582" s="2" t="n">
        <f t="shared" si="104"/>
        <v>5218990.8951000003</v>
      </c>
      <c r="G582" s="2" t="n">
        <f t="shared" si="105"/>
        <v>2628663.9298458602</v>
      </c>
      <c r="H582" s="3" t="n">
        <f t="shared" si="106"/>
        <v>2.1647703010857189</v>
      </c>
      <c r="I582" s="3" t="n">
        <f t="shared" si="107"/>
        <v>3.1015486290204359</v>
      </c>
      <c r="J582" s="3" t="n">
        <f t="shared" si="108"/>
        <v>0.50367283305932897</v>
      </c>
      <c r="K582" s="3" t="n">
        <f t="shared" si="109"/>
        <v>4.2132713829631976E-5</v>
      </c>
      <c r="L582" s="3" t="n">
        <f>AM582/SUM(AM1:AM$2860)</f>
        <v>2.9909287910508014E-5</v>
      </c>
      <c r="M582" t="s">
        <v>1904</v>
      </c>
      <c r="N582" t="s">
        <v>2011</v>
      </c>
      <c r="O582" t="s">
        <v>2012</v>
      </c>
      <c r="P582" s="2" t="n">
        <v>604698.28123646101</v>
      </c>
      <c r="Q582" s="2" t="n">
        <v>299550.28903103998</v>
      </c>
      <c r="R582" s="2" t="n">
        <v>2232267.26426573</v>
      </c>
      <c r="S582" s="2" t="n">
        <v>1390028.56758014</v>
      </c>
      <c r="T582" s="2" t="n">
        <v>1067145.9325063699</v>
      </c>
      <c r="U582" s="2" t="n">
        <v>2889509.5420328402</v>
      </c>
      <c r="V582" s="2" t="n">
        <v>1897520.5792332599</v>
      </c>
      <c r="W582" s="2" t="n">
        <v>1140264.10063004</v>
      </c>
      <c r="X582" s="2" t="n">
        <v>1000148.28094199</v>
      </c>
      <c r="Y582" s="2" t="n">
        <v>-267842.23502786399</v>
      </c>
      <c r="Z582" s="2" t="n">
        <v>1523163.12004759</v>
      </c>
      <c r="AA582" s="2" t="n">
        <v>1033118.39826643</v>
      </c>
      <c r="AB582" s="2" t="n">
        <v>137417.18345778101</v>
      </c>
      <c r="AC582" s="2" t="n">
        <v>30689.819917614401</v>
      </c>
      <c r="AD582" s="2" t="n">
        <v>1305952.84333986</v>
      </c>
      <c r="AE582" s="2" t="n">
        <v>1272443.98814953</v>
      </c>
      <c r="AF582" s="2" t="n">
        <v>1482986.5691098799</v>
      </c>
      <c r="AG582" s="2" t="n">
        <v>2319328.6432225099</v>
      </c>
      <c r="AH582" s="2" t="n">
        <v>326378.62412748497</v>
      </c>
      <c r="AI582" s="2" t="n">
        <v>1599378.0883558299</v>
      </c>
      <c r="AJ582" s="2" t="n">
        <v>1321756.85880332</v>
      </c>
      <c r="AK582" s="2" t="n">
        <v>1649089.9492167099</v>
      </c>
      <c r="AL582" s="2" t="n">
        <v>5218990.8951000003</v>
      </c>
      <c r="AM582" s="2" t="n">
        <v>2628663.9298458602</v>
      </c>
    </row>
    <row r="583">
      <c r="A583" t="str">
        <f t="shared" si="99"/>
        <v>Electronics &amp; Communications</v>
      </c>
      <c r="B583" t="str">
        <f t="shared" si="100"/>
        <v>5995</v>
      </c>
      <c r="C583" t="str">
        <f t="shared" si="101"/>
        <v>CABLE CORD WIRE ASSEMBLY - COMM EQ</v>
      </c>
      <c r="D583" s="2" t="n">
        <f t="shared" si="102"/>
        <v>39752393.4390871</v>
      </c>
      <c r="E583" s="2" t="n">
        <f t="shared" si="103"/>
        <v>22175016.503277801</v>
      </c>
      <c r="F583" s="2" t="n">
        <f t="shared" si="104"/>
        <v>28353765.729200002</v>
      </c>
      <c r="G583" s="2" t="n">
        <f t="shared" si="105"/>
        <v>12626757.9081896</v>
      </c>
      <c r="H583" s="3" t="n">
        <f t="shared" si="106"/>
        <v>0.27863560890738848</v>
      </c>
      <c r="I583" s="3" t="n">
        <f t="shared" si="107"/>
        <v>-0.28674066449239854</v>
      </c>
      <c r="J583" s="3" t="n">
        <f t="shared" si="108"/>
        <v>0.44532913295485083</v>
      </c>
      <c r="K583" s="3" t="n">
        <f t="shared" si="109"/>
        <v>2.2889886598239029E-4</v>
      </c>
      <c r="L583" s="3" t="n">
        <f>AM583/SUM(AM1:AM$2860)</f>
        <v>1.4366893133975928E-4</v>
      </c>
      <c r="M583" t="s">
        <v>1904</v>
      </c>
      <c r="N583" t="s">
        <v>2013</v>
      </c>
      <c r="O583" t="s">
        <v>2014</v>
      </c>
      <c r="P583" s="2" t="n">
        <v>24157290.5447946</v>
      </c>
      <c r="Q583" s="2" t="n">
        <v>17660148.413340099</v>
      </c>
      <c r="R583" s="2" t="n">
        <v>104965456.54997499</v>
      </c>
      <c r="S583" s="2" t="n">
        <v>44160514.961782299</v>
      </c>
      <c r="T583" s="2" t="n">
        <v>69788330.947788402</v>
      </c>
      <c r="U583" s="2" t="n">
        <v>49182972.786272898</v>
      </c>
      <c r="V583" s="2" t="n">
        <v>74128045.062722996</v>
      </c>
      <c r="W583" s="2" t="n">
        <v>114963027.822109</v>
      </c>
      <c r="X583" s="2" t="n">
        <v>67007146.723850302</v>
      </c>
      <c r="Y583" s="2" t="n">
        <v>26690428.478349399</v>
      </c>
      <c r="Z583" s="2" t="n">
        <v>398056182.77504301</v>
      </c>
      <c r="AA583" s="2" t="n">
        <v>62480041.7760849</v>
      </c>
      <c r="AB583" s="2" t="n">
        <v>28382817.0406501</v>
      </c>
      <c r="AC583" s="2" t="n">
        <v>35179840.241390698</v>
      </c>
      <c r="AD583" s="2" t="n">
        <v>36456229.862406902</v>
      </c>
      <c r="AE583" s="2" t="n">
        <v>39752393.4390871</v>
      </c>
      <c r="AF583" s="2" t="n">
        <v>21627775.645305499</v>
      </c>
      <c r="AG583" s="2" t="n">
        <v>14066467.886327101</v>
      </c>
      <c r="AH583" s="2" t="n">
        <v>14378343.7658311</v>
      </c>
      <c r="AI583" s="2" t="n">
        <v>21304121.050514899</v>
      </c>
      <c r="AJ583" s="2" t="n">
        <v>21625678.809285801</v>
      </c>
      <c r="AK583" s="2" t="n">
        <v>22175016.503277801</v>
      </c>
      <c r="AL583" s="2" t="n">
        <v>28353765.729200002</v>
      </c>
      <c r="AM583" s="2" t="n">
        <v>12626757.9081896</v>
      </c>
    </row>
    <row r="584">
      <c r="A584" t="str">
        <f t="shared" si="99"/>
        <v>Electronics &amp; Communications</v>
      </c>
      <c r="B584" t="str">
        <f t="shared" si="100"/>
        <v>5996</v>
      </c>
      <c r="C584" t="str">
        <f t="shared" si="101"/>
        <v>AMPLIFIERS</v>
      </c>
      <c r="D584" s="2" t="n">
        <f t="shared" si="102"/>
        <v>23145182.041980401</v>
      </c>
      <c r="E584" s="2" t="n">
        <f t="shared" si="103"/>
        <v>52118268.642332003</v>
      </c>
      <c r="F584" s="2" t="n">
        <f t="shared" si="104"/>
        <v>36440217.251400001</v>
      </c>
      <c r="G584" s="2" t="n">
        <f t="shared" si="105"/>
        <v>13770512.791643299</v>
      </c>
      <c r="H584" s="3" t="n">
        <f t="shared" si="106"/>
        <v>-0.30081681144330696</v>
      </c>
      <c r="I584" s="3" t="n">
        <f t="shared" si="107"/>
        <v>0.57441912469321932</v>
      </c>
      <c r="J584" s="3" t="n">
        <f t="shared" si="108"/>
        <v>0.37789326821629332</v>
      </c>
      <c r="K584" s="3" t="n">
        <f t="shared" si="109"/>
        <v>2.9418047975219479E-4</v>
      </c>
      <c r="L584" s="3" t="n">
        <f>AM584/SUM(AM1:AM$2860)</f>
        <v>1.5668272656852865E-4</v>
      </c>
      <c r="M584" t="s">
        <v>1904</v>
      </c>
      <c r="N584" t="s">
        <v>2015</v>
      </c>
      <c r="O584" t="s">
        <v>2016</v>
      </c>
      <c r="P584" s="2" t="n">
        <v>44332890.671771601</v>
      </c>
      <c r="Q584" s="2" t="n">
        <v>24063289.0264595</v>
      </c>
      <c r="R584" s="2" t="n">
        <v>21862038.126935799</v>
      </c>
      <c r="S584" s="2" t="n">
        <v>51200990.936221801</v>
      </c>
      <c r="T584" s="2" t="n">
        <v>41991715.483878903</v>
      </c>
      <c r="U584" s="2" t="n">
        <v>54154811.320082903</v>
      </c>
      <c r="V584" s="2" t="n">
        <v>21315849.252827998</v>
      </c>
      <c r="W584" s="2" t="n">
        <v>24037049.454466399</v>
      </c>
      <c r="X584" s="2" t="n">
        <v>34183148.1369856</v>
      </c>
      <c r="Y584" s="2" t="n">
        <v>23540363.913393099</v>
      </c>
      <c r="Z584" s="2" t="n">
        <v>27758591.309134301</v>
      </c>
      <c r="AA584" s="2" t="n">
        <v>22187722.039933</v>
      </c>
      <c r="AB584" s="2" t="n">
        <v>38285139.824285001</v>
      </c>
      <c r="AC584" s="2" t="n">
        <v>18289522.490815401</v>
      </c>
      <c r="AD584" s="2" t="n">
        <v>33898293.994261198</v>
      </c>
      <c r="AE584" s="2" t="n">
        <v>23145182.041980401</v>
      </c>
      <c r="AF584" s="2" t="n">
        <v>37335831.305685103</v>
      </c>
      <c r="AG584" s="2" t="n">
        <v>44818498.500507399</v>
      </c>
      <c r="AH584" s="2" t="n">
        <v>31644559.7939112</v>
      </c>
      <c r="AI584" s="2" t="n">
        <v>36420987.912226401</v>
      </c>
      <c r="AJ584" s="2" t="n">
        <v>26026934.9852411</v>
      </c>
      <c r="AK584" s="2" t="n">
        <v>52118268.642332003</v>
      </c>
      <c r="AL584" s="2" t="n">
        <v>36440217.251400001</v>
      </c>
      <c r="AM584" s="2" t="n">
        <v>13770512.791643299</v>
      </c>
    </row>
    <row r="585">
      <c r="A585" t="str">
        <f t="shared" si="99"/>
        <v>Electronics &amp; Communications</v>
      </c>
      <c r="B585" t="str">
        <f t="shared" si="100"/>
        <v>5998</v>
      </c>
      <c r="C585" t="str">
        <f t="shared" si="101"/>
        <v>ELE ASSEMB-BDS CARDS-ASSOC HARDWARE</v>
      </c>
      <c r="D585" s="2" t="n">
        <f t="shared" si="102"/>
        <v>207535171.23428601</v>
      </c>
      <c r="E585" s="2" t="n">
        <f t="shared" si="103"/>
        <v>425748266.20758599</v>
      </c>
      <c r="F585" s="2" t="n">
        <f t="shared" si="104"/>
        <v>389935279.01719999</v>
      </c>
      <c r="G585" s="2" t="n">
        <f t="shared" si="105"/>
        <v>72728793.258134097</v>
      </c>
      <c r="H585" s="3" t="n">
        <f t="shared" si="106"/>
        <v>-8.4117752279757596E-2</v>
      </c>
      <c r="I585" s="3" t="n">
        <f t="shared" si="107"/>
        <v>0.87888769261670308</v>
      </c>
      <c r="J585" s="3" t="n">
        <f t="shared" si="108"/>
        <v>0.18651503767866576</v>
      </c>
      <c r="K585" s="3" t="n">
        <f t="shared" si="109"/>
        <v>3.1479325894847323E-3</v>
      </c>
      <c r="L585" s="3" t="n">
        <f>AM585/SUM(AM1:AM$2860)</f>
        <v>8.2751788550957913E-4</v>
      </c>
      <c r="M585" t="s">
        <v>1904</v>
      </c>
      <c r="N585" t="s">
        <v>2017</v>
      </c>
      <c r="O585" t="s">
        <v>2018</v>
      </c>
      <c r="P585" s="2" t="n">
        <v>428614228.56799102</v>
      </c>
      <c r="Q585" s="2" t="n">
        <v>393633488.09057099</v>
      </c>
      <c r="R585" s="2" t="n">
        <v>555748245.83151698</v>
      </c>
      <c r="S585" s="2" t="n">
        <v>567059396.57629395</v>
      </c>
      <c r="T585" s="2" t="n">
        <v>712388455.12241399</v>
      </c>
      <c r="U585" s="2" t="n">
        <v>622432073.74749005</v>
      </c>
      <c r="V585" s="2" t="n">
        <v>534276568.00609702</v>
      </c>
      <c r="W585" s="2" t="n">
        <v>284016270.16729301</v>
      </c>
      <c r="X585" s="2" t="n">
        <v>283501078.45961398</v>
      </c>
      <c r="Y585" s="2" t="n">
        <v>202094522.41</v>
      </c>
      <c r="Z585" s="2" t="n">
        <v>261460359.51337799</v>
      </c>
      <c r="AA585" s="2" t="n">
        <v>209002611.464782</v>
      </c>
      <c r="AB585" s="2" t="n">
        <v>157061168.04991299</v>
      </c>
      <c r="AC585" s="2" t="n">
        <v>256778472.156075</v>
      </c>
      <c r="AD585" s="2" t="n">
        <v>182178048.429548</v>
      </c>
      <c r="AE585" s="2" t="n">
        <v>207535171.23428601</v>
      </c>
      <c r="AF585" s="2" t="n">
        <v>224855859.911661</v>
      </c>
      <c r="AG585" s="2" t="n">
        <v>187890787.86006099</v>
      </c>
      <c r="AH585" s="2" t="n">
        <v>277774732.48670602</v>
      </c>
      <c r="AI585" s="2" t="n">
        <v>355964821.842565</v>
      </c>
      <c r="AJ585" s="2" t="n">
        <v>408358039.20796198</v>
      </c>
      <c r="AK585" s="2" t="n">
        <v>425748266.20758599</v>
      </c>
      <c r="AL585" s="2" t="n">
        <v>389935279.01719999</v>
      </c>
      <c r="AM585" s="2" t="n">
        <v>72728793.258134097</v>
      </c>
    </row>
    <row r="586">
      <c r="A586" t="str">
        <f t="shared" si="99"/>
        <v>Electronics &amp; Communications</v>
      </c>
      <c r="B586" t="str">
        <f t="shared" si="100"/>
        <v>5999</v>
      </c>
      <c r="C586" t="str">
        <f t="shared" si="101"/>
        <v>MISCELLANEOUS ELECTRICAL AND ELECTRONIC COMPONENTS</v>
      </c>
      <c r="D586" s="2" t="n">
        <f t="shared" si="102"/>
        <v>404494538.29583198</v>
      </c>
      <c r="E586" s="2" t="n">
        <f t="shared" si="103"/>
        <v>297526615.381217</v>
      </c>
      <c r="F586" s="2" t="n">
        <f t="shared" si="104"/>
        <v>285850406.72280002</v>
      </c>
      <c r="G586" s="2" t="n">
        <f t="shared" si="105"/>
        <v>89890526.657887802</v>
      </c>
      <c r="H586" s="3" t="n">
        <f t="shared" si="106"/>
        <v>-3.9244249269788534E-2</v>
      </c>
      <c r="I586" s="3" t="n">
        <f t="shared" si="107"/>
        <v>-0.2933145452912399</v>
      </c>
      <c r="J586" s="3" t="n">
        <f t="shared" si="108"/>
        <v>0.31446702381311653</v>
      </c>
      <c r="K586" s="3" t="n">
        <f t="shared" si="109"/>
        <v>2.3076593974983117E-3</v>
      </c>
      <c r="L586" s="3" t="n">
        <f>AM586/SUM(AM1:AM$2860)</f>
        <v>1.0227863713242393E-3</v>
      </c>
      <c r="M586" t="s">
        <v>1904</v>
      </c>
      <c r="N586" t="s">
        <v>2019</v>
      </c>
      <c r="O586" t="s">
        <v>2020</v>
      </c>
      <c r="P586" s="2" t="n">
        <v>201418598.05785701</v>
      </c>
      <c r="Q586" s="2" t="n">
        <v>188623420.063573</v>
      </c>
      <c r="R586" s="2" t="n">
        <v>291630556.00492799</v>
      </c>
      <c r="S586" s="2" t="n">
        <v>287873927.52715099</v>
      </c>
      <c r="T586" s="2" t="n">
        <v>305787950.15307999</v>
      </c>
      <c r="U586" s="2" t="n">
        <v>580500839.49026406</v>
      </c>
      <c r="V586" s="2" t="n">
        <v>491137545.06015402</v>
      </c>
      <c r="W586" s="2" t="n">
        <v>608455704.66546905</v>
      </c>
      <c r="X586" s="2" t="n">
        <v>573563355.91924596</v>
      </c>
      <c r="Y586" s="2" t="n">
        <v>411227921.03809702</v>
      </c>
      <c r="Z586" s="2" t="n">
        <v>568517064.76016402</v>
      </c>
      <c r="AA586" s="2" t="n">
        <v>345641287.31693703</v>
      </c>
      <c r="AB586" s="2" t="n">
        <v>399864718.21394402</v>
      </c>
      <c r="AC586" s="2" t="n">
        <v>334169639.56648803</v>
      </c>
      <c r="AD586" s="2" t="n">
        <v>382832124.24826401</v>
      </c>
      <c r="AE586" s="2" t="n">
        <v>404494538.29583198</v>
      </c>
      <c r="AF586" s="2" t="n">
        <v>287313604.59358001</v>
      </c>
      <c r="AG586" s="2" t="n">
        <v>335602033.78142202</v>
      </c>
      <c r="AH586" s="2" t="n">
        <v>316686763.88264</v>
      </c>
      <c r="AI586" s="2" t="n">
        <v>371691344.69647801</v>
      </c>
      <c r="AJ586" s="2" t="n">
        <v>179375178.17730099</v>
      </c>
      <c r="AK586" s="2" t="n">
        <v>297526615.381217</v>
      </c>
      <c r="AL586" s="2" t="n">
        <v>285850406.72280002</v>
      </c>
      <c r="AM586" s="2" t="n">
        <v>89890526.657887802</v>
      </c>
    </row>
    <row r="587">
      <c r="A587" t="str">
        <f t="shared" si="99"/>
        <v>Electronics &amp; Communications</v>
      </c>
      <c r="B587" t="str">
        <f t="shared" si="100"/>
        <v>6004</v>
      </c>
      <c r="C587" t="str">
        <f t="shared" si="101"/>
        <v>ROTARY JOINTS</v>
      </c>
      <c r="D587" s="2" t="n">
        <f t="shared" si="102"/>
        <v>0</v>
      </c>
      <c r="E587" s="2" t="n">
        <f t="shared" si="103"/>
        <v>0</v>
      </c>
      <c r="F587" s="2" t="n">
        <f t="shared" si="104"/>
        <v>0</v>
      </c>
      <c r="G587" s="2" t="n">
        <f t="shared" si="105"/>
        <v>0</v>
      </c>
      <c r="H587" s="3" t="e">
        <f t="shared" si="106"/>
        <v>#DIV/0!</v>
      </c>
      <c r="I587" s="3" t="e">
        <f t="shared" si="107"/>
        <v>#DIV/0!</v>
      </c>
      <c r="J587" s="3" t="e">
        <f t="shared" si="108"/>
        <v>#DIV/0!</v>
      </c>
      <c r="K587" s="3" t="n">
        <f t="shared" si="109"/>
        <v>0</v>
      </c>
      <c r="L587" s="3" t="n">
        <f>AM587/SUM(AM1:AM$2860)</f>
        <v>0</v>
      </c>
      <c r="M587" t="s">
        <v>1904</v>
      </c>
      <c r="N587" t="s">
        <v>2021</v>
      </c>
      <c r="O587" t="s">
        <v>2022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9130.5661872684705</v>
      </c>
      <c r="AB587" s="2"/>
      <c r="AC587" s="2"/>
      <c r="AD587" s="2"/>
      <c r="AE587" s="2"/>
      <c r="AF587" s="2" t="n">
        <v>-1058.7351224399299</v>
      </c>
      <c r="AG587" s="2"/>
      <c r="AH587" s="2"/>
      <c r="AI587" s="2"/>
      <c r="AJ587" s="2"/>
      <c r="AK587" s="2"/>
      <c r="AL587" s="2"/>
      <c r="AM587" s="2"/>
    </row>
    <row r="588">
      <c r="A588" t="str">
        <f t="shared" si="99"/>
        <v>Electronics &amp; Communications</v>
      </c>
      <c r="B588" t="str">
        <f t="shared" si="100"/>
        <v>6005</v>
      </c>
      <c r="C588" t="str">
        <f t="shared" si="101"/>
        <v>COUPLERS, SPLITTERS, &amp; MIXERS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AM588/SUM(AM1:AM$2860)</f>
        <v>0</v>
      </c>
      <c r="M588" t="s">
        <v>1904</v>
      </c>
      <c r="N588" t="s">
        <v>2023</v>
      </c>
      <c r="O588" t="s">
        <v>2024</v>
      </c>
      <c r="P588" s="2"/>
      <c r="Q588" s="2"/>
      <c r="R588" s="2"/>
      <c r="S588" s="2"/>
      <c r="T588" s="2"/>
      <c r="U588" s="2"/>
      <c r="V588" s="2"/>
      <c r="W588" s="2" t="n">
        <v>11609.129348557201</v>
      </c>
      <c r="X588" s="2" t="n">
        <v>35886.1175886458</v>
      </c>
      <c r="Y588" s="2" t="n">
        <v>169428.87319267701</v>
      </c>
      <c r="Z588" s="2" t="n">
        <v>16163.0231327745</v>
      </c>
      <c r="AA588" s="2" t="n">
        <v>48015.621413876397</v>
      </c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>
      <c r="A589" t="str">
        <f t="shared" si="99"/>
        <v>Electronics &amp; Communications</v>
      </c>
      <c r="B589" t="str">
        <f t="shared" si="100"/>
        <v>6006</v>
      </c>
      <c r="C589" t="str">
        <f t="shared" si="101"/>
        <v>ATTENUATORS</v>
      </c>
      <c r="D589" s="2" t="n">
        <f t="shared" si="102"/>
        <v>0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e">
        <f t="shared" si="107"/>
        <v>#DIV/0!</v>
      </c>
      <c r="J589" s="3" t="e">
        <f t="shared" si="108"/>
        <v>#DIV/0!</v>
      </c>
      <c r="K589" s="3" t="n">
        <f t="shared" si="109"/>
        <v>0</v>
      </c>
      <c r="L589" s="3" t="n">
        <f>AM589/SUM(AM1:AM$2860)</f>
        <v>0</v>
      </c>
      <c r="M589" t="s">
        <v>1904</v>
      </c>
      <c r="N589" t="s">
        <v>2025</v>
      </c>
      <c r="O589" t="s">
        <v>2026</v>
      </c>
      <c r="P589" s="2"/>
      <c r="Q589" s="2"/>
      <c r="R589" s="2"/>
      <c r="S589" s="2"/>
      <c r="T589" s="2"/>
      <c r="U589" s="2"/>
      <c r="V589" s="2"/>
      <c r="W589" s="2" t="n">
        <v>25455.441752914201</v>
      </c>
      <c r="X589" s="2" t="n">
        <v>134477.29707580601</v>
      </c>
      <c r="Y589" s="2" t="n">
        <v>114927.125293381</v>
      </c>
      <c r="Z589" s="2" t="n">
        <v>29627.118849925198</v>
      </c>
      <c r="AA589" s="2" t="n">
        <v>56142.645917357499</v>
      </c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>
      <c r="A590" t="str">
        <f t="shared" si="99"/>
        <v>Electronics &amp; Communications</v>
      </c>
      <c r="B590" t="str">
        <f t="shared" si="100"/>
        <v>6007</v>
      </c>
      <c r="C590" t="str">
        <f t="shared" si="101"/>
        <v>FILTERS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AM590/SUM(AM1:AM$2860)</f>
        <v>0</v>
      </c>
      <c r="M590" t="s">
        <v>1904</v>
      </c>
      <c r="N590" t="s">
        <v>2027</v>
      </c>
      <c r="O590" t="s">
        <v>2028</v>
      </c>
      <c r="P590" s="2"/>
      <c r="Q590" s="2"/>
      <c r="R590" s="2"/>
      <c r="S590" s="2"/>
      <c r="T590" s="2"/>
      <c r="U590" s="2"/>
      <c r="V590" s="2" t="n">
        <v>8026.6917911487199</v>
      </c>
      <c r="W590" s="2" t="n">
        <v>22571.8706487538</v>
      </c>
      <c r="X590" s="2" t="n">
        <v>84786.9881653833</v>
      </c>
      <c r="Y590" s="2" t="n">
        <v>216942.778715694</v>
      </c>
      <c r="Z590" s="2" t="n">
        <v>133578.09331977399</v>
      </c>
      <c r="AA590" s="2" t="n">
        <v>11951.808548503101</v>
      </c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>
      <c r="A591" t="str">
        <f t="shared" si="99"/>
        <v>Electronics &amp; Communications</v>
      </c>
      <c r="B591" t="str">
        <f t="shared" si="100"/>
        <v>6008</v>
      </c>
      <c r="C591" t="str">
        <f t="shared" si="101"/>
        <v>OPTICAL MULTIPLEXERS/DEMULTIPLEXERS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AM591/SUM(AM1:AM$2860)</f>
        <v>0</v>
      </c>
      <c r="M591" t="s">
        <v>1904</v>
      </c>
      <c r="N591" t="s">
        <v>2029</v>
      </c>
      <c r="O591" t="s">
        <v>2030</v>
      </c>
      <c r="P591" s="2"/>
      <c r="Q591" s="2"/>
      <c r="R591" s="2" t="n">
        <v>-1149519.29177018</v>
      </c>
      <c r="S591" s="2"/>
      <c r="T591" s="2"/>
      <c r="U591" s="2"/>
      <c r="V591" s="2"/>
      <c r="W591" s="2" t="n">
        <v>141720.919807308</v>
      </c>
      <c r="X591" s="2" t="n">
        <v>174996.97748671399</v>
      </c>
      <c r="Y591" s="2" t="n">
        <v>71955.658710211894</v>
      </c>
      <c r="Z591" s="2"/>
      <c r="AA591" s="2" t="n">
        <v>10578.1836013515</v>
      </c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>
      <c r="A592" t="str">
        <f t="shared" si="99"/>
        <v>Electronics &amp; Communications</v>
      </c>
      <c r="B592" t="str">
        <f t="shared" si="100"/>
        <v>6010</v>
      </c>
      <c r="C592" t="str">
        <f t="shared" si="101"/>
        <v>FIBER OPTIC CONDUCTORS</v>
      </c>
      <c r="D592" s="2" t="n">
        <f t="shared" si="102"/>
        <v>18201.509119980401</v>
      </c>
      <c r="E592" s="2" t="n">
        <f t="shared" si="103"/>
        <v>0</v>
      </c>
      <c r="F592" s="2" t="n">
        <f t="shared" si="104"/>
        <v>0</v>
      </c>
      <c r="G592" s="2" t="n">
        <f t="shared" si="105"/>
        <v>0</v>
      </c>
      <c r="H592" s="3" t="e">
        <f t="shared" si="106"/>
        <v>#DIV/0!</v>
      </c>
      <c r="I592" s="3" t="n">
        <f t="shared" si="107"/>
        <v>-1</v>
      </c>
      <c r="J592" s="3" t="e">
        <f t="shared" si="108"/>
        <v>#DIV/0!</v>
      </c>
      <c r="K592" s="3" t="n">
        <f t="shared" si="109"/>
        <v>0</v>
      </c>
      <c r="L592" s="3" t="n">
        <f>AM592/SUM(AM1:AM$2860)</f>
        <v>0</v>
      </c>
      <c r="M592" t="s">
        <v>1904</v>
      </c>
      <c r="N592" t="s">
        <v>2031</v>
      </c>
      <c r="O592" t="s">
        <v>2032</v>
      </c>
      <c r="P592" s="2" t="n">
        <v>263323.604861131</v>
      </c>
      <c r="Q592" s="2"/>
      <c r="R592" s="2" t="n">
        <v>3931985.2706718598</v>
      </c>
      <c r="S592" s="2" t="n">
        <v>8826839.6547450498</v>
      </c>
      <c r="T592" s="2" t="n">
        <v>3805730.7372356602</v>
      </c>
      <c r="U592" s="2" t="n">
        <v>3466539.7717278502</v>
      </c>
      <c r="V592" s="2" t="n">
        <v>457609.51458682801</v>
      </c>
      <c r="W592" s="2" t="n">
        <v>186153.892670756</v>
      </c>
      <c r="X592" s="2" t="n">
        <v>174345.359253756</v>
      </c>
      <c r="Y592" s="2" t="n">
        <v>254397.179813022</v>
      </c>
      <c r="Z592" s="2" t="n">
        <v>0</v>
      </c>
      <c r="AA592" s="2" t="n">
        <v>1038.73014209094</v>
      </c>
      <c r="AB592" s="2" t="n">
        <v>125667.75075102301</v>
      </c>
      <c r="AC592" s="2" t="n">
        <v>141012.303249694</v>
      </c>
      <c r="AD592" s="2" t="n">
        <v>92038.087880335399</v>
      </c>
      <c r="AE592" s="2" t="n">
        <v>18201.509119980401</v>
      </c>
      <c r="AF592" s="2" t="n">
        <v>19711.5067177862</v>
      </c>
      <c r="AG592" s="2" t="n">
        <v>297401.66427825898</v>
      </c>
      <c r="AH592" s="2" t="n">
        <v>13868.515141841801</v>
      </c>
      <c r="AI592" s="2" t="n">
        <v>1341143.3365466001</v>
      </c>
      <c r="AJ592" s="2" t="n">
        <v>443714.78683478298</v>
      </c>
      <c r="AK592" s="2"/>
      <c r="AL592" s="2"/>
      <c r="AM592" s="2"/>
    </row>
    <row r="593">
      <c r="A593" t="str">
        <f t="shared" si="99"/>
        <v>Electronics &amp; Communications</v>
      </c>
      <c r="B593" t="str">
        <f t="shared" si="100"/>
        <v>6015</v>
      </c>
      <c r="C593" t="str">
        <f t="shared" si="101"/>
        <v>FIBER OPTIC CABLES</v>
      </c>
      <c r="D593" s="2" t="n">
        <f t="shared" si="102"/>
        <v>15022994.7558809</v>
      </c>
      <c r="E593" s="2" t="n">
        <f t="shared" si="103"/>
        <v>20748.456491911002</v>
      </c>
      <c r="F593" s="2" t="n">
        <f t="shared" si="104"/>
        <v>17995.939600000002</v>
      </c>
      <c r="G593" s="2" t="n">
        <f t="shared" si="105"/>
        <v>137831.09571550001</v>
      </c>
      <c r="H593" s="3" t="n">
        <f t="shared" si="106"/>
        <v>-0.13266128461093463</v>
      </c>
      <c r="I593" s="3" t="n">
        <f t="shared" si="107"/>
        <v>-0.99880210704374006</v>
      </c>
      <c r="J593" s="3" t="n">
        <f t="shared" si="108"/>
        <v>7.6590107979413311</v>
      </c>
      <c r="K593" s="3" t="n">
        <f t="shared" si="109"/>
        <v>1.4528053190780929E-7</v>
      </c>
      <c r="L593" s="3" t="n">
        <f>AM593/SUM(AM1:AM$2860)</f>
        <v>1.5682605440617922E-6</v>
      </c>
      <c r="M593" t="s">
        <v>1904</v>
      </c>
      <c r="N593" t="s">
        <v>2033</v>
      </c>
      <c r="O593" t="s">
        <v>2034</v>
      </c>
      <c r="P593" s="2" t="n">
        <v>1141820.26887138</v>
      </c>
      <c r="Q593" s="2" t="n">
        <v>1269537.8273402301</v>
      </c>
      <c r="R593" s="2" t="n">
        <v>7983966.6588669997</v>
      </c>
      <c r="S593" s="2" t="n">
        <v>6650731.46251579</v>
      </c>
      <c r="T593" s="2" t="n">
        <v>9713063.0062775407</v>
      </c>
      <c r="U593" s="2" t="n">
        <v>9746440.6307042707</v>
      </c>
      <c r="V593" s="2" t="n">
        <v>4620433.4521223595</v>
      </c>
      <c r="W593" s="2" t="n">
        <v>10137763.650118001</v>
      </c>
      <c r="X593" s="2" t="n">
        <v>4600561.8652146403</v>
      </c>
      <c r="Y593" s="2" t="n">
        <v>13359840.8170109</v>
      </c>
      <c r="Z593" s="2" t="n">
        <v>6846621.5008112099</v>
      </c>
      <c r="AA593" s="2" t="n">
        <v>8753520.9643910192</v>
      </c>
      <c r="AB593" s="2" t="n">
        <v>4053207.7152787601</v>
      </c>
      <c r="AC593" s="2" t="n">
        <v>9536828.6313903704</v>
      </c>
      <c r="AD593" s="2" t="n">
        <v>5256789.8192510204</v>
      </c>
      <c r="AE593" s="2" t="n">
        <v>15022994.7558809</v>
      </c>
      <c r="AF593" s="2" t="n">
        <v>2527962.77757109</v>
      </c>
      <c r="AG593" s="2" t="n">
        <v>16512411.693647301</v>
      </c>
      <c r="AH593" s="2" t="n">
        <v>6043077.3632627204</v>
      </c>
      <c r="AI593" s="2" t="n">
        <v>1609187.2962859799</v>
      </c>
      <c r="AJ593" s="2" t="n">
        <v>1982830.0412047501</v>
      </c>
      <c r="AK593" s="2" t="n">
        <v>20748.456491911002</v>
      </c>
      <c r="AL593" s="2" t="n">
        <v>17995.939600000002</v>
      </c>
      <c r="AM593" s="2" t="n">
        <v>137831.09571550001</v>
      </c>
    </row>
    <row r="594">
      <c r="A594" t="str">
        <f t="shared" si="99"/>
        <v>Electronics &amp; Communications</v>
      </c>
      <c r="B594" t="str">
        <f t="shared" si="100"/>
        <v>6020</v>
      </c>
      <c r="C594" t="str">
        <f t="shared" si="101"/>
        <v>FIBER OPTIC CABLE ASSEMBLIES AND HARNESSES</v>
      </c>
      <c r="D594" s="2" t="n">
        <f t="shared" si="102"/>
        <v>13358793.7962566</v>
      </c>
      <c r="E594" s="2" t="n">
        <f t="shared" si="103"/>
        <v>7795.1065669981099</v>
      </c>
      <c r="F594" s="2" t="n">
        <f t="shared" si="104"/>
        <v>0</v>
      </c>
      <c r="G594" s="2" t="n">
        <f t="shared" si="105"/>
        <v>-126769.014790245</v>
      </c>
      <c r="H594" s="3" t="n">
        <f t="shared" si="106"/>
        <v>-1</v>
      </c>
      <c r="I594" s="3" t="n">
        <f t="shared" si="107"/>
        <v>-1</v>
      </c>
      <c r="J594" s="3" t="e">
        <f t="shared" si="108"/>
        <v>#DIV/0!</v>
      </c>
      <c r="K594" s="3" t="n">
        <f t="shared" si="109"/>
        <v>0</v>
      </c>
      <c r="L594" s="3" t="n">
        <f>AM594/SUM(AM1:AM$2860)</f>
        <v>-1.4423947155980556E-6</v>
      </c>
      <c r="M594" t="s">
        <v>1904</v>
      </c>
      <c r="N594" t="s">
        <v>2035</v>
      </c>
      <c r="O594" t="s">
        <v>2036</v>
      </c>
      <c r="P594" s="2" t="n">
        <v>101168.937066297</v>
      </c>
      <c r="Q594" s="2" t="n">
        <v>384888.64733998</v>
      </c>
      <c r="R594" s="2" t="n">
        <v>391279.06128842902</v>
      </c>
      <c r="S594" s="2" t="n">
        <v>2171638.7743907198</v>
      </c>
      <c r="T594" s="2" t="n">
        <v>1255419.16609678</v>
      </c>
      <c r="U594" s="2" t="n">
        <v>5516187.3082675897</v>
      </c>
      <c r="V594" s="2" t="n">
        <v>4324145.8811036702</v>
      </c>
      <c r="W594" s="2" t="n">
        <v>1424411.2813325</v>
      </c>
      <c r="X594" s="2" t="n">
        <v>1937451.5097350699</v>
      </c>
      <c r="Y594" s="2" t="n">
        <v>1157428.6240985701</v>
      </c>
      <c r="Z594" s="2" t="n">
        <v>12070587.8284584</v>
      </c>
      <c r="AA594" s="2" t="n">
        <v>1612246.14735343</v>
      </c>
      <c r="AB594" s="2" t="n">
        <v>1197065.20764706</v>
      </c>
      <c r="AC594" s="2" t="n">
        <v>13477204.063977599</v>
      </c>
      <c r="AD594" s="2" t="n">
        <v>558413.17038541299</v>
      </c>
      <c r="AE594" s="2" t="n">
        <v>13358793.7962566</v>
      </c>
      <c r="AF594" s="2" t="n">
        <v>10006612.8690915</v>
      </c>
      <c r="AG594" s="2" t="n">
        <v>767944.25996228599</v>
      </c>
      <c r="AH594" s="2" t="n">
        <v>1696177.43801465</v>
      </c>
      <c r="AI594" s="2" t="n">
        <v>2426208.88132525</v>
      </c>
      <c r="AJ594" s="2" t="n">
        <v>3250433.7372265998</v>
      </c>
      <c r="AK594" s="2" t="n">
        <v>7795.1065669981099</v>
      </c>
      <c r="AL594" s="2" t="n">
        <v>0</v>
      </c>
      <c r="AM594" s="2" t="n">
        <v>-126769.014790245</v>
      </c>
    </row>
    <row r="595">
      <c r="A595" t="str">
        <f t="shared" si="99"/>
        <v>Electronics &amp; Communications</v>
      </c>
      <c r="B595" t="str">
        <f t="shared" si="100"/>
        <v>6021</v>
      </c>
      <c r="C595" t="str">
        <f t="shared" si="101"/>
        <v>FIBER OPTIC SWITCHES</v>
      </c>
      <c r="D595" s="2" t="n">
        <f t="shared" si="102"/>
        <v>7784722.6321400898</v>
      </c>
      <c r="E595" s="2" t="n">
        <f t="shared" si="103"/>
        <v>201670.96064763301</v>
      </c>
      <c r="F595" s="2" t="n">
        <f t="shared" si="104"/>
        <v>-195531.38</v>
      </c>
      <c r="G595" s="2" t="n">
        <f t="shared" si="105"/>
        <v>0</v>
      </c>
      <c r="H595" s="3" t="n">
        <f t="shared" si="106"/>
        <v>-1.9695564466598623</v>
      </c>
      <c r="I595" s="3" t="n">
        <f t="shared" si="107"/>
        <v>-1.0251173213535865</v>
      </c>
      <c r="J595" s="3" t="n">
        <f t="shared" si="108"/>
        <v>0</v>
      </c>
      <c r="K595" s="3" t="n">
        <f t="shared" si="109"/>
        <v>-1.5785173501620322E-6</v>
      </c>
      <c r="L595" s="3" t="n">
        <f>AM595/SUM(AM1:AM$2860)</f>
        <v>0</v>
      </c>
      <c r="M595" t="s">
        <v>1904</v>
      </c>
      <c r="N595" t="s">
        <v>2037</v>
      </c>
      <c r="O595" t="s">
        <v>2038</v>
      </c>
      <c r="P595" s="2" t="n">
        <v>88774.671854517306</v>
      </c>
      <c r="Q595" s="2" t="n">
        <v>468670.035711937</v>
      </c>
      <c r="R595" s="2" t="n">
        <v>155091.59255089299</v>
      </c>
      <c r="S595" s="2" t="n">
        <v>202717.73763304899</v>
      </c>
      <c r="T595" s="2" t="n">
        <v>-155933.945505451</v>
      </c>
      <c r="U595" s="2" t="n">
        <v>1467602.0503956401</v>
      </c>
      <c r="V595" s="2" t="n">
        <v>1987729.6196077201</v>
      </c>
      <c r="W595" s="2" t="n">
        <v>2292086.57621908</v>
      </c>
      <c r="X595" s="2" t="n">
        <v>827627.76615918998</v>
      </c>
      <c r="Y595" s="2" t="n">
        <v>290122.35839408002</v>
      </c>
      <c r="Z595" s="2" t="n">
        <v>873889.57268425298</v>
      </c>
      <c r="AA595" s="2" t="n">
        <v>8470499.8137717191</v>
      </c>
      <c r="AB595" s="2" t="n">
        <v>7337060.55826109</v>
      </c>
      <c r="AC595" s="2" t="n">
        <v>9746519.1352094207</v>
      </c>
      <c r="AD595" s="2" t="n">
        <v>2389696.8635604898</v>
      </c>
      <c r="AE595" s="2" t="n">
        <v>7784722.6321400898</v>
      </c>
      <c r="AF595" s="2" t="n">
        <v>4977931.0815396598</v>
      </c>
      <c r="AG595" s="2" t="n">
        <v>8408625.1149355192</v>
      </c>
      <c r="AH595" s="2" t="n">
        <v>44654316.209926203</v>
      </c>
      <c r="AI595" s="2" t="n">
        <v>19085913.4554139</v>
      </c>
      <c r="AJ595" s="2" t="n">
        <v>15009868.1423818</v>
      </c>
      <c r="AK595" s="2" t="n">
        <v>201670.96064763301</v>
      </c>
      <c r="AL595" s="2" t="n">
        <v>-195531.38</v>
      </c>
      <c r="AM595" s="2"/>
    </row>
    <row r="596">
      <c r="A596" t="str">
        <f t="shared" si="99"/>
        <v>Electronics &amp; Communications</v>
      </c>
      <c r="B596" t="str">
        <f t="shared" si="100"/>
        <v>6025</v>
      </c>
      <c r="C596" t="str">
        <f t="shared" si="101"/>
        <v>FIBER OPTIC TRANSMITTERS</v>
      </c>
      <c r="D596" s="2" t="n">
        <f t="shared" si="102"/>
        <v>0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e">
        <f t="shared" si="107"/>
        <v>#DIV/0!</v>
      </c>
      <c r="J596" s="3" t="e">
        <f t="shared" si="108"/>
        <v>#DIV/0!</v>
      </c>
      <c r="K596" s="3" t="n">
        <f t="shared" si="109"/>
        <v>0</v>
      </c>
      <c r="L596" s="3" t="n">
        <f>AM596/SUM(AM1:AM$2860)</f>
        <v>0</v>
      </c>
      <c r="M596" t="s">
        <v>1904</v>
      </c>
      <c r="N596" t="s">
        <v>2039</v>
      </c>
      <c r="O596" t="s">
        <v>2040</v>
      </c>
      <c r="P596" s="2"/>
      <c r="Q596" s="2"/>
      <c r="R596" s="2"/>
      <c r="S596" s="2"/>
      <c r="T596" s="2"/>
      <c r="U596" s="2"/>
      <c r="V596" s="2" t="n">
        <v>6417.4386555256297</v>
      </c>
      <c r="W596" s="2"/>
      <c r="X596" s="2" t="n">
        <v>191916.26643834601</v>
      </c>
      <c r="Y596" s="2" t="n">
        <v>49852.550195261902</v>
      </c>
      <c r="Z596" s="2" t="n">
        <v>578444.69966484501</v>
      </c>
      <c r="AA596" s="2" t="n">
        <v>25229.101005697099</v>
      </c>
      <c r="AB596" s="2"/>
      <c r="AC596" s="2" t="n">
        <v>-5797.1207054656197</v>
      </c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>
      <c r="A597" t="str">
        <f t="shared" si="99"/>
        <v>Electronics &amp; Communications</v>
      </c>
      <c r="B597" t="str">
        <f t="shared" si="100"/>
        <v>6026</v>
      </c>
      <c r="C597" t="str">
        <f t="shared" si="101"/>
        <v>FIBER OPTIC RECEIVERS</v>
      </c>
      <c r="D597" s="2" t="n">
        <f t="shared" si="102"/>
        <v>0</v>
      </c>
      <c r="E597" s="2" t="n">
        <f t="shared" si="103"/>
        <v>0</v>
      </c>
      <c r="F597" s="2" t="n">
        <f t="shared" si="104"/>
        <v>0</v>
      </c>
      <c r="G597" s="2" t="n">
        <f t="shared" si="105"/>
        <v>0</v>
      </c>
      <c r="H597" s="3" t="e">
        <f t="shared" si="106"/>
        <v>#DIV/0!</v>
      </c>
      <c r="I597" s="3" t="e">
        <f t="shared" si="107"/>
        <v>#DIV/0!</v>
      </c>
      <c r="J597" s="3" t="e">
        <f t="shared" si="108"/>
        <v>#DIV/0!</v>
      </c>
      <c r="K597" s="3" t="n">
        <f t="shared" si="109"/>
        <v>0</v>
      </c>
      <c r="L597" s="3" t="n">
        <f>AM597/SUM(AM1:AM$2860)</f>
        <v>0</v>
      </c>
      <c r="M597" t="s">
        <v>1904</v>
      </c>
      <c r="N597" t="s">
        <v>2041</v>
      </c>
      <c r="O597" t="s">
        <v>2042</v>
      </c>
      <c r="P597" s="2"/>
      <c r="Q597" s="2"/>
      <c r="R597" s="2"/>
      <c r="S597" s="2"/>
      <c r="T597" s="2"/>
      <c r="U597" s="2"/>
      <c r="V597" s="2"/>
      <c r="W597" s="2"/>
      <c r="X597" s="2" t="n">
        <v>54828.271703821898</v>
      </c>
      <c r="Y597" s="2" t="n">
        <v>96385.341461372605</v>
      </c>
      <c r="Z597" s="2" t="n">
        <v>9366.9104471830196</v>
      </c>
      <c r="AA597" s="2" t="n">
        <v>70618.261067486004</v>
      </c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>
      <c r="A598" t="str">
        <f t="shared" si="99"/>
        <v>Electronics &amp; Communications</v>
      </c>
      <c r="B598" t="str">
        <f t="shared" si="100"/>
        <v>6030</v>
      </c>
      <c r="C598" t="str">
        <f t="shared" si="101"/>
        <v>FIBER OPTIC DEVICES</v>
      </c>
      <c r="D598" s="2" t="n">
        <f t="shared" si="102"/>
        <v>3480795.63588775</v>
      </c>
      <c r="E598" s="2" t="n">
        <f t="shared" si="103"/>
        <v>1122717.5852052399</v>
      </c>
      <c r="F598" s="2" t="n">
        <f t="shared" si="104"/>
        <v>0</v>
      </c>
      <c r="G598" s="2" t="n">
        <f t="shared" si="105"/>
        <v>-24434.596881011199</v>
      </c>
      <c r="H598" s="3" t="n">
        <f t="shared" si="106"/>
        <v>-1</v>
      </c>
      <c r="I598" s="3" t="n">
        <f t="shared" si="107"/>
        <v>-1</v>
      </c>
      <c r="J598" s="3" t="e">
        <f t="shared" si="108"/>
        <v>#DIV/0!</v>
      </c>
      <c r="K598" s="3" t="n">
        <f t="shared" si="109"/>
        <v>0</v>
      </c>
      <c r="L598" s="3" t="n">
        <f>AM598/SUM(AM1:AM$2860)</f>
        <v>-2.780200940841529E-7</v>
      </c>
      <c r="M598" t="s">
        <v>1904</v>
      </c>
      <c r="N598" t="s">
        <v>2043</v>
      </c>
      <c r="O598" t="s">
        <v>2044</v>
      </c>
      <c r="P598" s="2" t="n">
        <v>476124.94679602899</v>
      </c>
      <c r="Q598" s="2" t="n">
        <v>513430.94955378299</v>
      </c>
      <c r="R598" s="2" t="n">
        <v>355101.169070045</v>
      </c>
      <c r="S598" s="2" t="n">
        <v>757983.09341595904</v>
      </c>
      <c r="T598" s="2" t="n">
        <v>799616.82532493095</v>
      </c>
      <c r="U598" s="2" t="n">
        <v>3892045.4471221198</v>
      </c>
      <c r="V598" s="2" t="n">
        <v>2394816.1356638102</v>
      </c>
      <c r="W598" s="2" t="n">
        <v>14181490.037698699</v>
      </c>
      <c r="X598" s="2" t="n">
        <v>18109966.379995901</v>
      </c>
      <c r="Y598" s="2" t="n">
        <v>2730944.5305691902</v>
      </c>
      <c r="Z598" s="2" t="n">
        <v>11888946.305477099</v>
      </c>
      <c r="AA598" s="2" t="n">
        <v>21209625.219483498</v>
      </c>
      <c r="AB598" s="2" t="n">
        <v>1354475.8840246999</v>
      </c>
      <c r="AC598" s="2" t="n">
        <v>25608878.147976499</v>
      </c>
      <c r="AD598" s="2" t="n">
        <v>6481827.1426343499</v>
      </c>
      <c r="AE598" s="2" t="n">
        <v>3480795.63588775</v>
      </c>
      <c r="AF598" s="2" t="n">
        <v>25949543.129028901</v>
      </c>
      <c r="AG598" s="2" t="n">
        <v>3204949.28076042</v>
      </c>
      <c r="AH598" s="2" t="n">
        <v>36302662.270736799</v>
      </c>
      <c r="AI598" s="2" t="n">
        <v>18656247.0398288</v>
      </c>
      <c r="AJ598" s="2" t="n">
        <v>20007281.452093501</v>
      </c>
      <c r="AK598" s="2" t="n">
        <v>1122717.5852052399</v>
      </c>
      <c r="AL598" s="2" t="n">
        <v>0</v>
      </c>
      <c r="AM598" s="2" t="n">
        <v>-24434.596881011199</v>
      </c>
    </row>
    <row r="599">
      <c r="A599" t="str">
        <f t="shared" si="99"/>
        <v>Electronics &amp; Communications</v>
      </c>
      <c r="B599" t="str">
        <f t="shared" si="100"/>
        <v>6031</v>
      </c>
      <c r="C599" t="str">
        <f t="shared" si="101"/>
        <v>INTEGRATED OPTICAL CIRCUITS</v>
      </c>
      <c r="D599" s="2" t="n">
        <f t="shared" si="102"/>
        <v>0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e">
        <f t="shared" si="107"/>
        <v>#DIV/0!</v>
      </c>
      <c r="J599" s="3" t="e">
        <f t="shared" si="108"/>
        <v>#DIV/0!</v>
      </c>
      <c r="K599" s="3" t="n">
        <f t="shared" si="109"/>
        <v>0</v>
      </c>
      <c r="L599" s="3" t="n">
        <f>AM599/SUM(AM1:AM$2860)</f>
        <v>0</v>
      </c>
      <c r="M599" t="s">
        <v>1904</v>
      </c>
      <c r="N599" t="s">
        <v>2045</v>
      </c>
      <c r="O599" t="s">
        <v>2046</v>
      </c>
      <c r="P599" s="2"/>
      <c r="Q599" s="2"/>
      <c r="R599" s="2"/>
      <c r="S599" s="2"/>
      <c r="T599" s="2"/>
      <c r="U599" s="2"/>
      <c r="V599" s="2"/>
      <c r="W599" s="2" t="n">
        <v>1032.86006043312</v>
      </c>
      <c r="X599" s="2"/>
      <c r="Y599" s="2" t="n">
        <v>46290.9870595174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</row>
    <row r="600">
      <c r="A600" t="str">
        <f t="shared" si="99"/>
        <v>Electronics &amp; Communications</v>
      </c>
      <c r="B600" t="str">
        <f t="shared" si="100"/>
        <v>6032</v>
      </c>
      <c r="C600" t="str">
        <f t="shared" si="101"/>
        <v>FIBER OPTIC LIGHT SOURCES</v>
      </c>
      <c r="D600" s="2" t="n">
        <f t="shared" si="102"/>
        <v>221729.650434057</v>
      </c>
      <c r="E600" s="2" t="n">
        <f t="shared" si="103"/>
        <v>0</v>
      </c>
      <c r="F600" s="2" t="n">
        <f t="shared" si="104"/>
        <v>0</v>
      </c>
      <c r="G600" s="2" t="n">
        <f t="shared" si="105"/>
        <v>0</v>
      </c>
      <c r="H600" s="3" t="e">
        <f t="shared" si="106"/>
        <v>#DIV/0!</v>
      </c>
      <c r="I600" s="3" t="n">
        <f t="shared" si="107"/>
        <v>-1</v>
      </c>
      <c r="J600" s="3" t="e">
        <f t="shared" si="108"/>
        <v>#DIV/0!</v>
      </c>
      <c r="K600" s="3" t="n">
        <f t="shared" si="109"/>
        <v>0</v>
      </c>
      <c r="L600" s="3" t="n">
        <f>AM600/SUM(AM1:AM$2860)</f>
        <v>0</v>
      </c>
      <c r="M600" t="s">
        <v>1904</v>
      </c>
      <c r="N600" t="s">
        <v>2047</v>
      </c>
      <c r="O600" t="s">
        <v>2048</v>
      </c>
      <c r="P600" s="2"/>
      <c r="Q600" s="2"/>
      <c r="R600" s="2" t="n">
        <v>97976.614871989499</v>
      </c>
      <c r="S600" s="2"/>
      <c r="T600" s="2" t="n">
        <v>1021518.99157826</v>
      </c>
      <c r="U600" s="2" t="n">
        <v>171587.02375182899</v>
      </c>
      <c r="V600" s="2" t="n">
        <v>102307.114636042</v>
      </c>
      <c r="W600" s="2" t="n">
        <v>154335.69287741999</v>
      </c>
      <c r="X600" s="2" t="n">
        <v>130892.817665833</v>
      </c>
      <c r="Y600" s="2" t="n">
        <v>4988.1106600948597</v>
      </c>
      <c r="Z600" s="2" t="n">
        <v>200084.31122079599</v>
      </c>
      <c r="AA600" s="2" t="n">
        <v>250371.193486353</v>
      </c>
      <c r="AB600" s="2" t="n">
        <v>80793.5397345846</v>
      </c>
      <c r="AC600" s="2" t="n">
        <v>188419.53780192701</v>
      </c>
      <c r="AD600" s="2" t="n">
        <v>410289.63354066701</v>
      </c>
      <c r="AE600" s="2" t="n">
        <v>221729.650434057</v>
      </c>
      <c r="AF600" s="2" t="n">
        <v>304552.53342800302</v>
      </c>
      <c r="AG600" s="2" t="n">
        <v>201058.57529410601</v>
      </c>
      <c r="AH600" s="2" t="n">
        <v>430314.05709874298</v>
      </c>
      <c r="AI600" s="2" t="n">
        <v>21279.526862487899</v>
      </c>
      <c r="AJ600" s="2" t="n">
        <v>345362.60553233</v>
      </c>
      <c r="AK600" s="2"/>
      <c r="AL600" s="2"/>
      <c r="AM600" s="2"/>
    </row>
    <row r="601">
      <c r="A601" t="str">
        <f t="shared" si="99"/>
        <v>Electronics &amp; Communications</v>
      </c>
      <c r="B601" t="str">
        <f t="shared" si="100"/>
        <v>6033</v>
      </c>
      <c r="C601" t="str">
        <f t="shared" si="101"/>
        <v>FIBER OPTIC PHOTO DETECTORS</v>
      </c>
      <c r="D601" s="2" t="n">
        <f t="shared" si="102"/>
        <v>0</v>
      </c>
      <c r="E601" s="2" t="n">
        <f t="shared" si="103"/>
        <v>0</v>
      </c>
      <c r="F601" s="2" t="n">
        <f t="shared" si="104"/>
        <v>0</v>
      </c>
      <c r="G601" s="2" t="n">
        <f t="shared" si="105"/>
        <v>0</v>
      </c>
      <c r="H601" s="3" t="e">
        <f t="shared" si="106"/>
        <v>#DIV/0!</v>
      </c>
      <c r="I601" s="3" t="e">
        <f t="shared" si="107"/>
        <v>#DIV/0!</v>
      </c>
      <c r="J601" s="3" t="e">
        <f t="shared" si="108"/>
        <v>#DIV/0!</v>
      </c>
      <c r="K601" s="3" t="n">
        <f t="shared" si="109"/>
        <v>0</v>
      </c>
      <c r="L601" s="3" t="n">
        <f>AM601/SUM(AM1:AM$2860)</f>
        <v>0</v>
      </c>
      <c r="M601" t="s">
        <v>1904</v>
      </c>
      <c r="N601" t="s">
        <v>2049</v>
      </c>
      <c r="O601" t="s">
        <v>2050</v>
      </c>
      <c r="P601" s="2"/>
      <c r="Q601" s="2"/>
      <c r="R601" s="2"/>
      <c r="S601" s="2"/>
      <c r="T601" s="2"/>
      <c r="U601" s="2"/>
      <c r="V601" s="2"/>
      <c r="W601" s="2" t="n">
        <v>15965.104386036001</v>
      </c>
      <c r="X601" s="2"/>
      <c r="Y601" s="2" t="n">
        <v>23824.166628929201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>
      <c r="A602" t="str">
        <f t="shared" si="99"/>
        <v>Electronics &amp; Communications</v>
      </c>
      <c r="B602" t="str">
        <f t="shared" si="100"/>
        <v>6034</v>
      </c>
      <c r="C602" t="str">
        <f t="shared" si="101"/>
        <v>FIBER OPTIC MOD/DEMODULATORS</v>
      </c>
      <c r="D602" s="2" t="n">
        <f t="shared" si="102"/>
        <v>0</v>
      </c>
      <c r="E602" s="2" t="n">
        <f t="shared" si="103"/>
        <v>0</v>
      </c>
      <c r="F602" s="2" t="n">
        <f t="shared" si="104"/>
        <v>0</v>
      </c>
      <c r="G602" s="2" t="n">
        <f t="shared" si="105"/>
        <v>0</v>
      </c>
      <c r="H602" s="3" t="e">
        <f t="shared" si="106"/>
        <v>#DIV/0!</v>
      </c>
      <c r="I602" s="3" t="e">
        <f t="shared" si="107"/>
        <v>#DIV/0!</v>
      </c>
      <c r="J602" s="3" t="e">
        <f t="shared" si="108"/>
        <v>#DIV/0!</v>
      </c>
      <c r="K602" s="3" t="n">
        <f t="shared" si="109"/>
        <v>0</v>
      </c>
      <c r="L602" s="3" t="n">
        <f>AM602/SUM(AM1:AM$2860)</f>
        <v>0</v>
      </c>
      <c r="M602" t="s">
        <v>1904</v>
      </c>
      <c r="N602" t="s">
        <v>2051</v>
      </c>
      <c r="O602" t="s">
        <v>2052</v>
      </c>
      <c r="P602" s="2"/>
      <c r="Q602" s="2"/>
      <c r="R602" s="2"/>
      <c r="S602" s="2"/>
      <c r="T602" s="2"/>
      <c r="U602" s="2"/>
      <c r="V602" s="2"/>
      <c r="W602" s="2" t="n">
        <v>10930.081693542599</v>
      </c>
      <c r="X602" s="2" t="n">
        <v>31325.870633824001</v>
      </c>
      <c r="Y602" s="2"/>
      <c r="Z602" s="2" t="n">
        <v>29003.4084656491</v>
      </c>
      <c r="AA602" s="2" t="n">
        <v>9896.1487734762304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</row>
    <row r="603">
      <c r="A603" t="str">
        <f t="shared" si="99"/>
        <v>Electronics &amp; Communications</v>
      </c>
      <c r="B603" t="str">
        <f t="shared" si="100"/>
        <v>6035</v>
      </c>
      <c r="C603" t="str">
        <f t="shared" si="101"/>
        <v>FIBER OPTIC LIGHT TRANSFER AND IMAGE TRANSFER DEVICES</v>
      </c>
      <c r="D603" s="2" t="n">
        <f t="shared" si="102"/>
        <v>0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e">
        <f t="shared" si="107"/>
        <v>#DIV/0!</v>
      </c>
      <c r="J603" s="3" t="e">
        <f t="shared" si="108"/>
        <v>#DIV/0!</v>
      </c>
      <c r="K603" s="3" t="n">
        <f t="shared" si="109"/>
        <v>0</v>
      </c>
      <c r="L603" s="3" t="n">
        <f>AM603/SUM(AM1:AM$2860)</f>
        <v>0</v>
      </c>
      <c r="M603" t="s">
        <v>1904</v>
      </c>
      <c r="N603" t="s">
        <v>2053</v>
      </c>
      <c r="O603" t="s">
        <v>2054</v>
      </c>
      <c r="P603" s="2" t="n">
        <v>84421.8951004392</v>
      </c>
      <c r="Q603" s="2" t="n">
        <v>239973.70989218599</v>
      </c>
      <c r="R603" s="2" t="n">
        <v>222741.890491194</v>
      </c>
      <c r="S603" s="2" t="n">
        <v>249787.579983684</v>
      </c>
      <c r="T603" s="2" t="n">
        <v>137524.90133363701</v>
      </c>
      <c r="U603" s="2" t="n">
        <v>114705.584675587</v>
      </c>
      <c r="V603" s="2" t="n">
        <v>270447.69792738702</v>
      </c>
      <c r="W603" s="2" t="n">
        <v>38418.760730790003</v>
      </c>
      <c r="X603" s="2" t="n">
        <v>321891.712247841</v>
      </c>
      <c r="Y603" s="2" t="n">
        <v>99883.748914012103</v>
      </c>
      <c r="Z603" s="2" t="n">
        <v>38684.293564692998</v>
      </c>
      <c r="AA603" s="2" t="n">
        <v>24261.773558288402</v>
      </c>
      <c r="AB603" s="2" t="n">
        <v>88384.335680136297</v>
      </c>
      <c r="AC603" s="2" t="n">
        <v>587973.48911698395</v>
      </c>
      <c r="AD603" s="2" t="n">
        <v>133746.67409225</v>
      </c>
      <c r="AE603" s="2"/>
      <c r="AF603" s="2" t="n">
        <v>74585.914418533401</v>
      </c>
      <c r="AG603" s="2" t="n">
        <v>226074.73693409999</v>
      </c>
      <c r="AH603" s="2" t="n">
        <v>38978.509966710299</v>
      </c>
      <c r="AI603" s="2" t="n">
        <v>15366.058344912301</v>
      </c>
      <c r="AJ603" s="2" t="n">
        <v>22848.436821315699</v>
      </c>
      <c r="AK603" s="2"/>
      <c r="AL603" s="2"/>
      <c r="AM603" s="2"/>
    </row>
    <row r="604">
      <c r="A604" t="str">
        <f t="shared" si="99"/>
        <v>Electronics &amp; Communications</v>
      </c>
      <c r="B604" t="str">
        <f t="shared" si="100"/>
        <v>6040</v>
      </c>
      <c r="C604" t="str">
        <f t="shared" si="101"/>
        <v>FIBER OPTIC SENSORS</v>
      </c>
      <c r="D604" s="2" t="n">
        <f t="shared" si="102"/>
        <v>5138881.3705382999</v>
      </c>
      <c r="E604" s="2" t="n">
        <f t="shared" si="103"/>
        <v>0</v>
      </c>
      <c r="F604" s="2" t="n">
        <f t="shared" si="104"/>
        <v>0</v>
      </c>
      <c r="G604" s="2" t="n">
        <f t="shared" si="105"/>
        <v>0</v>
      </c>
      <c r="H604" s="3" t="e">
        <f t="shared" si="106"/>
        <v>#DIV/0!</v>
      </c>
      <c r="I604" s="3" t="n">
        <f t="shared" si="107"/>
        <v>-1</v>
      </c>
      <c r="J604" s="3" t="e">
        <f t="shared" si="108"/>
        <v>#DIV/0!</v>
      </c>
      <c r="K604" s="3" t="n">
        <f t="shared" si="109"/>
        <v>0</v>
      </c>
      <c r="L604" s="3" t="n">
        <f>AM604/SUM(AM1:AM$2860)</f>
        <v>0</v>
      </c>
      <c r="M604" t="s">
        <v>1904</v>
      </c>
      <c r="N604" t="s">
        <v>2055</v>
      </c>
      <c r="O604" t="s">
        <v>2056</v>
      </c>
      <c r="P604" s="2"/>
      <c r="Q604" s="2"/>
      <c r="R604" s="2"/>
      <c r="S604" s="2"/>
      <c r="T604" s="2"/>
      <c r="U604" s="2"/>
      <c r="V604" s="2" t="n">
        <v>2189762.7800791701</v>
      </c>
      <c r="W604" s="2" t="n">
        <v>23230424.496258501</v>
      </c>
      <c r="X604" s="2" t="n">
        <v>62461169.333885297</v>
      </c>
      <c r="Y604" s="2" t="n">
        <v>25400830.689334501</v>
      </c>
      <c r="Z604" s="2" t="n">
        <v>6567176.9419339104</v>
      </c>
      <c r="AA604" s="2" t="n">
        <v>991050.26211130503</v>
      </c>
      <c r="AB604" s="2" t="n">
        <v>3865992.1860485398</v>
      </c>
      <c r="AC604" s="2" t="n">
        <v>1812069.0478431501</v>
      </c>
      <c r="AD604" s="2" t="n">
        <v>1819815.8862150901</v>
      </c>
      <c r="AE604" s="2" t="n">
        <v>5138881.3705382999</v>
      </c>
      <c r="AF604" s="2" t="n">
        <v>73303.7269436754</v>
      </c>
      <c r="AG604" s="2" t="n">
        <v>-80002.657023659805</v>
      </c>
      <c r="AH604" s="2" t="n">
        <v>-17212.773564982701</v>
      </c>
      <c r="AI604" s="2"/>
      <c r="AJ604" s="2"/>
      <c r="AK604" s="2"/>
      <c r="AL604" s="2" t="n">
        <v>0</v>
      </c>
      <c r="AM604" s="2"/>
    </row>
    <row r="605">
      <c r="A605" t="str">
        <f t="shared" si="99"/>
        <v>Electronics &amp; Communications</v>
      </c>
      <c r="B605" t="str">
        <f t="shared" si="100"/>
        <v>6050</v>
      </c>
      <c r="C605" t="str">
        <f t="shared" si="101"/>
        <v>FIBER OPTIC PASSIVE DEVICES</v>
      </c>
      <c r="D605" s="2" t="n">
        <f t="shared" si="102"/>
        <v>0</v>
      </c>
      <c r="E605" s="2" t="n">
        <f t="shared" si="103"/>
        <v>0</v>
      </c>
      <c r="F605" s="2" t="n">
        <f t="shared" si="104"/>
        <v>0</v>
      </c>
      <c r="G605" s="2" t="n">
        <f t="shared" si="105"/>
        <v>0</v>
      </c>
      <c r="H605" s="3" t="e">
        <f t="shared" si="106"/>
        <v>#DIV/0!</v>
      </c>
      <c r="I605" s="3" t="e">
        <f t="shared" si="107"/>
        <v>#DIV/0!</v>
      </c>
      <c r="J605" s="3" t="e">
        <f t="shared" si="108"/>
        <v>#DIV/0!</v>
      </c>
      <c r="K605" s="3" t="n">
        <f t="shared" si="109"/>
        <v>0</v>
      </c>
      <c r="L605" s="3" t="n">
        <f>AM605/SUM(AM1:AM$2860)</f>
        <v>0</v>
      </c>
      <c r="M605" t="s">
        <v>1904</v>
      </c>
      <c r="N605" t="s">
        <v>2057</v>
      </c>
      <c r="O605" t="s">
        <v>2058</v>
      </c>
      <c r="P605" s="2"/>
      <c r="Q605" s="2"/>
      <c r="R605" s="2"/>
      <c r="S605" s="2"/>
      <c r="T605" s="2"/>
      <c r="U605" s="2"/>
      <c r="V605" s="2" t="n">
        <v>119202.175357909</v>
      </c>
      <c r="W605" s="2"/>
      <c r="X605" s="2" t="n">
        <v>7244.9407189290796</v>
      </c>
      <c r="Y605" s="2" t="n">
        <v>4623015.2695317697</v>
      </c>
      <c r="Z605" s="2" t="n">
        <v>0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>
      <c r="A606" t="str">
        <f t="shared" si="99"/>
        <v>Electronics &amp; Communications</v>
      </c>
      <c r="B606" t="str">
        <f t="shared" si="100"/>
        <v>6060</v>
      </c>
      <c r="C606" t="str">
        <f t="shared" si="101"/>
        <v>FIBER OPTIC INTERCONNECTORS</v>
      </c>
      <c r="D606" s="2" t="n">
        <f t="shared" si="102"/>
        <v>217995.394370828</v>
      </c>
      <c r="E606" s="2" t="n">
        <f t="shared" si="103"/>
        <v>0</v>
      </c>
      <c r="F606" s="2" t="n">
        <f t="shared" si="104"/>
        <v>0</v>
      </c>
      <c r="G606" s="2" t="n">
        <f t="shared" si="105"/>
        <v>0</v>
      </c>
      <c r="H606" s="3" t="e">
        <f t="shared" si="106"/>
        <v>#DIV/0!</v>
      </c>
      <c r="I606" s="3" t="n">
        <f t="shared" si="107"/>
        <v>-1</v>
      </c>
      <c r="J606" s="3" t="e">
        <f t="shared" si="108"/>
        <v>#DIV/0!</v>
      </c>
      <c r="K606" s="3" t="n">
        <f t="shared" si="109"/>
        <v>0</v>
      </c>
      <c r="L606" s="3" t="n">
        <f>AM606/SUM(AM1:AM$2860)</f>
        <v>0</v>
      </c>
      <c r="M606" t="s">
        <v>1904</v>
      </c>
      <c r="N606" t="s">
        <v>2059</v>
      </c>
      <c r="O606" t="s">
        <v>2060</v>
      </c>
      <c r="P606" s="2" t="n">
        <v>557977.83111733501</v>
      </c>
      <c r="Q606" s="2" t="n">
        <v>302080.56236328097</v>
      </c>
      <c r="R606" s="2" t="n">
        <v>358488.18756799703</v>
      </c>
      <c r="S606" s="2" t="n">
        <v>776118.29344881501</v>
      </c>
      <c r="T606" s="2" t="n">
        <v>279293.58119201398</v>
      </c>
      <c r="U606" s="2" t="n">
        <v>867054.68553776899</v>
      </c>
      <c r="V606" s="2" t="n">
        <v>983272.13522619801</v>
      </c>
      <c r="W606" s="2" t="n">
        <v>330387.49251591502</v>
      </c>
      <c r="X606" s="2" t="n">
        <v>390204.92159527203</v>
      </c>
      <c r="Y606" s="2" t="n">
        <v>304795.92852144601</v>
      </c>
      <c r="Z606" s="2" t="n">
        <v>406021.60590140597</v>
      </c>
      <c r="AA606" s="2" t="n">
        <v>272465.355756142</v>
      </c>
      <c r="AB606" s="2" t="n">
        <v>358452.94005219702</v>
      </c>
      <c r="AC606" s="2" t="n">
        <v>130880.07661372</v>
      </c>
      <c r="AD606" s="2" t="n">
        <v>389899.27371267701</v>
      </c>
      <c r="AE606" s="2" t="n">
        <v>217995.394370828</v>
      </c>
      <c r="AF606" s="2" t="n">
        <v>643760.00147813698</v>
      </c>
      <c r="AG606" s="2" t="n">
        <v>392094.88513572299</v>
      </c>
      <c r="AH606" s="2" t="n">
        <v>126920.516401749</v>
      </c>
      <c r="AI606" s="2" t="n">
        <v>41332.815389649499</v>
      </c>
      <c r="AJ606" s="2" t="n">
        <v>37299.925673006102</v>
      </c>
      <c r="AK606" s="2"/>
      <c r="AL606" s="2"/>
      <c r="AM606" s="2"/>
    </row>
    <row r="607">
      <c r="A607" t="str">
        <f t="shared" si="99"/>
        <v>Electronics &amp; Communications</v>
      </c>
      <c r="B607" t="str">
        <f t="shared" si="100"/>
        <v>6070</v>
      </c>
      <c r="C607" t="str">
        <f t="shared" si="101"/>
        <v>FIBER OPTIC ACCESSORIES &amp; SUPPLIES</v>
      </c>
      <c r="D607" s="2" t="n">
        <f t="shared" si="102"/>
        <v>500896.35652256699</v>
      </c>
      <c r="E607" s="2" t="n">
        <f t="shared" si="103"/>
        <v>253858.37330287599</v>
      </c>
      <c r="F607" s="2" t="n">
        <f t="shared" si="104"/>
        <v>123489.08010000001</v>
      </c>
      <c r="G607" s="2" t="n">
        <f t="shared" si="105"/>
        <v>0</v>
      </c>
      <c r="H607" s="3" t="n">
        <f t="shared" si="106"/>
        <v>-0.51355128257807603</v>
      </c>
      <c r="I607" s="3" t="n">
        <f t="shared" si="107"/>
        <v>-0.75346380844669525</v>
      </c>
      <c r="J607" s="3" t="n">
        <f t="shared" si="108"/>
        <v>0</v>
      </c>
      <c r="K607" s="3" t="n">
        <f t="shared" si="109"/>
        <v>9.9692261924095751E-7</v>
      </c>
      <c r="L607" s="3" t="n">
        <f>AM607/SUM(AM1:AM$2860)</f>
        <v>0</v>
      </c>
      <c r="M607" t="s">
        <v>1904</v>
      </c>
      <c r="N607" t="s">
        <v>2061</v>
      </c>
      <c r="O607" t="s">
        <v>2062</v>
      </c>
      <c r="P607" s="2" t="n">
        <v>209033.45945883699</v>
      </c>
      <c r="Q607" s="2" t="n">
        <v>178941.119353296</v>
      </c>
      <c r="R607" s="2"/>
      <c r="S607" s="2" t="n">
        <v>447056.07172836299</v>
      </c>
      <c r="T607" s="2" t="n">
        <v>150205.66261068199</v>
      </c>
      <c r="U607" s="2" t="n">
        <v>369629.01999349601</v>
      </c>
      <c r="V607" s="2" t="n">
        <v>1070200.48029425</v>
      </c>
      <c r="W607" s="2" t="n">
        <v>1631312.5014376999</v>
      </c>
      <c r="X607" s="2" t="n">
        <v>1209396.7562295599</v>
      </c>
      <c r="Y607" s="2" t="n">
        <v>1287983.0755727801</v>
      </c>
      <c r="Z607" s="2" t="n">
        <v>2747343.4948115801</v>
      </c>
      <c r="AA607" s="2" t="n">
        <v>1987446.8886538399</v>
      </c>
      <c r="AB607" s="2" t="n">
        <v>2124761.3937547598</v>
      </c>
      <c r="AC607" s="2" t="n">
        <v>836500.381483312</v>
      </c>
      <c r="AD607" s="2" t="n">
        <v>450221.23401815799</v>
      </c>
      <c r="AE607" s="2" t="n">
        <v>500896.35652256699</v>
      </c>
      <c r="AF607" s="2" t="n">
        <v>1338557.90907113</v>
      </c>
      <c r="AG607" s="2" t="n">
        <v>2429046.9955823901</v>
      </c>
      <c r="AH607" s="2" t="n">
        <v>1654376.29479703</v>
      </c>
      <c r="AI607" s="2" t="n">
        <v>3300216.6142717102</v>
      </c>
      <c r="AJ607" s="2" t="n">
        <v>4596280.5598560898</v>
      </c>
      <c r="AK607" s="2" t="n">
        <v>253858.37330287599</v>
      </c>
      <c r="AL607" s="2" t="n">
        <v>123489.08010000001</v>
      </c>
      <c r="AM607" s="2"/>
    </row>
    <row r="608">
      <c r="A608" t="str">
        <f t="shared" si="99"/>
        <v>Electronics &amp; Communications</v>
      </c>
      <c r="B608" t="str">
        <f t="shared" si="100"/>
        <v>6080</v>
      </c>
      <c r="C608" t="str">
        <f t="shared" si="101"/>
        <v>FIBER OPTIC KITS AND SETS</v>
      </c>
      <c r="D608" s="2" t="n">
        <f t="shared" si="102"/>
        <v>440802.853515508</v>
      </c>
      <c r="E608" s="2" t="n">
        <f t="shared" si="103"/>
        <v>11878.833941364501</v>
      </c>
      <c r="F608" s="2" t="n">
        <f t="shared" si="104"/>
        <v>0</v>
      </c>
      <c r="G608" s="2" t="n">
        <f t="shared" si="105"/>
        <v>0</v>
      </c>
      <c r="H608" s="3" t="n">
        <f t="shared" si="106"/>
        <v>-1</v>
      </c>
      <c r="I608" s="3" t="n">
        <f t="shared" si="107"/>
        <v>-1</v>
      </c>
      <c r="J608" s="3" t="e">
        <f t="shared" si="108"/>
        <v>#DIV/0!</v>
      </c>
      <c r="K608" s="3" t="n">
        <f t="shared" si="109"/>
        <v>0</v>
      </c>
      <c r="L608" s="3" t="n">
        <f>AM608/SUM(AM1:AM$2860)</f>
        <v>0</v>
      </c>
      <c r="M608" t="s">
        <v>1904</v>
      </c>
      <c r="N608" t="s">
        <v>2063</v>
      </c>
      <c r="O608" t="s">
        <v>2064</v>
      </c>
      <c r="P608" s="2" t="n">
        <v>7758864.9573955396</v>
      </c>
      <c r="Q608" s="2" t="n">
        <v>232116.29625883899</v>
      </c>
      <c r="R608" s="2" t="n">
        <v>335838.18078549602</v>
      </c>
      <c r="S608" s="2" t="n">
        <v>75087.133990336806</v>
      </c>
      <c r="T608" s="2" t="n">
        <v>255899.99378977399</v>
      </c>
      <c r="U608" s="2" t="n">
        <v>1006393.35046406</v>
      </c>
      <c r="V608" s="2" t="n">
        <v>536634.88881071005</v>
      </c>
      <c r="W608" s="2" t="n">
        <v>369396.100303618</v>
      </c>
      <c r="X608" s="2" t="n">
        <v>1906526.79846719</v>
      </c>
      <c r="Y608" s="2" t="n">
        <v>2626473.25217437</v>
      </c>
      <c r="Z608" s="2" t="n">
        <v>527883.73796509195</v>
      </c>
      <c r="AA608" s="2" t="n">
        <v>652608.80980041996</v>
      </c>
      <c r="AB608" s="2" t="n">
        <v>2433908.0830583302</v>
      </c>
      <c r="AC608" s="2" t="n">
        <v>994797.81748062</v>
      </c>
      <c r="AD608" s="2" t="n">
        <v>1281712.8590968901</v>
      </c>
      <c r="AE608" s="2" t="n">
        <v>440802.853515508</v>
      </c>
      <c r="AF608" s="2" t="n">
        <v>246726.62654024101</v>
      </c>
      <c r="AG608" s="2" t="n">
        <v>1626478.5533636599</v>
      </c>
      <c r="AH608" s="2" t="n">
        <v>272366.031339882</v>
      </c>
      <c r="AI608" s="2" t="n">
        <v>116429.028166416</v>
      </c>
      <c r="AJ608" s="2" t="n">
        <v>98023.562800553802</v>
      </c>
      <c r="AK608" s="2" t="n">
        <v>11878.833941364501</v>
      </c>
      <c r="AL608" s="2"/>
      <c r="AM608" s="2"/>
    </row>
    <row r="609">
      <c r="A609" t="str">
        <f t="shared" si="99"/>
        <v>Electronics &amp; Communications</v>
      </c>
      <c r="B609" t="str">
        <f t="shared" si="100"/>
        <v>6099</v>
      </c>
      <c r="C609" t="str">
        <f t="shared" si="101"/>
        <v>MISC FIBER OPTIC COMPONENTS</v>
      </c>
      <c r="D609" s="2" t="n">
        <f t="shared" si="102"/>
        <v>684952.20652437501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n">
        <f t="shared" si="107"/>
        <v>-1</v>
      </c>
      <c r="J609" s="3" t="e">
        <f t="shared" si="108"/>
        <v>#DIV/0!</v>
      </c>
      <c r="K609" s="3" t="n">
        <f t="shared" si="109"/>
        <v>0</v>
      </c>
      <c r="L609" s="3" t="n">
        <f>AM609/SUM(AM1:AM$2860)</f>
        <v>0</v>
      </c>
      <c r="M609" t="s">
        <v>1904</v>
      </c>
      <c r="N609" t="s">
        <v>2065</v>
      </c>
      <c r="O609" t="s">
        <v>2066</v>
      </c>
      <c r="P609" s="2" t="n">
        <v>3401641.7142204298</v>
      </c>
      <c r="Q609" s="2" t="n">
        <v>2313236.1399608902</v>
      </c>
      <c r="R609" s="2" t="n">
        <v>1021638.76667509</v>
      </c>
      <c r="S609" s="2" t="n">
        <v>7266191.4802344898</v>
      </c>
      <c r="T609" s="2" t="n">
        <v>3611839.2942208098</v>
      </c>
      <c r="U609" s="2" t="n">
        <v>9806015.9294621497</v>
      </c>
      <c r="V609" s="2" t="n">
        <v>3165883.3301962698</v>
      </c>
      <c r="W609" s="2" t="n">
        <v>7894917.2648881497</v>
      </c>
      <c r="X609" s="2" t="n">
        <v>4509508.8591235103</v>
      </c>
      <c r="Y609" s="2" t="n">
        <v>17989239.537232999</v>
      </c>
      <c r="Z609" s="2" t="n">
        <v>5034182.0488114199</v>
      </c>
      <c r="AA609" s="2" t="n">
        <v>4090505.4882903602</v>
      </c>
      <c r="AB609" s="2" t="n">
        <v>737142.11997382296</v>
      </c>
      <c r="AC609" s="2" t="n">
        <v>935097.203089013</v>
      </c>
      <c r="AD609" s="2" t="n">
        <v>1589328.0644528701</v>
      </c>
      <c r="AE609" s="2" t="n">
        <v>684952.20652437501</v>
      </c>
      <c r="AF609" s="2" t="n">
        <v>2080017.8321686001</v>
      </c>
      <c r="AG609" s="2" t="n">
        <v>1228814.92079227</v>
      </c>
      <c r="AH609" s="2" t="n">
        <v>1221463.4366864101</v>
      </c>
      <c r="AI609" s="2" t="n">
        <v>1677717.2726910701</v>
      </c>
      <c r="AJ609" s="2" t="n">
        <v>539826.12336263305</v>
      </c>
      <c r="AK609" s="2" t="n">
        <v>0</v>
      </c>
      <c r="AL609" s="2"/>
      <c r="AM609" s="2"/>
    </row>
    <row r="610">
      <c r="A610" t="str">
        <f t="shared" si="99"/>
        <v>Electronics &amp; Communications</v>
      </c>
      <c r="B610" t="str">
        <f t="shared" si="100"/>
        <v>6145</v>
      </c>
      <c r="C610" t="str">
        <f t="shared" si="101"/>
        <v>WIRE AND CABLE, ELECTRICAL</v>
      </c>
      <c r="D610" s="2" t="n">
        <f t="shared" si="102"/>
        <v>7218415.4483453901</v>
      </c>
      <c r="E610" s="2" t="n">
        <f t="shared" si="103"/>
        <v>4584788.0504536396</v>
      </c>
      <c r="F610" s="2" t="n">
        <f t="shared" si="104"/>
        <v>7569449.0897000004</v>
      </c>
      <c r="G610" s="2" t="n">
        <f t="shared" si="105"/>
        <v>31159946.541279498</v>
      </c>
      <c r="H610" s="3" t="n">
        <f t="shared" si="106"/>
        <v>0.65099215196022975</v>
      </c>
      <c r="I610" s="3" t="n">
        <f t="shared" si="107"/>
        <v>4.8630290659576136E-2</v>
      </c>
      <c r="J610" s="3" t="n">
        <f t="shared" si="108"/>
        <v>4.1165408700191755</v>
      </c>
      <c r="K610" s="3" t="n">
        <f t="shared" si="109"/>
        <v>6.110787291154827E-5</v>
      </c>
      <c r="L610" s="3" t="n">
        <f>AM610/SUM(AM1:AM$2860)</f>
        <v>3.5454201725734335E-4</v>
      </c>
      <c r="M610" t="s">
        <v>1904</v>
      </c>
      <c r="N610" t="s">
        <v>2067</v>
      </c>
      <c r="O610" t="s">
        <v>2068</v>
      </c>
      <c r="P610" s="2" t="n">
        <v>5692604.7405487299</v>
      </c>
      <c r="Q610" s="2" t="n">
        <v>3359436.3313252698</v>
      </c>
      <c r="R610" s="2" t="n">
        <v>4382368.9694739403</v>
      </c>
      <c r="S610" s="2" t="n">
        <v>3399121.03054285</v>
      </c>
      <c r="T610" s="2" t="n">
        <v>5334895.1866284497</v>
      </c>
      <c r="U610" s="2" t="n">
        <v>39276016.519758098</v>
      </c>
      <c r="V610" s="2" t="n">
        <v>2387796.0785465101</v>
      </c>
      <c r="W610" s="2" t="n">
        <v>8726887.6848483402</v>
      </c>
      <c r="X610" s="2" t="n">
        <v>11034829.7321826</v>
      </c>
      <c r="Y610" s="2" t="n">
        <v>14920781.9398428</v>
      </c>
      <c r="Z610" s="2" t="n">
        <v>10593401.5327879</v>
      </c>
      <c r="AA610" s="2" t="n">
        <v>9135128.4213685393</v>
      </c>
      <c r="AB610" s="2" t="n">
        <v>9984771.9454798307</v>
      </c>
      <c r="AC610" s="2" t="n">
        <v>8054139.2364268396</v>
      </c>
      <c r="AD610" s="2" t="n">
        <v>25700868.013167299</v>
      </c>
      <c r="AE610" s="2" t="n">
        <v>7218415.4483453901</v>
      </c>
      <c r="AF610" s="2" t="n">
        <v>6802635.18600972</v>
      </c>
      <c r="AG610" s="2" t="n">
        <v>8096359.50382818</v>
      </c>
      <c r="AH610" s="2" t="n">
        <v>8573952.8556516804</v>
      </c>
      <c r="AI610" s="2" t="n">
        <v>8297111.0570499096</v>
      </c>
      <c r="AJ610" s="2" t="n">
        <v>12293623.441496599</v>
      </c>
      <c r="AK610" s="2" t="n">
        <v>4584788.0504536396</v>
      </c>
      <c r="AL610" s="2" t="n">
        <v>7569449.0897000004</v>
      </c>
      <c r="AM610" s="2" t="n">
        <v>31159946.541279498</v>
      </c>
    </row>
    <row r="611">
      <c r="A611" t="str">
        <f t="shared" si="99"/>
        <v>Electronics &amp; Communications</v>
      </c>
      <c r="B611" t="str">
        <f t="shared" si="100"/>
        <v>6150</v>
      </c>
      <c r="C611" t="str">
        <f t="shared" si="101"/>
        <v>MISC ELECTRIC POWER &amp; DISTRIB EQ</v>
      </c>
      <c r="D611" s="2" t="n">
        <f t="shared" si="102"/>
        <v>26960670.414737199</v>
      </c>
      <c r="E611" s="2" t="n">
        <f t="shared" si="103"/>
        <v>26719809.649464302</v>
      </c>
      <c r="F611" s="2" t="n">
        <f t="shared" si="104"/>
        <v>23451247.411800001</v>
      </c>
      <c r="G611" s="2" t="n">
        <f t="shared" si="105"/>
        <v>14863718.4813761</v>
      </c>
      <c r="H611" s="3" t="n">
        <f t="shared" si="106"/>
        <v>-0.12232730249744994</v>
      </c>
      <c r="I611" s="3" t="n">
        <f t="shared" si="107"/>
        <v>-0.13016823947444878</v>
      </c>
      <c r="J611" s="3" t="n">
        <f t="shared" si="108"/>
        <v>0.63381355457864041</v>
      </c>
      <c r="K611" s="3" t="n">
        <f t="shared" si="109"/>
        <v>1.8932102316502217E-4</v>
      </c>
      <c r="L611" s="3" t="n">
        <f>AM611/SUM(AM1:AM$2860)</f>
        <v>1.6912136634609091E-4</v>
      </c>
      <c r="M611" t="s">
        <v>1904</v>
      </c>
      <c r="N611" t="s">
        <v>2069</v>
      </c>
      <c r="O611" t="s">
        <v>2070</v>
      </c>
      <c r="P611" s="2" t="n">
        <v>12620409.2524652</v>
      </c>
      <c r="Q611" s="2" t="n">
        <v>10284660.356110301</v>
      </c>
      <c r="R611" s="2" t="n">
        <v>13650169.072089899</v>
      </c>
      <c r="S611" s="2" t="n">
        <v>39380517.5367034</v>
      </c>
      <c r="T611" s="2" t="n">
        <v>37343838.507195503</v>
      </c>
      <c r="U611" s="2" t="n">
        <v>40093547.150462203</v>
      </c>
      <c r="V611" s="2" t="n">
        <v>34865223.631343998</v>
      </c>
      <c r="W611" s="2" t="n">
        <v>28731119.742125802</v>
      </c>
      <c r="X611" s="2" t="n">
        <v>56407652.688115403</v>
      </c>
      <c r="Y611" s="2" t="n">
        <v>71610531.279668003</v>
      </c>
      <c r="Z611" s="2" t="n">
        <v>58707434.3119535</v>
      </c>
      <c r="AA611" s="2" t="n">
        <v>53976144.789266497</v>
      </c>
      <c r="AB611" s="2" t="n">
        <v>55887554.644993797</v>
      </c>
      <c r="AC611" s="2" t="n">
        <v>62077250.781497203</v>
      </c>
      <c r="AD611" s="2" t="n">
        <v>48253964.799167998</v>
      </c>
      <c r="AE611" s="2" t="n">
        <v>26960670.414737199</v>
      </c>
      <c r="AF611" s="2" t="n">
        <v>47877488.219061702</v>
      </c>
      <c r="AG611" s="2" t="n">
        <v>21602139.734073799</v>
      </c>
      <c r="AH611" s="2" t="n">
        <v>27433260.516491901</v>
      </c>
      <c r="AI611" s="2" t="n">
        <v>50517148.907616302</v>
      </c>
      <c r="AJ611" s="2" t="n">
        <v>24830577.871019401</v>
      </c>
      <c r="AK611" s="2" t="n">
        <v>26719809.649464302</v>
      </c>
      <c r="AL611" s="2" t="n">
        <v>23451247.411800001</v>
      </c>
      <c r="AM611" s="2" t="n">
        <v>14863718.4813761</v>
      </c>
    </row>
    <row r="612">
      <c r="A612" t="str">
        <f t="shared" si="99"/>
        <v>Electronics &amp; Communications</v>
      </c>
      <c r="B612" t="str">
        <f t="shared" si="100"/>
        <v>6160</v>
      </c>
      <c r="C612" t="str">
        <f t="shared" si="101"/>
        <v>MISC BATTERY RET FIXTURES &amp; LINERS</v>
      </c>
      <c r="D612" s="2" t="n">
        <f t="shared" si="102"/>
        <v>156183.28186855701</v>
      </c>
      <c r="E612" s="2" t="n">
        <f t="shared" si="103"/>
        <v>611800.78022408497</v>
      </c>
      <c r="F612" s="2" t="n">
        <f t="shared" si="104"/>
        <v>503069.9276</v>
      </c>
      <c r="G612" s="2" t="n">
        <f t="shared" si="105"/>
        <v>347901.869472388</v>
      </c>
      <c r="H612" s="3" t="n">
        <f t="shared" si="106"/>
        <v>-0.17772264459071141</v>
      </c>
      <c r="I612" s="3" t="n">
        <f t="shared" si="107"/>
        <v>2.2210229006673128</v>
      </c>
      <c r="J612" s="3" t="n">
        <f t="shared" si="108"/>
        <v>0.69155767495808473</v>
      </c>
      <c r="K612" s="3" t="n">
        <f t="shared" si="109"/>
        <v>4.061264279223915E-6</v>
      </c>
      <c r="L612" s="3" t="n">
        <f>AM612/SUM(AM1:AM$2860)</f>
        <v>3.958473755625273E-6</v>
      </c>
      <c r="M612" t="s">
        <v>1904</v>
      </c>
      <c r="N612" t="s">
        <v>2071</v>
      </c>
      <c r="O612" t="s">
        <v>2072</v>
      </c>
      <c r="P612" s="2" t="n">
        <v>435075.70915159403</v>
      </c>
      <c r="Q612" s="2"/>
      <c r="R612" s="2" t="n">
        <v>240602.550621845</v>
      </c>
      <c r="S612" s="2" t="n">
        <v>324077.746524463</v>
      </c>
      <c r="T612" s="2" t="n">
        <v>279385.80491039198</v>
      </c>
      <c r="U612" s="2" t="n">
        <v>263520.399092915</v>
      </c>
      <c r="V612" s="2" t="n">
        <v>1787761.3922206699</v>
      </c>
      <c r="W612" s="2" t="n">
        <v>3533272.4015752901</v>
      </c>
      <c r="X612" s="2" t="n">
        <v>1338444.41186465</v>
      </c>
      <c r="Y612" s="2" t="n">
        <v>1184870.5147108501</v>
      </c>
      <c r="Z612" s="2" t="n">
        <v>1286162.07298007</v>
      </c>
      <c r="AA612" s="2" t="n">
        <v>281200.78104658501</v>
      </c>
      <c r="AB612" s="2" t="n">
        <v>240899.761236216</v>
      </c>
      <c r="AC612" s="2" t="n">
        <v>63957.427057749701</v>
      </c>
      <c r="AD612" s="2" t="n">
        <v>231849.01939291699</v>
      </c>
      <c r="AE612" s="2" t="n">
        <v>156183.28186855701</v>
      </c>
      <c r="AF612" s="2" t="n">
        <v>55186.199484273697</v>
      </c>
      <c r="AG612" s="2" t="n">
        <v>116047.597552338</v>
      </c>
      <c r="AH612" s="2" t="n">
        <v>566913.15111826395</v>
      </c>
      <c r="AI612" s="2" t="n">
        <v>2192152.0894375802</v>
      </c>
      <c r="AJ612" s="2" t="n">
        <v>2489772.6735158102</v>
      </c>
      <c r="AK612" s="2" t="n">
        <v>611800.78022408497</v>
      </c>
      <c r="AL612" s="2" t="n">
        <v>503069.9276</v>
      </c>
      <c r="AM612" s="2" t="n">
        <v>347901.869472388</v>
      </c>
    </row>
    <row r="613">
      <c r="A613" t="str">
        <f t="shared" si="99"/>
        <v>Electronics &amp; Communications</v>
      </c>
      <c r="B613" t="str">
        <f t="shared" si="100"/>
        <v>6210</v>
      </c>
      <c r="C613" t="str">
        <f t="shared" si="101"/>
        <v>INDOOR &amp; OUTDOOR ELEC LIGHTING FIXT</v>
      </c>
      <c r="D613" s="2" t="n">
        <f t="shared" si="102"/>
        <v>11495395.587907</v>
      </c>
      <c r="E613" s="2" t="n">
        <f t="shared" si="103"/>
        <v>2842194.47536396</v>
      </c>
      <c r="F613" s="2" t="n">
        <f t="shared" si="104"/>
        <v>16576512.3265</v>
      </c>
      <c r="G613" s="2" t="n">
        <f t="shared" si="105"/>
        <v>3816895.6487793298</v>
      </c>
      <c r="H613" s="3" t="n">
        <f t="shared" si="106"/>
        <v>4.8322934866648346</v>
      </c>
      <c r="I613" s="3" t="n">
        <f t="shared" si="107"/>
        <v>0.44201321300662899</v>
      </c>
      <c r="J613" s="3" t="n">
        <f t="shared" si="108"/>
        <v>0.23025927128696783</v>
      </c>
      <c r="K613" s="3" t="n">
        <f t="shared" si="109"/>
        <v>1.3382154983284546E-4</v>
      </c>
      <c r="L613" s="3" t="n">
        <f>AM613/SUM(AM1:AM$2860)</f>
        <v>4.3429146490552111E-5</v>
      </c>
      <c r="M613" t="s">
        <v>1904</v>
      </c>
      <c r="N613" t="s">
        <v>2073</v>
      </c>
      <c r="O613" t="s">
        <v>2074</v>
      </c>
      <c r="P613" s="2" t="n">
        <v>680440.47450954001</v>
      </c>
      <c r="Q613" s="2" t="n">
        <v>1919004.0955218701</v>
      </c>
      <c r="R613" s="2" t="n">
        <v>3237281.5316191399</v>
      </c>
      <c r="S613" s="2" t="n">
        <v>2615124.4928986002</v>
      </c>
      <c r="T613" s="2" t="n">
        <v>3746741.7694979701</v>
      </c>
      <c r="U613" s="2" t="n">
        <v>5651773.9146126397</v>
      </c>
      <c r="V613" s="2" t="n">
        <v>10158469.280095199</v>
      </c>
      <c r="W613" s="2" t="n">
        <v>2814212.18355304</v>
      </c>
      <c r="X613" s="2" t="n">
        <v>2520444.34891698</v>
      </c>
      <c r="Y613" s="2" t="n">
        <v>2661761.7031926499</v>
      </c>
      <c r="Z613" s="2" t="n">
        <v>6600596.0426763101</v>
      </c>
      <c r="AA613" s="2" t="n">
        <v>3182383.9672613</v>
      </c>
      <c r="AB613" s="2" t="n">
        <v>6517024.6264275201</v>
      </c>
      <c r="AC613" s="2" t="n">
        <v>4629544.5665187696</v>
      </c>
      <c r="AD613" s="2" t="n">
        <v>3248154.8826172901</v>
      </c>
      <c r="AE613" s="2" t="n">
        <v>11495395.587907</v>
      </c>
      <c r="AF613" s="2" t="n">
        <v>11750913.4979573</v>
      </c>
      <c r="AG613" s="2" t="n">
        <v>8609115.8247013409</v>
      </c>
      <c r="AH613" s="2" t="n">
        <v>5906753.3795889895</v>
      </c>
      <c r="AI613" s="2" t="n">
        <v>10767368.761360001</v>
      </c>
      <c r="AJ613" s="2" t="n">
        <v>7085896.9520755596</v>
      </c>
      <c r="AK613" s="2" t="n">
        <v>2842194.47536396</v>
      </c>
      <c r="AL613" s="2" t="n">
        <v>16576512.3265</v>
      </c>
      <c r="AM613" s="2" t="n">
        <v>3816895.6487793298</v>
      </c>
    </row>
    <row r="614">
      <c r="A614" t="str">
        <f t="shared" si="99"/>
        <v>Electronics &amp; Communications</v>
      </c>
      <c r="B614" t="str">
        <f t="shared" si="100"/>
        <v>6220</v>
      </c>
      <c r="C614" t="str">
        <f t="shared" si="101"/>
        <v>ELEC VEHICULAR LIGHTS &amp; FIXTURES</v>
      </c>
      <c r="D614" s="2" t="n">
        <f t="shared" si="102"/>
        <v>6092238.38618821</v>
      </c>
      <c r="E614" s="2" t="n">
        <f t="shared" si="103"/>
        <v>2977659.5230171499</v>
      </c>
      <c r="F614" s="2" t="n">
        <f t="shared" si="104"/>
        <v>1769069.2635999999</v>
      </c>
      <c r="G614" s="2" t="n">
        <f t="shared" si="105"/>
        <v>717121.95766537497</v>
      </c>
      <c r="H614" s="3" t="n">
        <f t="shared" si="106"/>
        <v>-0.40588598195153325</v>
      </c>
      <c r="I614" s="3" t="n">
        <f t="shared" si="107"/>
        <v>-0.70961916598492292</v>
      </c>
      <c r="J614" s="3" t="n">
        <f t="shared" si="108"/>
        <v>0.40536680638837991</v>
      </c>
      <c r="K614" s="3" t="n">
        <f t="shared" si="109"/>
        <v>1.4281628484547951E-5</v>
      </c>
      <c r="L614" s="3" t="n">
        <f>AM614/SUM(AM1:AM$2860)</f>
        <v>8.1595090400234401E-6</v>
      </c>
      <c r="M614" t="s">
        <v>1904</v>
      </c>
      <c r="N614" t="s">
        <v>2075</v>
      </c>
      <c r="O614" t="s">
        <v>2076</v>
      </c>
      <c r="P614" s="2" t="n">
        <v>431957.350155539</v>
      </c>
      <c r="Q614" s="2" t="n">
        <v>486348.822017684</v>
      </c>
      <c r="R614" s="2" t="n">
        <v>1596408.5068381401</v>
      </c>
      <c r="S614" s="2" t="n">
        <v>1313408.45222411</v>
      </c>
      <c r="T614" s="2" t="n">
        <v>433607.66170852602</v>
      </c>
      <c r="U614" s="2" t="n">
        <v>1394381.32735541</v>
      </c>
      <c r="V614" s="2" t="n">
        <v>1272581.74864368</v>
      </c>
      <c r="W614" s="2" t="n">
        <v>3240621.8909755498</v>
      </c>
      <c r="X614" s="2" t="n">
        <v>44924928.048107602</v>
      </c>
      <c r="Y614" s="2" t="n">
        <v>24056372.952762801</v>
      </c>
      <c r="Z614" s="2" t="n">
        <v>27167156.7036511</v>
      </c>
      <c r="AA614" s="2" t="n">
        <v>10460354.0169806</v>
      </c>
      <c r="AB614" s="2" t="n">
        <v>4127662.0906861299</v>
      </c>
      <c r="AC614" s="2" t="n">
        <v>4406009.59465406</v>
      </c>
      <c r="AD614" s="2" t="n">
        <v>1918171.9597201101</v>
      </c>
      <c r="AE614" s="2" t="n">
        <v>6092238.38618821</v>
      </c>
      <c r="AF614" s="2" t="n">
        <v>3458414.97878276</v>
      </c>
      <c r="AG614" s="2" t="n">
        <v>1584255.87084083</v>
      </c>
      <c r="AH614" s="2" t="n">
        <v>848717.82882602501</v>
      </c>
      <c r="AI614" s="2" t="n">
        <v>2295072.0466260901</v>
      </c>
      <c r="AJ614" s="2" t="n">
        <v>1812265.0109339301</v>
      </c>
      <c r="AK614" s="2" t="n">
        <v>2977659.5230171499</v>
      </c>
      <c r="AL614" s="2" t="n">
        <v>1769069.2635999999</v>
      </c>
      <c r="AM614" s="2" t="n">
        <v>717121.95766537497</v>
      </c>
    </row>
    <row r="615">
      <c r="A615" t="str">
        <f t="shared" si="99"/>
        <v>Electronics &amp; Communications</v>
      </c>
      <c r="B615" t="str">
        <f t="shared" si="100"/>
        <v>6230</v>
      </c>
      <c r="C615" t="str">
        <f t="shared" si="101"/>
        <v>ELEC PORTABLE &amp; HAND LIGHTING EQ</v>
      </c>
      <c r="D615" s="2" t="n">
        <f t="shared" si="102"/>
        <v>1120649.68979455</v>
      </c>
      <c r="E615" s="2" t="n">
        <f t="shared" si="103"/>
        <v>141220.09677360699</v>
      </c>
      <c r="F615" s="2" t="n">
        <f t="shared" si="104"/>
        <v>259023.58</v>
      </c>
      <c r="G615" s="2" t="n">
        <f t="shared" si="105"/>
        <v>241471.29956437999</v>
      </c>
      <c r="H615" s="3" t="n">
        <f t="shared" si="106"/>
        <v>0.83418356110636527</v>
      </c>
      <c r="I615" s="3" t="n">
        <f t="shared" si="107"/>
        <v>-0.76886302440552401</v>
      </c>
      <c r="J615" s="3" t="n">
        <f t="shared" si="108"/>
        <v>0.93223674680266566</v>
      </c>
      <c r="K615" s="3" t="n">
        <f t="shared" si="109"/>
        <v>2.0910874516974369E-6</v>
      </c>
      <c r="L615" s="3" t="n">
        <f>AM615/SUM(AM1:AM$2860)</f>
        <v>2.7474925717183892E-6</v>
      </c>
      <c r="M615" t="s">
        <v>1904</v>
      </c>
      <c r="N615" t="s">
        <v>2077</v>
      </c>
      <c r="O615" t="s">
        <v>2078</v>
      </c>
      <c r="P615" s="2" t="n">
        <v>52645.332211628898</v>
      </c>
      <c r="Q615" s="2" t="n">
        <v>1007675.04465617</v>
      </c>
      <c r="R615" s="2" t="n">
        <v>935511.28116549505</v>
      </c>
      <c r="S615" s="2" t="n">
        <v>1629854.81636352</v>
      </c>
      <c r="T615" s="2" t="n">
        <v>2661616.6743457802</v>
      </c>
      <c r="U615" s="2" t="n">
        <v>8389905.0723837409</v>
      </c>
      <c r="V615" s="2" t="n">
        <v>8899739.0883357301</v>
      </c>
      <c r="W615" s="2" t="n">
        <v>11558588.8530237</v>
      </c>
      <c r="X615" s="2" t="n">
        <v>16521932.260988001</v>
      </c>
      <c r="Y615" s="2" t="n">
        <v>14527530.5883251</v>
      </c>
      <c r="Z615" s="2" t="n">
        <v>3775045.0523863202</v>
      </c>
      <c r="AA615" s="2" t="n">
        <v>791785.20895494998</v>
      </c>
      <c r="AB615" s="2" t="n">
        <v>5985304.0236564204</v>
      </c>
      <c r="AC615" s="2" t="n">
        <v>1465979.90651126</v>
      </c>
      <c r="AD615" s="2" t="n">
        <v>1108823.8896246599</v>
      </c>
      <c r="AE615" s="2" t="n">
        <v>1120649.68979455</v>
      </c>
      <c r="AF615" s="2" t="n">
        <v>750658.19326132804</v>
      </c>
      <c r="AG615" s="2" t="n">
        <v>725580.95389192295</v>
      </c>
      <c r="AH615" s="2" t="n">
        <v>444611.79793110001</v>
      </c>
      <c r="AI615" s="2" t="n">
        <v>460375.585329086</v>
      </c>
      <c r="AJ615" s="2" t="n">
        <v>420388.503687825</v>
      </c>
      <c r="AK615" s="2" t="n">
        <v>141220.09677360699</v>
      </c>
      <c r="AL615" s="2" t="n">
        <v>259023.58</v>
      </c>
      <c r="AM615" s="2" t="n">
        <v>241471.29956437999</v>
      </c>
    </row>
    <row r="616">
      <c r="A616" t="str">
        <f t="shared" si="99"/>
        <v>Electronics &amp; Communications</v>
      </c>
      <c r="B616" t="str">
        <f t="shared" si="100"/>
        <v>6240</v>
      </c>
      <c r="C616" t="str">
        <f t="shared" si="101"/>
        <v>ELECTRIC LAMPS</v>
      </c>
      <c r="D616" s="2" t="n">
        <f t="shared" si="102"/>
        <v>562288.78376045497</v>
      </c>
      <c r="E616" s="2" t="n">
        <f t="shared" si="103"/>
        <v>93351.507843498199</v>
      </c>
      <c r="F616" s="2" t="n">
        <f t="shared" si="104"/>
        <v>199044.83360000001</v>
      </c>
      <c r="G616" s="2" t="n">
        <f t="shared" si="105"/>
        <v>25652.703092410498</v>
      </c>
      <c r="H616" s="3" t="n">
        <f t="shared" si="106"/>
        <v>1.1322080188966459</v>
      </c>
      <c r="I616" s="3" t="n">
        <f t="shared" si="107"/>
        <v>-0.64600959622769816</v>
      </c>
      <c r="J616" s="3" t="n">
        <f t="shared" si="108"/>
        <v>0.12887902000994461</v>
      </c>
      <c r="K616" s="3" t="n">
        <f t="shared" si="109"/>
        <v>1.6068813266582308E-6</v>
      </c>
      <c r="L616" s="3" t="n">
        <f>AM616/SUM(AM1:AM$2860)</f>
        <v>2.9187986861396737E-7</v>
      </c>
      <c r="M616" t="s">
        <v>1904</v>
      </c>
      <c r="N616" t="s">
        <v>2079</v>
      </c>
      <c r="O616" t="s">
        <v>2080</v>
      </c>
      <c r="P616" s="2" t="n">
        <v>-1486419.9424260401</v>
      </c>
      <c r="Q616" s="2" t="n">
        <v>40403.921981716099</v>
      </c>
      <c r="R616" s="2" t="n">
        <v>284037.45221250399</v>
      </c>
      <c r="S616" s="2" t="n">
        <v>271418.46515857597</v>
      </c>
      <c r="T616" s="2" t="n">
        <v>574226.52004582901</v>
      </c>
      <c r="U616" s="2" t="n">
        <v>1297149.7392428301</v>
      </c>
      <c r="V616" s="2" t="n">
        <v>1306832.38758254</v>
      </c>
      <c r="W616" s="2" t="n">
        <v>864010.32990154496</v>
      </c>
      <c r="X616" s="2" t="n">
        <v>1188832.78181072</v>
      </c>
      <c r="Y616" s="2" t="n">
        <v>1791072.98684938</v>
      </c>
      <c r="Z616" s="2" t="n">
        <v>1047204.06756464</v>
      </c>
      <c r="AA616" s="2" t="n">
        <v>1206538.028351</v>
      </c>
      <c r="AB616" s="2" t="n">
        <v>415222.86872277502</v>
      </c>
      <c r="AC616" s="2" t="n">
        <v>660126.96380572603</v>
      </c>
      <c r="AD616" s="2" t="n">
        <v>608616.948176226</v>
      </c>
      <c r="AE616" s="2" t="n">
        <v>562288.78376045497</v>
      </c>
      <c r="AF616" s="2" t="n">
        <v>487012.126409491</v>
      </c>
      <c r="AG616" s="2" t="n">
        <v>1022089.71509856</v>
      </c>
      <c r="AH616" s="2" t="n">
        <v>437927.47977920499</v>
      </c>
      <c r="AI616" s="2" t="n">
        <v>244878.86284941199</v>
      </c>
      <c r="AJ616" s="2" t="n">
        <v>84885.398074312601</v>
      </c>
      <c r="AK616" s="2" t="n">
        <v>93351.507843498199</v>
      </c>
      <c r="AL616" s="2" t="n">
        <v>199044.83360000001</v>
      </c>
      <c r="AM616" s="2" t="n">
        <v>25652.703092410498</v>
      </c>
    </row>
    <row r="617">
      <c r="A617" t="str">
        <f t="shared" si="99"/>
        <v>Electronics &amp; Communications</v>
      </c>
      <c r="B617" t="str">
        <f t="shared" si="100"/>
        <v>6250</v>
      </c>
      <c r="C617" t="str">
        <f t="shared" si="101"/>
        <v>BALLASTS, LAMPHOLDERS, AND STARTERS</v>
      </c>
      <c r="D617" s="2" t="n">
        <f t="shared" si="102"/>
        <v>78479.854313755102</v>
      </c>
      <c r="E617" s="2" t="n">
        <f t="shared" si="103"/>
        <v>746.25581249766606</v>
      </c>
      <c r="F617" s="2" t="n">
        <f t="shared" si="104"/>
        <v>136416.60159999999</v>
      </c>
      <c r="G617" s="2" t="n">
        <f t="shared" si="105"/>
        <v>59525.698442016801</v>
      </c>
      <c r="H617" s="3" t="n">
        <f t="shared" si="106"/>
        <v>181.80139238503639</v>
      </c>
      <c r="I617" s="3" t="n">
        <f t="shared" si="107"/>
        <v>0.73823719211581618</v>
      </c>
      <c r="J617" s="3" t="n">
        <f t="shared" si="108"/>
        <v>0.43635230421996385</v>
      </c>
      <c r="K617" s="3" t="n">
        <f t="shared" si="109"/>
        <v>1.1012860057334104E-6</v>
      </c>
      <c r="L617" s="3" t="n">
        <f>AM617/SUM(AM1:AM$2860)</f>
        <v>6.7729131615571579E-7</v>
      </c>
      <c r="M617" t="s">
        <v>1904</v>
      </c>
      <c r="N617" t="s">
        <v>2081</v>
      </c>
      <c r="O617" t="s">
        <v>2082</v>
      </c>
      <c r="P617" s="2"/>
      <c r="Q617" s="2" t="n">
        <v>49356.104750085302</v>
      </c>
      <c r="R617" s="2" t="n">
        <v>275962.02984232898</v>
      </c>
      <c r="S617" s="2" t="n">
        <v>252884.01948177299</v>
      </c>
      <c r="T617" s="2" t="n">
        <v>97852.340158260398</v>
      </c>
      <c r="U617" s="2" t="n">
        <v>82675.217710672805</v>
      </c>
      <c r="V617" s="2" t="n">
        <v>103789.137506381</v>
      </c>
      <c r="W617" s="2" t="n">
        <v>165870.659743759</v>
      </c>
      <c r="X617" s="2" t="n">
        <v>294289.89284074202</v>
      </c>
      <c r="Y617" s="2" t="n">
        <v>67169.370570360596</v>
      </c>
      <c r="Z617" s="2" t="n">
        <v>104932.211976527</v>
      </c>
      <c r="AA617" s="2" t="n">
        <v>35599.974717051897</v>
      </c>
      <c r="AB617" s="2" t="n">
        <v>90570.767851979093</v>
      </c>
      <c r="AC617" s="2" t="n">
        <v>3919.1523266481399</v>
      </c>
      <c r="AD617" s="2" t="n">
        <v>52658.879105319502</v>
      </c>
      <c r="AE617" s="2" t="n">
        <v>78479.854313755102</v>
      </c>
      <c r="AF617" s="2" t="n">
        <v>189072.219991397</v>
      </c>
      <c r="AG617" s="2" t="n">
        <v>151009.059618081</v>
      </c>
      <c r="AH617" s="2" t="n">
        <v>71911.341022963097</v>
      </c>
      <c r="AI617" s="2" t="n">
        <v>20898.555909148501</v>
      </c>
      <c r="AJ617" s="2" t="n">
        <v>10521.222944007501</v>
      </c>
      <c r="AK617" s="2" t="n">
        <v>746.25581249766606</v>
      </c>
      <c r="AL617" s="2" t="n">
        <v>136416.60159999999</v>
      </c>
      <c r="AM617" s="2" t="n">
        <v>59525.698442016801</v>
      </c>
    </row>
    <row r="618">
      <c r="A618" t="str">
        <f t="shared" si="99"/>
        <v>Electronics &amp; Communications</v>
      </c>
      <c r="B618" t="str">
        <f t="shared" si="100"/>
        <v>6260</v>
      </c>
      <c r="C618" t="str">
        <f t="shared" si="101"/>
        <v>NONELECTRICAL LIGHTING FIXTURES</v>
      </c>
      <c r="D618" s="2" t="n">
        <f t="shared" si="102"/>
        <v>914691.722832078</v>
      </c>
      <c r="E618" s="2" t="n">
        <f t="shared" si="103"/>
        <v>256629.02278183101</v>
      </c>
      <c r="F618" s="2" t="n">
        <f t="shared" si="104"/>
        <v>2554.9099000000001</v>
      </c>
      <c r="G618" s="2" t="n">
        <f t="shared" si="105"/>
        <v>0</v>
      </c>
      <c r="H618" s="3" t="n">
        <f t="shared" si="106"/>
        <v>-0.99004434544345354</v>
      </c>
      <c r="I618" s="3" t="n">
        <f t="shared" si="107"/>
        <v>-0.9972068076749514</v>
      </c>
      <c r="J618" s="3" t="n">
        <f t="shared" si="108"/>
        <v>0</v>
      </c>
      <c r="K618" s="3" t="n">
        <f t="shared" si="109"/>
        <v>2.0625689877761528E-8</v>
      </c>
      <c r="L618" s="3" t="n">
        <f>AM618/SUM(AM1:AM$2860)</f>
        <v>0</v>
      </c>
      <c r="M618" t="s">
        <v>1904</v>
      </c>
      <c r="N618" t="s">
        <v>2083</v>
      </c>
      <c r="O618" t="s">
        <v>2084</v>
      </c>
      <c r="P618" s="2"/>
      <c r="Q618" s="2"/>
      <c r="R618" s="2"/>
      <c r="S618" s="2" t="n">
        <v>218152.69613509101</v>
      </c>
      <c r="T618" s="2" t="n">
        <v>124412.77105127199</v>
      </c>
      <c r="U618" s="2" t="n">
        <v>143645.08691467601</v>
      </c>
      <c r="V618" s="2" t="n">
        <v>300371.08244818298</v>
      </c>
      <c r="W618" s="2" t="n">
        <v>62026.0363037438</v>
      </c>
      <c r="X618" s="2" t="n">
        <v>378336.21758622403</v>
      </c>
      <c r="Y618" s="2" t="n">
        <v>138424.477509891</v>
      </c>
      <c r="Z618" s="2" t="n">
        <v>281374.36836034898</v>
      </c>
      <c r="AA618" s="2" t="n">
        <v>384932.62785398099</v>
      </c>
      <c r="AB618" s="2" t="n">
        <v>75021.916479405802</v>
      </c>
      <c r="AC618" s="2" t="n">
        <v>252441.23429806501</v>
      </c>
      <c r="AD618" s="2" t="n">
        <v>220135.06659762</v>
      </c>
      <c r="AE618" s="2" t="n">
        <v>914691.722832078</v>
      </c>
      <c r="AF618" s="2" t="n">
        <v>2822947.9290132201</v>
      </c>
      <c r="AG618" s="2" t="n">
        <v>2071875.87228439</v>
      </c>
      <c r="AH618" s="2" t="n">
        <v>663798.55496329896</v>
      </c>
      <c r="AI618" s="2" t="n">
        <v>435502.54086230497</v>
      </c>
      <c r="AJ618" s="2" t="n">
        <v>237624.627126343</v>
      </c>
      <c r="AK618" s="2" t="n">
        <v>256629.02278183101</v>
      </c>
      <c r="AL618" s="2" t="n">
        <v>2554.9099000000001</v>
      </c>
      <c r="AM618" s="2"/>
    </row>
    <row r="619">
      <c r="A619" t="str">
        <f t="shared" si="99"/>
        <v>Electronics &amp; Communications</v>
      </c>
      <c r="B619" t="str">
        <f t="shared" si="100"/>
        <v>6310</v>
      </c>
      <c r="C619" t="str">
        <f t="shared" si="101"/>
        <v>TRAFFIC AND TRANSIT SIGNAL SYSTEMS</v>
      </c>
      <c r="D619" s="2" t="n">
        <f t="shared" si="102"/>
        <v>371922.10983249301</v>
      </c>
      <c r="E619" s="2" t="n">
        <f t="shared" si="103"/>
        <v>43315.470392187803</v>
      </c>
      <c r="F619" s="2" t="n">
        <f t="shared" si="104"/>
        <v>22870.4395</v>
      </c>
      <c r="G619" s="2" t="n">
        <f t="shared" si="105"/>
        <v>0</v>
      </c>
      <c r="H619" s="3" t="n">
        <f t="shared" si="106"/>
        <v>-0.47200297508197397</v>
      </c>
      <c r="I619" s="3" t="n">
        <f t="shared" si="107"/>
        <v>-0.93850744848081114</v>
      </c>
      <c r="J619" s="3" t="n">
        <f t="shared" si="108"/>
        <v>0</v>
      </c>
      <c r="K619" s="3" t="n">
        <f t="shared" si="109"/>
        <v>1.8463218311342699E-7</v>
      </c>
      <c r="L619" s="3" t="n">
        <f>AM619/SUM(AM1:AM$2860)</f>
        <v>0</v>
      </c>
      <c r="M619" t="s">
        <v>1904</v>
      </c>
      <c r="N619" t="s">
        <v>2085</v>
      </c>
      <c r="O619" t="s">
        <v>2086</v>
      </c>
      <c r="P619" s="2"/>
      <c r="Q619" s="2" t="n">
        <v>67686.3891145698</v>
      </c>
      <c r="R619" s="2" t="n">
        <v>451936.35404932703</v>
      </c>
      <c r="S619" s="2" t="n">
        <v>287405.05313813197</v>
      </c>
      <c r="T619" s="2" t="n">
        <v>56469.177754895398</v>
      </c>
      <c r="U619" s="2" t="n">
        <v>181038.63111286401</v>
      </c>
      <c r="V619" s="2" t="n">
        <v>384542.99080953602</v>
      </c>
      <c r="W619" s="2" t="n">
        <v>1098105.7896261699</v>
      </c>
      <c r="X619" s="2" t="n">
        <v>730601.09876144398</v>
      </c>
      <c r="Y619" s="2" t="n">
        <v>706091.28213740594</v>
      </c>
      <c r="Z619" s="2" t="n">
        <v>489470.09264346701</v>
      </c>
      <c r="AA619" s="2" t="n">
        <v>589467.26148355601</v>
      </c>
      <c r="AB619" s="2" t="n">
        <v>461517.16539992299</v>
      </c>
      <c r="AC619" s="2" t="n">
        <v>521907.21055405302</v>
      </c>
      <c r="AD619" s="2" t="n">
        <v>276694.693937023</v>
      </c>
      <c r="AE619" s="2" t="n">
        <v>371922.10983249301</v>
      </c>
      <c r="AF619" s="2" t="n">
        <v>103265.633511219</v>
      </c>
      <c r="AG619" s="2" t="n">
        <v>92039.764493626106</v>
      </c>
      <c r="AH619" s="2" t="n">
        <v>138872.84855323701</v>
      </c>
      <c r="AI619" s="2" t="n">
        <v>65081.214798237699</v>
      </c>
      <c r="AJ619" s="2" t="n">
        <v>88369.116909099495</v>
      </c>
      <c r="AK619" s="2" t="n">
        <v>43315.470392187803</v>
      </c>
      <c r="AL619" s="2" t="n">
        <v>22870.4395</v>
      </c>
      <c r="AM619" s="2"/>
    </row>
    <row r="620">
      <c r="A620" t="str">
        <f t="shared" si="99"/>
        <v>Electronics &amp; Communications</v>
      </c>
      <c r="B620" t="str">
        <f t="shared" si="100"/>
        <v>6320</v>
      </c>
      <c r="C620" t="str">
        <f t="shared" si="101"/>
        <v>SHIPBOARD ALARM AND SIGNAL SYSTEMS</v>
      </c>
      <c r="D620" s="2" t="n">
        <f t="shared" si="102"/>
        <v>624438.71347330697</v>
      </c>
      <c r="E620" s="2" t="n">
        <f t="shared" si="103"/>
        <v>289934.81811016001</v>
      </c>
      <c r="F620" s="2" t="n">
        <f t="shared" si="104"/>
        <v>173753.6293</v>
      </c>
      <c r="G620" s="2" t="n">
        <f t="shared" si="105"/>
        <v>219928.31825566801</v>
      </c>
      <c r="H620" s="3" t="n">
        <f t="shared" si="106"/>
        <v>-0.40071485573014987</v>
      </c>
      <c r="I620" s="3" t="n">
        <f t="shared" si="107"/>
        <v>-0.72174430324229488</v>
      </c>
      <c r="J620" s="3" t="n">
        <f t="shared" si="108"/>
        <v>1.2657480545395894</v>
      </c>
      <c r="K620" s="3" t="n">
        <f t="shared" si="109"/>
        <v>1.4027064019272611E-6</v>
      </c>
      <c r="L620" s="3" t="n">
        <f>AM620/SUM(AM1:AM$2860)</f>
        <v>2.5023736643155923E-6</v>
      </c>
      <c r="M620" t="s">
        <v>1904</v>
      </c>
      <c r="N620" t="s">
        <v>2087</v>
      </c>
      <c r="O620" t="s">
        <v>2088</v>
      </c>
      <c r="P620" s="2" t="n">
        <v>861177.65360676905</v>
      </c>
      <c r="Q620" s="2" t="n">
        <v>1928770.2564943801</v>
      </c>
      <c r="R620" s="2" t="n">
        <v>1323957.7327610001</v>
      </c>
      <c r="S620" s="2" t="n">
        <v>1673518.8800339301</v>
      </c>
      <c r="T620" s="2" t="n">
        <v>3714008.2993909102</v>
      </c>
      <c r="U620" s="2" t="n">
        <v>4875112.22484452</v>
      </c>
      <c r="V620" s="2" t="n">
        <v>12675827.3153942</v>
      </c>
      <c r="W620" s="2" t="n">
        <v>7580268.1692821896</v>
      </c>
      <c r="X620" s="2" t="n">
        <v>10159346.997350199</v>
      </c>
      <c r="Y620" s="2" t="n">
        <v>4580406.6424727198</v>
      </c>
      <c r="Z620" s="2" t="n">
        <v>1566642.6930013001</v>
      </c>
      <c r="AA620" s="2" t="n">
        <v>825685.69510130305</v>
      </c>
      <c r="AB620" s="2" t="n">
        <v>695322.19452428201</v>
      </c>
      <c r="AC620" s="2" t="n">
        <v>1067579.6437903401</v>
      </c>
      <c r="AD620" s="2" t="n">
        <v>947886.99954122899</v>
      </c>
      <c r="AE620" s="2" t="n">
        <v>624438.71347330697</v>
      </c>
      <c r="AF620" s="2" t="n">
        <v>1107005.0800157301</v>
      </c>
      <c r="AG620" s="2" t="n">
        <v>992624.68544351403</v>
      </c>
      <c r="AH620" s="2" t="n">
        <v>1389698.83362042</v>
      </c>
      <c r="AI620" s="2" t="n">
        <v>1205578.7058328199</v>
      </c>
      <c r="AJ620" s="2" t="n">
        <v>50189.572175028901</v>
      </c>
      <c r="AK620" s="2" t="n">
        <v>289934.81811016001</v>
      </c>
      <c r="AL620" s="2" t="n">
        <v>173753.6293</v>
      </c>
      <c r="AM620" s="2" t="n">
        <v>219928.31825566801</v>
      </c>
    </row>
    <row r="621">
      <c r="A621" t="str">
        <f t="shared" si="99"/>
        <v>Electronics &amp; Communications</v>
      </c>
      <c r="B621" t="str">
        <f t="shared" si="100"/>
        <v>6330</v>
      </c>
      <c r="C621" t="str">
        <f t="shared" si="101"/>
        <v>RAILROAD SIGNAL AND WARNING DEVICES</v>
      </c>
      <c r="D621" s="2" t="n">
        <f t="shared" si="102"/>
        <v>0</v>
      </c>
      <c r="E621" s="2" t="n">
        <f t="shared" si="103"/>
        <v>12669.988712258</v>
      </c>
      <c r="F621" s="2" t="n">
        <f t="shared" si="104"/>
        <v>0</v>
      </c>
      <c r="G621" s="2" t="n">
        <f t="shared" si="105"/>
        <v>0</v>
      </c>
      <c r="H621" s="3" t="n">
        <f t="shared" si="106"/>
        <v>-1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AM621/SUM(AM1:AM$2860)</f>
        <v>0</v>
      </c>
      <c r="M621" t="s">
        <v>1904</v>
      </c>
      <c r="N621" t="s">
        <v>2089</v>
      </c>
      <c r="O621" t="s">
        <v>2090</v>
      </c>
      <c r="P621" s="2"/>
      <c r="Q621" s="2"/>
      <c r="R621" s="2" t="n">
        <v>108533.676655153</v>
      </c>
      <c r="S621" s="2"/>
      <c r="T621" s="2" t="n">
        <v>12643.5742938285</v>
      </c>
      <c r="U621" s="2" t="n">
        <v>109299.097801129</v>
      </c>
      <c r="V621" s="2" t="n">
        <v>257386.826669211</v>
      </c>
      <c r="W621" s="2" t="n">
        <v>57380.887665682603</v>
      </c>
      <c r="X621" s="2" t="n">
        <v>151710.52497172399</v>
      </c>
      <c r="Y621" s="2" t="n">
        <v>43420.315650730503</v>
      </c>
      <c r="Z621" s="2" t="n">
        <v>8702.2784383021699</v>
      </c>
      <c r="AA621" s="2"/>
      <c r="AB621" s="2"/>
      <c r="AC621" s="2"/>
      <c r="AD621" s="2"/>
      <c r="AE621" s="2"/>
      <c r="AF621" s="2"/>
      <c r="AG621" s="2" t="n">
        <v>-60976.160718198204</v>
      </c>
      <c r="AH621" s="2"/>
      <c r="AI621" s="2"/>
      <c r="AJ621" s="2" t="n">
        <v>319150.08790773898</v>
      </c>
      <c r="AK621" s="2" t="n">
        <v>12669.988712258</v>
      </c>
      <c r="AL621" s="2"/>
      <c r="AM621" s="2"/>
    </row>
    <row r="622">
      <c r="A622" t="str">
        <f t="shared" si="99"/>
        <v>Electronics &amp; Communications</v>
      </c>
      <c r="B622" t="str">
        <f t="shared" si="100"/>
        <v>6340</v>
      </c>
      <c r="C622" t="str">
        <f t="shared" si="101"/>
        <v>AIRCRAFT ALARM AND SIGNAL SYSTEMS</v>
      </c>
      <c r="D622" s="2" t="n">
        <f t="shared" si="102"/>
        <v>546120.89145188604</v>
      </c>
      <c r="E622" s="2" t="n">
        <f t="shared" si="103"/>
        <v>524583.66121968103</v>
      </c>
      <c r="F622" s="2" t="n">
        <f t="shared" si="104"/>
        <v>-47173.159500000002</v>
      </c>
      <c r="G622" s="2" t="n">
        <f t="shared" si="105"/>
        <v>514773.75527120102</v>
      </c>
      <c r="H622" s="3" t="n">
        <f t="shared" si="106"/>
        <v>-1.0899249499885686</v>
      </c>
      <c r="I622" s="3" t="n">
        <f t="shared" si="107"/>
        <v>-1.0863786026837174</v>
      </c>
      <c r="J622" s="3" t="n">
        <f t="shared" si="108"/>
        <v>-10.91242903225935</v>
      </c>
      <c r="K622" s="3" t="n">
        <f t="shared" si="109"/>
        <v>-3.8082711190761757E-7</v>
      </c>
      <c r="L622" s="3" t="n">
        <f>AM622/SUM(AM1:AM$2860)</f>
        <v>5.8571642728336774E-6</v>
      </c>
      <c r="M622" t="s">
        <v>1904</v>
      </c>
      <c r="N622" t="s">
        <v>2091</v>
      </c>
      <c r="O622" t="s">
        <v>2092</v>
      </c>
      <c r="P622" s="2" t="n">
        <v>348409.56501202501</v>
      </c>
      <c r="Q622" s="2" t="n">
        <v>937608.24253764004</v>
      </c>
      <c r="R622" s="2" t="n">
        <v>6984502.6914272401</v>
      </c>
      <c r="S622" s="2" t="n">
        <v>1273782.56014325</v>
      </c>
      <c r="T622" s="2" t="n">
        <v>12764713.1228773</v>
      </c>
      <c r="U622" s="2" t="n">
        <v>1432166.10197896</v>
      </c>
      <c r="V622" s="2" t="n">
        <v>441473.62637189799</v>
      </c>
      <c r="W622" s="2" t="n">
        <v>6956930.0042412803</v>
      </c>
      <c r="X622" s="2" t="n">
        <v>7309864.7774004797</v>
      </c>
      <c r="Y622" s="2" t="n">
        <v>7957921.2045129202</v>
      </c>
      <c r="Z622" s="2" t="n">
        <v>2553574.9323276398</v>
      </c>
      <c r="AA622" s="2" t="n">
        <v>4259488.2579771103</v>
      </c>
      <c r="AB622" s="2" t="n">
        <v>4108020.93353531</v>
      </c>
      <c r="AC622" s="2" t="n">
        <v>2491789.3992487201</v>
      </c>
      <c r="AD622" s="2" t="n">
        <v>658804.11594561895</v>
      </c>
      <c r="AE622" s="2" t="n">
        <v>546120.89145188604</v>
      </c>
      <c r="AF622" s="2" t="n">
        <v>239397.75689287001</v>
      </c>
      <c r="AG622" s="2" t="n">
        <v>2031345.6430315501</v>
      </c>
      <c r="AH622" s="2" t="n">
        <v>549642.45352159603</v>
      </c>
      <c r="AI622" s="2" t="n">
        <v>622348.19914920104</v>
      </c>
      <c r="AJ622" s="2" t="n">
        <v>1303725.8724767801</v>
      </c>
      <c r="AK622" s="2" t="n">
        <v>524583.66121968103</v>
      </c>
      <c r="AL622" s="2" t="n">
        <v>-47173.159500000002</v>
      </c>
      <c r="AM622" s="2" t="n">
        <v>514773.75527120102</v>
      </c>
    </row>
    <row r="623">
      <c r="A623" t="str">
        <f t="shared" si="99"/>
        <v>Electronics &amp; Communications</v>
      </c>
      <c r="B623" t="str">
        <f t="shared" si="100"/>
        <v>6350</v>
      </c>
      <c r="C623" t="str">
        <f t="shared" si="101"/>
        <v>MISC ALARM, SIGNAL, SEC SYSTEMS</v>
      </c>
      <c r="D623" s="2" t="n">
        <f t="shared" si="102"/>
        <v>43971473.535993397</v>
      </c>
      <c r="E623" s="2" t="n">
        <f t="shared" si="103"/>
        <v>13390667.9696963</v>
      </c>
      <c r="F623" s="2" t="n">
        <f t="shared" si="104"/>
        <v>21669069.676100001</v>
      </c>
      <c r="G623" s="2" t="n">
        <f t="shared" si="105"/>
        <v>23712894.445310902</v>
      </c>
      <c r="H623" s="3" t="n">
        <f t="shared" si="106"/>
        <v>0.61822171419216021</v>
      </c>
      <c r="I623" s="3" t="n">
        <f t="shared" si="107"/>
        <v>-0.50720164839682913</v>
      </c>
      <c r="J623" s="3" t="n">
        <f t="shared" si="108"/>
        <v>1.0943199131186119</v>
      </c>
      <c r="K623" s="3" t="n">
        <f t="shared" si="109"/>
        <v>1.7493357048671071E-4</v>
      </c>
      <c r="L623" s="3" t="n">
        <f>AM623/SUM(AM1:AM$2860)</f>
        <v>2.6980846775566256E-4</v>
      </c>
      <c r="M623" t="s">
        <v>1904</v>
      </c>
      <c r="N623" t="s">
        <v>2093</v>
      </c>
      <c r="O623" t="s">
        <v>2094</v>
      </c>
      <c r="P623" s="2" t="n">
        <v>10948695.351627</v>
      </c>
      <c r="Q623" s="2" t="n">
        <v>19187878.5653302</v>
      </c>
      <c r="R623" s="2" t="n">
        <v>66957662.751748003</v>
      </c>
      <c r="S623" s="2" t="n">
        <v>101629878.89300901</v>
      </c>
      <c r="T623" s="2" t="n">
        <v>91733602.864587694</v>
      </c>
      <c r="U623" s="2" t="n">
        <v>65003086.884714201</v>
      </c>
      <c r="V623" s="2" t="n">
        <v>43832513.617256097</v>
      </c>
      <c r="W623" s="2" t="n">
        <v>48526225.616378501</v>
      </c>
      <c r="X623" s="2" t="n">
        <v>16238077.382634601</v>
      </c>
      <c r="Y623" s="2" t="n">
        <v>20183130.772823401</v>
      </c>
      <c r="Z623" s="2" t="n">
        <v>52750571.613551497</v>
      </c>
      <c r="AA623" s="2" t="n">
        <v>94164499.923423097</v>
      </c>
      <c r="AB623" s="2" t="n">
        <v>69308879.830914706</v>
      </c>
      <c r="AC623" s="2" t="n">
        <v>54519758.562547103</v>
      </c>
      <c r="AD623" s="2" t="n">
        <v>42893143.592046499</v>
      </c>
      <c r="AE623" s="2" t="n">
        <v>43971473.535993397</v>
      </c>
      <c r="AF623" s="2" t="n">
        <v>13547637.5296448</v>
      </c>
      <c r="AG623" s="2" t="n">
        <v>7880574.1640618797</v>
      </c>
      <c r="AH623" s="2" t="n">
        <v>19101220.405923299</v>
      </c>
      <c r="AI623" s="2" t="n">
        <v>16595381.333125301</v>
      </c>
      <c r="AJ623" s="2" t="n">
        <v>26327594.851920601</v>
      </c>
      <c r="AK623" s="2" t="n">
        <v>13390667.9696963</v>
      </c>
      <c r="AL623" s="2" t="n">
        <v>21669069.676100001</v>
      </c>
      <c r="AM623" s="2" t="n">
        <v>23712894.445310902</v>
      </c>
    </row>
    <row r="624">
      <c r="A624" t="str">
        <f t="shared" si="99"/>
        <v>Electronics &amp; Communications</v>
      </c>
      <c r="B624" t="str">
        <f t="shared" si="100"/>
        <v>7010</v>
      </c>
      <c r="C624" t="str">
        <f t="shared" si="101"/>
        <v>ADPE SYSTEM CONFIGURATION</v>
      </c>
      <c r="D624" s="2" t="n">
        <f t="shared" si="102"/>
        <v>287170730.505813</v>
      </c>
      <c r="E624" s="2" t="n">
        <f t="shared" si="103"/>
        <v>72023759.267429993</v>
      </c>
      <c r="F624" s="2" t="n">
        <f t="shared" si="104"/>
        <v>57069116.805500001</v>
      </c>
      <c r="G624" s="2" t="n">
        <f t="shared" si="105"/>
        <v>4356458.0124519104</v>
      </c>
      <c r="H624" s="3" t="n">
        <f t="shared" si="106"/>
        <v>-0.20763485013885774</v>
      </c>
      <c r="I624" s="3" t="n">
        <f t="shared" si="107"/>
        <v>-0.80127112291360492</v>
      </c>
      <c r="J624" s="3" t="n">
        <f t="shared" si="108"/>
        <v>7.6336524136151676E-2</v>
      </c>
      <c r="K624" s="3" t="n">
        <f t="shared" si="109"/>
        <v>4.6071679663850051E-4</v>
      </c>
      <c r="L624" s="3" t="n">
        <f>AM624/SUM(AM1:AM$2860)</f>
        <v>4.9568358847646284E-5</v>
      </c>
      <c r="M624" t="s">
        <v>1904</v>
      </c>
      <c r="N624" t="s">
        <v>2095</v>
      </c>
      <c r="O624" t="s">
        <v>2096</v>
      </c>
      <c r="P624" s="2" t="n">
        <v>624284484.04577303</v>
      </c>
      <c r="Q624" s="2" t="n">
        <v>457915984.41306198</v>
      </c>
      <c r="R624" s="2" t="n">
        <v>610132663.86176896</v>
      </c>
      <c r="S624" s="2" t="n">
        <v>492696794.48659199</v>
      </c>
      <c r="T624" s="2" t="n">
        <v>389848395.36308098</v>
      </c>
      <c r="U624" s="2" t="n">
        <v>169019360.655339</v>
      </c>
      <c r="V624" s="2" t="n">
        <v>154148737.555805</v>
      </c>
      <c r="W624" s="2" t="n">
        <v>118949348.37199</v>
      </c>
      <c r="X624" s="2" t="n">
        <v>228243776.44695801</v>
      </c>
      <c r="Y624" s="2" t="n">
        <v>290854043.60471499</v>
      </c>
      <c r="Z624" s="2" t="n">
        <v>449725246.35559899</v>
      </c>
      <c r="AA624" s="2" t="n">
        <v>275742891.09806597</v>
      </c>
      <c r="AB624" s="2" t="n">
        <v>305106710.91094601</v>
      </c>
      <c r="AC624" s="2" t="n">
        <v>298369958.07589602</v>
      </c>
      <c r="AD624" s="2" t="n">
        <v>206080815.75925401</v>
      </c>
      <c r="AE624" s="2" t="n">
        <v>287170730.505813</v>
      </c>
      <c r="AF624" s="2" t="n">
        <v>260865702.34232599</v>
      </c>
      <c r="AG624" s="2" t="n">
        <v>346985378.29878098</v>
      </c>
      <c r="AH624" s="2" t="n">
        <v>360149552.58006197</v>
      </c>
      <c r="AI624" s="2" t="n">
        <v>430299785.68066901</v>
      </c>
      <c r="AJ624" s="2" t="n">
        <v>371666069.703942</v>
      </c>
      <c r="AK624" s="2" t="n">
        <v>72023759.267429993</v>
      </c>
      <c r="AL624" s="2" t="n">
        <v>57069116.805500001</v>
      </c>
      <c r="AM624" s="2" t="n">
        <v>4356458.0124519104</v>
      </c>
    </row>
    <row r="625">
      <c r="A625" t="str">
        <f t="shared" si="99"/>
        <v>Electronics &amp; Communications</v>
      </c>
      <c r="B625" t="str">
        <f t="shared" si="100"/>
        <v>7020</v>
      </c>
      <c r="C625" t="str">
        <f t="shared" si="101"/>
        <v>ADP CENTRAL PROCESSING UNIT (CPU, COMPUTER), ANALOG</v>
      </c>
      <c r="D625" s="2" t="n">
        <f t="shared" si="102"/>
        <v>11735708.480165301</v>
      </c>
      <c r="E625" s="2" t="n">
        <f t="shared" si="103"/>
        <v>-332954.06964100699</v>
      </c>
      <c r="F625" s="2" t="n">
        <f t="shared" si="104"/>
        <v>-169714</v>
      </c>
      <c r="G625" s="2" t="n">
        <f t="shared" si="105"/>
        <v>0</v>
      </c>
      <c r="H625" s="3" t="n">
        <f t="shared" si="106"/>
        <v>-0.49027804290547761</v>
      </c>
      <c r="I625" s="3" t="n">
        <f t="shared" si="107"/>
        <v>-1.0144613339950319</v>
      </c>
      <c r="J625" s="3" t="n">
        <f t="shared" si="108"/>
        <v>0</v>
      </c>
      <c r="K625" s="3" t="n">
        <f t="shared" si="109"/>
        <v>-1.370094629135227E-6</v>
      </c>
      <c r="L625" s="3" t="n">
        <f>AM625/SUM(AM1:AM$2860)</f>
        <v>0</v>
      </c>
      <c r="M625" t="s">
        <v>1904</v>
      </c>
      <c r="N625" t="s">
        <v>2097</v>
      </c>
      <c r="O625" t="s">
        <v>2098</v>
      </c>
      <c r="P625" s="2" t="n">
        <v>16607641.6243535</v>
      </c>
      <c r="Q625" s="2" t="n">
        <v>40187807.613563403</v>
      </c>
      <c r="R625" s="2" t="n">
        <v>36548752.8848029</v>
      </c>
      <c r="S625" s="2" t="n">
        <v>14265982.494949801</v>
      </c>
      <c r="T625" s="2" t="n">
        <v>10168349.1917223</v>
      </c>
      <c r="U625" s="2" t="n">
        <v>18001408.611720499</v>
      </c>
      <c r="V625" s="2" t="n">
        <v>32452285.280454502</v>
      </c>
      <c r="W625" s="2" t="n">
        <v>14085903.359739499</v>
      </c>
      <c r="X625" s="2" t="n">
        <v>14073188.0949465</v>
      </c>
      <c r="Y625" s="2" t="n">
        <v>31790786.4367829</v>
      </c>
      <c r="Z625" s="2" t="n">
        <v>16815137.8761402</v>
      </c>
      <c r="AA625" s="2" t="n">
        <v>13584989.427926401</v>
      </c>
      <c r="AB625" s="2" t="n">
        <v>15824752.6907325</v>
      </c>
      <c r="AC625" s="2" t="n">
        <v>15724025.990656</v>
      </c>
      <c r="AD625" s="2" t="n">
        <v>13441210.9123076</v>
      </c>
      <c r="AE625" s="2" t="n">
        <v>11735708.480165301</v>
      </c>
      <c r="AF625" s="2" t="n">
        <v>18973503.299346998</v>
      </c>
      <c r="AG625" s="2" t="n">
        <v>21650613.3049291</v>
      </c>
      <c r="AH625" s="2" t="n">
        <v>9092123.9545753095</v>
      </c>
      <c r="AI625" s="2" t="n">
        <v>20636834.958324801</v>
      </c>
      <c r="AJ625" s="2" t="n">
        <v>9496546.1677119192</v>
      </c>
      <c r="AK625" s="2" t="n">
        <v>-332954.06964100699</v>
      </c>
      <c r="AL625" s="2" t="n">
        <v>-169714</v>
      </c>
      <c r="AM625" s="2"/>
    </row>
    <row r="626">
      <c r="A626" t="str">
        <f t="shared" si="99"/>
        <v>Electronics &amp; Communications</v>
      </c>
      <c r="B626" t="str">
        <f t="shared" si="100"/>
        <v>7021</v>
      </c>
      <c r="C626" t="str">
        <f t="shared" si="101"/>
        <v>ADP CENTRAL PROCESSING UNIT (CPU, COMPUTER), DIGITAL</v>
      </c>
      <c r="D626" s="2" t="n">
        <f t="shared" si="102"/>
        <v>81495978.696702898</v>
      </c>
      <c r="E626" s="2" t="n">
        <f t="shared" si="103"/>
        <v>33511251.0965758</v>
      </c>
      <c r="F626" s="2" t="n">
        <f t="shared" si="104"/>
        <v>16484106.288699999</v>
      </c>
      <c r="G626" s="2" t="n">
        <f t="shared" si="105"/>
        <v>1799073.55512739</v>
      </c>
      <c r="H626" s="3" t="n">
        <f t="shared" si="106"/>
        <v>-0.50810233132763116</v>
      </c>
      <c r="I626" s="3" t="n">
        <f t="shared" si="107"/>
        <v>-0.79773104695082453</v>
      </c>
      <c r="J626" s="3" t="n">
        <f t="shared" si="108"/>
        <v>0.10913989048715797</v>
      </c>
      <c r="K626" s="3" t="n">
        <f t="shared" si="109"/>
        <v>1.3307555942492717E-4</v>
      </c>
      <c r="L626" s="3" t="n">
        <f>AM626/SUM(AM1:AM$2860)</f>
        <v>2.0470098258487374E-5</v>
      </c>
      <c r="M626" t="s">
        <v>1904</v>
      </c>
      <c r="N626" t="s">
        <v>2099</v>
      </c>
      <c r="O626" t="s">
        <v>2100</v>
      </c>
      <c r="P626" s="2" t="n">
        <v>159602100.30041799</v>
      </c>
      <c r="Q626" s="2" t="n">
        <v>117659986.24868999</v>
      </c>
      <c r="R626" s="2" t="n">
        <v>216728166.93516901</v>
      </c>
      <c r="S626" s="2" t="n">
        <v>104199521.383103</v>
      </c>
      <c r="T626" s="2" t="n">
        <v>93111576.940054193</v>
      </c>
      <c r="U626" s="2" t="n">
        <v>30441682.994870599</v>
      </c>
      <c r="V626" s="2" t="n">
        <v>51285495.932913303</v>
      </c>
      <c r="W626" s="2" t="n">
        <v>48814376.736259498</v>
      </c>
      <c r="X626" s="2" t="n">
        <v>50286106.000872999</v>
      </c>
      <c r="Y626" s="2" t="n">
        <v>46605233.072815798</v>
      </c>
      <c r="Z626" s="2" t="n">
        <v>66010622.711199202</v>
      </c>
      <c r="AA626" s="2" t="n">
        <v>59358427.989957899</v>
      </c>
      <c r="AB626" s="2" t="n">
        <v>44447409.592321798</v>
      </c>
      <c r="AC626" s="2" t="n">
        <v>52660560.274182104</v>
      </c>
      <c r="AD626" s="2" t="n">
        <v>73017053.274274006</v>
      </c>
      <c r="AE626" s="2" t="n">
        <v>81495978.696702898</v>
      </c>
      <c r="AF626" s="2" t="n">
        <v>82638387.383006394</v>
      </c>
      <c r="AG626" s="2" t="n">
        <v>94710803.239018202</v>
      </c>
      <c r="AH626" s="2" t="n">
        <v>127219453.956329</v>
      </c>
      <c r="AI626" s="2" t="n">
        <v>115820587.732132</v>
      </c>
      <c r="AJ626" s="2" t="n">
        <v>129065833.77926999</v>
      </c>
      <c r="AK626" s="2" t="n">
        <v>33511251.0965758</v>
      </c>
      <c r="AL626" s="2" t="n">
        <v>16484106.288699999</v>
      </c>
      <c r="AM626" s="2" t="n">
        <v>1799073.55512739</v>
      </c>
    </row>
    <row r="627">
      <c r="A627" t="str">
        <f t="shared" si="99"/>
        <v>Electronics &amp; Communications</v>
      </c>
      <c r="B627" t="str">
        <f t="shared" si="100"/>
        <v>7022</v>
      </c>
      <c r="C627" t="str">
        <f t="shared" si="101"/>
        <v>ADP CENTRAL PROCESSING UNIT (CPU, COMPUTER), HYBRID</v>
      </c>
      <c r="D627" s="2" t="n">
        <f t="shared" si="102"/>
        <v>7649057.5175217902</v>
      </c>
      <c r="E627" s="2" t="n">
        <f t="shared" si="103"/>
        <v>743491.90455621097</v>
      </c>
      <c r="F627" s="2" t="n">
        <f t="shared" si="104"/>
        <v>-9196</v>
      </c>
      <c r="G627" s="2" t="n">
        <f t="shared" si="105"/>
        <v>0</v>
      </c>
      <c r="H627" s="3" t="n">
        <f t="shared" si="106"/>
        <v>-1.0123686619096264</v>
      </c>
      <c r="I627" s="3" t="n">
        <f t="shared" si="107"/>
        <v>-1.0012022396195785</v>
      </c>
      <c r="J627" s="3" t="n">
        <f t="shared" si="108"/>
        <v>0</v>
      </c>
      <c r="K627" s="3" t="n">
        <f t="shared" si="109"/>
        <v>-7.4238956182327607E-8</v>
      </c>
      <c r="L627" s="3" t="n">
        <f>AM627/SUM(AM1:AM$2860)</f>
        <v>0</v>
      </c>
      <c r="M627" t="s">
        <v>1904</v>
      </c>
      <c r="N627" t="s">
        <v>2101</v>
      </c>
      <c r="O627" t="s">
        <v>2102</v>
      </c>
      <c r="P627" s="2" t="n">
        <v>8229291.2243060302</v>
      </c>
      <c r="Q627" s="2" t="n">
        <v>787184.75491766201</v>
      </c>
      <c r="R627" s="2" t="n">
        <v>250387.78838232101</v>
      </c>
      <c r="S627" s="2" t="n">
        <v>2476566.4445507699</v>
      </c>
      <c r="T627" s="2" t="n">
        <v>14116808.0329834</v>
      </c>
      <c r="U627" s="2" t="n">
        <v>2534742.9472389598</v>
      </c>
      <c r="V627" s="2" t="n">
        <v>24652824.534609001</v>
      </c>
      <c r="W627" s="2" t="n">
        <v>16837577.3861215</v>
      </c>
      <c r="X627" s="2" t="n">
        <v>4283626.2326898398</v>
      </c>
      <c r="Y627" s="2" t="n">
        <v>5493515.8311738996</v>
      </c>
      <c r="Z627" s="2" t="n">
        <v>6458741.1697589001</v>
      </c>
      <c r="AA627" s="2" t="n">
        <v>6042231.7980915904</v>
      </c>
      <c r="AB627" s="2" t="n">
        <v>1791960.8426306699</v>
      </c>
      <c r="AC627" s="2" t="n">
        <v>5758831.6306118704</v>
      </c>
      <c r="AD627" s="2" t="n">
        <v>4665228.7362554502</v>
      </c>
      <c r="AE627" s="2" t="n">
        <v>7649057.5175217902</v>
      </c>
      <c r="AF627" s="2" t="n">
        <v>2951513.28341902</v>
      </c>
      <c r="AG627" s="2" t="n">
        <v>4574705.7000705097</v>
      </c>
      <c r="AH627" s="2" t="n">
        <v>4858186.46384528</v>
      </c>
      <c r="AI627" s="2" t="n">
        <v>7380606.3885653103</v>
      </c>
      <c r="AJ627" s="2" t="n">
        <v>10151842.469629301</v>
      </c>
      <c r="AK627" s="2" t="n">
        <v>743491.90455621097</v>
      </c>
      <c r="AL627" s="2" t="n">
        <v>-9196</v>
      </c>
      <c r="AM627" s="2" t="n">
        <v>0</v>
      </c>
    </row>
    <row r="628">
      <c r="A628" t="str">
        <f t="shared" si="99"/>
        <v>Electronics &amp; Communications</v>
      </c>
      <c r="B628" t="str">
        <f t="shared" si="100"/>
        <v>7025</v>
      </c>
      <c r="C628" t="str">
        <f t="shared" si="101"/>
        <v>ADP INPUT/OUTPUT &amp; STORAGE DEVICES</v>
      </c>
      <c r="D628" s="2" t="n">
        <f t="shared" si="102"/>
        <v>86085426.557571203</v>
      </c>
      <c r="E628" s="2" t="n">
        <f t="shared" si="103"/>
        <v>7517720.5662507396</v>
      </c>
      <c r="F628" s="2" t="n">
        <f t="shared" si="104"/>
        <v>8028666.4594000001</v>
      </c>
      <c r="G628" s="2" t="n">
        <f t="shared" si="105"/>
        <v>611817.18574312294</v>
      </c>
      <c r="H628" s="3" t="n">
        <f t="shared" si="106"/>
        <v>6.7965534053373355E-2</v>
      </c>
      <c r="I628" s="3" t="n">
        <f t="shared" si="107"/>
        <v>-0.90673605532951984</v>
      </c>
      <c r="J628" s="3" t="n">
        <f t="shared" si="108"/>
        <v>7.620408555231542E-2</v>
      </c>
      <c r="K628" s="3" t="n">
        <f t="shared" si="109"/>
        <v>6.4815117168542835E-5</v>
      </c>
      <c r="L628" s="3" t="n">
        <f>AM628/SUM(AM1:AM$2860)</f>
        <v>6.9613373353743405E-6</v>
      </c>
      <c r="M628" t="s">
        <v>1904</v>
      </c>
      <c r="N628" t="s">
        <v>2103</v>
      </c>
      <c r="O628" t="s">
        <v>2104</v>
      </c>
      <c r="P628" s="2" t="n">
        <v>192641986.357842</v>
      </c>
      <c r="Q628" s="2" t="n">
        <v>105034512.297261</v>
      </c>
      <c r="R628" s="2" t="n">
        <v>118069943.99991199</v>
      </c>
      <c r="S628" s="2" t="n">
        <v>179577955.11934</v>
      </c>
      <c r="T628" s="2" t="n">
        <v>172096339.41690099</v>
      </c>
      <c r="U628" s="2" t="n">
        <v>140279134.39656299</v>
      </c>
      <c r="V628" s="2" t="n">
        <v>129465352.352301</v>
      </c>
      <c r="W628" s="2" t="n">
        <v>145416209.66646099</v>
      </c>
      <c r="X628" s="2" t="n">
        <v>174549576.763693</v>
      </c>
      <c r="Y628" s="2" t="n">
        <v>141549113.522937</v>
      </c>
      <c r="Z628" s="2" t="n">
        <v>96032346.294621706</v>
      </c>
      <c r="AA628" s="2" t="n">
        <v>132463714.997502</v>
      </c>
      <c r="AB628" s="2" t="n">
        <v>103403388.25646</v>
      </c>
      <c r="AC628" s="2" t="n">
        <v>121385892.566173</v>
      </c>
      <c r="AD628" s="2" t="n">
        <v>97930255.917299703</v>
      </c>
      <c r="AE628" s="2" t="n">
        <v>86085426.557571203</v>
      </c>
      <c r="AF628" s="2" t="n">
        <v>220131753.39916801</v>
      </c>
      <c r="AG628" s="2" t="n">
        <v>194642061.72154301</v>
      </c>
      <c r="AH628" s="2" t="n">
        <v>160891850.13481799</v>
      </c>
      <c r="AI628" s="2" t="n">
        <v>197445253.73598599</v>
      </c>
      <c r="AJ628" s="2" t="n">
        <v>186973142.63578299</v>
      </c>
      <c r="AK628" s="2" t="n">
        <v>7517720.5662507396</v>
      </c>
      <c r="AL628" s="2" t="n">
        <v>8028666.4594000001</v>
      </c>
      <c r="AM628" s="2" t="n">
        <v>611817.18574312294</v>
      </c>
    </row>
    <row r="629">
      <c r="A629" t="str">
        <f t="shared" si="99"/>
        <v>Electronics &amp; Communications</v>
      </c>
      <c r="B629" t="str">
        <f t="shared" si="100"/>
        <v>7030</v>
      </c>
      <c r="C629" t="str">
        <f t="shared" si="101"/>
        <v>ADP SOFTWARE</v>
      </c>
      <c r="D629" s="2" t="n">
        <f t="shared" si="102"/>
        <v>692060517.30153704</v>
      </c>
      <c r="E629" s="2" t="n">
        <f t="shared" si="103"/>
        <v>227634403.83061299</v>
      </c>
      <c r="F629" s="2" t="n">
        <f t="shared" si="104"/>
        <v>141233711.08090001</v>
      </c>
      <c r="G629" s="2" t="n">
        <f t="shared" si="105"/>
        <v>39354360.022275701</v>
      </c>
      <c r="H629" s="3" t="n">
        <f t="shared" si="106"/>
        <v>-0.37955902664873686</v>
      </c>
      <c r="I629" s="3" t="n">
        <f t="shared" si="107"/>
        <v>-0.79592288889475371</v>
      </c>
      <c r="J629" s="3" t="n">
        <f t="shared" si="108"/>
        <v>0.27864707173015618</v>
      </c>
      <c r="K629" s="3" t="n">
        <f t="shared" si="109"/>
        <v>1.1401743462812585E-3</v>
      </c>
      <c r="L629" s="3" t="n">
        <f>AM629/SUM(AM1:AM$2860)</f>
        <v>4.4777914402662009E-4</v>
      </c>
      <c r="M629" t="s">
        <v>1904</v>
      </c>
      <c r="N629" t="s">
        <v>2105</v>
      </c>
      <c r="O629" t="s">
        <v>2106</v>
      </c>
      <c r="P629" s="2" t="n">
        <v>345984976.26339102</v>
      </c>
      <c r="Q629" s="2" t="n">
        <v>293941077.15562499</v>
      </c>
      <c r="R629" s="2" t="n">
        <v>356882669.36353898</v>
      </c>
      <c r="S629" s="2" t="n">
        <v>352961145.96860802</v>
      </c>
      <c r="T629" s="2" t="n">
        <v>422295551.01626402</v>
      </c>
      <c r="U629" s="2" t="n">
        <v>391193122.21618497</v>
      </c>
      <c r="V629" s="2" t="n">
        <v>475621559.35650098</v>
      </c>
      <c r="W629" s="2" t="n">
        <v>406185132.95499998</v>
      </c>
      <c r="X629" s="2" t="n">
        <v>397676060.65595502</v>
      </c>
      <c r="Y629" s="2" t="n">
        <v>405530972.24453801</v>
      </c>
      <c r="Z629" s="2" t="n">
        <v>436444612.14467299</v>
      </c>
      <c r="AA629" s="2" t="n">
        <v>588549741.12286496</v>
      </c>
      <c r="AB629" s="2" t="n">
        <v>576591674.10493195</v>
      </c>
      <c r="AC629" s="2" t="n">
        <v>583365518.614645</v>
      </c>
      <c r="AD629" s="2" t="n">
        <v>726189838.18334699</v>
      </c>
      <c r="AE629" s="2" t="n">
        <v>692060517.30153704</v>
      </c>
      <c r="AF629" s="2" t="n">
        <v>973222777.13386297</v>
      </c>
      <c r="AG629" s="2" t="n">
        <v>878615508.60336101</v>
      </c>
      <c r="AH629" s="2" t="n">
        <v>623897410.98596895</v>
      </c>
      <c r="AI629" s="2" t="n">
        <v>739043763.79716206</v>
      </c>
      <c r="AJ629" s="2" t="n">
        <v>802139014.95367801</v>
      </c>
      <c r="AK629" s="2" t="n">
        <v>227634403.83061299</v>
      </c>
      <c r="AL629" s="2" t="n">
        <v>141233711.08090001</v>
      </c>
      <c r="AM629" s="2" t="n">
        <v>39354360.022275701</v>
      </c>
    </row>
    <row r="630">
      <c r="A630" t="str">
        <f t="shared" si="99"/>
        <v>Electronics &amp; Communications</v>
      </c>
      <c r="B630" t="str">
        <f t="shared" si="100"/>
        <v>7035</v>
      </c>
      <c r="C630" t="str">
        <f t="shared" si="101"/>
        <v>ADP SUPPORT EQUIPMENT</v>
      </c>
      <c r="D630" s="2" t="n">
        <f t="shared" si="102"/>
        <v>110288223.483383</v>
      </c>
      <c r="E630" s="2" t="n">
        <f t="shared" si="103"/>
        <v>2688993.3184024901</v>
      </c>
      <c r="F630" s="2" t="n">
        <f t="shared" si="104"/>
        <v>432813.30829999998</v>
      </c>
      <c r="G630" s="2" t="n">
        <f t="shared" si="105"/>
        <v>14237.8348470045</v>
      </c>
      <c r="H630" s="3" t="n">
        <f t="shared" si="106"/>
        <v>-0.83904262411587882</v>
      </c>
      <c r="I630" s="3" t="n">
        <f t="shared" si="107"/>
        <v>-0.99607561628404317</v>
      </c>
      <c r="J630" s="3" t="n">
        <f t="shared" si="108"/>
        <v>3.2896019077896965E-2</v>
      </c>
      <c r="K630" s="3" t="n">
        <f t="shared" si="109"/>
        <v>3.4940852794706337E-6</v>
      </c>
      <c r="L630" s="3" t="n">
        <f>AM630/SUM(AM1:AM$2860)</f>
        <v>1.6199997908682532E-7</v>
      </c>
      <c r="M630" t="s">
        <v>1904</v>
      </c>
      <c r="N630" t="s">
        <v>2107</v>
      </c>
      <c r="O630" t="s">
        <v>2108</v>
      </c>
      <c r="P630" s="2" t="n">
        <v>71156875.803048104</v>
      </c>
      <c r="Q630" s="2" t="n">
        <v>55343834.110686697</v>
      </c>
      <c r="R630" s="2" t="n">
        <v>79039985.4647367</v>
      </c>
      <c r="S630" s="2" t="n">
        <v>88606882.185438693</v>
      </c>
      <c r="T630" s="2" t="n">
        <v>88949028.173974097</v>
      </c>
      <c r="U630" s="2" t="n">
        <v>134065523.29820301</v>
      </c>
      <c r="V630" s="2" t="n">
        <v>329351749.119533</v>
      </c>
      <c r="W630" s="2" t="n">
        <v>232682240.19266599</v>
      </c>
      <c r="X630" s="2" t="n">
        <v>199349801.05666101</v>
      </c>
      <c r="Y630" s="2" t="n">
        <v>223403625.26157299</v>
      </c>
      <c r="Z630" s="2" t="n">
        <v>160938282.840996</v>
      </c>
      <c r="AA630" s="2" t="n">
        <v>194696595.535157</v>
      </c>
      <c r="AB630" s="2" t="n">
        <v>99704773.828737795</v>
      </c>
      <c r="AC630" s="2" t="n">
        <v>112842463.70542599</v>
      </c>
      <c r="AD630" s="2" t="n">
        <v>101213556.418733</v>
      </c>
      <c r="AE630" s="2" t="n">
        <v>110288223.483383</v>
      </c>
      <c r="AF630" s="2" t="n">
        <v>110226075.87663899</v>
      </c>
      <c r="AG630" s="2" t="n">
        <v>64394905.077191599</v>
      </c>
      <c r="AH630" s="2" t="n">
        <v>44644527.6658886</v>
      </c>
      <c r="AI630" s="2" t="n">
        <v>39491617.682231799</v>
      </c>
      <c r="AJ630" s="2" t="n">
        <v>61000186.492891401</v>
      </c>
      <c r="AK630" s="2" t="n">
        <v>2688993.3184024901</v>
      </c>
      <c r="AL630" s="2" t="n">
        <v>432813.30829999998</v>
      </c>
      <c r="AM630" s="2" t="n">
        <v>14237.8348470045</v>
      </c>
    </row>
    <row r="631">
      <c r="A631" t="str">
        <f t="shared" si="99"/>
        <v>Electronics &amp; Communications</v>
      </c>
      <c r="B631" t="str">
        <f t="shared" si="100"/>
        <v>7040</v>
      </c>
      <c r="C631" t="str">
        <f t="shared" si="101"/>
        <v>PUNCHED CARD EQUIPMENT</v>
      </c>
      <c r="D631" s="2" t="n">
        <f t="shared" si="102"/>
        <v>10118.311660867101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n">
        <f t="shared" si="107"/>
        <v>-1</v>
      </c>
      <c r="J631" s="3" t="e">
        <f t="shared" si="108"/>
        <v>#DIV/0!</v>
      </c>
      <c r="K631" s="3" t="n">
        <f t="shared" si="109"/>
        <v>0</v>
      </c>
      <c r="L631" s="3" t="n">
        <f>AM631/SUM(AM1:AM$2860)</f>
        <v>0</v>
      </c>
      <c r="M631" t="s">
        <v>1904</v>
      </c>
      <c r="N631" t="s">
        <v>2109</v>
      </c>
      <c r="O631" t="s">
        <v>2110</v>
      </c>
      <c r="P631" s="2" t="n">
        <v>525474.18970612902</v>
      </c>
      <c r="Q631" s="2" t="n">
        <v>561118.08348995901</v>
      </c>
      <c r="R631" s="2" t="n">
        <v>19328.212849845899</v>
      </c>
      <c r="S631" s="2" t="n">
        <v>1252966.9284779399</v>
      </c>
      <c r="T631" s="2" t="n">
        <v>142988.41290789901</v>
      </c>
      <c r="U631" s="2" t="n">
        <v>258206.30611964999</v>
      </c>
      <c r="V631" s="2" t="n">
        <v>455998.86331642099</v>
      </c>
      <c r="W631" s="2" t="n">
        <v>172872.80905614301</v>
      </c>
      <c r="X631" s="2" t="n">
        <v>47404.613826990601</v>
      </c>
      <c r="Y631" s="2" t="n">
        <v>435526.721320023</v>
      </c>
      <c r="Z631" s="2" t="n">
        <v>714016.48649761104</v>
      </c>
      <c r="AA631" s="2" t="n">
        <v>239608.242106185</v>
      </c>
      <c r="AB631" s="2" t="n">
        <v>134918.83300225699</v>
      </c>
      <c r="AC631" s="2" t="n">
        <v>213295.40607323099</v>
      </c>
      <c r="AD631" s="2" t="n">
        <v>123931.862164398</v>
      </c>
      <c r="AE631" s="2" t="n">
        <v>10118.311660867101</v>
      </c>
      <c r="AF631" s="2" t="n">
        <v>435695.62770849402</v>
      </c>
      <c r="AG631" s="2" t="n">
        <v>305409.01174621499</v>
      </c>
      <c r="AH631" s="2" t="n">
        <v>1013855.17396143</v>
      </c>
      <c r="AI631" s="2" t="n">
        <v>22918.273529939001</v>
      </c>
      <c r="AJ631" s="2" t="n">
        <v>51998.955945912698</v>
      </c>
      <c r="AK631" s="2"/>
      <c r="AL631" s="2"/>
      <c r="AM631" s="2"/>
    </row>
    <row r="632">
      <c r="A632" t="str">
        <f t="shared" si="99"/>
        <v>Electronics &amp; Communications</v>
      </c>
      <c r="B632" t="str">
        <f t="shared" si="100"/>
        <v>7042</v>
      </c>
      <c r="C632" t="str">
        <f t="shared" si="101"/>
        <v>MINI &amp; MICRO COMPUTER CONT DEVICES</v>
      </c>
      <c r="D632" s="2" t="n">
        <f t="shared" si="102"/>
        <v>2777372.1691634101</v>
      </c>
      <c r="E632" s="2" t="n">
        <f t="shared" si="103"/>
        <v>33849.368104923502</v>
      </c>
      <c r="F632" s="2" t="n">
        <f t="shared" si="104"/>
        <v>51432</v>
      </c>
      <c r="G632" s="2" t="n">
        <f t="shared" si="105"/>
        <v>44763.665543658397</v>
      </c>
      <c r="H632" s="3" t="n">
        <f t="shared" si="106"/>
        <v>0.51943752215921113</v>
      </c>
      <c r="I632" s="3" t="n">
        <f t="shared" si="107"/>
        <v>-0.98148177598557407</v>
      </c>
      <c r="J632" s="3" t="n">
        <f t="shared" si="108"/>
        <v>0.87034658468771187</v>
      </c>
      <c r="K632" s="3" t="n">
        <f t="shared" si="109"/>
        <v>4.1520856833073875E-7</v>
      </c>
      <c r="L632" s="3" t="n">
        <f>AM632/SUM(AM1:AM$2860)</f>
        <v>5.0932694190142203E-7</v>
      </c>
      <c r="M632" t="s">
        <v>1904</v>
      </c>
      <c r="N632" t="s">
        <v>2111</v>
      </c>
      <c r="O632" t="s">
        <v>2112</v>
      </c>
      <c r="P632" s="2" t="n">
        <v>4684340.7175912801</v>
      </c>
      <c r="Q632" s="2" t="n">
        <v>2056986.02094024</v>
      </c>
      <c r="R632" s="2" t="n">
        <v>1388283.1308369699</v>
      </c>
      <c r="S632" s="2" t="n">
        <v>2102910.6177751501</v>
      </c>
      <c r="T632" s="2" t="n">
        <v>2057154.1619857601</v>
      </c>
      <c r="U632" s="2" t="n">
        <v>5104881.6518363003</v>
      </c>
      <c r="V632" s="2" t="n">
        <v>6758505.5393226296</v>
      </c>
      <c r="W632" s="2" t="n">
        <v>8793958.6254168097</v>
      </c>
      <c r="X632" s="2" t="n">
        <v>4461399.7115361895</v>
      </c>
      <c r="Y632" s="2" t="n">
        <v>3878830.8574074102</v>
      </c>
      <c r="Z632" s="2" t="n">
        <v>7482004.3145428598</v>
      </c>
      <c r="AA632" s="2" t="n">
        <v>7694743.0844684504</v>
      </c>
      <c r="AB632" s="2" t="n">
        <v>9870145.8629307691</v>
      </c>
      <c r="AC632" s="2" t="n">
        <v>1823468.8016661401</v>
      </c>
      <c r="AD632" s="2" t="n">
        <v>7265552.54292766</v>
      </c>
      <c r="AE632" s="2" t="n">
        <v>2777372.1691634101</v>
      </c>
      <c r="AF632" s="2" t="n">
        <v>3074133.6975994399</v>
      </c>
      <c r="AG632" s="2" t="n">
        <v>3229625.26731141</v>
      </c>
      <c r="AH632" s="2" t="n">
        <v>2308572.1948690801</v>
      </c>
      <c r="AI632" s="2" t="n">
        <v>3403878.6152173202</v>
      </c>
      <c r="AJ632" s="2" t="n">
        <v>1287322.0554887501</v>
      </c>
      <c r="AK632" s="2" t="n">
        <v>33849.368104923502</v>
      </c>
      <c r="AL632" s="2" t="n">
        <v>51432</v>
      </c>
      <c r="AM632" s="2" t="n">
        <v>44763.665543658397</v>
      </c>
    </row>
    <row r="633">
      <c r="A633" t="str">
        <f t="shared" si="99"/>
        <v>Electronics &amp; Communications</v>
      </c>
      <c r="B633" t="str">
        <f t="shared" si="100"/>
        <v>7045</v>
      </c>
      <c r="C633" t="str">
        <f t="shared" si="101"/>
        <v>ADP SUPPLIES</v>
      </c>
      <c r="D633" s="2" t="n">
        <f t="shared" si="102"/>
        <v>27011173.182016298</v>
      </c>
      <c r="E633" s="2" t="n">
        <f t="shared" si="103"/>
        <v>1145386.0468037301</v>
      </c>
      <c r="F633" s="2" t="n">
        <f t="shared" si="104"/>
        <v>51137.440699999999</v>
      </c>
      <c r="G633" s="2" t="n">
        <f t="shared" si="105"/>
        <v>-5297.4725986339599</v>
      </c>
      <c r="H633" s="3" t="n">
        <f t="shared" si="106"/>
        <v>-0.95535353268646661</v>
      </c>
      <c r="I633" s="3" t="n">
        <f t="shared" si="107"/>
        <v>-0.99810680416006337</v>
      </c>
      <c r="J633" s="3" t="n">
        <f t="shared" si="108"/>
        <v>-0.10359283777441682</v>
      </c>
      <c r="K633" s="3" t="n">
        <f t="shared" si="109"/>
        <v>4.1283060237099565E-7</v>
      </c>
      <c r="L633" s="3" t="n">
        <f>AM633/SUM(AM1:AM$2860)</f>
        <v>-6.0275348001545789E-8</v>
      </c>
      <c r="M633" t="s">
        <v>1904</v>
      </c>
      <c r="N633" t="s">
        <v>2113</v>
      </c>
      <c r="O633" t="s">
        <v>2114</v>
      </c>
      <c r="P633" s="2" t="n">
        <v>20509860.7439432</v>
      </c>
      <c r="Q633" s="2" t="n">
        <v>16125170.085162699</v>
      </c>
      <c r="R633" s="2" t="n">
        <v>21483620.728737701</v>
      </c>
      <c r="S633" s="2" t="n">
        <v>9686762.0924099702</v>
      </c>
      <c r="T633" s="2" t="n">
        <v>15773447.973365201</v>
      </c>
      <c r="U633" s="2" t="n">
        <v>53780709.857809797</v>
      </c>
      <c r="V633" s="2" t="n">
        <v>41388685.448580198</v>
      </c>
      <c r="W633" s="2" t="n">
        <v>28949543.5210324</v>
      </c>
      <c r="X633" s="2" t="n">
        <v>65401242.352170303</v>
      </c>
      <c r="Y633" s="2" t="n">
        <v>35735699.509605303</v>
      </c>
      <c r="Z633" s="2" t="n">
        <v>19204320.004838601</v>
      </c>
      <c r="AA633" s="2" t="n">
        <v>22809408.2926195</v>
      </c>
      <c r="AB633" s="2" t="n">
        <v>22683096.054180399</v>
      </c>
      <c r="AC633" s="2" t="n">
        <v>27542352.5358124</v>
      </c>
      <c r="AD633" s="2" t="n">
        <v>28657019.889721502</v>
      </c>
      <c r="AE633" s="2" t="n">
        <v>27011173.182016298</v>
      </c>
      <c r="AF633" s="2" t="n">
        <v>22032436.1543703</v>
      </c>
      <c r="AG633" s="2" t="n">
        <v>12773470.956945799</v>
      </c>
      <c r="AH633" s="2" t="n">
        <v>25392059.758937299</v>
      </c>
      <c r="AI633" s="2" t="n">
        <v>47253111.098914601</v>
      </c>
      <c r="AJ633" s="2" t="n">
        <v>23769630.9930702</v>
      </c>
      <c r="AK633" s="2" t="n">
        <v>1145386.0468037301</v>
      </c>
      <c r="AL633" s="2" t="n">
        <v>51137.440699999999</v>
      </c>
      <c r="AM633" s="2" t="n">
        <v>-5297.4725986339599</v>
      </c>
    </row>
    <row r="634">
      <c r="A634" t="str">
        <f t="shared" si="99"/>
        <v>Electronics &amp; Communications</v>
      </c>
      <c r="B634" t="str">
        <f t="shared" si="100"/>
        <v>7050</v>
      </c>
      <c r="C634" t="str">
        <f t="shared" si="101"/>
        <v>ADP COMPONENTS</v>
      </c>
      <c r="D634" s="2" t="n">
        <f t="shared" si="102"/>
        <v>160864962.239519</v>
      </c>
      <c r="E634" s="2" t="n">
        <f t="shared" si="103"/>
        <v>14323122.065693101</v>
      </c>
      <c r="F634" s="2" t="n">
        <f t="shared" si="104"/>
        <v>3372816.8254999998</v>
      </c>
      <c r="G634" s="2" t="n">
        <f t="shared" si="105"/>
        <v>125772.317516478</v>
      </c>
      <c r="H634" s="3" t="n">
        <f t="shared" si="106"/>
        <v>-0.76451943856719562</v>
      </c>
      <c r="I634" s="3" t="n">
        <f t="shared" si="107"/>
        <v>-0.97903324143092108</v>
      </c>
      <c r="J634" s="3" t="n">
        <f t="shared" si="108"/>
        <v>3.728999350500839E-2</v>
      </c>
      <c r="K634" s="3" t="n">
        <f t="shared" si="109"/>
        <v>2.722862119609741E-5</v>
      </c>
      <c r="L634" s="3" t="n">
        <f>AM634/SUM(AM1:AM$2860)</f>
        <v>1.431054161416805E-6</v>
      </c>
      <c r="M634" t="s">
        <v>1904</v>
      </c>
      <c r="N634" t="s">
        <v>2115</v>
      </c>
      <c r="O634" t="s">
        <v>2116</v>
      </c>
      <c r="P634" s="2" t="n">
        <v>174027263.86117399</v>
      </c>
      <c r="Q634" s="2" t="n">
        <v>90679407.225988701</v>
      </c>
      <c r="R634" s="2" t="n">
        <v>87188667.445467606</v>
      </c>
      <c r="S634" s="2" t="n">
        <v>102377856.46391299</v>
      </c>
      <c r="T634" s="2" t="n">
        <v>150707919.063721</v>
      </c>
      <c r="U634" s="2" t="n">
        <v>241735645.74984699</v>
      </c>
      <c r="V634" s="2" t="n">
        <v>239793725.82360199</v>
      </c>
      <c r="W634" s="2" t="n">
        <v>337582847.995022</v>
      </c>
      <c r="X634" s="2" t="n">
        <v>261620157.31782901</v>
      </c>
      <c r="Y634" s="2" t="n">
        <v>188392369.51122001</v>
      </c>
      <c r="Z634" s="2" t="n">
        <v>225836849.275253</v>
      </c>
      <c r="AA634" s="2" t="n">
        <v>200531676.47463199</v>
      </c>
      <c r="AB634" s="2" t="n">
        <v>152023394.97291201</v>
      </c>
      <c r="AC634" s="2" t="n">
        <v>140102229.991144</v>
      </c>
      <c r="AD634" s="2" t="n">
        <v>158981630.09105799</v>
      </c>
      <c r="AE634" s="2" t="n">
        <v>160864962.239519</v>
      </c>
      <c r="AF634" s="2" t="n">
        <v>153048524.14191601</v>
      </c>
      <c r="AG634" s="2" t="n">
        <v>149072023.420638</v>
      </c>
      <c r="AH634" s="2" t="n">
        <v>202744820.044563</v>
      </c>
      <c r="AI634" s="2" t="n">
        <v>185729201.40102801</v>
      </c>
      <c r="AJ634" s="2" t="n">
        <v>121763685.41214301</v>
      </c>
      <c r="AK634" s="2" t="n">
        <v>14323122.065693101</v>
      </c>
      <c r="AL634" s="2" t="n">
        <v>3372816.8254999998</v>
      </c>
      <c r="AM634" s="2" t="n">
        <v>125772.317516478</v>
      </c>
    </row>
    <row r="635">
      <c r="A635" t="str">
        <f t="shared" si="99"/>
        <v>Electronics &amp; Communications</v>
      </c>
      <c r="B635" t="str">
        <f t="shared" si="100"/>
        <v>7435</v>
      </c>
      <c r="C635" t="str">
        <f t="shared" si="101"/>
        <v>OFFICE INFORMATION SYSTEM EQUIPMENT</v>
      </c>
      <c r="D635" s="2" t="n">
        <f t="shared" si="102"/>
        <v>21936288.0564682</v>
      </c>
      <c r="E635" s="2" t="n">
        <f t="shared" si="103"/>
        <v>152269.26384048699</v>
      </c>
      <c r="F635" s="2" t="n">
        <f t="shared" si="104"/>
        <v>74827.636799999993</v>
      </c>
      <c r="G635" s="2" t="n">
        <f t="shared" si="105"/>
        <v>71389.811733066599</v>
      </c>
      <c r="H635" s="3" t="n">
        <f t="shared" si="106"/>
        <v>-0.50858344676580747</v>
      </c>
      <c r="I635" s="3" t="n">
        <f t="shared" si="107"/>
        <v>-0.99658886514403078</v>
      </c>
      <c r="J635" s="3" t="n">
        <f t="shared" si="108"/>
        <v>0.95405674675892749</v>
      </c>
      <c r="K635" s="3" t="n">
        <f t="shared" si="109"/>
        <v>6.040806491542327E-7</v>
      </c>
      <c r="L635" s="3" t="n">
        <f>AM635/SUM(AM1:AM$2860)</f>
        <v>8.1228277557962965E-7</v>
      </c>
      <c r="M635" t="s">
        <v>1904</v>
      </c>
      <c r="N635" t="s">
        <v>2117</v>
      </c>
      <c r="O635" t="s">
        <v>2118</v>
      </c>
      <c r="P635" s="2" t="n">
        <v>214583.492179794</v>
      </c>
      <c r="Q635" s="2" t="n">
        <v>139829416.165236</v>
      </c>
      <c r="R635" s="2" t="n">
        <v>971684.51448635804</v>
      </c>
      <c r="S635" s="2" t="n">
        <v>1406447.9256470299</v>
      </c>
      <c r="T635" s="2" t="n">
        <v>1301019.3323969699</v>
      </c>
      <c r="U635" s="2" t="n">
        <v>6374207.60265439</v>
      </c>
      <c r="V635" s="2" t="n">
        <v>11418299.6334964</v>
      </c>
      <c r="W635" s="2" t="n">
        <v>9589249.67460417</v>
      </c>
      <c r="X635" s="2" t="n">
        <v>12994221.865979999</v>
      </c>
      <c r="Y635" s="2" t="n">
        <v>9175889.1464614607</v>
      </c>
      <c r="Z635" s="2" t="n">
        <v>11517982.285018999</v>
      </c>
      <c r="AA635" s="2" t="n">
        <v>27244346.687028799</v>
      </c>
      <c r="AB635" s="2" t="n">
        <v>14587293.090272799</v>
      </c>
      <c r="AC635" s="2" t="n">
        <v>17910523.3750102</v>
      </c>
      <c r="AD635" s="2" t="n">
        <v>27575592.853387602</v>
      </c>
      <c r="AE635" s="2" t="n">
        <v>21936288.0564682</v>
      </c>
      <c r="AF635" s="2" t="n">
        <v>7418368.7851701099</v>
      </c>
      <c r="AG635" s="2" t="n">
        <v>3911630.7792190099</v>
      </c>
      <c r="AH635" s="2" t="n">
        <v>1295364.13461689</v>
      </c>
      <c r="AI635" s="2" t="n">
        <v>741752.52180172899</v>
      </c>
      <c r="AJ635" s="2" t="n">
        <v>4242317.2963979701</v>
      </c>
      <c r="AK635" s="2" t="n">
        <v>152269.26384048699</v>
      </c>
      <c r="AL635" s="2" t="n">
        <v>74827.636799999993</v>
      </c>
      <c r="AM635" s="2" t="n">
        <v>71389.811733066599</v>
      </c>
    </row>
    <row r="636">
      <c r="A636" t="str">
        <f t="shared" si="99"/>
        <v>Electronics &amp; Communications</v>
      </c>
      <c r="B636" t="str">
        <f t="shared" si="100"/>
        <v>7A20</v>
      </c>
      <c r="C636" t="str">
        <f t="shared" si="101"/>
        <v>IT AND TELECOM - APPLICATION DEVELOPMENT SOFTWARE (PERPETUAL LICENSE SOFTWARE)</v>
      </c>
      <c r="D636" s="2" t="n">
        <f t="shared" si="102"/>
        <v>0</v>
      </c>
      <c r="E636" s="2" t="n">
        <f t="shared" si="103"/>
        <v>58073408.196039803</v>
      </c>
      <c r="F636" s="2" t="n">
        <f t="shared" si="104"/>
        <v>63890996.3979</v>
      </c>
      <c r="G636" s="2" t="n">
        <f t="shared" si="105"/>
        <v>40260606.513484001</v>
      </c>
      <c r="H636" s="3" t="n">
        <f t="shared" si="106"/>
        <v>0.10017645567178746</v>
      </c>
      <c r="I636" s="3" t="e">
        <f t="shared" si="107"/>
        <v>#DIV/0!</v>
      </c>
      <c r="J636" s="3" t="n">
        <f t="shared" si="108"/>
        <v>0.63014522833153541</v>
      </c>
      <c r="K636" s="3" t="n">
        <f t="shared" si="109"/>
        <v>5.1578956959862424E-4</v>
      </c>
      <c r="L636" s="3" t="n">
        <f>AM636/SUM(AM1:AM$2860)</f>
        <v>4.5809053717037055E-4</v>
      </c>
      <c r="M636" t="s">
        <v>1904</v>
      </c>
      <c r="N636" t="s">
        <v>2119</v>
      </c>
      <c r="O636" t="s">
        <v>2120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 t="n">
        <v>58073408.196039803</v>
      </c>
      <c r="AL636" s="2" t="n">
        <v>63890996.3979</v>
      </c>
      <c r="AM636" s="2" t="n">
        <v>40260606.513484001</v>
      </c>
    </row>
    <row r="637">
      <c r="A637" t="str">
        <f t="shared" si="99"/>
        <v>Electronics &amp; Communications</v>
      </c>
      <c r="B637" t="str">
        <f t="shared" si="100"/>
        <v>7A21</v>
      </c>
      <c r="C637" t="str">
        <f t="shared" si="101"/>
        <v>IT AND TELECOM - BUSINESS APPLICATION SOFTWARE (PERPETUAL LICENSE SOFTWARE)</v>
      </c>
      <c r="D637" s="2" t="n">
        <f t="shared" si="102"/>
        <v>0</v>
      </c>
      <c r="E637" s="2" t="n">
        <f t="shared" si="103"/>
        <v>375092349.08857602</v>
      </c>
      <c r="F637" s="2" t="n">
        <f t="shared" si="104"/>
        <v>464885536.12019998</v>
      </c>
      <c r="G637" s="2" t="n">
        <f t="shared" si="105"/>
        <v>186295447.14892599</v>
      </c>
      <c r="H637" s="3" t="n">
        <f t="shared" si="106"/>
        <v>0.23938954566737847</v>
      </c>
      <c r="I637" s="3" t="e">
        <f t="shared" si="107"/>
        <v>#DIV/0!</v>
      </c>
      <c r="J637" s="3" t="n">
        <f t="shared" si="108"/>
        <v>0.40073401444943596</v>
      </c>
      <c r="K637" s="3" t="n">
        <f t="shared" si="109"/>
        <v>3.7530031476539151E-3</v>
      </c>
      <c r="L637" s="3" t="n">
        <f>AM637/SUM(AM1:AM$2860)</f>
        <v>2.1196943823552166E-3</v>
      </c>
      <c r="M637" t="s">
        <v>1904</v>
      </c>
      <c r="N637" t="s">
        <v>2121</v>
      </c>
      <c r="O637" t="s">
        <v>2122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 t="n">
        <v>375092349.08857602</v>
      </c>
      <c r="AL637" s="2" t="n">
        <v>464885536.12019998</v>
      </c>
      <c r="AM637" s="2" t="n">
        <v>186295447.14892599</v>
      </c>
    </row>
    <row r="638">
      <c r="A638" t="str">
        <f t="shared" si="99"/>
        <v>Electronics &amp; Communications</v>
      </c>
      <c r="B638" t="str">
        <f t="shared" si="100"/>
        <v>7B20</v>
      </c>
      <c r="C638" t="str">
        <f t="shared" si="101"/>
        <v>IT AND TELECOM - HIGH PERFORMANCE COMPUTE (HARDWARE AND PERPETUAL LICENSE SOFTWARE)</v>
      </c>
      <c r="D638" s="2" t="n">
        <f t="shared" si="102"/>
        <v>0</v>
      </c>
      <c r="E638" s="2" t="n">
        <f t="shared" si="103"/>
        <v>107402066.428859</v>
      </c>
      <c r="F638" s="2" t="n">
        <f t="shared" si="104"/>
        <v>62409608.943099998</v>
      </c>
      <c r="G638" s="2" t="n">
        <f t="shared" si="105"/>
        <v>33511475.813672699</v>
      </c>
      <c r="H638" s="3" t="n">
        <f t="shared" si="106"/>
        <v>-0.41891612500362008</v>
      </c>
      <c r="I638" s="3" t="e">
        <f t="shared" si="107"/>
        <v>#DIV/0!</v>
      </c>
      <c r="J638" s="3" t="n">
        <f t="shared" si="108"/>
        <v>0.53696019541198747</v>
      </c>
      <c r="K638" s="3" t="n">
        <f t="shared" si="109"/>
        <v>5.0383038535047866E-4</v>
      </c>
      <c r="L638" s="3" t="n">
        <f>AM638/SUM(AM1:AM$2860)</f>
        <v>3.8129803016543685E-4</v>
      </c>
      <c r="M638" t="s">
        <v>1904</v>
      </c>
      <c r="N638" t="s">
        <v>2123</v>
      </c>
      <c r="O638" t="s">
        <v>2124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 t="n">
        <v>107402066.428859</v>
      </c>
      <c r="AL638" s="2" t="n">
        <v>62409608.943099998</v>
      </c>
      <c r="AM638" s="2" t="n">
        <v>33511475.813672699</v>
      </c>
    </row>
    <row r="639">
      <c r="A639" t="str">
        <f t="shared" si="99"/>
        <v>Electronics &amp; Communications</v>
      </c>
      <c r="B639" t="str">
        <f t="shared" si="100"/>
        <v>7B21</v>
      </c>
      <c r="C639" t="str">
        <f t="shared" si="101"/>
        <v>IT AND TELECOM - COMPUTE: MAINFRAME (HARDWARE AND PERPETUAL LICENSE SOFTWARE)</v>
      </c>
      <c r="D639" s="2" t="n">
        <f t="shared" si="102"/>
        <v>0</v>
      </c>
      <c r="E639" s="2" t="n">
        <f t="shared" si="103"/>
        <v>14189297.0135088</v>
      </c>
      <c r="F639" s="2" t="n">
        <f t="shared" si="104"/>
        <v>9550797.8762999997</v>
      </c>
      <c r="G639" s="2" t="n">
        <f t="shared" si="105"/>
        <v>2221908.2429763498</v>
      </c>
      <c r="H639" s="3" t="n">
        <f t="shared" si="106"/>
        <v>-0.32690126457940494</v>
      </c>
      <c r="I639" s="3" t="e">
        <f t="shared" si="107"/>
        <v>#DIV/0!</v>
      </c>
      <c r="J639" s="3" t="n">
        <f t="shared" si="108"/>
        <v>0.23264111247605232</v>
      </c>
      <c r="K639" s="3" t="n">
        <f t="shared" si="109"/>
        <v>7.7103225863952063E-5</v>
      </c>
      <c r="L639" s="3" t="n">
        <f>AM639/SUM(AM1:AM$2860)</f>
        <v>2.5281167590642702E-5</v>
      </c>
      <c r="M639" t="s">
        <v>1904</v>
      </c>
      <c r="N639" t="s">
        <v>2125</v>
      </c>
      <c r="O639" t="s">
        <v>2126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 t="n">
        <v>14189297.0135088</v>
      </c>
      <c r="AL639" s="2" t="n">
        <v>9550797.8762999997</v>
      </c>
      <c r="AM639" s="2" t="n">
        <v>2221908.2429763498</v>
      </c>
    </row>
    <row r="640">
      <c r="A640" t="str">
        <f t="shared" si="99"/>
        <v>Electronics &amp; Communications</v>
      </c>
      <c r="B640" t="str">
        <f t="shared" si="100"/>
        <v>7B22</v>
      </c>
      <c r="C640" t="str">
        <f t="shared" si="101"/>
        <v>IT AND TELECOM - COMPUTE: SERVERS (HARDWARE AND PERPETUAL LICENSE SOFTWARE)</v>
      </c>
      <c r="D640" s="2" t="n">
        <f t="shared" si="102"/>
        <v>0</v>
      </c>
      <c r="E640" s="2" t="n">
        <f t="shared" si="103"/>
        <v>185400656.36860999</v>
      </c>
      <c r="F640" s="2" t="n">
        <f t="shared" si="104"/>
        <v>111778451.9911</v>
      </c>
      <c r="G640" s="2" t="n">
        <f t="shared" si="105"/>
        <v>56983939.0660602</v>
      </c>
      <c r="H640" s="3" t="n">
        <f t="shared" si="106"/>
        <v>-0.39709786264799274</v>
      </c>
      <c r="I640" s="3" t="e">
        <f t="shared" si="107"/>
        <v>#DIV/0!</v>
      </c>
      <c r="J640" s="3" t="n">
        <f t="shared" si="108"/>
        <v>0.50979359662806356</v>
      </c>
      <c r="K640" s="3" t="n">
        <f t="shared" si="109"/>
        <v>9.0238316653933049E-4</v>
      </c>
      <c r="L640" s="3" t="n">
        <f>AM640/SUM(AM1:AM$2860)</f>
        <v>6.483708398211176E-4</v>
      </c>
      <c r="M640" t="s">
        <v>1904</v>
      </c>
      <c r="N640" t="s">
        <v>2127</v>
      </c>
      <c r="O640" t="s">
        <v>2128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 t="n">
        <v>185400656.36860999</v>
      </c>
      <c r="AL640" s="2" t="n">
        <v>111778451.9911</v>
      </c>
      <c r="AM640" s="2" t="n">
        <v>56983939.0660602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7C20</v>
      </c>
      <c r="C641" t="str">
        <f t="shared" ref="C641:C704" si="112">O641</f>
        <v>IT AND TELECOM - DATA CENTER PRODUCTS (HARDWARE AND PERPETUAL LICENSE SOFTWARE)</v>
      </c>
      <c r="D641" s="2" t="n">
        <f t="shared" ref="D641:D704" si="113">AE641</f>
        <v>0</v>
      </c>
      <c r="E641" s="2" t="n">
        <f t="shared" ref="E641:E704" si="114">AK641</f>
        <v>24427610.2150652</v>
      </c>
      <c r="F641" s="2" t="n">
        <f t="shared" ref="F641:F704" si="115">AL641</f>
        <v>15280723.173800001</v>
      </c>
      <c r="G641" s="2" t="n">
        <f t="shared" ref="G641:G704" si="116">AM641</f>
        <v>4582037.1426848704</v>
      </c>
      <c r="H641" s="3" t="n">
        <f t="shared" si="106"/>
        <v>-0.37444870622767901</v>
      </c>
      <c r="I641" s="3" t="e">
        <f t="shared" si="107"/>
        <v>#DIV/0!</v>
      </c>
      <c r="J641" s="3" t="n">
        <f t="shared" si="108"/>
        <v>0.2998573490645477</v>
      </c>
      <c r="K641" s="3" t="n">
        <f t="shared" si="109"/>
        <v>1.2336069357699178E-4</v>
      </c>
      <c r="L641" s="3" t="n">
        <f>AM641/SUM(AM1:AM$2860)</f>
        <v>5.2135028202421967E-5</v>
      </c>
      <c r="M641" t="s">
        <v>1904</v>
      </c>
      <c r="N641" t="s">
        <v>2129</v>
      </c>
      <c r="O641" t="s">
        <v>2130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 t="n">
        <v>24427610.2150652</v>
      </c>
      <c r="AL641" s="2" t="n">
        <v>15280723.173800001</v>
      </c>
      <c r="AM641" s="2" t="n">
        <v>4582037.1426848704</v>
      </c>
    </row>
    <row r="642">
      <c r="A642" t="str">
        <f t="shared" si="110"/>
        <v>Electronics &amp; Communications</v>
      </c>
      <c r="B642" t="str">
        <f t="shared" si="111"/>
        <v>7C21</v>
      </c>
      <c r="C642" t="str">
        <f t="shared" si="112"/>
        <v>IT AND TELECOM - OTHER DATA CENTER FACILITIES PRODUCTS (HARDWARE AND PERPETUAL LICENSE SOFTWARE)</v>
      </c>
      <c r="D642" s="2" t="n">
        <f t="shared" si="113"/>
        <v>0</v>
      </c>
      <c r="E642" s="2" t="n">
        <f t="shared" si="114"/>
        <v>7697677.2787301401</v>
      </c>
      <c r="F642" s="2" t="n">
        <f t="shared" si="115"/>
        <v>9158269.7284999993</v>
      </c>
      <c r="G642" s="2" t="n">
        <f t="shared" si="116"/>
        <v>931880.16430615401</v>
      </c>
      <c r="H642" s="3" t="n">
        <f t="shared" ref="H642:H705" si="117">AL642/AK642-1</f>
        <v>0.18974456798880102</v>
      </c>
      <c r="I642" s="3" t="e">
        <f t="shared" ref="I642:I705" si="118">AL642/AE642-1</f>
        <v>#DIV/0!</v>
      </c>
      <c r="J642" s="3" t="n">
        <f t="shared" ref="J642:J705" si="119">AM642/AL642</f>
        <v>0.10175286292411737</v>
      </c>
      <c r="K642" s="3" t="n">
        <f t="shared" ref="K642:K705" si="120">AL642/SUM(AL$1:AL$2860)</f>
        <v>7.3934361143980945E-5</v>
      </c>
      <c r="L642" s="3" t="n">
        <f>AM642/SUM(AM1:AM$2860)</f>
        <v>1.0603056486554608E-5</v>
      </c>
      <c r="M642" t="s">
        <v>1904</v>
      </c>
      <c r="N642" t="s">
        <v>2131</v>
      </c>
      <c r="O642" t="s">
        <v>2132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 t="n">
        <v>7697677.2787301401</v>
      </c>
      <c r="AL642" s="2" t="n">
        <v>9158269.7284999993</v>
      </c>
      <c r="AM642" s="2" t="n">
        <v>931880.16430615401</v>
      </c>
    </row>
    <row r="643">
      <c r="A643" t="str">
        <f t="shared" si="110"/>
        <v>Electronics &amp; Communications</v>
      </c>
      <c r="B643" t="str">
        <f t="shared" si="111"/>
        <v>7D20</v>
      </c>
      <c r="C643" t="str">
        <f t="shared" si="112"/>
        <v>IT AND TELECOM - SERVICE DELIVERY MANAGEMENT (HARDWARE AND PERPETUAL LICENSE SOFTWARE)</v>
      </c>
      <c r="D643" s="2" t="n">
        <f t="shared" si="113"/>
        <v>0</v>
      </c>
      <c r="E643" s="2" t="n">
        <f t="shared" si="114"/>
        <v>6577565.8920251196</v>
      </c>
      <c r="F643" s="2" t="n">
        <f t="shared" si="115"/>
        <v>24276769.6054</v>
      </c>
      <c r="G643" s="2" t="n">
        <f t="shared" si="116"/>
        <v>28526847.0604872</v>
      </c>
      <c r="H643" s="3" t="n">
        <f t="shared" si="117"/>
        <v>2.6908439997285378</v>
      </c>
      <c r="I643" s="3" t="e">
        <f t="shared" si="118"/>
        <v>#DIV/0!</v>
      </c>
      <c r="J643" s="3" t="n">
        <f t="shared" si="119"/>
        <v>1.175067668564183</v>
      </c>
      <c r="K643" s="3" t="n">
        <f t="shared" si="120"/>
        <v>1.9598543225138681E-4</v>
      </c>
      <c r="L643" s="3" t="n">
        <f>AM643/SUM(AM1:AM$2860)</f>
        <v>3.2458226105806228E-4</v>
      </c>
      <c r="M643" t="s">
        <v>1904</v>
      </c>
      <c r="N643" t="s">
        <v>2133</v>
      </c>
      <c r="O643" t="s">
        <v>2134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 t="n">
        <v>6577565.8920251196</v>
      </c>
      <c r="AL643" s="2" t="n">
        <v>24276769.6054</v>
      </c>
      <c r="AM643" s="2" t="n">
        <v>28526847.0604872</v>
      </c>
    </row>
    <row r="644">
      <c r="A644" t="str">
        <f t="shared" si="110"/>
        <v>Electronics &amp; Communications</v>
      </c>
      <c r="B644" t="str">
        <f t="shared" si="111"/>
        <v>7E20</v>
      </c>
      <c r="C644" t="str">
        <f t="shared" si="112"/>
        <v>IT AND TELECOM - END USER: HELP DESK;TIER 1-2, WORKSPACE, PRINT, PRODUCTIVITY TOOL (HW/PERPETUAL SW)</v>
      </c>
      <c r="D644" s="2" t="n">
        <f t="shared" si="113"/>
        <v>0</v>
      </c>
      <c r="E644" s="2" t="n">
        <f t="shared" si="114"/>
        <v>146660079.13320601</v>
      </c>
      <c r="F644" s="2" t="n">
        <f t="shared" si="115"/>
        <v>175815775.6133</v>
      </c>
      <c r="G644" s="2" t="n">
        <f t="shared" si="116"/>
        <v>93727617.917380705</v>
      </c>
      <c r="H644" s="3" t="n">
        <f t="shared" si="117"/>
        <v>0.19879776863895549</v>
      </c>
      <c r="I644" s="3" t="e">
        <f t="shared" si="118"/>
        <v>#DIV/0!</v>
      </c>
      <c r="J644" s="3" t="n">
        <f t="shared" si="119"/>
        <v>0.53310129645891946</v>
      </c>
      <c r="K644" s="3" t="n">
        <f t="shared" si="120"/>
        <v>1.4193540302215877E-3</v>
      </c>
      <c r="L644" s="3" t="n">
        <f>AM644/SUM(AM1:AM$2860)</f>
        <v>1.066445306160309E-3</v>
      </c>
      <c r="M644" t="s">
        <v>1904</v>
      </c>
      <c r="N644" t="s">
        <v>2135</v>
      </c>
      <c r="O644" t="s">
        <v>2136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 t="n">
        <v>146660079.13320601</v>
      </c>
      <c r="AL644" s="2" t="n">
        <v>175815775.6133</v>
      </c>
      <c r="AM644" s="2" t="n">
        <v>93727617.917380705</v>
      </c>
    </row>
    <row r="645">
      <c r="A645" t="str">
        <f t="shared" si="110"/>
        <v>Electronics &amp; Communications</v>
      </c>
      <c r="B645" t="str">
        <f t="shared" si="111"/>
        <v>7E21</v>
      </c>
      <c r="C645" t="str">
        <f t="shared" si="112"/>
        <v>IT AND TELECOM - MOBILE DEVICE PRODUCTS (HARDWARE AND PERPETUAL LICENSE SOFTWARE)</v>
      </c>
      <c r="D645" s="2" t="n">
        <f t="shared" si="113"/>
        <v>0</v>
      </c>
      <c r="E645" s="2" t="n">
        <f t="shared" si="114"/>
        <v>8795891.2800597493</v>
      </c>
      <c r="F645" s="2" t="n">
        <f t="shared" si="115"/>
        <v>12031606.4416</v>
      </c>
      <c r="G645" s="2" t="n">
        <f t="shared" si="116"/>
        <v>2628299.3758012401</v>
      </c>
      <c r="H645" s="3" t="n">
        <f t="shared" si="117"/>
        <v>0.36786666166231563</v>
      </c>
      <c r="I645" s="3" t="e">
        <f t="shared" si="118"/>
        <v>#DIV/0!</v>
      </c>
      <c r="J645" s="3" t="n">
        <f t="shared" si="119"/>
        <v>0.21844958015861768</v>
      </c>
      <c r="K645" s="3" t="n">
        <f t="shared" si="120"/>
        <v>9.7130698501626033E-5</v>
      </c>
      <c r="L645" s="3" t="n">
        <f>AM645/SUM(AM1:AM$2860)</f>
        <v>2.9905139966088157E-5</v>
      </c>
      <c r="M645" t="s">
        <v>1904</v>
      </c>
      <c r="N645" t="s">
        <v>2137</v>
      </c>
      <c r="O645" t="s">
        <v>2138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 t="n">
        <v>8795891.2800597493</v>
      </c>
      <c r="AL645" s="2" t="n">
        <v>12031606.4416</v>
      </c>
      <c r="AM645" s="2" t="n">
        <v>2628299.3758012401</v>
      </c>
    </row>
    <row r="646">
      <c r="A646" t="str">
        <f t="shared" si="110"/>
        <v>Electronics &amp; Communications</v>
      </c>
      <c r="B646" t="str">
        <f t="shared" si="111"/>
        <v>7F20</v>
      </c>
      <c r="C646" t="str">
        <f t="shared" si="112"/>
        <v>IT AND TELECOM - IT MANAGEMENT TOOLS/PRODUCTS (HARDWARE AND PERPETUAL LICENSE SOFTWARE)</v>
      </c>
      <c r="D646" s="2" t="n">
        <f t="shared" si="113"/>
        <v>0</v>
      </c>
      <c r="E646" s="2" t="n">
        <f t="shared" si="114"/>
        <v>23492124.497975901</v>
      </c>
      <c r="F646" s="2" t="n">
        <f t="shared" si="115"/>
        <v>24581679.568999998</v>
      </c>
      <c r="G646" s="2" t="n">
        <f t="shared" si="116"/>
        <v>10473880.849726699</v>
      </c>
      <c r="H646" s="3" t="n">
        <f t="shared" si="117"/>
        <v>4.6379588662488702E-2</v>
      </c>
      <c r="I646" s="3" t="e">
        <f t="shared" si="118"/>
        <v>#DIV/0!</v>
      </c>
      <c r="J646" s="3" t="n">
        <f t="shared" si="119"/>
        <v>0.42608483363908667</v>
      </c>
      <c r="K646" s="3" t="n">
        <f t="shared" si="120"/>
        <v>1.9844695872238023E-4</v>
      </c>
      <c r="L646" s="3" t="n">
        <f>AM646/SUM(AM1:AM$2860)</f>
        <v>1.1917320975040028E-4</v>
      </c>
      <c r="M646" t="s">
        <v>1904</v>
      </c>
      <c r="N646" t="s">
        <v>2139</v>
      </c>
      <c r="O646" t="s">
        <v>2140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 t="n">
        <v>23492124.497975901</v>
      </c>
      <c r="AL646" s="2" t="n">
        <v>24581679.568999998</v>
      </c>
      <c r="AM646" s="2" t="n">
        <v>10473880.849726699</v>
      </c>
    </row>
    <row r="647">
      <c r="A647" t="str">
        <f t="shared" si="110"/>
        <v>Electronics &amp; Communications</v>
      </c>
      <c r="B647" t="str">
        <f t="shared" si="111"/>
        <v>7G20</v>
      </c>
      <c r="C647" t="str">
        <f t="shared" si="112"/>
        <v>IT AND TELECOM - NETWORK: ANALOG VOICE PRODUCTS (HARDWARE AND PERPETUAL LICENSE SOFTWARE)</v>
      </c>
      <c r="D647" s="2" t="n">
        <f t="shared" si="113"/>
        <v>0</v>
      </c>
      <c r="E647" s="2" t="n">
        <f t="shared" si="114"/>
        <v>234426556.99458599</v>
      </c>
      <c r="F647" s="2" t="n">
        <f t="shared" si="115"/>
        <v>227906122.02149999</v>
      </c>
      <c r="G647" s="2" t="n">
        <f t="shared" si="116"/>
        <v>40741536.601751901</v>
      </c>
      <c r="H647" s="3" t="n">
        <f t="shared" si="117"/>
        <v>-2.7814404036299423E-2</v>
      </c>
      <c r="I647" s="3" t="e">
        <f t="shared" si="118"/>
        <v>#DIV/0!</v>
      </c>
      <c r="J647" s="3" t="n">
        <f t="shared" si="119"/>
        <v>0.17876455551250381</v>
      </c>
      <c r="K647" s="3" t="n">
        <f t="shared" si="120"/>
        <v>1.8398774039189154E-3</v>
      </c>
      <c r="L647" s="3" t="n">
        <f>AM647/SUM(AM1:AM$2860)</f>
        <v>4.6356262369748856E-4</v>
      </c>
      <c r="M647" t="s">
        <v>1904</v>
      </c>
      <c r="N647" t="s">
        <v>2141</v>
      </c>
      <c r="O647" t="s">
        <v>2142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 t="n">
        <v>234426556.99458599</v>
      </c>
      <c r="AL647" s="2" t="n">
        <v>227906122.02149999</v>
      </c>
      <c r="AM647" s="2" t="n">
        <v>40741536.601751901</v>
      </c>
    </row>
    <row r="648">
      <c r="A648" t="str">
        <f t="shared" si="110"/>
        <v>Electronics &amp; Communications</v>
      </c>
      <c r="B648" t="str">
        <f t="shared" si="111"/>
        <v>7G21</v>
      </c>
      <c r="C648" t="str">
        <f t="shared" si="112"/>
        <v>IT AND TELECOM - NETWORK: DIGITAL NETWORK PRODUCTS (HARDWARE AND PERPETUAL LICENSE SOFTWARE)</v>
      </c>
      <c r="D648" s="2" t="n">
        <f t="shared" si="113"/>
        <v>0</v>
      </c>
      <c r="E648" s="2" t="n">
        <f t="shared" si="114"/>
        <v>136568228.68059501</v>
      </c>
      <c r="F648" s="2" t="n">
        <f t="shared" si="115"/>
        <v>167484704.50580001</v>
      </c>
      <c r="G648" s="2" t="n">
        <f t="shared" si="116"/>
        <v>91223835.373907506</v>
      </c>
      <c r="H648" s="3" t="n">
        <f t="shared" si="117"/>
        <v>0.22638117316079631</v>
      </c>
      <c r="I648" s="3" t="e">
        <f t="shared" si="118"/>
        <v>#DIV/0!</v>
      </c>
      <c r="J648" s="3" t="n">
        <f t="shared" si="119"/>
        <v>0.54466964994256184</v>
      </c>
      <c r="K648" s="3" t="n">
        <f t="shared" si="120"/>
        <v>1.3520976118982354E-3</v>
      </c>
      <c r="L648" s="3" t="n">
        <f>AM648/SUM(AM1:AM$2860)</f>
        <v>1.0379569352781341E-3</v>
      </c>
      <c r="M648" t="s">
        <v>1904</v>
      </c>
      <c r="N648" t="s">
        <v>2143</v>
      </c>
      <c r="O648" t="s">
        <v>2144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 t="n">
        <v>136568228.68059501</v>
      </c>
      <c r="AL648" s="2" t="n">
        <v>167484704.50580001</v>
      </c>
      <c r="AM648" s="2" t="n">
        <v>91223835.373907506</v>
      </c>
    </row>
    <row r="649">
      <c r="A649" t="str">
        <f t="shared" si="110"/>
        <v>Electronics &amp; Communications</v>
      </c>
      <c r="B649" t="str">
        <f t="shared" si="111"/>
        <v>7G22</v>
      </c>
      <c r="C649" t="str">
        <f t="shared" si="112"/>
        <v>IT AND TELECOM - NETWORK: SATELLITE AND RF COMMUNICATIONS PRODUCTS (HW, PERPETUAL LICENSE SOFTWARE)</v>
      </c>
      <c r="D649" s="2" t="n">
        <f t="shared" si="113"/>
        <v>0</v>
      </c>
      <c r="E649" s="2" t="n">
        <f t="shared" si="114"/>
        <v>69650002.009726003</v>
      </c>
      <c r="F649" s="2" t="n">
        <f t="shared" si="115"/>
        <v>107924292.8193</v>
      </c>
      <c r="G649" s="2" t="n">
        <f t="shared" si="116"/>
        <v>48114820.624065101</v>
      </c>
      <c r="H649" s="3" t="n">
        <f t="shared" si="117"/>
        <v>0.54952318313256221</v>
      </c>
      <c r="I649" s="3" t="e">
        <f t="shared" si="118"/>
        <v>#DIV/0!</v>
      </c>
      <c r="J649" s="3" t="n">
        <f t="shared" si="119"/>
        <v>0.44582011488946977</v>
      </c>
      <c r="K649" s="3" t="n">
        <f t="shared" si="120"/>
        <v>8.71268686996597E-4</v>
      </c>
      <c r="L649" s="3" t="n">
        <f>AM649/SUM(AM1:AM$2860)</f>
        <v>5.4745683024303414E-4</v>
      </c>
      <c r="M649" t="s">
        <v>1904</v>
      </c>
      <c r="N649" t="s">
        <v>2145</v>
      </c>
      <c r="O649" t="s">
        <v>2146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 t="n">
        <v>69650002.009726003</v>
      </c>
      <c r="AL649" s="2" t="n">
        <v>107924292.8193</v>
      </c>
      <c r="AM649" s="2" t="n">
        <v>48114820.624065101</v>
      </c>
    </row>
    <row r="650">
      <c r="A650" t="str">
        <f t="shared" si="110"/>
        <v>Electronics &amp; Communications</v>
      </c>
      <c r="B650" t="str">
        <f t="shared" si="111"/>
        <v>7H20</v>
      </c>
      <c r="C650" t="str">
        <f t="shared" si="112"/>
        <v>IT AND TELECOM - PLATFORM PRODUCTS: DATABASE, MAINFRAME, MIDDLEWARE (HW, PERPETUAL LICENSE SOFTWARE)</v>
      </c>
      <c r="D650" s="2" t="n">
        <f t="shared" si="113"/>
        <v>0</v>
      </c>
      <c r="E650" s="2" t="n">
        <f t="shared" si="114"/>
        <v>18713460.5450029</v>
      </c>
      <c r="F650" s="2" t="n">
        <f t="shared" si="115"/>
        <v>8821446.1230999995</v>
      </c>
      <c r="G650" s="2" t="n">
        <f t="shared" si="116"/>
        <v>5976877.0914491499</v>
      </c>
      <c r="H650" s="3" t="n">
        <f t="shared" si="117"/>
        <v>-0.52860423106213716</v>
      </c>
      <c r="I650" s="3" t="e">
        <f t="shared" si="118"/>
        <v>#DIV/0!</v>
      </c>
      <c r="J650" s="3" t="n">
        <f t="shared" si="119"/>
        <v>0.67753937484218041</v>
      </c>
      <c r="K650" s="3" t="n">
        <f t="shared" si="120"/>
        <v>7.1215197063678189E-5</v>
      </c>
      <c r="L650" s="3" t="n">
        <f>AM650/SUM(AM1:AM$2860)</f>
        <v>6.8005702708582739E-5</v>
      </c>
      <c r="M650" t="s">
        <v>1904</v>
      </c>
      <c r="N650" t="s">
        <v>2147</v>
      </c>
      <c r="O650" t="s">
        <v>2148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 t="n">
        <v>18713460.5450029</v>
      </c>
      <c r="AL650" s="2" t="n">
        <v>8821446.1230999995</v>
      </c>
      <c r="AM650" s="2" t="n">
        <v>5976877.0914491499</v>
      </c>
    </row>
    <row r="651">
      <c r="A651" t="str">
        <f t="shared" si="110"/>
        <v>Electronics &amp; Communications</v>
      </c>
      <c r="B651" t="str">
        <f t="shared" si="111"/>
        <v>7J20</v>
      </c>
      <c r="C651" t="str">
        <f t="shared" si="112"/>
        <v>IT AND TELECOM - SECURITY AND COMPLIANCE PRODUCTS (HARDWARE AND PERPETUAL LICENSE SOFTWARE)</v>
      </c>
      <c r="D651" s="2" t="n">
        <f t="shared" si="113"/>
        <v>0</v>
      </c>
      <c r="E651" s="2" t="n">
        <f t="shared" si="114"/>
        <v>16942329.039112799</v>
      </c>
      <c r="F651" s="2" t="n">
        <f t="shared" si="115"/>
        <v>40645552.755500004</v>
      </c>
      <c r="G651" s="2" t="n">
        <f t="shared" si="116"/>
        <v>17156685.555934601</v>
      </c>
      <c r="H651" s="3" t="n">
        <f t="shared" si="117"/>
        <v>1.3990534395634926</v>
      </c>
      <c r="I651" s="3" t="e">
        <f t="shared" si="118"/>
        <v>#DIV/0!</v>
      </c>
      <c r="J651" s="3" t="n">
        <f t="shared" si="119"/>
        <v>0.42210486493169963</v>
      </c>
      <c r="K651" s="3" t="n">
        <f t="shared" si="120"/>
        <v>3.2812999239039255E-4</v>
      </c>
      <c r="L651" s="3" t="n">
        <f>AM651/SUM(AM1:AM$2860)</f>
        <v>1.952110507761226E-4</v>
      </c>
      <c r="M651" t="s">
        <v>1904</v>
      </c>
      <c r="N651" t="s">
        <v>2149</v>
      </c>
      <c r="O651" t="s">
        <v>2150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 t="n">
        <v>16942329.039112799</v>
      </c>
      <c r="AL651" s="2" t="n">
        <v>40645552.755500004</v>
      </c>
      <c r="AM651" s="2" t="n">
        <v>17156685.555934601</v>
      </c>
    </row>
    <row r="652">
      <c r="A652" t="str">
        <f t="shared" si="110"/>
        <v>Electronics &amp; Communications</v>
      </c>
      <c r="B652" t="str">
        <f t="shared" si="111"/>
        <v>7K20</v>
      </c>
      <c r="C652" t="str">
        <f t="shared" si="112"/>
        <v>IT AND TELECOM - STORAGE PRODUCTS (HARDWARE AND PERPETUAL LICENSE SOFTWARE)</v>
      </c>
      <c r="D652" s="2" t="n">
        <f t="shared" si="113"/>
        <v>0</v>
      </c>
      <c r="E652" s="2" t="n">
        <f t="shared" si="114"/>
        <v>75637195.137017697</v>
      </c>
      <c r="F652" s="2" t="n">
        <f t="shared" si="115"/>
        <v>104430977.5231</v>
      </c>
      <c r="G652" s="2" t="n">
        <f t="shared" si="116"/>
        <v>34877214.426949397</v>
      </c>
      <c r="H652" s="3" t="n">
        <f t="shared" si="117"/>
        <v>0.38068284174105105</v>
      </c>
      <c r="I652" s="3" t="e">
        <f t="shared" si="118"/>
        <v>#DIV/0!</v>
      </c>
      <c r="J652" s="3" t="n">
        <f t="shared" si="119"/>
        <v>0.33397383855029605</v>
      </c>
      <c r="K652" s="3" t="n">
        <f t="shared" si="120"/>
        <v>8.4306728625653114E-4</v>
      </c>
      <c r="L652" s="3" t="n">
        <f>AM652/SUM(AM1:AM$2860)</f>
        <v>3.9683758580478628E-4</v>
      </c>
      <c r="M652" t="s">
        <v>1904</v>
      </c>
      <c r="N652" t="s">
        <v>2151</v>
      </c>
      <c r="O652" t="s">
        <v>2152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 t="n">
        <v>75637195.137017697</v>
      </c>
      <c r="AL652" s="2" t="n">
        <v>104430977.5231</v>
      </c>
      <c r="AM652" s="2" t="n">
        <v>34877214.426949397</v>
      </c>
    </row>
    <row r="653">
      <c r="A653" t="str">
        <f t="shared" si="110"/>
        <v>Engines &amp; Power Plants</v>
      </c>
      <c r="B653" t="str">
        <f t="shared" si="111"/>
        <v>2805</v>
      </c>
      <c r="C653" t="str">
        <f t="shared" si="112"/>
        <v>GAS RECIPROCATING ENG - EXCEPT AIR</v>
      </c>
      <c r="D653" s="2" t="n">
        <f t="shared" si="113"/>
        <v>271559.78958734201</v>
      </c>
      <c r="E653" s="2" t="n">
        <f t="shared" si="114"/>
        <v>802276.18651530496</v>
      </c>
      <c r="F653" s="2" t="n">
        <f t="shared" si="115"/>
        <v>195707.72750000001</v>
      </c>
      <c r="G653" s="2" t="n">
        <f t="shared" si="116"/>
        <v>191360.55951888399</v>
      </c>
      <c r="H653" s="3" t="n">
        <f t="shared" si="117"/>
        <v>-0.75605940848118824</v>
      </c>
      <c r="I653" s="3" t="n">
        <f t="shared" si="118"/>
        <v>-0.27931993246351239</v>
      </c>
      <c r="J653" s="3" t="n">
        <f t="shared" si="119"/>
        <v>0.97778744847407206</v>
      </c>
      <c r="K653" s="3" t="n">
        <f t="shared" si="120"/>
        <v>1.5799409967828852E-6</v>
      </c>
      <c r="L653" s="3" t="n">
        <f>AM653/SUM(AM1:AM$2860)</f>
        <v>2.1773259047617467E-6</v>
      </c>
      <c r="M653" t="s">
        <v>2153</v>
      </c>
      <c r="N653" t="s">
        <v>2154</v>
      </c>
      <c r="O653" t="s">
        <v>2155</v>
      </c>
      <c r="P653" s="2" t="n">
        <v>50098332.522963896</v>
      </c>
      <c r="Q653" s="2" t="n">
        <v>52201780.439134598</v>
      </c>
      <c r="R653" s="2" t="n">
        <v>7173990.9243775597</v>
      </c>
      <c r="S653" s="2" t="n">
        <v>11865519.5845592</v>
      </c>
      <c r="T653" s="2" t="n">
        <v>6099066.8670301298</v>
      </c>
      <c r="U653" s="2" t="n">
        <v>4255797.3488069596</v>
      </c>
      <c r="V653" s="2" t="n">
        <v>2928615.4708157699</v>
      </c>
      <c r="W653" s="2" t="n">
        <v>1622444.53438053</v>
      </c>
      <c r="X653" s="2" t="n">
        <v>2559614.2556817601</v>
      </c>
      <c r="Y653" s="2" t="n">
        <v>3400003.5097560599</v>
      </c>
      <c r="Z653" s="2" t="n">
        <v>12334205.744609199</v>
      </c>
      <c r="AA653" s="2" t="n">
        <v>20411658.637481399</v>
      </c>
      <c r="AB653" s="2" t="n">
        <v>10379362.1960578</v>
      </c>
      <c r="AC653" s="2" t="n">
        <v>2143726.1631362801</v>
      </c>
      <c r="AD653" s="2" t="n">
        <v>911324.23195893504</v>
      </c>
      <c r="AE653" s="2" t="n">
        <v>271559.78958734201</v>
      </c>
      <c r="AF653" s="2" t="n">
        <v>1760826.6135851301</v>
      </c>
      <c r="AG653" s="2" t="n">
        <v>747565.58259679098</v>
      </c>
      <c r="AH653" s="2" t="n">
        <v>591404.55581281905</v>
      </c>
      <c r="AI653" s="2" t="n">
        <v>2891506.60948544</v>
      </c>
      <c r="AJ653" s="2" t="n">
        <v>547775.73600873898</v>
      </c>
      <c r="AK653" s="2" t="n">
        <v>802276.18651530496</v>
      </c>
      <c r="AL653" s="2" t="n">
        <v>195707.72750000001</v>
      </c>
      <c r="AM653" s="2" t="n">
        <v>191360.55951888399</v>
      </c>
    </row>
    <row r="654">
      <c r="A654" t="str">
        <f t="shared" si="110"/>
        <v>Engines &amp; Power Plants</v>
      </c>
      <c r="B654" t="str">
        <f t="shared" si="111"/>
        <v>2810</v>
      </c>
      <c r="C654" t="str">
        <f t="shared" si="112"/>
        <v>GAS RECIPROCATING ENG - AIRCRAFT</v>
      </c>
      <c r="D654" s="2" t="n">
        <f t="shared" si="113"/>
        <v>279168.82959048299</v>
      </c>
      <c r="E654" s="2" t="n">
        <f t="shared" si="114"/>
        <v>283030.13811893802</v>
      </c>
      <c r="F654" s="2" t="n">
        <f t="shared" si="115"/>
        <v>1036.3499999999999</v>
      </c>
      <c r="G654" s="2" t="n">
        <f t="shared" si="116"/>
        <v>31148.346475719602</v>
      </c>
      <c r="H654" s="3" t="n">
        <f t="shared" si="117"/>
        <v>-0.99633837581083151</v>
      </c>
      <c r="I654" s="3" t="n">
        <f t="shared" si="118"/>
        <v>-0.99628773025441186</v>
      </c>
      <c r="J654" s="3" t="n">
        <f t="shared" si="119"/>
        <v>30.055817509258073</v>
      </c>
      <c r="K654" s="3" t="n">
        <f t="shared" si="120"/>
        <v>8.3664139016480216E-9</v>
      </c>
      <c r="L654" s="3" t="n">
        <f>AM654/SUM(AM1:AM$2860)</f>
        <v>3.544100301681333E-7</v>
      </c>
      <c r="M654" t="s">
        <v>2153</v>
      </c>
      <c r="N654" t="s">
        <v>2156</v>
      </c>
      <c r="O654" t="s">
        <v>2157</v>
      </c>
      <c r="P654" s="2" t="n">
        <v>1769883.6223575501</v>
      </c>
      <c r="Q654" s="2" t="n">
        <v>43692.961818200703</v>
      </c>
      <c r="R654" s="2" t="n">
        <v>54167.448513789699</v>
      </c>
      <c r="S654" s="2" t="n">
        <v>4202976.2293776097</v>
      </c>
      <c r="T654" s="2" t="n">
        <v>76401.400759283802</v>
      </c>
      <c r="U654" s="2" t="n">
        <v>20924651.801998001</v>
      </c>
      <c r="V654" s="2" t="n">
        <v>77537.772516130499</v>
      </c>
      <c r="W654" s="2" t="n">
        <v>7691159.5624056896</v>
      </c>
      <c r="X654" s="2" t="n">
        <v>496622.211483803</v>
      </c>
      <c r="Y654" s="2" t="n">
        <v>436063.81719103298</v>
      </c>
      <c r="Z654" s="2" t="n">
        <v>1615847.97795817</v>
      </c>
      <c r="AA654" s="2" t="n">
        <v>510732.68560506898</v>
      </c>
      <c r="AB654" s="2" t="n">
        <v>2235.5093595734602</v>
      </c>
      <c r="AC654" s="2" t="n">
        <v>402981.676131366</v>
      </c>
      <c r="AD654" s="2" t="n">
        <v>606271.26547336101</v>
      </c>
      <c r="AE654" s="2" t="n">
        <v>279168.82959048299</v>
      </c>
      <c r="AF654" s="2" t="n">
        <v>2691767.0903497799</v>
      </c>
      <c r="AG654" s="2" t="n">
        <v>59038818.770311698</v>
      </c>
      <c r="AH654" s="2" t="n">
        <v>-704500.40578909905</v>
      </c>
      <c r="AI654" s="2" t="n">
        <v>139428.93690524501</v>
      </c>
      <c r="AJ654" s="2" t="n">
        <v>140839.51934156899</v>
      </c>
      <c r="AK654" s="2" t="n">
        <v>283030.13811893802</v>
      </c>
      <c r="AL654" s="2" t="n">
        <v>1036.3499999999999</v>
      </c>
      <c r="AM654" s="2" t="n">
        <v>31148.346475719602</v>
      </c>
    </row>
    <row r="655">
      <c r="A655" t="str">
        <f t="shared" si="110"/>
        <v>Engines &amp; Power Plants</v>
      </c>
      <c r="B655" t="str">
        <f t="shared" si="111"/>
        <v>2815</v>
      </c>
      <c r="C655" t="str">
        <f t="shared" si="112"/>
        <v>DIESEL ENGINES AND COMPONENTS</v>
      </c>
      <c r="D655" s="2" t="n">
        <f t="shared" si="113"/>
        <v>46219311.433039203</v>
      </c>
      <c r="E655" s="2" t="n">
        <f t="shared" si="114"/>
        <v>9633767.6805206798</v>
      </c>
      <c r="F655" s="2" t="n">
        <f t="shared" si="115"/>
        <v>74523844.154499993</v>
      </c>
      <c r="G655" s="2" t="n">
        <f t="shared" si="116"/>
        <v>5165659.7879449204</v>
      </c>
      <c r="H655" s="3" t="n">
        <f t="shared" si="117"/>
        <v>6.7356903992179493</v>
      </c>
      <c r="I655" s="3" t="n">
        <f t="shared" si="118"/>
        <v>0.61239624399137416</v>
      </c>
      <c r="J655" s="3" t="n">
        <f t="shared" si="119"/>
        <v>6.931553043930036E-2</v>
      </c>
      <c r="K655" s="3" t="n">
        <f t="shared" si="120"/>
        <v>6.0162814274951457E-4</v>
      </c>
      <c r="L655" s="3" t="n">
        <f>AM655/SUM(AM1:AM$2860)</f>
        <v>5.877556430518604E-5</v>
      </c>
      <c r="M655" t="s">
        <v>2153</v>
      </c>
      <c r="N655" t="s">
        <v>2158</v>
      </c>
      <c r="O655" t="s">
        <v>2159</v>
      </c>
      <c r="P655" s="2" t="n">
        <v>10577489.871917401</v>
      </c>
      <c r="Q655" s="2" t="n">
        <v>16446972.2667278</v>
      </c>
      <c r="R655" s="2" t="n">
        <v>19040811.6736231</v>
      </c>
      <c r="S655" s="2" t="n">
        <v>21194105.868900001</v>
      </c>
      <c r="T655" s="2" t="n">
        <v>47473176.471200697</v>
      </c>
      <c r="U655" s="2" t="n">
        <v>26908290.173146501</v>
      </c>
      <c r="V655" s="2" t="n">
        <v>19273497.447792299</v>
      </c>
      <c r="W655" s="2" t="n">
        <v>25341994.242339998</v>
      </c>
      <c r="X655" s="2" t="n">
        <v>44645475.907432199</v>
      </c>
      <c r="Y655" s="2" t="n">
        <v>20854590.861288</v>
      </c>
      <c r="Z655" s="2" t="n">
        <v>39985536.922367901</v>
      </c>
      <c r="AA655" s="2" t="n">
        <v>34174234.403339602</v>
      </c>
      <c r="AB655" s="2" t="n">
        <v>16550776.722387601</v>
      </c>
      <c r="AC655" s="2" t="n">
        <v>27555781.452666301</v>
      </c>
      <c r="AD655" s="2" t="n">
        <v>20944525.053609699</v>
      </c>
      <c r="AE655" s="2" t="n">
        <v>46219311.433039203</v>
      </c>
      <c r="AF655" s="2" t="n">
        <v>8906814.8435149491</v>
      </c>
      <c r="AG655" s="2" t="n">
        <v>20566587.567394301</v>
      </c>
      <c r="AH655" s="2" t="n">
        <v>9184808.1670158897</v>
      </c>
      <c r="AI655" s="2" t="n">
        <v>9621492.8419115599</v>
      </c>
      <c r="AJ655" s="2" t="n">
        <v>7493144.8982124096</v>
      </c>
      <c r="AK655" s="2" t="n">
        <v>9633767.6805206798</v>
      </c>
      <c r="AL655" s="2" t="n">
        <v>74523844.154499993</v>
      </c>
      <c r="AM655" s="2" t="n">
        <v>5165659.7879449204</v>
      </c>
    </row>
    <row r="656">
      <c r="A656" t="str">
        <f t="shared" si="110"/>
        <v>Engines &amp; Power Plants</v>
      </c>
      <c r="B656" t="str">
        <f t="shared" si="111"/>
        <v>2820</v>
      </c>
      <c r="C656" t="str">
        <f t="shared" si="112"/>
        <v>STEAM ENGINES RECIPROCATING &amp; COMPS</v>
      </c>
      <c r="D656" s="2" t="n">
        <f t="shared" si="113"/>
        <v>68269.736816159304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n">
        <f t="shared" si="118"/>
        <v>-1</v>
      </c>
      <c r="J656" s="3" t="e">
        <f t="shared" si="119"/>
        <v>#DIV/0!</v>
      </c>
      <c r="K656" s="3" t="n">
        <f t="shared" si="120"/>
        <v>0</v>
      </c>
      <c r="L656" s="3" t="n">
        <f>AM656/SUM(AM1:AM$2860)</f>
        <v>0</v>
      </c>
      <c r="M656" t="s">
        <v>2153</v>
      </c>
      <c r="N656" t="s">
        <v>2160</v>
      </c>
      <c r="O656" t="s">
        <v>2161</v>
      </c>
      <c r="P656" s="2" t="n">
        <v>281662.14092601102</v>
      </c>
      <c r="Q656" s="2"/>
      <c r="R656" s="2" t="n">
        <v>55580.647428570403</v>
      </c>
      <c r="S656" s="2" t="n">
        <v>45128.472310985802</v>
      </c>
      <c r="T656" s="2" t="n">
        <v>19366.9808594879</v>
      </c>
      <c r="U656" s="2" t="n">
        <v>312757.68650019699</v>
      </c>
      <c r="V656" s="2" t="n">
        <v>96088.211119750398</v>
      </c>
      <c r="W656" s="2" t="n">
        <v>11131.4826012423</v>
      </c>
      <c r="X656" s="2" t="n">
        <v>13185.4187307333</v>
      </c>
      <c r="Y656" s="2" t="n">
        <v>6536.8003874753804</v>
      </c>
      <c r="Z656" s="2" t="n">
        <v>133145.48910190901</v>
      </c>
      <c r="AA656" s="2" t="n">
        <v>384.71486744108699</v>
      </c>
      <c r="AB656" s="2" t="n">
        <v>7478.9826985730097</v>
      </c>
      <c r="AC656" s="2"/>
      <c r="AD656" s="2"/>
      <c r="AE656" s="2" t="n">
        <v>68269.736816159304</v>
      </c>
      <c r="AF656" s="2" t="n">
        <v>13763.5565917191</v>
      </c>
      <c r="AG656" s="2" t="n">
        <v>-35.061716954841899</v>
      </c>
      <c r="AH656" s="2"/>
      <c r="AI656" s="2"/>
      <c r="AJ656" s="2"/>
      <c r="AK656" s="2"/>
      <c r="AL656" s="2"/>
      <c r="AM656" s="2"/>
    </row>
    <row r="657">
      <c r="A657" t="str">
        <f t="shared" si="110"/>
        <v>Engines &amp; Power Plants</v>
      </c>
      <c r="B657" t="str">
        <f t="shared" si="111"/>
        <v>2825</v>
      </c>
      <c r="C657" t="str">
        <f t="shared" si="112"/>
        <v>STEAM TURBINES AND COMPONENTS</v>
      </c>
      <c r="D657" s="2" t="n">
        <f t="shared" si="113"/>
        <v>2438346.6515353299</v>
      </c>
      <c r="E657" s="2" t="n">
        <f t="shared" si="114"/>
        <v>2877932.0714867199</v>
      </c>
      <c r="F657" s="2" t="n">
        <f t="shared" si="115"/>
        <v>8638169.7978000008</v>
      </c>
      <c r="G657" s="2" t="n">
        <f t="shared" si="116"/>
        <v>925452.06349601003</v>
      </c>
      <c r="H657" s="3" t="n">
        <f t="shared" si="117"/>
        <v>2.0015196965151376</v>
      </c>
      <c r="I657" s="3" t="n">
        <f t="shared" si="118"/>
        <v>2.5426340189820382</v>
      </c>
      <c r="J657" s="3" t="n">
        <f t="shared" si="119"/>
        <v>0.10713520168724947</v>
      </c>
      <c r="K657" s="3" t="n">
        <f t="shared" si="120"/>
        <v>6.9735614301259243E-5</v>
      </c>
      <c r="L657" s="3" t="n">
        <f>AM657/SUM(AM1:AM$2860)</f>
        <v>1.0529916700344037E-5</v>
      </c>
      <c r="M657" t="s">
        <v>2153</v>
      </c>
      <c r="N657" t="s">
        <v>2162</v>
      </c>
      <c r="O657" t="s">
        <v>2163</v>
      </c>
      <c r="P657" s="2" t="n">
        <v>7208972.23944725</v>
      </c>
      <c r="Q657" s="2" t="n">
        <v>12805057.103978399</v>
      </c>
      <c r="R657" s="2" t="n">
        <v>7917504.37979462</v>
      </c>
      <c r="S657" s="2" t="n">
        <v>26537115.843860399</v>
      </c>
      <c r="T657" s="2" t="n">
        <v>934099.83143140504</v>
      </c>
      <c r="U657" s="2" t="n">
        <v>11060779.966533</v>
      </c>
      <c r="V657" s="2" t="n">
        <v>8582206.2151634991</v>
      </c>
      <c r="W657" s="2" t="n">
        <v>10149149.840092599</v>
      </c>
      <c r="X657" s="2" t="n">
        <v>8279325.8854196398</v>
      </c>
      <c r="Y657" s="2" t="n">
        <v>5314139.67021011</v>
      </c>
      <c r="Z657" s="2" t="n">
        <v>6348751.0904029002</v>
      </c>
      <c r="AA657" s="2" t="n">
        <v>3972443.4349594698</v>
      </c>
      <c r="AB657" s="2" t="n">
        <v>4024428.9058130202</v>
      </c>
      <c r="AC657" s="2" t="n">
        <v>-78451.817693690304</v>
      </c>
      <c r="AD657" s="2" t="n">
        <v>923531.78607259097</v>
      </c>
      <c r="AE657" s="2" t="n">
        <v>2438346.6515353299</v>
      </c>
      <c r="AF657" s="2" t="n">
        <v>1807775.94767547</v>
      </c>
      <c r="AG657" s="2" t="n">
        <v>2628496.5898541701</v>
      </c>
      <c r="AH657" s="2" t="n">
        <v>10922508.8791584</v>
      </c>
      <c r="AI657" s="2" t="n">
        <v>11639626.720475599</v>
      </c>
      <c r="AJ657" s="2" t="n">
        <v>915861.42474019004</v>
      </c>
      <c r="AK657" s="2" t="n">
        <v>2877932.0714867199</v>
      </c>
      <c r="AL657" s="2" t="n">
        <v>8638169.7978000008</v>
      </c>
      <c r="AM657" s="2" t="n">
        <v>925452.06349601003</v>
      </c>
    </row>
    <row r="658">
      <c r="A658" t="str">
        <f t="shared" si="110"/>
        <v>Engines &amp; Power Plants</v>
      </c>
      <c r="B658" t="str">
        <f t="shared" si="111"/>
        <v>2830</v>
      </c>
      <c r="C658" t="str">
        <f t="shared" si="112"/>
        <v>WATER TURBINES AND WATER WHEELS; AND COMPONENTS</v>
      </c>
      <c r="D658" s="2" t="n">
        <f t="shared" si="113"/>
        <v>6147.8284774242302</v>
      </c>
      <c r="E658" s="2" t="n">
        <f t="shared" si="114"/>
        <v>7106348.4870547196</v>
      </c>
      <c r="F658" s="2" t="n">
        <f t="shared" si="115"/>
        <v>7839174.6113999998</v>
      </c>
      <c r="G658" s="2" t="n">
        <f t="shared" si="116"/>
        <v>5375898.0887567699</v>
      </c>
      <c r="H658" s="3" t="n">
        <f t="shared" si="117"/>
        <v>0.10312273957296525</v>
      </c>
      <c r="I658" s="3" t="n">
        <f t="shared" si="118"/>
        <v>1274.1127719627593</v>
      </c>
      <c r="J658" s="3" t="n">
        <f t="shared" si="119"/>
        <v>0.68577348448635811</v>
      </c>
      <c r="K658" s="3" t="n">
        <f t="shared" si="120"/>
        <v>6.3285356729158286E-5</v>
      </c>
      <c r="L658" s="3" t="n">
        <f>AM658/SUM(AM1:AM$2860)</f>
        <v>6.1167683661868632E-5</v>
      </c>
      <c r="M658" t="s">
        <v>2153</v>
      </c>
      <c r="N658" t="s">
        <v>2164</v>
      </c>
      <c r="O658" t="s">
        <v>2165</v>
      </c>
      <c r="P658" s="2" t="n">
        <v>216328.480633545</v>
      </c>
      <c r="Q658" s="2"/>
      <c r="R658" s="2" t="n">
        <v>681506.63534083997</v>
      </c>
      <c r="S658" s="2" t="n">
        <v>590801.265770828</v>
      </c>
      <c r="T658" s="2" t="n">
        <v>53042.025381603496</v>
      </c>
      <c r="U658" s="2" t="n">
        <v>22356.436779134601</v>
      </c>
      <c r="V658" s="2" t="n">
        <v>160420.628849567</v>
      </c>
      <c r="W658" s="2" t="n">
        <v>127983.47275846401</v>
      </c>
      <c r="X658" s="2" t="n">
        <v>2665756.94205521</v>
      </c>
      <c r="Y658" s="2" t="n">
        <v>0</v>
      </c>
      <c r="Z658" s="2" t="n">
        <v>28885.667971201299</v>
      </c>
      <c r="AA658" s="2" t="n">
        <v>140815.20805980801</v>
      </c>
      <c r="AB658" s="2" t="n">
        <v>67199.775034618302</v>
      </c>
      <c r="AC658" s="2" t="n">
        <v>103973.944305147</v>
      </c>
      <c r="AD658" s="2" t="n">
        <v>20503.0539541504</v>
      </c>
      <c r="AE658" s="2" t="n">
        <v>6147.8284774242302</v>
      </c>
      <c r="AF658" s="2" t="n">
        <v>6423.7861361524001</v>
      </c>
      <c r="AG658" s="2" t="n">
        <v>11562757.033794699</v>
      </c>
      <c r="AH658" s="2" t="n">
        <v>10574881.5379014</v>
      </c>
      <c r="AI658" s="2" t="n">
        <v>6832427.6938056899</v>
      </c>
      <c r="AJ658" s="2" t="n">
        <v>9765008.1646606103</v>
      </c>
      <c r="AK658" s="2" t="n">
        <v>7106348.4870547196</v>
      </c>
      <c r="AL658" s="2" t="n">
        <v>7839174.6113999998</v>
      </c>
      <c r="AM658" s="2" t="n">
        <v>5375898.0887567699</v>
      </c>
    </row>
    <row r="659">
      <c r="A659" t="str">
        <f t="shared" si="110"/>
        <v>Engines &amp; Power Plants</v>
      </c>
      <c r="B659" t="str">
        <f t="shared" si="111"/>
        <v>2835</v>
      </c>
      <c r="C659" t="str">
        <f t="shared" si="112"/>
        <v>GAS TURBINES &amp; JET ENG EXCEPT AIR</v>
      </c>
      <c r="D659" s="2" t="n">
        <f t="shared" si="113"/>
        <v>41243144.2404164</v>
      </c>
      <c r="E659" s="2" t="n">
        <f t="shared" si="114"/>
        <v>44944691.2070437</v>
      </c>
      <c r="F659" s="2" t="n">
        <f t="shared" si="115"/>
        <v>58230932.596100003</v>
      </c>
      <c r="G659" s="2" t="n">
        <f t="shared" si="116"/>
        <v>64932504.986465096</v>
      </c>
      <c r="H659" s="3" t="n">
        <f t="shared" si="117"/>
        <v>0.29561314211396983</v>
      </c>
      <c r="I659" s="3" t="n">
        <f t="shared" si="118"/>
        <v>0.41189362907584393</v>
      </c>
      <c r="J659" s="3" t="n">
        <f t="shared" si="119"/>
        <v>1.1150861250471185</v>
      </c>
      <c r="K659" s="3" t="n">
        <f t="shared" si="120"/>
        <v>4.7009609106763161E-4</v>
      </c>
      <c r="L659" s="3" t="n">
        <f>AM659/SUM(AM1:AM$2860)</f>
        <v>7.3881068033849497E-4</v>
      </c>
      <c r="M659" t="s">
        <v>2153</v>
      </c>
      <c r="N659" t="s">
        <v>2166</v>
      </c>
      <c r="O659" t="s">
        <v>2167</v>
      </c>
      <c r="P659" s="2" t="n">
        <v>42380775.320020802</v>
      </c>
      <c r="Q659" s="2" t="n">
        <v>39705495.5555465</v>
      </c>
      <c r="R659" s="2" t="n">
        <v>25662378.483315401</v>
      </c>
      <c r="S659" s="2" t="n">
        <v>67148195.313992307</v>
      </c>
      <c r="T659" s="2" t="n">
        <v>74935202.797353595</v>
      </c>
      <c r="U659" s="2" t="n">
        <v>85389162.960238397</v>
      </c>
      <c r="V659" s="2" t="n">
        <v>75960818.122343406</v>
      </c>
      <c r="W659" s="2" t="n">
        <v>53774190.033862203</v>
      </c>
      <c r="X659" s="2" t="n">
        <v>47671294.257045098</v>
      </c>
      <c r="Y659" s="2" t="n">
        <v>18359204.0709613</v>
      </c>
      <c r="Z659" s="2" t="n">
        <v>33359622.036110502</v>
      </c>
      <c r="AA659" s="2" t="n">
        <v>25197787.189587601</v>
      </c>
      <c r="AB659" s="2" t="n">
        <v>28359382.3480312</v>
      </c>
      <c r="AC659" s="2" t="n">
        <v>38920894.440758601</v>
      </c>
      <c r="AD659" s="2" t="n">
        <v>57449756.629356198</v>
      </c>
      <c r="AE659" s="2" t="n">
        <v>41243144.2404164</v>
      </c>
      <c r="AF659" s="2" t="n">
        <v>101771335.029801</v>
      </c>
      <c r="AG659" s="2" t="n">
        <v>58991160.2561666</v>
      </c>
      <c r="AH659" s="2" t="n">
        <v>121314291.476648</v>
      </c>
      <c r="AI659" s="2" t="n">
        <v>126965895.904844</v>
      </c>
      <c r="AJ659" s="2" t="n">
        <v>46195375.698980898</v>
      </c>
      <c r="AK659" s="2" t="n">
        <v>44944691.2070437</v>
      </c>
      <c r="AL659" s="2" t="n">
        <v>58230932.596100003</v>
      </c>
      <c r="AM659" s="2" t="n">
        <v>64932504.986465096</v>
      </c>
    </row>
    <row r="660">
      <c r="A660" t="str">
        <f t="shared" si="110"/>
        <v>Engines &amp; Power Plants</v>
      </c>
      <c r="B660" t="str">
        <f t="shared" si="111"/>
        <v>2840</v>
      </c>
      <c r="C660" t="str">
        <f t="shared" si="112"/>
        <v>GAS TURBINES &amp; JET ENGINES AIRCRAFT</v>
      </c>
      <c r="D660" s="2" t="n">
        <f t="shared" si="113"/>
        <v>3535927539.9999499</v>
      </c>
      <c r="E660" s="2" t="n">
        <f t="shared" si="114"/>
        <v>2890429447.4762402</v>
      </c>
      <c r="F660" s="2" t="n">
        <f t="shared" si="115"/>
        <v>6612500380.7926998</v>
      </c>
      <c r="G660" s="2" t="n">
        <f t="shared" si="116"/>
        <v>2760002793.40448</v>
      </c>
      <c r="H660" s="3" t="n">
        <f t="shared" si="117"/>
        <v>1.2877224651050945</v>
      </c>
      <c r="I660" s="3" t="n">
        <f t="shared" si="118"/>
        <v>0.87008933469060667</v>
      </c>
      <c r="J660" s="3" t="n">
        <f t="shared" si="119"/>
        <v>0.41739170275459608</v>
      </c>
      <c r="K660" s="3" t="n">
        <f t="shared" si="120"/>
        <v>5.338246259518202E-2</v>
      </c>
      <c r="L660" s="3" t="n">
        <f>AM660/SUM(AM1:AM$2860)</f>
        <v>3.1403678973364053E-2</v>
      </c>
      <c r="M660" t="s">
        <v>2153</v>
      </c>
      <c r="N660" t="s">
        <v>2168</v>
      </c>
      <c r="O660" t="s">
        <v>2169</v>
      </c>
      <c r="P660" s="2" t="n">
        <v>1096180590.2769201</v>
      </c>
      <c r="Q660" s="2" t="n">
        <v>1198422100.72732</v>
      </c>
      <c r="R660" s="2" t="n">
        <v>936977214.14131904</v>
      </c>
      <c r="S660" s="2" t="n">
        <v>2032033279.1907499</v>
      </c>
      <c r="T660" s="2" t="n">
        <v>643634920.51096404</v>
      </c>
      <c r="U660" s="2" t="n">
        <v>1264525250.6201501</v>
      </c>
      <c r="V660" s="2" t="n">
        <v>1448480877.29211</v>
      </c>
      <c r="W660" s="2" t="n">
        <v>1526128238.5731399</v>
      </c>
      <c r="X660" s="2" t="n">
        <v>2050832024.4496801</v>
      </c>
      <c r="Y660" s="2" t="n">
        <v>2247284712.4559999</v>
      </c>
      <c r="Z660" s="2" t="n">
        <v>1690037615.5759201</v>
      </c>
      <c r="AA660" s="2" t="n">
        <v>2720971567.0341001</v>
      </c>
      <c r="AB660" s="2" t="n">
        <v>2646325294.6048002</v>
      </c>
      <c r="AC660" s="2" t="n">
        <v>2120165650.45889</v>
      </c>
      <c r="AD660" s="2" t="n">
        <v>2426243161.4457202</v>
      </c>
      <c r="AE660" s="2" t="n">
        <v>3535927539.9999499</v>
      </c>
      <c r="AF660" s="2" t="n">
        <v>4540544481.6305799</v>
      </c>
      <c r="AG660" s="2" t="n">
        <v>1776516352.46526</v>
      </c>
      <c r="AH660" s="2" t="n">
        <v>5131817607.1880798</v>
      </c>
      <c r="AI660" s="2" t="n">
        <v>7959555758.3215599</v>
      </c>
      <c r="AJ660" s="2" t="n">
        <v>5366573194.0674801</v>
      </c>
      <c r="AK660" s="2" t="n">
        <v>2890429447.4762402</v>
      </c>
      <c r="AL660" s="2" t="n">
        <v>6612500380.7926998</v>
      </c>
      <c r="AM660" s="2" t="n">
        <v>2760002793.40448</v>
      </c>
    </row>
    <row r="661">
      <c r="A661" t="str">
        <f t="shared" si="110"/>
        <v>Engines &amp; Power Plants</v>
      </c>
      <c r="B661" t="str">
        <f t="shared" si="111"/>
        <v>2845</v>
      </c>
      <c r="C661" t="str">
        <f t="shared" si="112"/>
        <v>ROCKET ENGINES AND COMPONENTS</v>
      </c>
      <c r="D661" s="2" t="n">
        <f t="shared" si="113"/>
        <v>4045.5567266108701</v>
      </c>
      <c r="E661" s="2" t="n">
        <f t="shared" si="114"/>
        <v>52443.360434897899</v>
      </c>
      <c r="F661" s="2" t="n">
        <f t="shared" si="115"/>
        <v>0</v>
      </c>
      <c r="G661" s="2" t="n">
        <f t="shared" si="116"/>
        <v>383195.17552679603</v>
      </c>
      <c r="H661" s="3" t="n">
        <f t="shared" si="117"/>
        <v>-1</v>
      </c>
      <c r="I661" s="3" t="n">
        <f t="shared" si="118"/>
        <v>-1</v>
      </c>
      <c r="J661" s="3" t="e">
        <f t="shared" si="119"/>
        <v>#DIV/0!</v>
      </c>
      <c r="K661" s="3" t="n">
        <f t="shared" si="120"/>
        <v>0</v>
      </c>
      <c r="L661" s="3" t="n">
        <f>AM661/SUM(AM1:AM$2860)</f>
        <v>4.3600456873239986E-6</v>
      </c>
      <c r="M661" t="s">
        <v>2153</v>
      </c>
      <c r="N661" t="s">
        <v>2170</v>
      </c>
      <c r="O661" t="s">
        <v>2171</v>
      </c>
      <c r="P661" s="2"/>
      <c r="Q661" s="2" t="n">
        <v>3774435.8623097702</v>
      </c>
      <c r="R661" s="2"/>
      <c r="S661" s="2"/>
      <c r="T661" s="2"/>
      <c r="U661" s="2" t="n">
        <v>144365.470613035</v>
      </c>
      <c r="V661" s="2" t="n">
        <v>89602.263859841201</v>
      </c>
      <c r="W661" s="2"/>
      <c r="X661" s="2" t="n">
        <v>7064.9835897560497</v>
      </c>
      <c r="Y661" s="2" t="n">
        <v>10653.179195488299</v>
      </c>
      <c r="Z661" s="2"/>
      <c r="AA661" s="2" t="n">
        <v>24858.992351151599</v>
      </c>
      <c r="AB661" s="2" t="n">
        <v>10356.483198024</v>
      </c>
      <c r="AC661" s="2" t="n">
        <v>78104.734184073401</v>
      </c>
      <c r="AD661" s="2" t="n">
        <v>0</v>
      </c>
      <c r="AE661" s="2" t="n">
        <v>4045.5567266108701</v>
      </c>
      <c r="AF661" s="2"/>
      <c r="AG661" s="2"/>
      <c r="AH661" s="2"/>
      <c r="AI661" s="2"/>
      <c r="AJ661" s="2"/>
      <c r="AK661" s="2" t="n">
        <v>52443.360434897899</v>
      </c>
      <c r="AL661" s="2"/>
      <c r="AM661" s="2" t="n">
        <v>383195.17552679603</v>
      </c>
    </row>
    <row r="662">
      <c r="A662" t="str">
        <f t="shared" si="110"/>
        <v>Engines &amp; Power Plants</v>
      </c>
      <c r="B662" t="str">
        <f t="shared" si="111"/>
        <v>2850</v>
      </c>
      <c r="C662" t="str">
        <f t="shared" si="112"/>
        <v>GASOLINE ROTARY ENGINES AND COMPONENTS</v>
      </c>
      <c r="D662" s="2" t="n">
        <f t="shared" si="113"/>
        <v>63958674.927884199</v>
      </c>
      <c r="E662" s="2" t="n">
        <f t="shared" si="114"/>
        <v>285726442.65662599</v>
      </c>
      <c r="F662" s="2" t="n">
        <f t="shared" si="115"/>
        <v>45146901.0625</v>
      </c>
      <c r="G662" s="2" t="n">
        <f t="shared" si="116"/>
        <v>446905298.100007</v>
      </c>
      <c r="H662" s="3" t="n">
        <f t="shared" si="117"/>
        <v>-0.84199256938653155</v>
      </c>
      <c r="I662" s="3" t="n">
        <f t="shared" si="118"/>
        <v>-0.29412388368888476</v>
      </c>
      <c r="J662" s="3" t="n">
        <f t="shared" si="119"/>
        <v>9.8989141576146018</v>
      </c>
      <c r="K662" s="3" t="n">
        <f t="shared" si="120"/>
        <v>3.6446920506163734E-4</v>
      </c>
      <c r="L662" s="3" t="n">
        <f>AM662/SUM(AM1:AM$2860)</f>
        <v>5.0849479379390704E-3</v>
      </c>
      <c r="M662" t="s">
        <v>2153</v>
      </c>
      <c r="N662" t="s">
        <v>2172</v>
      </c>
      <c r="O662" t="s">
        <v>2173</v>
      </c>
      <c r="P662" s="2" t="n">
        <v>3514212.8582479502</v>
      </c>
      <c r="Q662" s="2"/>
      <c r="R662" s="2"/>
      <c r="S662" s="2" t="n">
        <v>10057.333015448499</v>
      </c>
      <c r="T662" s="2" t="n">
        <v>93184.630024844606</v>
      </c>
      <c r="U662" s="2" t="n">
        <v>150928.324907103</v>
      </c>
      <c r="V662" s="2" t="n">
        <v>106497.32458170901</v>
      </c>
      <c r="W662" s="2" t="n">
        <v>274188.28439597902</v>
      </c>
      <c r="X662" s="2" t="n">
        <v>115668.444537795</v>
      </c>
      <c r="Y662" s="2" t="n">
        <v>14921.286300775701</v>
      </c>
      <c r="Z662" s="2" t="n">
        <v>21665.833149000799</v>
      </c>
      <c r="AA662" s="2" t="n">
        <v>154039.469111385</v>
      </c>
      <c r="AB662" s="2" t="n">
        <v>53846.4086897261</v>
      </c>
      <c r="AC662" s="2" t="n">
        <v>28780581.016236901</v>
      </c>
      <c r="AD662" s="2" t="n">
        <v>10969231.770586099</v>
      </c>
      <c r="AE662" s="2" t="n">
        <v>63958674.927884199</v>
      </c>
      <c r="AF662" s="2" t="n">
        <v>19022203.089940101</v>
      </c>
      <c r="AG662" s="2" t="n">
        <v>39174979.937627099</v>
      </c>
      <c r="AH662" s="2" t="n">
        <v>178902394.747594</v>
      </c>
      <c r="AI662" s="2" t="n">
        <v>169193882.12034699</v>
      </c>
      <c r="AJ662" s="2" t="n">
        <v>52108283.329135701</v>
      </c>
      <c r="AK662" s="2" t="n">
        <v>285726442.65662599</v>
      </c>
      <c r="AL662" s="2" t="n">
        <v>45146901.0625</v>
      </c>
      <c r="AM662" s="2" t="n">
        <v>446905298.100007</v>
      </c>
    </row>
    <row r="663">
      <c r="A663" t="str">
        <f t="shared" si="110"/>
        <v>Engines &amp; Power Plants</v>
      </c>
      <c r="B663" t="str">
        <f t="shared" si="111"/>
        <v>2895</v>
      </c>
      <c r="C663" t="str">
        <f t="shared" si="112"/>
        <v>MISC ENGINES &amp; COMPONENTS</v>
      </c>
      <c r="D663" s="2" t="n">
        <f t="shared" si="113"/>
        <v>77704315.813613594</v>
      </c>
      <c r="E663" s="2" t="n">
        <f t="shared" si="114"/>
        <v>37410376.111154497</v>
      </c>
      <c r="F663" s="2" t="n">
        <f t="shared" si="115"/>
        <v>22675899.796</v>
      </c>
      <c r="G663" s="2" t="n">
        <f t="shared" si="116"/>
        <v>26044114.1055746</v>
      </c>
      <c r="H663" s="3" t="n">
        <f t="shared" si="117"/>
        <v>-0.39386068376792338</v>
      </c>
      <c r="I663" s="3" t="n">
        <f t="shared" si="118"/>
        <v>-0.70817708696654869</v>
      </c>
      <c r="J663" s="3" t="n">
        <f t="shared" si="119"/>
        <v>1.148537184406184</v>
      </c>
      <c r="K663" s="3" t="n">
        <f t="shared" si="120"/>
        <v>1.8306167152567371E-4</v>
      </c>
      <c r="L663" s="3" t="n">
        <f>AM663/SUM(AM1:AM$2860)</f>
        <v>2.9633339519496141E-4</v>
      </c>
      <c r="M663" t="s">
        <v>2153</v>
      </c>
      <c r="N663" t="s">
        <v>2174</v>
      </c>
      <c r="O663" t="s">
        <v>2175</v>
      </c>
      <c r="P663" s="2" t="n">
        <v>6037407.9960896699</v>
      </c>
      <c r="Q663" s="2" t="n">
        <v>3552063.6423434801</v>
      </c>
      <c r="R663" s="2" t="n">
        <v>7693470.4217242002</v>
      </c>
      <c r="S663" s="2" t="n">
        <v>22727712.008305699</v>
      </c>
      <c r="T663" s="2" t="n">
        <v>71476868.394894496</v>
      </c>
      <c r="U663" s="2" t="n">
        <v>91279281.379523799</v>
      </c>
      <c r="V663" s="2" t="n">
        <v>42538720.523937002</v>
      </c>
      <c r="W663" s="2" t="n">
        <v>31386204.6144007</v>
      </c>
      <c r="X663" s="2" t="n">
        <v>40598224.818098001</v>
      </c>
      <c r="Y663" s="2" t="n">
        <v>120421649.549246</v>
      </c>
      <c r="Z663" s="2" t="n">
        <v>53874980.290797196</v>
      </c>
      <c r="AA663" s="2" t="n">
        <v>17916781.101578701</v>
      </c>
      <c r="AB663" s="2" t="n">
        <v>10089240.9741272</v>
      </c>
      <c r="AC663" s="2" t="n">
        <v>29422164.474673599</v>
      </c>
      <c r="AD663" s="2" t="n">
        <v>68559909.177536994</v>
      </c>
      <c r="AE663" s="2" t="n">
        <v>77704315.813613594</v>
      </c>
      <c r="AF663" s="2" t="n">
        <v>67044514.517747097</v>
      </c>
      <c r="AG663" s="2" t="n">
        <v>51259358.988460697</v>
      </c>
      <c r="AH663" s="2" t="n">
        <v>41275795.966469198</v>
      </c>
      <c r="AI663" s="2" t="n">
        <v>36271688.1839922</v>
      </c>
      <c r="AJ663" s="2" t="n">
        <v>6226609.9581867503</v>
      </c>
      <c r="AK663" s="2" t="n">
        <v>37410376.111154497</v>
      </c>
      <c r="AL663" s="2" t="n">
        <v>22675899.796</v>
      </c>
      <c r="AM663" s="2" t="n">
        <v>26044114.1055746</v>
      </c>
    </row>
    <row r="664">
      <c r="A664" t="str">
        <f t="shared" si="110"/>
        <v>Engines &amp; Power Plants</v>
      </c>
      <c r="B664" t="str">
        <f t="shared" si="111"/>
        <v>2910</v>
      </c>
      <c r="C664" t="str">
        <f t="shared" si="112"/>
        <v>ENGINE FUEL SYS COMPONENTS NONAIR</v>
      </c>
      <c r="D664" s="2" t="n">
        <f t="shared" si="113"/>
        <v>1202989.8585124901</v>
      </c>
      <c r="E664" s="2" t="n">
        <f t="shared" si="114"/>
        <v>1409367.48060924</v>
      </c>
      <c r="F664" s="2" t="n">
        <f t="shared" si="115"/>
        <v>4520850.6756999996</v>
      </c>
      <c r="G664" s="2" t="n">
        <f t="shared" si="116"/>
        <v>2278383.2221661098</v>
      </c>
      <c r="H664" s="3" t="n">
        <f t="shared" si="117"/>
        <v>2.207716041344824</v>
      </c>
      <c r="I664" s="3" t="n">
        <f t="shared" si="118"/>
        <v>2.7580122922150649</v>
      </c>
      <c r="J664" s="3" t="n">
        <f t="shared" si="119"/>
        <v>0.50397223567074123</v>
      </c>
      <c r="K664" s="3" t="n">
        <f t="shared" si="120"/>
        <v>3.6496654547644456E-5</v>
      </c>
      <c r="L664" s="3" t="n">
        <f>AM664/SUM(AM1:AM$2860)</f>
        <v>2.5923747417279396E-5</v>
      </c>
      <c r="M664" t="s">
        <v>2153</v>
      </c>
      <c r="N664" t="s">
        <v>2176</v>
      </c>
      <c r="O664" t="s">
        <v>2177</v>
      </c>
      <c r="P664" s="2" t="n">
        <v>4333858.1709254002</v>
      </c>
      <c r="Q664" s="2" t="n">
        <v>2100535.4323387202</v>
      </c>
      <c r="R664" s="2" t="n">
        <v>5426738.1865620604</v>
      </c>
      <c r="S664" s="2" t="n">
        <v>5360435.0663288403</v>
      </c>
      <c r="T664" s="2" t="n">
        <v>2179939.6306514498</v>
      </c>
      <c r="U664" s="2" t="n">
        <v>3954967.1374888099</v>
      </c>
      <c r="V664" s="2" t="n">
        <v>17429317.0828127</v>
      </c>
      <c r="W664" s="2" t="n">
        <v>5350707.3604041003</v>
      </c>
      <c r="X664" s="2" t="n">
        <v>3329191.6837235698</v>
      </c>
      <c r="Y664" s="2" t="n">
        <v>4972111.6989520397</v>
      </c>
      <c r="Z664" s="2" t="n">
        <v>2268144.1161234598</v>
      </c>
      <c r="AA664" s="2" t="n">
        <v>3999043.2935041701</v>
      </c>
      <c r="AB664" s="2" t="n">
        <v>2149453.6111381999</v>
      </c>
      <c r="AC664" s="2" t="n">
        <v>2282533.90647317</v>
      </c>
      <c r="AD664" s="2" t="n">
        <v>3522432.5813181102</v>
      </c>
      <c r="AE664" s="2" t="n">
        <v>1202989.8585124901</v>
      </c>
      <c r="AF664" s="2" t="n">
        <v>2510030.9698580899</v>
      </c>
      <c r="AG664" s="2" t="n">
        <v>9366068.5483306907</v>
      </c>
      <c r="AH664" s="2" t="n">
        <v>3275932.5978927701</v>
      </c>
      <c r="AI664" s="2" t="n">
        <v>1044818.73945022</v>
      </c>
      <c r="AJ664" s="2" t="n">
        <v>1227775.80384781</v>
      </c>
      <c r="AK664" s="2" t="n">
        <v>1409367.48060924</v>
      </c>
      <c r="AL664" s="2" t="n">
        <v>4520850.6756999996</v>
      </c>
      <c r="AM664" s="2" t="n">
        <v>2278383.2221661098</v>
      </c>
    </row>
    <row r="665">
      <c r="A665" t="str">
        <f t="shared" si="110"/>
        <v>Engines &amp; Power Plants</v>
      </c>
      <c r="B665" t="str">
        <f t="shared" si="111"/>
        <v>2915</v>
      </c>
      <c r="C665" t="str">
        <f t="shared" si="112"/>
        <v>ENGINE FUEL SYSTEM COMPONENTS AIR</v>
      </c>
      <c r="D665" s="2" t="n">
        <f t="shared" si="113"/>
        <v>9396798.0117486902</v>
      </c>
      <c r="E665" s="2" t="n">
        <f t="shared" si="114"/>
        <v>19236456.655246802</v>
      </c>
      <c r="F665" s="2" t="n">
        <f t="shared" si="115"/>
        <v>25717630.119899999</v>
      </c>
      <c r="G665" s="2" t="n">
        <f t="shared" si="116"/>
        <v>25936634.160776</v>
      </c>
      <c r="H665" s="3" t="n">
        <f t="shared" si="117"/>
        <v>0.3369213769878685</v>
      </c>
      <c r="I665" s="3" t="n">
        <f t="shared" si="118"/>
        <v>1.7368503704927565</v>
      </c>
      <c r="J665" s="3" t="n">
        <f t="shared" si="119"/>
        <v>1.0085157162559291</v>
      </c>
      <c r="K665" s="3" t="n">
        <f t="shared" si="120"/>
        <v>2.0761744406095744E-4</v>
      </c>
      <c r="L665" s="3" t="n">
        <f>AM665/SUM(AM1:AM$2860)</f>
        <v>2.9511047408394084E-4</v>
      </c>
      <c r="M665" t="s">
        <v>2153</v>
      </c>
      <c r="N665" t="s">
        <v>2178</v>
      </c>
      <c r="O665" t="s">
        <v>2179</v>
      </c>
      <c r="P665" s="2" t="n">
        <v>30142507.228816599</v>
      </c>
      <c r="Q665" s="2" t="n">
        <v>34536197.617047898</v>
      </c>
      <c r="R665" s="2" t="n">
        <v>47656794.524420097</v>
      </c>
      <c r="S665" s="2" t="n">
        <v>115376785.66881</v>
      </c>
      <c r="T665" s="2" t="n">
        <v>123208846.932055</v>
      </c>
      <c r="U665" s="2" t="n">
        <v>73531414.586155593</v>
      </c>
      <c r="V665" s="2" t="n">
        <v>97117960.688294798</v>
      </c>
      <c r="W665" s="2" t="n">
        <v>64957502.7107201</v>
      </c>
      <c r="X665" s="2" t="n">
        <v>33121438.630184699</v>
      </c>
      <c r="Y665" s="2" t="n">
        <v>9017573.2035887204</v>
      </c>
      <c r="Z665" s="2" t="n">
        <v>9368825.7592789792</v>
      </c>
      <c r="AA665" s="2" t="n">
        <v>5877607.7550084302</v>
      </c>
      <c r="AB665" s="2" t="n">
        <v>17996536.287417099</v>
      </c>
      <c r="AC665" s="2" t="n">
        <v>8242621.4912766097</v>
      </c>
      <c r="AD665" s="2" t="n">
        <v>7852305.1931748604</v>
      </c>
      <c r="AE665" s="2" t="n">
        <v>9396798.0117486902</v>
      </c>
      <c r="AF665" s="2" t="n">
        <v>10002871.0749311</v>
      </c>
      <c r="AG665" s="2" t="n">
        <v>13120245.540897001</v>
      </c>
      <c r="AH665" s="2" t="n">
        <v>11340134.087404599</v>
      </c>
      <c r="AI665" s="2" t="n">
        <v>9483198.2941838503</v>
      </c>
      <c r="AJ665" s="2" t="n">
        <v>14406810.873986799</v>
      </c>
      <c r="AK665" s="2" t="n">
        <v>19236456.655246802</v>
      </c>
      <c r="AL665" s="2" t="n">
        <v>25717630.119899999</v>
      </c>
      <c r="AM665" s="2" t="n">
        <v>25936634.160776</v>
      </c>
    </row>
    <row r="666">
      <c r="A666" t="str">
        <f t="shared" si="110"/>
        <v>Engines &amp; Power Plants</v>
      </c>
      <c r="B666" t="str">
        <f t="shared" si="111"/>
        <v>2920</v>
      </c>
      <c r="C666" t="str">
        <f t="shared" si="112"/>
        <v>ENGINE ELECT SYS COMPS NONAIRCRAFT</v>
      </c>
      <c r="D666" s="2" t="n">
        <f t="shared" si="113"/>
        <v>25036092.503334701</v>
      </c>
      <c r="E666" s="2" t="n">
        <f t="shared" si="114"/>
        <v>142328.615461101</v>
      </c>
      <c r="F666" s="2" t="n">
        <f t="shared" si="115"/>
        <v>1099733.71</v>
      </c>
      <c r="G666" s="2" t="n">
        <f t="shared" si="116"/>
        <v>56240.9123938392</v>
      </c>
      <c r="H666" s="3" t="n">
        <f t="shared" si="117"/>
        <v>6.7267224615176682</v>
      </c>
      <c r="I666" s="3" t="n">
        <f t="shared" si="118"/>
        <v>-0.95607406747464607</v>
      </c>
      <c r="J666" s="3" t="n">
        <f t="shared" si="119"/>
        <v>5.1140482357169177E-2</v>
      </c>
      <c r="K666" s="3" t="n">
        <f t="shared" si="120"/>
        <v>8.8781081675640022E-6</v>
      </c>
      <c r="L666" s="3" t="n">
        <f>AM666/SUM(AM1:AM$2860)</f>
        <v>6.3991658349252416E-7</v>
      </c>
      <c r="M666" t="s">
        <v>2153</v>
      </c>
      <c r="N666" t="s">
        <v>2180</v>
      </c>
      <c r="O666" t="s">
        <v>2181</v>
      </c>
      <c r="P666" s="2" t="n">
        <v>394991.06234687002</v>
      </c>
      <c r="Q666" s="2" t="n">
        <v>603320.32941104798</v>
      </c>
      <c r="R666" s="2" t="n">
        <v>174601.50240406799</v>
      </c>
      <c r="S666" s="2" t="n">
        <v>1885731.6543365601</v>
      </c>
      <c r="T666" s="2" t="n">
        <v>891702.20812587603</v>
      </c>
      <c r="U666" s="2" t="n">
        <v>2578225.8269876</v>
      </c>
      <c r="V666" s="2" t="n">
        <v>2562649.0040299501</v>
      </c>
      <c r="W666" s="2" t="n">
        <v>10298553.4370279</v>
      </c>
      <c r="X666" s="2" t="n">
        <v>3476237.2406879598</v>
      </c>
      <c r="Y666" s="2" t="n">
        <v>11848709.6225523</v>
      </c>
      <c r="Z666" s="2" t="n">
        <v>28691752.445163</v>
      </c>
      <c r="AA666" s="2" t="n">
        <v>2608508.6992258001</v>
      </c>
      <c r="AB666" s="2" t="n">
        <v>3145689.4702507202</v>
      </c>
      <c r="AC666" s="2" t="n">
        <v>796290.399867867</v>
      </c>
      <c r="AD666" s="2" t="n">
        <v>798251.84168075502</v>
      </c>
      <c r="AE666" s="2" t="n">
        <v>25036092.503334701</v>
      </c>
      <c r="AF666" s="2" t="n">
        <v>12960861.8901636</v>
      </c>
      <c r="AG666" s="2" t="n">
        <v>1335397.1339351099</v>
      </c>
      <c r="AH666" s="2" t="n">
        <v>28517554.3560635</v>
      </c>
      <c r="AI666" s="2" t="n">
        <v>2250884.50744551</v>
      </c>
      <c r="AJ666" s="2" t="n">
        <v>6853963.3749759002</v>
      </c>
      <c r="AK666" s="2" t="n">
        <v>142328.615461101</v>
      </c>
      <c r="AL666" s="2" t="n">
        <v>1099733.71</v>
      </c>
      <c r="AM666" s="2" t="n">
        <v>56240.9123938392</v>
      </c>
    </row>
    <row r="667">
      <c r="A667" t="str">
        <f t="shared" si="110"/>
        <v>Engines &amp; Power Plants</v>
      </c>
      <c r="B667" t="str">
        <f t="shared" si="111"/>
        <v>2925</v>
      </c>
      <c r="C667" t="str">
        <f t="shared" si="112"/>
        <v>ENGINE ELECT SYS COMPS - AIRCRAFT</v>
      </c>
      <c r="D667" s="2" t="n">
        <f t="shared" si="113"/>
        <v>19324866.715227298</v>
      </c>
      <c r="E667" s="2" t="n">
        <f t="shared" si="114"/>
        <v>16054525.4444126</v>
      </c>
      <c r="F667" s="2" t="n">
        <f t="shared" si="115"/>
        <v>-2172589.4046</v>
      </c>
      <c r="G667" s="2" t="n">
        <f t="shared" si="116"/>
        <v>2596521.7640876099</v>
      </c>
      <c r="H667" s="3" t="n">
        <f t="shared" si="117"/>
        <v>-1.13532566952056</v>
      </c>
      <c r="I667" s="3" t="n">
        <f t="shared" si="118"/>
        <v>-1.1124245479472352</v>
      </c>
      <c r="J667" s="3" t="n">
        <f t="shared" si="119"/>
        <v>-1.1951276935209305</v>
      </c>
      <c r="K667" s="3" t="n">
        <f t="shared" si="120"/>
        <v>-1.7539231145094458E-5</v>
      </c>
      <c r="L667" s="3" t="n">
        <f>AM667/SUM(AM1:AM$2860)</f>
        <v>2.9543570072325806E-5</v>
      </c>
      <c r="M667" t="s">
        <v>2153</v>
      </c>
      <c r="N667" t="s">
        <v>2182</v>
      </c>
      <c r="O667" t="s">
        <v>2183</v>
      </c>
      <c r="P667" s="2" t="n">
        <v>17839975.090613</v>
      </c>
      <c r="Q667" s="2" t="n">
        <v>3123065.5792203899</v>
      </c>
      <c r="R667" s="2" t="n">
        <v>8828606.1438804194</v>
      </c>
      <c r="S667" s="2" t="n">
        <v>5666921.6231062803</v>
      </c>
      <c r="T667" s="2" t="n">
        <v>12304069.0368906</v>
      </c>
      <c r="U667" s="2" t="n">
        <v>10198391.1730054</v>
      </c>
      <c r="V667" s="2" t="n">
        <v>4238533.9204800399</v>
      </c>
      <c r="W667" s="2" t="n">
        <v>4802008.3962514298</v>
      </c>
      <c r="X667" s="2" t="n">
        <v>6454860.5474814903</v>
      </c>
      <c r="Y667" s="2" t="n">
        <v>3241950.1329788701</v>
      </c>
      <c r="Z667" s="2" t="n">
        <v>2607909.3535085702</v>
      </c>
      <c r="AA667" s="2" t="n">
        <v>2397569.99470559</v>
      </c>
      <c r="AB667" s="2" t="n">
        <v>7374193.6868329104</v>
      </c>
      <c r="AC667" s="2" t="n">
        <v>4709112.7744998401</v>
      </c>
      <c r="AD667" s="2" t="n">
        <v>6840139.3140054196</v>
      </c>
      <c r="AE667" s="2" t="n">
        <v>19324866.715227298</v>
      </c>
      <c r="AF667" s="2" t="n">
        <v>10840129.2535243</v>
      </c>
      <c r="AG667" s="2" t="n">
        <v>20786934.261695299</v>
      </c>
      <c r="AH667" s="2" t="n">
        <v>33847758.368978299</v>
      </c>
      <c r="AI667" s="2" t="n">
        <v>24148597.825280499</v>
      </c>
      <c r="AJ667" s="2" t="n">
        <v>32040777.446373299</v>
      </c>
      <c r="AK667" s="2" t="n">
        <v>16054525.4444126</v>
      </c>
      <c r="AL667" s="2" t="n">
        <v>-2172589.4046</v>
      </c>
      <c r="AM667" s="2" t="n">
        <v>2596521.7640876099</v>
      </c>
    </row>
    <row r="668">
      <c r="A668" t="str">
        <f t="shared" si="110"/>
        <v>Engines &amp; Power Plants</v>
      </c>
      <c r="B668" t="str">
        <f t="shared" si="111"/>
        <v>2930</v>
      </c>
      <c r="C668" t="str">
        <f t="shared" si="112"/>
        <v>ENGINE COOLING SYS COMPS - NONAIR</v>
      </c>
      <c r="D668" s="2" t="n">
        <f t="shared" si="113"/>
        <v>221268.89344619299</v>
      </c>
      <c r="E668" s="2" t="n">
        <f t="shared" si="114"/>
        <v>601000.43210339395</v>
      </c>
      <c r="F668" s="2" t="n">
        <f t="shared" si="115"/>
        <v>1909533.4679</v>
      </c>
      <c r="G668" s="2" t="n">
        <f t="shared" si="116"/>
        <v>884389.54675166204</v>
      </c>
      <c r="H668" s="3" t="n">
        <f t="shared" si="117"/>
        <v>2.177258061557418</v>
      </c>
      <c r="I668" s="3" t="n">
        <f t="shared" si="118"/>
        <v>7.6299227973693942</v>
      </c>
      <c r="J668" s="3" t="n">
        <f t="shared" si="119"/>
        <v>0.46314430284600616</v>
      </c>
      <c r="K668" s="3" t="n">
        <f t="shared" si="120"/>
        <v>1.5415590632026554E-5</v>
      </c>
      <c r="L668" s="3" t="n">
        <f>AM668/SUM(AM1:AM$2860)</f>
        <v>1.006270192188098E-5</v>
      </c>
      <c r="M668" t="s">
        <v>2153</v>
      </c>
      <c r="N668" t="s">
        <v>2184</v>
      </c>
      <c r="O668" t="s">
        <v>2185</v>
      </c>
      <c r="P668" s="2"/>
      <c r="Q668" s="2" t="n">
        <v>516529.11465635098</v>
      </c>
      <c r="R668" s="2" t="n">
        <v>384054.66419880302</v>
      </c>
      <c r="S668" s="2" t="n">
        <v>871155.51892979594</v>
      </c>
      <c r="T668" s="2" t="n">
        <v>481193.61291251099</v>
      </c>
      <c r="U668" s="2" t="n">
        <v>1379566.5427611</v>
      </c>
      <c r="V668" s="2" t="n">
        <v>1392202.63670743</v>
      </c>
      <c r="W668" s="2" t="n">
        <v>1225511.9778454199</v>
      </c>
      <c r="X668" s="2" t="n">
        <v>603468.45051797002</v>
      </c>
      <c r="Y668" s="2" t="n">
        <v>230765.29402927001</v>
      </c>
      <c r="Z668" s="2" t="n">
        <v>348452.31277829898</v>
      </c>
      <c r="AA668" s="2" t="n">
        <v>50877.0414722922</v>
      </c>
      <c r="AB668" s="2" t="n">
        <v>700408.03171163204</v>
      </c>
      <c r="AC668" s="2" t="n">
        <v>1008806.53099321</v>
      </c>
      <c r="AD668" s="2" t="n">
        <v>709109.84050140495</v>
      </c>
      <c r="AE668" s="2" t="n">
        <v>221268.89344619299</v>
      </c>
      <c r="AF668" s="2" t="n">
        <v>415746.15326080198</v>
      </c>
      <c r="AG668" s="2" t="n">
        <v>1021923.28565986</v>
      </c>
      <c r="AH668" s="2" t="n">
        <v>363098.648858456</v>
      </c>
      <c r="AI668" s="2" t="n">
        <v>74225.576390844304</v>
      </c>
      <c r="AJ668" s="2" t="n">
        <v>1522825.53069145</v>
      </c>
      <c r="AK668" s="2" t="n">
        <v>601000.43210339395</v>
      </c>
      <c r="AL668" s="2" t="n">
        <v>1909533.4679</v>
      </c>
      <c r="AM668" s="2" t="n">
        <v>884389.54675166204</v>
      </c>
    </row>
    <row r="669">
      <c r="A669" t="str">
        <f t="shared" si="110"/>
        <v>Engines &amp; Power Plants</v>
      </c>
      <c r="B669" t="str">
        <f t="shared" si="111"/>
        <v>2935</v>
      </c>
      <c r="C669" t="str">
        <f t="shared" si="112"/>
        <v>ENGINE COOLING SYS COMPONENTS - AIR</v>
      </c>
      <c r="D669" s="2" t="n">
        <f t="shared" si="113"/>
        <v>42358.034801309099</v>
      </c>
      <c r="E669" s="2" t="n">
        <f t="shared" si="114"/>
        <v>34327009.249987803</v>
      </c>
      <c r="F669" s="2" t="n">
        <f t="shared" si="115"/>
        <v>-10358662.090700001</v>
      </c>
      <c r="G669" s="2" t="n">
        <f t="shared" si="116"/>
        <v>15843.5448808001</v>
      </c>
      <c r="H669" s="3" t="n">
        <f t="shared" si="117"/>
        <v>-1.3017641885217157</v>
      </c>
      <c r="I669" s="3" t="n">
        <f t="shared" si="118"/>
        <v>-245.55011048765323</v>
      </c>
      <c r="J669" s="3" t="n">
        <f t="shared" si="119"/>
        <v>-1.5294972209803448E-3</v>
      </c>
      <c r="K669" s="3" t="n">
        <f t="shared" si="120"/>
        <v>-8.3625082759788538E-5</v>
      </c>
      <c r="L669" s="3" t="n">
        <f>AM669/SUM(AM1:AM$2860)</f>
        <v>1.8026996147457022E-7</v>
      </c>
      <c r="M669" t="s">
        <v>2153</v>
      </c>
      <c r="N669" t="s">
        <v>2186</v>
      </c>
      <c r="O669" t="s">
        <v>2187</v>
      </c>
      <c r="P669" s="2" t="n">
        <v>511992.53817085503</v>
      </c>
      <c r="Q669" s="2" t="n">
        <v>603631.09240758896</v>
      </c>
      <c r="R669" s="2" t="n">
        <v>654896.565665273</v>
      </c>
      <c r="S669" s="2" t="n">
        <v>11945461.667486999</v>
      </c>
      <c r="T669" s="2" t="n">
        <v>967691.57711111405</v>
      </c>
      <c r="U669" s="2" t="n">
        <v>256332.44231109199</v>
      </c>
      <c r="V669" s="2" t="n">
        <v>706115.12360647495</v>
      </c>
      <c r="W669" s="2" t="n">
        <v>279638.20643042203</v>
      </c>
      <c r="X669" s="2" t="n">
        <v>498433.25924151699</v>
      </c>
      <c r="Y669" s="2" t="n">
        <v>558518.84285128</v>
      </c>
      <c r="Z669" s="2" t="n">
        <v>599324.82132091804</v>
      </c>
      <c r="AA669" s="2" t="n">
        <v>57757.243048930402</v>
      </c>
      <c r="AB669" s="2" t="n">
        <v>418500.72902640002</v>
      </c>
      <c r="AC669" s="2" t="n">
        <v>1069050.84701565</v>
      </c>
      <c r="AD669" s="2" t="n">
        <v>222330.142965126</v>
      </c>
      <c r="AE669" s="2" t="n">
        <v>42358.034801309099</v>
      </c>
      <c r="AF669" s="2" t="n">
        <v>11568.762995200401</v>
      </c>
      <c r="AG669" s="2" t="n">
        <v>13437918.7805658</v>
      </c>
      <c r="AH669" s="2" t="n">
        <v>4509240.1892293999</v>
      </c>
      <c r="AI669" s="2" t="n">
        <v>26562967.9745529</v>
      </c>
      <c r="AJ669" s="2" t="n">
        <v>31214660.544477802</v>
      </c>
      <c r="AK669" s="2" t="n">
        <v>34327009.249987803</v>
      </c>
      <c r="AL669" s="2" t="n">
        <v>-10358662.090700001</v>
      </c>
      <c r="AM669" s="2" t="n">
        <v>15843.5448808001</v>
      </c>
    </row>
    <row r="670">
      <c r="A670" t="str">
        <f t="shared" si="110"/>
        <v>Engines &amp; Power Plants</v>
      </c>
      <c r="B670" t="str">
        <f t="shared" si="111"/>
        <v>2940</v>
      </c>
      <c r="C670" t="str">
        <f t="shared" si="112"/>
        <v>ENGINE AIR &amp; OIL FILTERS - NONAIR</v>
      </c>
      <c r="D670" s="2" t="n">
        <f t="shared" si="113"/>
        <v>49075.109339481198</v>
      </c>
      <c r="E670" s="2" t="n">
        <f t="shared" si="114"/>
        <v>7686915.7385849096</v>
      </c>
      <c r="F670" s="2" t="n">
        <f t="shared" si="115"/>
        <v>2916042.9451000001</v>
      </c>
      <c r="G670" s="2" t="n">
        <f t="shared" si="116"/>
        <v>1816398.44007458</v>
      </c>
      <c r="H670" s="3" t="n">
        <f t="shared" si="117"/>
        <v>-0.62064850919820058</v>
      </c>
      <c r="I670" s="3" t="n">
        <f t="shared" si="118"/>
        <v>58.419998943416054</v>
      </c>
      <c r="J670" s="3" t="n">
        <f t="shared" si="119"/>
        <v>0.62289838465060399</v>
      </c>
      <c r="K670" s="3" t="n">
        <f t="shared" si="120"/>
        <v>2.3541103134739502E-5</v>
      </c>
      <c r="L670" s="3" t="n">
        <f>AM670/SUM(AM1:AM$2860)</f>
        <v>2.0667223104314402E-5</v>
      </c>
      <c r="M670" t="s">
        <v>2153</v>
      </c>
      <c r="N670" t="s">
        <v>2188</v>
      </c>
      <c r="O670" t="s">
        <v>2189</v>
      </c>
      <c r="P670" s="2" t="n">
        <v>345782.38795110001</v>
      </c>
      <c r="Q670" s="2" t="n">
        <v>-502123.59341569099</v>
      </c>
      <c r="R670" s="2" t="n">
        <v>87944.455542887401</v>
      </c>
      <c r="S670" s="2" t="n">
        <v>260445.30530338801</v>
      </c>
      <c r="T670" s="2" t="n">
        <v>232567.39304001001</v>
      </c>
      <c r="U670" s="2" t="n">
        <v>210320.27951730599</v>
      </c>
      <c r="V670" s="2" t="n">
        <v>779349.68906356301</v>
      </c>
      <c r="W670" s="2" t="n">
        <v>489801.83628529502</v>
      </c>
      <c r="X670" s="2" t="n">
        <v>391916.74045875401</v>
      </c>
      <c r="Y670" s="2" t="n">
        <v>264927.817492706</v>
      </c>
      <c r="Z670" s="2" t="n">
        <v>518829.75231702701</v>
      </c>
      <c r="AA670" s="2" t="n">
        <v>381678.66911010398</v>
      </c>
      <c r="AB670" s="2" t="n">
        <v>339591.95589685597</v>
      </c>
      <c r="AC670" s="2" t="n">
        <v>119100.112011415</v>
      </c>
      <c r="AD670" s="2" t="n">
        <v>89627.4382786801</v>
      </c>
      <c r="AE670" s="2" t="n">
        <v>49075.109339481198</v>
      </c>
      <c r="AF670" s="2" t="n">
        <v>284463.02995926299</v>
      </c>
      <c r="AG670" s="2" t="n">
        <v>436796.11198563699</v>
      </c>
      <c r="AH670" s="2" t="n">
        <v>545897.30068896594</v>
      </c>
      <c r="AI670" s="2" t="n">
        <v>216279.264760316</v>
      </c>
      <c r="AJ670" s="2" t="n">
        <v>105424.32113523201</v>
      </c>
      <c r="AK670" s="2" t="n">
        <v>7686915.7385849096</v>
      </c>
      <c r="AL670" s="2" t="n">
        <v>2916042.9451000001</v>
      </c>
      <c r="AM670" s="2" t="n">
        <v>1816398.44007458</v>
      </c>
    </row>
    <row r="671">
      <c r="A671" t="str">
        <f t="shared" si="110"/>
        <v>Engines &amp; Power Plants</v>
      </c>
      <c r="B671" t="str">
        <f t="shared" si="111"/>
        <v>2945</v>
      </c>
      <c r="C671" t="str">
        <f t="shared" si="112"/>
        <v>ENGINE AIR &amp; OIL FILTERS - AIR</v>
      </c>
      <c r="D671" s="2" t="n">
        <f t="shared" si="113"/>
        <v>46892.583031733797</v>
      </c>
      <c r="E671" s="2" t="n">
        <f t="shared" si="114"/>
        <v>49301.941791199701</v>
      </c>
      <c r="F671" s="2" t="n">
        <f t="shared" si="115"/>
        <v>0</v>
      </c>
      <c r="G671" s="2" t="n">
        <f t="shared" si="116"/>
        <v>192932.99496089501</v>
      </c>
      <c r="H671" s="3" t="n">
        <f t="shared" si="117"/>
        <v>-1</v>
      </c>
      <c r="I671" s="3" t="n">
        <f t="shared" si="118"/>
        <v>-1</v>
      </c>
      <c r="J671" s="3" t="e">
        <f t="shared" si="119"/>
        <v>#DIV/0!</v>
      </c>
      <c r="K671" s="3" t="n">
        <f t="shared" si="120"/>
        <v>0</v>
      </c>
      <c r="L671" s="3" t="n">
        <f>AM671/SUM(AM1:AM$2860)</f>
        <v>2.1952172844173244E-6</v>
      </c>
      <c r="M671" t="s">
        <v>2153</v>
      </c>
      <c r="N671" t="s">
        <v>2190</v>
      </c>
      <c r="O671" t="s">
        <v>2191</v>
      </c>
      <c r="P671" s="2"/>
      <c r="Q671" s="2" t="n">
        <v>187893.30212166501</v>
      </c>
      <c r="R671" s="2" t="n">
        <v>1502255.29386526</v>
      </c>
      <c r="S671" s="2" t="n">
        <v>-1513186.7057076499</v>
      </c>
      <c r="T671" s="2" t="n">
        <v>397961.70707590203</v>
      </c>
      <c r="U671" s="2" t="n">
        <v>347431.385232036</v>
      </c>
      <c r="V671" s="2" t="n">
        <v>648954.04663024202</v>
      </c>
      <c r="W671" s="2" t="n">
        <v>288621.58872721897</v>
      </c>
      <c r="X671" s="2" t="n">
        <v>611231.57205838501</v>
      </c>
      <c r="Y671" s="2" t="n">
        <v>665311.453743377</v>
      </c>
      <c r="Z671" s="2" t="n">
        <v>1141801.6737065101</v>
      </c>
      <c r="AA671" s="2" t="n">
        <v>343989.77499182802</v>
      </c>
      <c r="AB671" s="2" t="n">
        <v>1301628.7214474699</v>
      </c>
      <c r="AC671" s="2" t="n">
        <v>453865.07582297502</v>
      </c>
      <c r="AD671" s="2" t="n">
        <v>79871.757522391505</v>
      </c>
      <c r="AE671" s="2" t="n">
        <v>46892.583031733797</v>
      </c>
      <c r="AF671" s="2" t="n">
        <v>12620.360577489</v>
      </c>
      <c r="AG671" s="2" t="n">
        <v>14841.017634919301</v>
      </c>
      <c r="AH671" s="2"/>
      <c r="AI671" s="2" t="n">
        <v>298.361366114041</v>
      </c>
      <c r="AJ671" s="2" t="n">
        <v>263591.11871170002</v>
      </c>
      <c r="AK671" s="2" t="n">
        <v>49301.941791199701</v>
      </c>
      <c r="AL671" s="2"/>
      <c r="AM671" s="2" t="n">
        <v>192932.99496089501</v>
      </c>
    </row>
    <row r="672">
      <c r="A672" t="str">
        <f t="shared" si="110"/>
        <v>Engines &amp; Power Plants</v>
      </c>
      <c r="B672" t="str">
        <f t="shared" si="111"/>
        <v>2950</v>
      </c>
      <c r="C672" t="str">
        <f t="shared" si="112"/>
        <v>TURBOSUPERCHARGER AND COMPONENTS</v>
      </c>
      <c r="D672" s="2" t="n">
        <f t="shared" si="113"/>
        <v>843620.05370972701</v>
      </c>
      <c r="E672" s="2" t="n">
        <f t="shared" si="114"/>
        <v>1785376.89975408</v>
      </c>
      <c r="F672" s="2" t="n">
        <f t="shared" si="115"/>
        <v>11501731.9103</v>
      </c>
      <c r="G672" s="2" t="n">
        <f t="shared" si="116"/>
        <v>982113.27410847496</v>
      </c>
      <c r="H672" s="3" t="n">
        <f t="shared" si="117"/>
        <v>5.4421870317042087</v>
      </c>
      <c r="I672" s="3" t="n">
        <f t="shared" si="118"/>
        <v>12.633782008526694</v>
      </c>
      <c r="J672" s="3" t="n">
        <f t="shared" si="119"/>
        <v>8.538829471663964E-2</v>
      </c>
      <c r="K672" s="3" t="n">
        <f t="shared" si="120"/>
        <v>9.2853041682214104E-5</v>
      </c>
      <c r="L672" s="3" t="n">
        <f>AM672/SUM(AM1:AM$2860)</f>
        <v>1.1174615492884443E-5</v>
      </c>
      <c r="M672" t="s">
        <v>2153</v>
      </c>
      <c r="N672" t="s">
        <v>2192</v>
      </c>
      <c r="O672" t="s">
        <v>2193</v>
      </c>
      <c r="P672" s="2" t="n">
        <v>561821.652905736</v>
      </c>
      <c r="Q672" s="2" t="n">
        <v>571078.27415066096</v>
      </c>
      <c r="R672" s="2" t="n">
        <v>664846.41780483304</v>
      </c>
      <c r="S672" s="2" t="n">
        <v>621060.12360230705</v>
      </c>
      <c r="T672" s="2" t="n">
        <v>720372.85156852799</v>
      </c>
      <c r="U672" s="2" t="n">
        <v>1464940.0523177299</v>
      </c>
      <c r="V672" s="2" t="n">
        <v>791796.30476472096</v>
      </c>
      <c r="W672" s="2" t="n">
        <v>803328.91586751398</v>
      </c>
      <c r="X672" s="2" t="n">
        <v>1114118.83756423</v>
      </c>
      <c r="Y672" s="2" t="n">
        <v>2246252.2471224102</v>
      </c>
      <c r="Z672" s="2" t="n">
        <v>1280886.90740707</v>
      </c>
      <c r="AA672" s="2" t="n">
        <v>1318653.9003500601</v>
      </c>
      <c r="AB672" s="2" t="n">
        <v>1893126.0700240601</v>
      </c>
      <c r="AC672" s="2" t="n">
        <v>249539.89762352299</v>
      </c>
      <c r="AD672" s="2" t="n">
        <v>116124.335614611</v>
      </c>
      <c r="AE672" s="2" t="n">
        <v>843620.05370972701</v>
      </c>
      <c r="AF672" s="2" t="n">
        <v>808406.70090160798</v>
      </c>
      <c r="AG672" s="2" t="n">
        <v>703910.72266801097</v>
      </c>
      <c r="AH672" s="2" t="n">
        <v>207967.92396638001</v>
      </c>
      <c r="AI672" s="2" t="n">
        <v>6421187.8142296597</v>
      </c>
      <c r="AJ672" s="2" t="n">
        <v>2180571.62989143</v>
      </c>
      <c r="AK672" s="2" t="n">
        <v>1785376.89975408</v>
      </c>
      <c r="AL672" s="2" t="n">
        <v>11501731.9103</v>
      </c>
      <c r="AM672" s="2" t="n">
        <v>982113.27410847496</v>
      </c>
    </row>
    <row r="673">
      <c r="A673" t="str">
        <f t="shared" si="110"/>
        <v>Engines &amp; Power Plants</v>
      </c>
      <c r="B673" t="str">
        <f t="shared" si="111"/>
        <v>2990</v>
      </c>
      <c r="C673" t="str">
        <f t="shared" si="112"/>
        <v>MISC ENGINE ACCESSORIES - NONAIR</v>
      </c>
      <c r="D673" s="2" t="n">
        <f t="shared" si="113"/>
        <v>4643916.0075614303</v>
      </c>
      <c r="E673" s="2" t="n">
        <f t="shared" si="114"/>
        <v>3017600.4435516102</v>
      </c>
      <c r="F673" s="2" t="n">
        <f t="shared" si="115"/>
        <v>2246019.7590000001</v>
      </c>
      <c r="G673" s="2" t="n">
        <f t="shared" si="116"/>
        <v>2385430.1007240899</v>
      </c>
      <c r="H673" s="3" t="n">
        <f t="shared" si="117"/>
        <v>-0.25569345544086897</v>
      </c>
      <c r="I673" s="3" t="n">
        <f t="shared" si="118"/>
        <v>-0.51635220031048568</v>
      </c>
      <c r="J673" s="3" t="n">
        <f t="shared" si="119"/>
        <v>1.0620699533766167</v>
      </c>
      <c r="K673" s="3" t="n">
        <f t="shared" si="120"/>
        <v>1.8132031586890281E-5</v>
      </c>
      <c r="L673" s="3" t="n">
        <f>AM673/SUM(AM1:AM$2860)</f>
        <v>2.7141741042999194E-5</v>
      </c>
      <c r="M673" t="s">
        <v>2153</v>
      </c>
      <c r="N673" t="s">
        <v>2194</v>
      </c>
      <c r="O673" t="s">
        <v>2195</v>
      </c>
      <c r="P673" s="2" t="n">
        <v>2548684.8951068898</v>
      </c>
      <c r="Q673" s="2" t="n">
        <v>3701078.44287762</v>
      </c>
      <c r="R673" s="2" t="n">
        <v>4640339.5794618502</v>
      </c>
      <c r="S673" s="2" t="n">
        <v>9684446.7270323709</v>
      </c>
      <c r="T673" s="2" t="n">
        <v>6328413.8673235402</v>
      </c>
      <c r="U673" s="2" t="n">
        <v>9823035.17479272</v>
      </c>
      <c r="V673" s="2" t="n">
        <v>19307653.824064702</v>
      </c>
      <c r="W673" s="2" t="n">
        <v>5192167.2372826096</v>
      </c>
      <c r="X673" s="2" t="n">
        <v>3521412.7683456899</v>
      </c>
      <c r="Y673" s="2" t="n">
        <v>12465459.604456799</v>
      </c>
      <c r="Z673" s="2" t="n">
        <v>5389329.5620372696</v>
      </c>
      <c r="AA673" s="2" t="n">
        <v>14531412.5367657</v>
      </c>
      <c r="AB673" s="2" t="n">
        <v>7665038.4711868297</v>
      </c>
      <c r="AC673" s="2" t="n">
        <v>3493888.63367408</v>
      </c>
      <c r="AD673" s="2" t="n">
        <v>4886078.2989792898</v>
      </c>
      <c r="AE673" s="2" t="n">
        <v>4643916.0075614303</v>
      </c>
      <c r="AF673" s="2" t="n">
        <v>4589258.5937743997</v>
      </c>
      <c r="AG673" s="2" t="n">
        <v>3131324.1196953598</v>
      </c>
      <c r="AH673" s="2" t="n">
        <v>2623973.1510160202</v>
      </c>
      <c r="AI673" s="2" t="n">
        <v>7193072.2787857298</v>
      </c>
      <c r="AJ673" s="2" t="n">
        <v>4088065.3872106499</v>
      </c>
      <c r="AK673" s="2" t="n">
        <v>3017600.4435516102</v>
      </c>
      <c r="AL673" s="2" t="n">
        <v>2246019.7590000001</v>
      </c>
      <c r="AM673" s="2" t="n">
        <v>2385430.1007240899</v>
      </c>
    </row>
    <row r="674">
      <c r="A674" t="str">
        <f t="shared" si="110"/>
        <v>Engines &amp; Power Plants</v>
      </c>
      <c r="B674" t="str">
        <f t="shared" si="111"/>
        <v>2995</v>
      </c>
      <c r="C674" t="str">
        <f t="shared" si="112"/>
        <v>MISC ENGINE ACCESSORIES - AIRCRAFT</v>
      </c>
      <c r="D674" s="2" t="n">
        <f t="shared" si="113"/>
        <v>9953761.9582643509</v>
      </c>
      <c r="E674" s="2" t="n">
        <f t="shared" si="114"/>
        <v>8346721.2023870395</v>
      </c>
      <c r="F674" s="2" t="n">
        <f t="shared" si="115"/>
        <v>14520928.077</v>
      </c>
      <c r="G674" s="2" t="n">
        <f t="shared" si="116"/>
        <v>14883958.1644421</v>
      </c>
      <c r="H674" s="3" t="n">
        <f t="shared" si="117"/>
        <v>0.73971643773691964</v>
      </c>
      <c r="I674" s="3" t="n">
        <f t="shared" si="118"/>
        <v>0.4588381898106022</v>
      </c>
      <c r="J674" s="3" t="n">
        <f t="shared" si="119"/>
        <v>1.0250004741788585</v>
      </c>
      <c r="K674" s="3" t="n">
        <f t="shared" si="120"/>
        <v>1.1722689682852693E-4</v>
      </c>
      <c r="L674" s="3" t="n">
        <f>AM674/SUM(AM1:AM$2860)</f>
        <v>1.693516561526977E-4</v>
      </c>
      <c r="M674" t="s">
        <v>2153</v>
      </c>
      <c r="N674" t="s">
        <v>2196</v>
      </c>
      <c r="O674" t="s">
        <v>2197</v>
      </c>
      <c r="P674" s="2" t="n">
        <v>19421904.067740999</v>
      </c>
      <c r="Q674" s="2" t="n">
        <v>12942699.871811699</v>
      </c>
      <c r="R674" s="2" t="n">
        <v>83965519.455962196</v>
      </c>
      <c r="S674" s="2" t="n">
        <v>43685965.798801698</v>
      </c>
      <c r="T674" s="2" t="n">
        <v>15058925.3779964</v>
      </c>
      <c r="U674" s="2" t="n">
        <v>15750626.539285099</v>
      </c>
      <c r="V674" s="2" t="n">
        <v>31099476.109948602</v>
      </c>
      <c r="W674" s="2" t="n">
        <v>49813068.436779603</v>
      </c>
      <c r="X674" s="2" t="n">
        <v>10995863.8962691</v>
      </c>
      <c r="Y674" s="2" t="n">
        <v>9519354.0951457508</v>
      </c>
      <c r="Z674" s="2" t="n">
        <v>25277682.909900598</v>
      </c>
      <c r="AA674" s="2" t="n">
        <v>6149712.2825867804</v>
      </c>
      <c r="AB674" s="2" t="n">
        <v>7765498.3402199298</v>
      </c>
      <c r="AC674" s="2" t="n">
        <v>6140857.6157498099</v>
      </c>
      <c r="AD674" s="2" t="n">
        <v>5426313.1220333902</v>
      </c>
      <c r="AE674" s="2" t="n">
        <v>9953761.9582643509</v>
      </c>
      <c r="AF674" s="2" t="n">
        <v>11666763.0921377</v>
      </c>
      <c r="AG674" s="2" t="n">
        <v>20070742.3200798</v>
      </c>
      <c r="AH674" s="2" t="n">
        <v>105507154.69867501</v>
      </c>
      <c r="AI674" s="2" t="n">
        <v>6643591.05410707</v>
      </c>
      <c r="AJ674" s="2" t="n">
        <v>15293210.1829814</v>
      </c>
      <c r="AK674" s="2" t="n">
        <v>8346721.2023870395</v>
      </c>
      <c r="AL674" s="2" t="n">
        <v>14520928.077</v>
      </c>
      <c r="AM674" s="2" t="n">
        <v>14883958.1644421</v>
      </c>
    </row>
    <row r="675">
      <c r="A675" t="str">
        <f t="shared" si="110"/>
        <v>Engines &amp; Power Plants</v>
      </c>
      <c r="B675" t="str">
        <f t="shared" si="111"/>
        <v>4470</v>
      </c>
      <c r="C675" t="str">
        <f t="shared" si="112"/>
        <v>NUCLEAR REACTORS</v>
      </c>
      <c r="D675" s="2" t="n">
        <f t="shared" si="113"/>
        <v>3350278909.1265202</v>
      </c>
      <c r="E675" s="2" t="n">
        <f t="shared" si="114"/>
        <v>3714971212.7631898</v>
      </c>
      <c r="F675" s="2" t="n">
        <f t="shared" si="115"/>
        <v>3898132301.0527</v>
      </c>
      <c r="G675" s="2" t="n">
        <f t="shared" si="116"/>
        <v>2739748998.8874502</v>
      </c>
      <c r="H675" s="3" t="n">
        <f t="shared" si="117"/>
        <v>4.9303501373103575E-2</v>
      </c>
      <c r="I675" s="3" t="n">
        <f t="shared" si="118"/>
        <v>0.16352471146022141</v>
      </c>
      <c r="J675" s="3" t="n">
        <f t="shared" si="119"/>
        <v>0.7028363296308785</v>
      </c>
      <c r="K675" s="3" t="n">
        <f t="shared" si="120"/>
        <v>3.1469472932880306E-2</v>
      </c>
      <c r="L675" s="3" t="n">
        <f>AM675/SUM(AM1:AM$2860)</f>
        <v>3.1173228604790073E-2</v>
      </c>
      <c r="M675" t="s">
        <v>2153</v>
      </c>
      <c r="N675" t="s">
        <v>2198</v>
      </c>
      <c r="O675" t="s">
        <v>2199</v>
      </c>
      <c r="P675" s="2" t="n">
        <v>1211550980.15274</v>
      </c>
      <c r="Q675" s="2" t="n">
        <v>587271480.82486296</v>
      </c>
      <c r="R675" s="2" t="n">
        <v>339469592.62368703</v>
      </c>
      <c r="S675" s="2" t="n">
        <v>1037533178.98923</v>
      </c>
      <c r="T675" s="2" t="n">
        <v>710416377.44490504</v>
      </c>
      <c r="U675" s="2" t="n">
        <v>223724509.520587</v>
      </c>
      <c r="V675" s="2" t="n">
        <v>1201233557.6029601</v>
      </c>
      <c r="W675" s="2" t="n">
        <v>1177859367.8234301</v>
      </c>
      <c r="X675" s="2" t="n">
        <v>2019200735.69714</v>
      </c>
      <c r="Y675" s="2" t="n">
        <v>2501096539.8863301</v>
      </c>
      <c r="Z675" s="2" t="n">
        <v>2237240974.1708798</v>
      </c>
      <c r="AA675" s="2" t="n">
        <v>3454927540.3398199</v>
      </c>
      <c r="AB675" s="2" t="n">
        <v>3170227175.4335699</v>
      </c>
      <c r="AC675" s="2" t="n">
        <v>3047683910.3057899</v>
      </c>
      <c r="AD675" s="2" t="n">
        <v>2553148583.0236301</v>
      </c>
      <c r="AE675" s="2" t="n">
        <v>3350278909.1265202</v>
      </c>
      <c r="AF675" s="2" t="n">
        <v>3070426179.0638199</v>
      </c>
      <c r="AG675" s="2" t="n">
        <v>3683150943.9032602</v>
      </c>
      <c r="AH675" s="2" t="n">
        <v>2953783824.3670998</v>
      </c>
      <c r="AI675" s="2" t="n">
        <v>3907232870.4299302</v>
      </c>
      <c r="AJ675" s="2" t="n">
        <v>3461074543.2701602</v>
      </c>
      <c r="AK675" s="2" t="n">
        <v>3714971212.7631898</v>
      </c>
      <c r="AL675" s="2" t="n">
        <v>3898132301.0527</v>
      </c>
      <c r="AM675" s="2" t="n">
        <v>2739748998.8874502</v>
      </c>
    </row>
    <row r="676">
      <c r="A676" t="str">
        <f t="shared" si="110"/>
        <v>Engines &amp; Power Plants</v>
      </c>
      <c r="B676" t="str">
        <f t="shared" si="111"/>
        <v>6105</v>
      </c>
      <c r="C676" t="str">
        <f t="shared" si="112"/>
        <v>MOTORS, ELECTRICAL</v>
      </c>
      <c r="D676" s="2" t="n">
        <f t="shared" si="113"/>
        <v>5675493.1012909599</v>
      </c>
      <c r="E676" s="2" t="n">
        <f t="shared" si="114"/>
        <v>17188071.068758599</v>
      </c>
      <c r="F676" s="2" t="n">
        <f t="shared" si="115"/>
        <v>18473287.472899999</v>
      </c>
      <c r="G676" s="2" t="n">
        <f t="shared" si="116"/>
        <v>18462344.882183898</v>
      </c>
      <c r="H676" s="3" t="n">
        <f t="shared" si="117"/>
        <v>7.4773742731226944E-2</v>
      </c>
      <c r="I676" s="3" t="n">
        <f t="shared" si="118"/>
        <v>2.2549220205550116</v>
      </c>
      <c r="J676" s="3" t="n">
        <f t="shared" si="119"/>
        <v>0.99940765330847836</v>
      </c>
      <c r="K676" s="3" t="n">
        <f t="shared" si="120"/>
        <v>1.4913414302350635E-4</v>
      </c>
      <c r="L676" s="3" t="n">
        <f>AM676/SUM(AM1:AM$2860)</f>
        <v>2.1006701629474258E-4</v>
      </c>
      <c r="M676" t="s">
        <v>2153</v>
      </c>
      <c r="N676" t="s">
        <v>2200</v>
      </c>
      <c r="O676" t="s">
        <v>2201</v>
      </c>
      <c r="P676" s="2" t="n">
        <v>10844660.530027</v>
      </c>
      <c r="Q676" s="2" t="n">
        <v>9623402.4463086408</v>
      </c>
      <c r="R676" s="2" t="n">
        <v>10544962.626300801</v>
      </c>
      <c r="S676" s="2" t="n">
        <v>15604171.271401299</v>
      </c>
      <c r="T676" s="2" t="n">
        <v>12083925.0712038</v>
      </c>
      <c r="U676" s="2" t="n">
        <v>14097159.720094001</v>
      </c>
      <c r="V676" s="2" t="n">
        <v>13504460.0941399</v>
      </c>
      <c r="W676" s="2" t="n">
        <v>15294006.9027113</v>
      </c>
      <c r="X676" s="2" t="n">
        <v>12667102.6425383</v>
      </c>
      <c r="Y676" s="2" t="n">
        <v>11545536.451263299</v>
      </c>
      <c r="Z676" s="2" t="n">
        <v>11403348.697434399</v>
      </c>
      <c r="AA676" s="2" t="n">
        <v>9110298.9812746495</v>
      </c>
      <c r="AB676" s="2" t="n">
        <v>10058545.6100502</v>
      </c>
      <c r="AC676" s="2" t="n">
        <v>7206123.7844609199</v>
      </c>
      <c r="AD676" s="2" t="n">
        <v>18358982.003232099</v>
      </c>
      <c r="AE676" s="2" t="n">
        <v>5675493.1012909599</v>
      </c>
      <c r="AF676" s="2" t="n">
        <v>17385927.5608861</v>
      </c>
      <c r="AG676" s="2" t="n">
        <v>10307874.820372101</v>
      </c>
      <c r="AH676" s="2" t="n">
        <v>21708264.309379499</v>
      </c>
      <c r="AI676" s="2" t="n">
        <v>20458787.6643636</v>
      </c>
      <c r="AJ676" s="2" t="n">
        <v>13145301.3921021</v>
      </c>
      <c r="AK676" s="2" t="n">
        <v>17188071.068758599</v>
      </c>
      <c r="AL676" s="2" t="n">
        <v>18473287.472899999</v>
      </c>
      <c r="AM676" s="2" t="n">
        <v>18462344.882183898</v>
      </c>
    </row>
    <row r="677">
      <c r="A677" t="str">
        <f t="shared" si="110"/>
        <v>Engines &amp; Power Plants</v>
      </c>
      <c r="B677" t="str">
        <f t="shared" si="111"/>
        <v>6110</v>
      </c>
      <c r="C677" t="str">
        <f t="shared" si="112"/>
        <v>ELECTRICAL CONTROL EQUIPMENT</v>
      </c>
      <c r="D677" s="2" t="n">
        <f t="shared" si="113"/>
        <v>18174894.6488019</v>
      </c>
      <c r="E677" s="2" t="n">
        <f t="shared" si="114"/>
        <v>17720696.480774399</v>
      </c>
      <c r="F677" s="2" t="n">
        <f t="shared" si="115"/>
        <v>30532277.676600002</v>
      </c>
      <c r="G677" s="2" t="n">
        <f t="shared" si="116"/>
        <v>9340747.9431655109</v>
      </c>
      <c r="H677" s="3" t="n">
        <f t="shared" si="117"/>
        <v>0.7229727798636576</v>
      </c>
      <c r="I677" s="3" t="n">
        <f t="shared" si="118"/>
        <v>0.67991497428639613</v>
      </c>
      <c r="J677" s="3" t="n">
        <f t="shared" si="119"/>
        <v>0.30593026966750925</v>
      </c>
      <c r="K677" s="3" t="n">
        <f t="shared" si="120"/>
        <v>2.4648590958892638E-4</v>
      </c>
      <c r="L677" s="3" t="n">
        <f>AM677/SUM(AM1:AM$2860)</f>
        <v>1.0628027278785875E-4</v>
      </c>
      <c r="M677" t="s">
        <v>2153</v>
      </c>
      <c r="N677" t="s">
        <v>2202</v>
      </c>
      <c r="O677" t="s">
        <v>2203</v>
      </c>
      <c r="P677" s="2" t="n">
        <v>31114664.5323519</v>
      </c>
      <c r="Q677" s="2" t="n">
        <v>15748440.149589799</v>
      </c>
      <c r="R677" s="2" t="n">
        <v>15621229.034963099</v>
      </c>
      <c r="S677" s="2" t="n">
        <v>26943261.427790899</v>
      </c>
      <c r="T677" s="2" t="n">
        <v>21853488.492302101</v>
      </c>
      <c r="U677" s="2" t="n">
        <v>21430628.2343667</v>
      </c>
      <c r="V677" s="2" t="n">
        <v>22078492.569804899</v>
      </c>
      <c r="W677" s="2" t="n">
        <v>26766301.261688501</v>
      </c>
      <c r="X677" s="2" t="n">
        <v>39083927.855768099</v>
      </c>
      <c r="Y677" s="2" t="n">
        <v>16560871.505829999</v>
      </c>
      <c r="Z677" s="2" t="n">
        <v>16660054.469997101</v>
      </c>
      <c r="AA677" s="2" t="n">
        <v>25129038.0191531</v>
      </c>
      <c r="AB677" s="2" t="n">
        <v>31169475.318296801</v>
      </c>
      <c r="AC677" s="2" t="n">
        <v>10722668.6668336</v>
      </c>
      <c r="AD677" s="2" t="n">
        <v>13899925.5525619</v>
      </c>
      <c r="AE677" s="2" t="n">
        <v>18174894.6488019</v>
      </c>
      <c r="AF677" s="2" t="n">
        <v>38456999.9651355</v>
      </c>
      <c r="AG677" s="2" t="n">
        <v>29975595.766532399</v>
      </c>
      <c r="AH677" s="2" t="n">
        <v>15692262.6862025</v>
      </c>
      <c r="AI677" s="2" t="n">
        <v>23153149.333184499</v>
      </c>
      <c r="AJ677" s="2" t="n">
        <v>31261937.043634001</v>
      </c>
      <c r="AK677" s="2" t="n">
        <v>17720696.480774399</v>
      </c>
      <c r="AL677" s="2" t="n">
        <v>30532277.676600002</v>
      </c>
      <c r="AM677" s="2" t="n">
        <v>9340747.9431655109</v>
      </c>
    </row>
    <row r="678">
      <c r="A678" t="str">
        <f t="shared" si="110"/>
        <v>Engines &amp; Power Plants</v>
      </c>
      <c r="B678" t="str">
        <f t="shared" si="111"/>
        <v>6115</v>
      </c>
      <c r="C678" t="str">
        <f t="shared" si="112"/>
        <v>GENERATORS &amp; GENERATOR SETS ELECT</v>
      </c>
      <c r="D678" s="2" t="n">
        <f t="shared" si="113"/>
        <v>27759679.834531501</v>
      </c>
      <c r="E678" s="2" t="n">
        <f t="shared" si="114"/>
        <v>34185479.3710813</v>
      </c>
      <c r="F678" s="2" t="n">
        <f t="shared" si="115"/>
        <v>25622980.7885</v>
      </c>
      <c r="G678" s="2" t="n">
        <f t="shared" si="116"/>
        <v>33743997.887244999</v>
      </c>
      <c r="H678" s="3" t="n">
        <f t="shared" si="117"/>
        <v>-0.2504718008963952</v>
      </c>
      <c r="I678" s="3" t="n">
        <f t="shared" si="118"/>
        <v>-7.6971314466443008E-2</v>
      </c>
      <c r="J678" s="3" t="n">
        <f t="shared" si="119"/>
        <v>1.316942715048588</v>
      </c>
      <c r="K678" s="3" t="n">
        <f t="shared" si="120"/>
        <v>2.0685334362962956E-4</v>
      </c>
      <c r="L678" s="3" t="n">
        <f>AM678/SUM(AM1:AM$2860)</f>
        <v>3.8394369725321483E-4</v>
      </c>
      <c r="M678" t="s">
        <v>2153</v>
      </c>
      <c r="N678" t="s">
        <v>2204</v>
      </c>
      <c r="O678" t="s">
        <v>2205</v>
      </c>
      <c r="P678" s="2" t="n">
        <v>34364537.4915374</v>
      </c>
      <c r="Q678" s="2" t="n">
        <v>15509110.0503706</v>
      </c>
      <c r="R678" s="2" t="n">
        <v>28941315.6514154</v>
      </c>
      <c r="S678" s="2" t="n">
        <v>61060506.878124699</v>
      </c>
      <c r="T678" s="2" t="n">
        <v>35007373.806902103</v>
      </c>
      <c r="U678" s="2" t="n">
        <v>25902602.769833699</v>
      </c>
      <c r="V678" s="2" t="n">
        <v>24901867.6878643</v>
      </c>
      <c r="W678" s="2" t="n">
        <v>58490850.093036897</v>
      </c>
      <c r="X678" s="2" t="n">
        <v>33853035.126081303</v>
      </c>
      <c r="Y678" s="2" t="n">
        <v>86309856.935668305</v>
      </c>
      <c r="Z678" s="2" t="n">
        <v>53906413.954251803</v>
      </c>
      <c r="AA678" s="2" t="n">
        <v>35031608.476664297</v>
      </c>
      <c r="AB678" s="2" t="n">
        <v>30786838.6188513</v>
      </c>
      <c r="AC678" s="2" t="n">
        <v>34824970.549501702</v>
      </c>
      <c r="AD678" s="2" t="n">
        <v>19191849.925530799</v>
      </c>
      <c r="AE678" s="2" t="n">
        <v>27759679.834531501</v>
      </c>
      <c r="AF678" s="2" t="n">
        <v>66060719.2997173</v>
      </c>
      <c r="AG678" s="2" t="n">
        <v>31451887.464435998</v>
      </c>
      <c r="AH678" s="2" t="n">
        <v>55005332.0262466</v>
      </c>
      <c r="AI678" s="2" t="n">
        <v>64663742.973241203</v>
      </c>
      <c r="AJ678" s="2" t="n">
        <v>76655894.025335893</v>
      </c>
      <c r="AK678" s="2" t="n">
        <v>34185479.3710813</v>
      </c>
      <c r="AL678" s="2" t="n">
        <v>25622980.7885</v>
      </c>
      <c r="AM678" s="2" t="n">
        <v>33743997.887244999</v>
      </c>
    </row>
    <row r="679">
      <c r="A679" t="str">
        <f t="shared" si="110"/>
        <v>Engines &amp; Power Plants</v>
      </c>
      <c r="B679" t="str">
        <f t="shared" si="111"/>
        <v>6116</v>
      </c>
      <c r="C679" t="str">
        <f t="shared" si="112"/>
        <v>FUEL CELL POWER UNITS, COMP, ACC</v>
      </c>
      <c r="D679" s="2" t="n">
        <f t="shared" si="113"/>
        <v>-2002915.0898688999</v>
      </c>
      <c r="E679" s="2" t="n">
        <f t="shared" si="114"/>
        <v>7155367.3872433202</v>
      </c>
      <c r="F679" s="2" t="n">
        <f t="shared" si="115"/>
        <v>139714.62959999999</v>
      </c>
      <c r="G679" s="2" t="n">
        <f t="shared" si="116"/>
        <v>16354.7808121774</v>
      </c>
      <c r="H679" s="3" t="n">
        <f t="shared" si="117"/>
        <v>-0.98047415009757777</v>
      </c>
      <c r="I679" s="3" t="n">
        <f t="shared" si="118"/>
        <v>-1.0697556428161641</v>
      </c>
      <c r="J679" s="3" t="n">
        <f t="shared" si="119"/>
        <v>0.11705847024753807</v>
      </c>
      <c r="K679" s="3" t="n">
        <f t="shared" si="120"/>
        <v>1.1279108596024936E-6</v>
      </c>
      <c r="L679" s="3" t="n">
        <f>AM679/SUM(AM1:AM$2860)</f>
        <v>1.8608687191646797E-7</v>
      </c>
      <c r="M679" t="s">
        <v>2153</v>
      </c>
      <c r="N679" t="s">
        <v>2206</v>
      </c>
      <c r="O679" t="s">
        <v>2207</v>
      </c>
      <c r="P679" s="2" t="n">
        <v>251129.69017552299</v>
      </c>
      <c r="Q679" s="2" t="n">
        <v>-59762.721441350703</v>
      </c>
      <c r="R679" s="2"/>
      <c r="S679" s="2" t="n">
        <v>155123.69489494301</v>
      </c>
      <c r="T679" s="2" t="n">
        <v>94219.915637609898</v>
      </c>
      <c r="U679" s="2" t="n">
        <v>86560.092524869498</v>
      </c>
      <c r="V679" s="2" t="n">
        <v>245961.08690299001</v>
      </c>
      <c r="W679" s="2" t="n">
        <v>8221619.58768945</v>
      </c>
      <c r="X679" s="2" t="n">
        <v>223993.384637298</v>
      </c>
      <c r="Y679" s="2" t="n">
        <v>1660353.3350883301</v>
      </c>
      <c r="Z679" s="2" t="n">
        <v>8424544.9002505597</v>
      </c>
      <c r="AA679" s="2" t="n">
        <v>3041170.5522554098</v>
      </c>
      <c r="AB679" s="2" t="n">
        <v>568049.18736640597</v>
      </c>
      <c r="AC679" s="2" t="n">
        <v>1151378.7809562699</v>
      </c>
      <c r="AD679" s="2" t="n">
        <v>40554.798081617802</v>
      </c>
      <c r="AE679" s="2" t="n">
        <v>-2002915.0898688999</v>
      </c>
      <c r="AF679" s="2" t="n">
        <v>64111.931480414001</v>
      </c>
      <c r="AG679" s="2" t="n">
        <v>140524.720472741</v>
      </c>
      <c r="AH679" s="2" t="n">
        <v>419897.83091729903</v>
      </c>
      <c r="AI679" s="2" t="n">
        <v>149857.80756956301</v>
      </c>
      <c r="AJ679" s="2" t="n">
        <v>1598033.2289282901</v>
      </c>
      <c r="AK679" s="2" t="n">
        <v>7155367.3872433202</v>
      </c>
      <c r="AL679" s="2" t="n">
        <v>139714.62959999999</v>
      </c>
      <c r="AM679" s="2" t="n">
        <v>16354.7808121774</v>
      </c>
    </row>
    <row r="680">
      <c r="A680" t="str">
        <f t="shared" si="110"/>
        <v>Engines &amp; Power Plants</v>
      </c>
      <c r="B680" t="str">
        <f t="shared" si="111"/>
        <v>6117</v>
      </c>
      <c r="C680" t="str">
        <f t="shared" si="112"/>
        <v>SOLAR ELECTRIC POWER SYSTEMS</v>
      </c>
      <c r="D680" s="2" t="n">
        <f t="shared" si="113"/>
        <v>1101651.28786173</v>
      </c>
      <c r="E680" s="2" t="n">
        <f t="shared" si="114"/>
        <v>2071368.0670578801</v>
      </c>
      <c r="F680" s="2" t="n">
        <f t="shared" si="115"/>
        <v>1074261.1543000001</v>
      </c>
      <c r="G680" s="2" t="n">
        <f t="shared" si="116"/>
        <v>3805655.5339469202</v>
      </c>
      <c r="H680" s="3" t="n">
        <f t="shared" si="117"/>
        <v>-0.4813760183983844</v>
      </c>
      <c r="I680" s="3" t="n">
        <f t="shared" si="118"/>
        <v>-2.48627981136329E-2</v>
      </c>
      <c r="J680" s="3" t="n">
        <f t="shared" si="119"/>
        <v>3.5425794916942013</v>
      </c>
      <c r="K680" s="3" t="n">
        <f t="shared" si="120"/>
        <v>8.6724691999189191E-6</v>
      </c>
      <c r="L680" s="3" t="n">
        <f>AM680/SUM(AM1:AM$2860)</f>
        <v>4.3301254968607185E-5</v>
      </c>
      <c r="M680" t="s">
        <v>2153</v>
      </c>
      <c r="N680" t="s">
        <v>2208</v>
      </c>
      <c r="O680" t="s">
        <v>2209</v>
      </c>
      <c r="P680" s="2" t="n">
        <v>45240.441393536799</v>
      </c>
      <c r="Q680" s="2"/>
      <c r="R680" s="2" t="n">
        <v>469376.16043722403</v>
      </c>
      <c r="S680" s="2" t="n">
        <v>1840022.5996196801</v>
      </c>
      <c r="T680" s="2" t="n">
        <v>1476564.2053718099</v>
      </c>
      <c r="U680" s="2" t="n">
        <v>2022112.7103297201</v>
      </c>
      <c r="V680" s="2" t="n">
        <v>276377.69143130397</v>
      </c>
      <c r="W680" s="2" t="n">
        <v>548968.52416256198</v>
      </c>
      <c r="X680" s="2" t="n">
        <v>294401.58596564498</v>
      </c>
      <c r="Y680" s="2" t="n">
        <v>1434020.68706466</v>
      </c>
      <c r="Z680" s="2" t="n">
        <v>35902159.369564101</v>
      </c>
      <c r="AA680" s="2" t="n">
        <v>4251347.1268771105</v>
      </c>
      <c r="AB680" s="2" t="n">
        <v>5918297.2544806898</v>
      </c>
      <c r="AC680" s="2" t="n">
        <v>510382.76401841303</v>
      </c>
      <c r="AD680" s="2" t="n">
        <v>16419490.712146901</v>
      </c>
      <c r="AE680" s="2" t="n">
        <v>1101651.28786173</v>
      </c>
      <c r="AF680" s="2" t="n">
        <v>1087752.63418533</v>
      </c>
      <c r="AG680" s="2" t="n">
        <v>173141.69516683699</v>
      </c>
      <c r="AH680" s="2" t="n">
        <v>126713.227491361</v>
      </c>
      <c r="AI680" s="2" t="n">
        <v>199137.45117825599</v>
      </c>
      <c r="AJ680" s="2" t="n">
        <v>472655.38803220697</v>
      </c>
      <c r="AK680" s="2" t="n">
        <v>2071368.0670578801</v>
      </c>
      <c r="AL680" s="2" t="n">
        <v>1074261.1543000001</v>
      </c>
      <c r="AM680" s="2" t="n">
        <v>3805655.5339469202</v>
      </c>
    </row>
    <row r="681">
      <c r="A681" t="str">
        <f t="shared" si="110"/>
        <v>Engines &amp; Power Plants</v>
      </c>
      <c r="B681" t="str">
        <f t="shared" si="111"/>
        <v>6120</v>
      </c>
      <c r="C681" t="str">
        <f t="shared" si="112"/>
        <v>TRANSFORMERS - DISTRIB &amp; POWER STA</v>
      </c>
      <c r="D681" s="2" t="n">
        <f t="shared" si="113"/>
        <v>10529240.1984</v>
      </c>
      <c r="E681" s="2" t="n">
        <f t="shared" si="114"/>
        <v>17217850.770621002</v>
      </c>
      <c r="F681" s="2" t="n">
        <f t="shared" si="115"/>
        <v>4016366.0830999999</v>
      </c>
      <c r="G681" s="2" t="n">
        <f t="shared" si="116"/>
        <v>5067228.08056367</v>
      </c>
      <c r="H681" s="3" t="n">
        <f t="shared" si="117"/>
        <v>-0.7667324373636013</v>
      </c>
      <c r="I681" s="3" t="n">
        <f t="shared" si="118"/>
        <v>-0.61855119577286133</v>
      </c>
      <c r="J681" s="3" t="n">
        <f t="shared" si="119"/>
        <v>1.2616449735210817</v>
      </c>
      <c r="K681" s="3" t="n">
        <f t="shared" si="120"/>
        <v>3.242396973199735E-5</v>
      </c>
      <c r="L681" s="3" t="n">
        <f>AM681/SUM(AM1:AM$2860)</f>
        <v>5.7655595243275063E-5</v>
      </c>
      <c r="M681" t="s">
        <v>2153</v>
      </c>
      <c r="N681" t="s">
        <v>2210</v>
      </c>
      <c r="O681" t="s">
        <v>2211</v>
      </c>
      <c r="P681" s="2" t="n">
        <v>2297537.4319008202</v>
      </c>
      <c r="Q681" s="2" t="n">
        <v>1638030.1772891199</v>
      </c>
      <c r="R681" s="2" t="n">
        <v>5841637.8582832497</v>
      </c>
      <c r="S681" s="2" t="n">
        <v>6165929.9152127802</v>
      </c>
      <c r="T681" s="2" t="n">
        <v>19901107.911791001</v>
      </c>
      <c r="U681" s="2" t="n">
        <v>5316779.61467392</v>
      </c>
      <c r="V681" s="2" t="n">
        <v>2963143.0798357702</v>
      </c>
      <c r="W681" s="2" t="n">
        <v>6722284.3485356104</v>
      </c>
      <c r="X681" s="2" t="n">
        <v>24351226.4278972</v>
      </c>
      <c r="Y681" s="2" t="n">
        <v>16358405.2094677</v>
      </c>
      <c r="Z681" s="2" t="n">
        <v>11063719.7616785</v>
      </c>
      <c r="AA681" s="2" t="n">
        <v>5674530.0199108804</v>
      </c>
      <c r="AB681" s="2" t="n">
        <v>14643947.6729821</v>
      </c>
      <c r="AC681" s="2" t="n">
        <v>19502322.1165509</v>
      </c>
      <c r="AD681" s="2" t="n">
        <v>28950943.167657498</v>
      </c>
      <c r="AE681" s="2" t="n">
        <v>10529240.1984</v>
      </c>
      <c r="AF681" s="2" t="n">
        <v>3726462.1805348801</v>
      </c>
      <c r="AG681" s="2" t="n">
        <v>14749871.033538399</v>
      </c>
      <c r="AH681" s="2" t="n">
        <v>7481948.1036189497</v>
      </c>
      <c r="AI681" s="2" t="n">
        <v>15525782.8102067</v>
      </c>
      <c r="AJ681" s="2" t="n">
        <v>3615718.5652564499</v>
      </c>
      <c r="AK681" s="2" t="n">
        <v>17217850.770621002</v>
      </c>
      <c r="AL681" s="2" t="n">
        <v>4016366.0830999999</v>
      </c>
      <c r="AM681" s="2" t="n">
        <v>5067228.08056367</v>
      </c>
    </row>
    <row r="682">
      <c r="A682" t="str">
        <f t="shared" si="110"/>
        <v>Engines &amp; Power Plants</v>
      </c>
      <c r="B682" t="str">
        <f t="shared" si="111"/>
        <v>6125</v>
      </c>
      <c r="C682" t="str">
        <f t="shared" si="112"/>
        <v>CONVERTERS, ELECTRICAL, ROTATING</v>
      </c>
      <c r="D682" s="2" t="n">
        <f t="shared" si="113"/>
        <v>18693206.435371101</v>
      </c>
      <c r="E682" s="2" t="n">
        <f t="shared" si="114"/>
        <v>2680280.31205353</v>
      </c>
      <c r="F682" s="2" t="n">
        <f t="shared" si="115"/>
        <v>3954100.9501999998</v>
      </c>
      <c r="G682" s="2" t="n">
        <f t="shared" si="116"/>
        <v>848315.23281375703</v>
      </c>
      <c r="H682" s="3" t="n">
        <f t="shared" si="117"/>
        <v>0.47525649926164482</v>
      </c>
      <c r="I682" s="3" t="n">
        <f t="shared" si="118"/>
        <v>-0.78847390554045937</v>
      </c>
      <c r="J682" s="3" t="n">
        <f t="shared" si="119"/>
        <v>0.21454061074764644</v>
      </c>
      <c r="K682" s="3" t="n">
        <f t="shared" si="120"/>
        <v>3.1921305696215501E-5</v>
      </c>
      <c r="L682" s="3" t="n">
        <f>AM682/SUM(AM1:AM$2860)</f>
        <v>9.652243578578753E-6</v>
      </c>
      <c r="M682" t="s">
        <v>2153</v>
      </c>
      <c r="N682" t="s">
        <v>2212</v>
      </c>
      <c r="O682" t="s">
        <v>2213</v>
      </c>
      <c r="P682" s="2"/>
      <c r="Q682" s="2" t="n">
        <v>553221.23292811599</v>
      </c>
      <c r="R682" s="2" t="n">
        <v>506981.22826295299</v>
      </c>
      <c r="S682" s="2" t="n">
        <v>243250.31352364199</v>
      </c>
      <c r="T682" s="2" t="n">
        <v>121698.12127642101</v>
      </c>
      <c r="U682" s="2" t="n">
        <v>2447182.4020027402</v>
      </c>
      <c r="V682" s="2" t="n">
        <v>1461076.1542694899</v>
      </c>
      <c r="W682" s="2" t="n">
        <v>1131979.5851983901</v>
      </c>
      <c r="X682" s="2" t="n">
        <v>1034381.07493195</v>
      </c>
      <c r="Y682" s="2" t="n">
        <v>1260075.1628044399</v>
      </c>
      <c r="Z682" s="2" t="n">
        <v>682079.94017820002</v>
      </c>
      <c r="AA682" s="2" t="n">
        <v>810484.29740038596</v>
      </c>
      <c r="AB682" s="2" t="n">
        <v>2336602.0330270198</v>
      </c>
      <c r="AC682" s="2" t="n">
        <v>3003908.2608594699</v>
      </c>
      <c r="AD682" s="2" t="n">
        <v>2861324.7435647198</v>
      </c>
      <c r="AE682" s="2" t="n">
        <v>18693206.435371101</v>
      </c>
      <c r="AF682" s="2" t="n">
        <v>2938047.2185491398</v>
      </c>
      <c r="AG682" s="2" t="n">
        <v>2091833.3062614</v>
      </c>
      <c r="AH682" s="2" t="n">
        <v>5166390.9448272698</v>
      </c>
      <c r="AI682" s="2" t="n">
        <v>308028.59961690498</v>
      </c>
      <c r="AJ682" s="2" t="n">
        <v>5232303.3823597701</v>
      </c>
      <c r="AK682" s="2" t="n">
        <v>2680280.31205353</v>
      </c>
      <c r="AL682" s="2" t="n">
        <v>3954100.9501999998</v>
      </c>
      <c r="AM682" s="2" t="n">
        <v>848315.23281375703</v>
      </c>
    </row>
    <row r="683">
      <c r="A683" t="str">
        <f t="shared" si="110"/>
        <v>Engines &amp; Power Plants</v>
      </c>
      <c r="B683" t="str">
        <f t="shared" si="111"/>
        <v>6130</v>
      </c>
      <c r="C683" t="str">
        <f t="shared" si="112"/>
        <v>CONVERTERS, ELECTRICAL, NONROTATING</v>
      </c>
      <c r="D683" s="2" t="n">
        <f t="shared" si="113"/>
        <v>22602409.946963999</v>
      </c>
      <c r="E683" s="2" t="n">
        <f t="shared" si="114"/>
        <v>46917024.655171402</v>
      </c>
      <c r="F683" s="2" t="n">
        <f t="shared" si="115"/>
        <v>71061432.446700007</v>
      </c>
      <c r="G683" s="2" t="n">
        <f t="shared" si="116"/>
        <v>35761187.250032596</v>
      </c>
      <c r="H683" s="3" t="n">
        <f t="shared" si="117"/>
        <v>0.51461932995504434</v>
      </c>
      <c r="I683" s="3" t="n">
        <f t="shared" si="118"/>
        <v>2.143975912897957</v>
      </c>
      <c r="J683" s="3" t="n">
        <f t="shared" si="119"/>
        <v>0.50324326457752533</v>
      </c>
      <c r="K683" s="3" t="n">
        <f t="shared" si="120"/>
        <v>5.7367622549630215E-4</v>
      </c>
      <c r="L683" s="3" t="n">
        <f>AM683/SUM(AM1:AM$2860)</f>
        <v>4.0689554618932673E-4</v>
      </c>
      <c r="M683" t="s">
        <v>2153</v>
      </c>
      <c r="N683" t="s">
        <v>2214</v>
      </c>
      <c r="O683" t="s">
        <v>2215</v>
      </c>
      <c r="P683" s="2" t="n">
        <v>38581670.476477303</v>
      </c>
      <c r="Q683" s="2" t="n">
        <v>35798934.940438397</v>
      </c>
      <c r="R683" s="2" t="n">
        <v>62126135.9947064</v>
      </c>
      <c r="S683" s="2" t="n">
        <v>80819984.479036093</v>
      </c>
      <c r="T683" s="2" t="n">
        <v>105895098.34655499</v>
      </c>
      <c r="U683" s="2" t="n">
        <v>63576542.2469749</v>
      </c>
      <c r="V683" s="2" t="n">
        <v>82326851.402495205</v>
      </c>
      <c r="W683" s="2" t="n">
        <v>51400113.995499298</v>
      </c>
      <c r="X683" s="2" t="n">
        <v>35734546.244783901</v>
      </c>
      <c r="Y683" s="2" t="n">
        <v>32633431.4009085</v>
      </c>
      <c r="Z683" s="2" t="n">
        <v>28989659.184269998</v>
      </c>
      <c r="AA683" s="2" t="n">
        <v>37879333.306087799</v>
      </c>
      <c r="AB683" s="2" t="n">
        <v>29029707.104979198</v>
      </c>
      <c r="AC683" s="2" t="n">
        <v>39251283.958250903</v>
      </c>
      <c r="AD683" s="2" t="n">
        <v>25131131.188669398</v>
      </c>
      <c r="AE683" s="2" t="n">
        <v>22602409.946963999</v>
      </c>
      <c r="AF683" s="2" t="n">
        <v>28009200.7635445</v>
      </c>
      <c r="AG683" s="2" t="n">
        <v>32214736.927227698</v>
      </c>
      <c r="AH683" s="2" t="n">
        <v>36701057.064961404</v>
      </c>
      <c r="AI683" s="2" t="n">
        <v>50106336.407961801</v>
      </c>
      <c r="AJ683" s="2" t="n">
        <v>99225384.843638599</v>
      </c>
      <c r="AK683" s="2" t="n">
        <v>46917024.655171402</v>
      </c>
      <c r="AL683" s="2" t="n">
        <v>71061432.446700007</v>
      </c>
      <c r="AM683" s="2" t="n">
        <v>35761187.250032596</v>
      </c>
    </row>
    <row r="684">
      <c r="A684" t="str">
        <f t="shared" si="110"/>
        <v>Engines &amp; Power Plants</v>
      </c>
      <c r="B684" t="str">
        <f t="shared" si="111"/>
        <v>6135</v>
      </c>
      <c r="C684" t="str">
        <f t="shared" si="112"/>
        <v>BATTERIES, NONRECHARGEABLE</v>
      </c>
      <c r="D684" s="2" t="n">
        <f t="shared" si="113"/>
        <v>26752731.642159902</v>
      </c>
      <c r="E684" s="2" t="n">
        <f t="shared" si="114"/>
        <v>10104668.335666301</v>
      </c>
      <c r="F684" s="2" t="n">
        <f t="shared" si="115"/>
        <v>6564916.1964999996</v>
      </c>
      <c r="G684" s="2" t="n">
        <f t="shared" si="116"/>
        <v>730485.33718645503</v>
      </c>
      <c r="H684" s="3" t="n">
        <f t="shared" si="117"/>
        <v>-0.35030859218526644</v>
      </c>
      <c r="I684" s="3" t="n">
        <f t="shared" si="118"/>
        <v>-0.75460763093985206</v>
      </c>
      <c r="J684" s="3" t="n">
        <f t="shared" si="119"/>
        <v>0.11127108333475816</v>
      </c>
      <c r="K684" s="3" t="n">
        <f t="shared" si="120"/>
        <v>5.2998317295847789E-5</v>
      </c>
      <c r="L684" s="3" t="n">
        <f>AM684/SUM(AM1:AM$2860)</f>
        <v>8.3115593500746036E-6</v>
      </c>
      <c r="M684" t="s">
        <v>2153</v>
      </c>
      <c r="N684" t="s">
        <v>2216</v>
      </c>
      <c r="O684" t="s">
        <v>2217</v>
      </c>
      <c r="P684" s="2" t="n">
        <v>7444453.58409076</v>
      </c>
      <c r="Q684" s="2" t="n">
        <v>5199834.7409708695</v>
      </c>
      <c r="R684" s="2" t="n">
        <v>3943807.99961496</v>
      </c>
      <c r="S684" s="2" t="n">
        <v>12062215.113089699</v>
      </c>
      <c r="T684" s="2" t="n">
        <v>11122918.226195799</v>
      </c>
      <c r="U684" s="2" t="n">
        <v>8305338.3060943596</v>
      </c>
      <c r="V684" s="2" t="n">
        <v>4918698.3545526499</v>
      </c>
      <c r="W684" s="2" t="n">
        <v>15709043.4053466</v>
      </c>
      <c r="X684" s="2" t="n">
        <v>5392533.3952876404</v>
      </c>
      <c r="Y684" s="2" t="n">
        <v>9974122.2912894804</v>
      </c>
      <c r="Z684" s="2" t="n">
        <v>8662765.4125685692</v>
      </c>
      <c r="AA684" s="2" t="n">
        <v>5182749.0437171403</v>
      </c>
      <c r="AB684" s="2" t="n">
        <v>2797756.9437814602</v>
      </c>
      <c r="AC684" s="2" t="n">
        <v>28802033.5994571</v>
      </c>
      <c r="AD684" s="2" t="n">
        <v>26867675.969856601</v>
      </c>
      <c r="AE684" s="2" t="n">
        <v>26752731.642159902</v>
      </c>
      <c r="AF684" s="2" t="n">
        <v>8086176.6405764502</v>
      </c>
      <c r="AG684" s="2" t="n">
        <v>2941855.1507629198</v>
      </c>
      <c r="AH684" s="2" t="n">
        <v>14617498.319497401</v>
      </c>
      <c r="AI684" s="2" t="n">
        <v>15940094.1847539</v>
      </c>
      <c r="AJ684" s="2" t="n">
        <v>5970062.4231274696</v>
      </c>
      <c r="AK684" s="2" t="n">
        <v>10104668.335666301</v>
      </c>
      <c r="AL684" s="2" t="n">
        <v>6564916.1964999996</v>
      </c>
      <c r="AM684" s="2" t="n">
        <v>730485.33718645503</v>
      </c>
    </row>
    <row r="685">
      <c r="A685" t="str">
        <f t="shared" si="110"/>
        <v>Engines &amp; Power Plants</v>
      </c>
      <c r="B685" t="str">
        <f t="shared" si="111"/>
        <v>6140</v>
      </c>
      <c r="C685" t="str">
        <f t="shared" si="112"/>
        <v>BATTERIES, RECHARGEABLE</v>
      </c>
      <c r="D685" s="2" t="n">
        <f t="shared" si="113"/>
        <v>21003196.060221601</v>
      </c>
      <c r="E685" s="2" t="n">
        <f t="shared" si="114"/>
        <v>28655421.164282799</v>
      </c>
      <c r="F685" s="2" t="n">
        <f t="shared" si="115"/>
        <v>28027478.521600001</v>
      </c>
      <c r="G685" s="2" t="n">
        <f t="shared" si="116"/>
        <v>14362819.9293833</v>
      </c>
      <c r="H685" s="3" t="n">
        <f t="shared" si="117"/>
        <v>-2.191357227251256E-2</v>
      </c>
      <c r="I685" s="3" t="n">
        <f t="shared" si="118"/>
        <v>0.33443874166759957</v>
      </c>
      <c r="J685" s="3" t="n">
        <f t="shared" si="119"/>
        <v>0.51245494375508216</v>
      </c>
      <c r="K685" s="3" t="n">
        <f t="shared" si="120"/>
        <v>2.2626476183842871E-4</v>
      </c>
      <c r="L685" s="3" t="n">
        <f>AM685/SUM(AM1:AM$2860)</f>
        <v>1.6342207598211208E-4</v>
      </c>
      <c r="M685" t="s">
        <v>2153</v>
      </c>
      <c r="N685" t="s">
        <v>2218</v>
      </c>
      <c r="O685" t="s">
        <v>2219</v>
      </c>
      <c r="P685" s="2" t="n">
        <v>31331863.891482301</v>
      </c>
      <c r="Q685" s="2" t="n">
        <v>4701027.0045030396</v>
      </c>
      <c r="R685" s="2" t="n">
        <v>32021301.498212799</v>
      </c>
      <c r="S685" s="2" t="n">
        <v>52855390.216658004</v>
      </c>
      <c r="T685" s="2" t="n">
        <v>45572850.229796998</v>
      </c>
      <c r="U685" s="2" t="n">
        <v>49429807.424272403</v>
      </c>
      <c r="V685" s="2" t="n">
        <v>20684835.145053901</v>
      </c>
      <c r="W685" s="2" t="n">
        <v>16791771.516886398</v>
      </c>
      <c r="X685" s="2" t="n">
        <v>34802472.208783999</v>
      </c>
      <c r="Y685" s="2" t="n">
        <v>10290917.949112199</v>
      </c>
      <c r="Z685" s="2" t="n">
        <v>31296800.778048001</v>
      </c>
      <c r="AA685" s="2" t="n">
        <v>54061785.987912796</v>
      </c>
      <c r="AB685" s="2" t="n">
        <v>19537573.865941498</v>
      </c>
      <c r="AC685" s="2" t="n">
        <v>24180634.006636102</v>
      </c>
      <c r="AD685" s="2" t="n">
        <v>17200117.1073782</v>
      </c>
      <c r="AE685" s="2" t="n">
        <v>21003196.060221601</v>
      </c>
      <c r="AF685" s="2" t="n">
        <v>17689862.4790392</v>
      </c>
      <c r="AG685" s="2" t="n">
        <v>11171602.561876399</v>
      </c>
      <c r="AH685" s="2" t="n">
        <v>22139736.494603898</v>
      </c>
      <c r="AI685" s="2" t="n">
        <v>13905169.688239099</v>
      </c>
      <c r="AJ685" s="2" t="n">
        <v>19499126.062156901</v>
      </c>
      <c r="AK685" s="2" t="n">
        <v>28655421.164282799</v>
      </c>
      <c r="AL685" s="2" t="n">
        <v>28027478.521600001</v>
      </c>
      <c r="AM685" s="2" t="n">
        <v>14362819.9293833</v>
      </c>
    </row>
    <row r="686">
      <c r="A686" t="str">
        <f t="shared" si="110"/>
        <v>Engines &amp; Power Plants</v>
      </c>
      <c r="B686" t="str">
        <f t="shared" si="111"/>
        <v>6620</v>
      </c>
      <c r="C686" t="str">
        <f t="shared" si="112"/>
        <v>ENGINE INSTRUMENTS</v>
      </c>
      <c r="D686" s="2" t="n">
        <f t="shared" si="113"/>
        <v>5885677.6410489697</v>
      </c>
      <c r="E686" s="2" t="n">
        <f t="shared" si="114"/>
        <v>4668831.4962886898</v>
      </c>
      <c r="F686" s="2" t="n">
        <f t="shared" si="115"/>
        <v>7370026.0515999999</v>
      </c>
      <c r="G686" s="2" t="n">
        <f t="shared" si="116"/>
        <v>9686068.7495258506</v>
      </c>
      <c r="H686" s="3" t="n">
        <f t="shared" si="117"/>
        <v>0.57855901577482971</v>
      </c>
      <c r="I686" s="3" t="n">
        <f t="shared" si="118"/>
        <v>0.25219668848300758</v>
      </c>
      <c r="J686" s="3" t="n">
        <f t="shared" si="119"/>
        <v>1.3142516297378688</v>
      </c>
      <c r="K686" s="3" t="n">
        <f t="shared" si="120"/>
        <v>5.9497938354430768E-5</v>
      </c>
      <c r="L686" s="3" t="n">
        <f>AM686/SUM(AM1:AM$2860)</f>
        <v>1.1020937886401122E-4</v>
      </c>
      <c r="M686" t="s">
        <v>2153</v>
      </c>
      <c r="N686" t="s">
        <v>2220</v>
      </c>
      <c r="O686" t="s">
        <v>2221</v>
      </c>
      <c r="P686" s="2" t="n">
        <v>12462890.114183201</v>
      </c>
      <c r="Q686" s="2" t="n">
        <v>13050315.3622889</v>
      </c>
      <c r="R686" s="2" t="n">
        <v>6486758.5039830897</v>
      </c>
      <c r="S686" s="2" t="n">
        <v>11994277.828570399</v>
      </c>
      <c r="T686" s="2" t="n">
        <v>7871652.8461243501</v>
      </c>
      <c r="U686" s="2" t="n">
        <v>8613626.43762438</v>
      </c>
      <c r="V686" s="2" t="n">
        <v>7982116.4579863101</v>
      </c>
      <c r="W686" s="2" t="n">
        <v>3494026.98387868</v>
      </c>
      <c r="X686" s="2" t="n">
        <v>7024556.77535519</v>
      </c>
      <c r="Y686" s="2" t="n">
        <v>5760580.0229443302</v>
      </c>
      <c r="Z686" s="2" t="n">
        <v>4462320.6116128899</v>
      </c>
      <c r="AA686" s="2" t="n">
        <v>6817183.6955566797</v>
      </c>
      <c r="AB686" s="2" t="n">
        <v>6554278.3931688601</v>
      </c>
      <c r="AC686" s="2" t="n">
        <v>5879782.5276580798</v>
      </c>
      <c r="AD686" s="2" t="n">
        <v>3427611.6811357802</v>
      </c>
      <c r="AE686" s="2" t="n">
        <v>5885677.6410489697</v>
      </c>
      <c r="AF686" s="2" t="n">
        <v>5095693.1109642498</v>
      </c>
      <c r="AG686" s="2" t="n">
        <v>4662127.4162849402</v>
      </c>
      <c r="AH686" s="2" t="n">
        <v>6356612.9635852203</v>
      </c>
      <c r="AI686" s="2" t="n">
        <v>4558320.1971734101</v>
      </c>
      <c r="AJ686" s="2" t="n">
        <v>1813103.1903599601</v>
      </c>
      <c r="AK686" s="2" t="n">
        <v>4668831.4962886898</v>
      </c>
      <c r="AL686" s="2" t="n">
        <v>7370026.0515999999</v>
      </c>
      <c r="AM686" s="2" t="n">
        <v>9686068.7495258506</v>
      </c>
    </row>
    <row r="687">
      <c r="A687" t="str">
        <f t="shared" si="110"/>
        <v>FRS</v>
      </c>
      <c r="B687" t="str">
        <f t="shared" si="111"/>
        <v>E111</v>
      </c>
      <c r="C687" t="str">
        <f t="shared" si="112"/>
        <v>PURCHASE OF OFFICE BUILDINGS</v>
      </c>
      <c r="D687" s="2" t="n">
        <f t="shared" si="113"/>
        <v>0</v>
      </c>
      <c r="E687" s="2" t="n">
        <f t="shared" si="114"/>
        <v>0</v>
      </c>
      <c r="F687" s="2" t="n">
        <f t="shared" si="115"/>
        <v>0</v>
      </c>
      <c r="G687" s="2" t="n">
        <f t="shared" si="116"/>
        <v>0</v>
      </c>
      <c r="H687" s="3" t="e">
        <f t="shared" si="117"/>
        <v>#DIV/0!</v>
      </c>
      <c r="I687" s="3" t="e">
        <f t="shared" si="118"/>
        <v>#DIV/0!</v>
      </c>
      <c r="J687" s="3" t="e">
        <f t="shared" si="119"/>
        <v>#DIV/0!</v>
      </c>
      <c r="K687" s="3" t="n">
        <f t="shared" si="120"/>
        <v>0</v>
      </c>
      <c r="L687" s="3" t="n">
        <f>AM687/SUM(AM1:AM$2860)</f>
        <v>0</v>
      </c>
      <c r="M687" t="s">
        <v>2222</v>
      </c>
      <c r="N687" t="s">
        <v>2223</v>
      </c>
      <c r="O687" t="s">
        <v>2224</v>
      </c>
      <c r="P687" s="2"/>
      <c r="Q687" s="2"/>
      <c r="R687" s="2" t="n">
        <v>143548.397459064</v>
      </c>
      <c r="S687" s="2" t="n">
        <v>630169.629172966</v>
      </c>
      <c r="T687" s="2" t="n">
        <v>191521.888444257</v>
      </c>
      <c r="U687" s="2"/>
      <c r="V687" s="2" t="n">
        <v>350316.65131339902</v>
      </c>
      <c r="W687" s="2" t="n">
        <v>0</v>
      </c>
      <c r="X687" s="2" t="n">
        <v>14547.201116039199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</row>
    <row r="688">
      <c r="A688" t="str">
        <f t="shared" si="110"/>
        <v>FRS</v>
      </c>
      <c r="B688" t="str">
        <f t="shared" si="111"/>
        <v>E112</v>
      </c>
      <c r="C688" t="str">
        <f t="shared" si="112"/>
        <v>PURCH OF GOVT CONF SPACE &amp; FAC</v>
      </c>
      <c r="D688" s="2" t="n">
        <f t="shared" si="113"/>
        <v>0</v>
      </c>
      <c r="E688" s="2" t="n">
        <f t="shared" si="114"/>
        <v>0</v>
      </c>
      <c r="F688" s="2" t="n">
        <f t="shared" si="115"/>
        <v>0</v>
      </c>
      <c r="G688" s="2" t="n">
        <f t="shared" si="116"/>
        <v>0</v>
      </c>
      <c r="H688" s="3" t="e">
        <f t="shared" si="117"/>
        <v>#DIV/0!</v>
      </c>
      <c r="I688" s="3" t="e">
        <f t="shared" si="118"/>
        <v>#DIV/0!</v>
      </c>
      <c r="J688" s="3" t="e">
        <f t="shared" si="119"/>
        <v>#DIV/0!</v>
      </c>
      <c r="K688" s="3" t="n">
        <f t="shared" si="120"/>
        <v>0</v>
      </c>
      <c r="L688" s="3" t="n">
        <f>AM688/SUM(AM1:AM$2860)</f>
        <v>0</v>
      </c>
      <c r="M688" t="s">
        <v>2222</v>
      </c>
      <c r="N688" t="s">
        <v>2225</v>
      </c>
      <c r="O688" t="s">
        <v>2226</v>
      </c>
      <c r="P688" s="2"/>
      <c r="Q688" s="2"/>
      <c r="R688" s="2"/>
      <c r="S688" s="2"/>
      <c r="T688" s="2" t="n">
        <v>453229.00153321901</v>
      </c>
      <c r="U688" s="2" t="n">
        <v>95865.890760585797</v>
      </c>
      <c r="V688" s="2" t="n">
        <v>497559.81788595399</v>
      </c>
      <c r="W688" s="2" t="n">
        <v>350939.72084984998</v>
      </c>
      <c r="X688" s="2" t="n">
        <v>289194.21250780899</v>
      </c>
      <c r="Y688" s="2" t="n">
        <v>687.30358629730301</v>
      </c>
      <c r="Z688" s="2" t="n">
        <v>154367.405787984</v>
      </c>
      <c r="AA688" s="2" t="n">
        <v>79079.578681975094</v>
      </c>
      <c r="AB688" s="2"/>
      <c r="AC688" s="2"/>
      <c r="AD688" s="2"/>
      <c r="AE688" s="2" t="n">
        <v>0</v>
      </c>
      <c r="AF688" s="2"/>
      <c r="AG688" s="2"/>
      <c r="AH688" s="2"/>
      <c r="AI688" s="2"/>
      <c r="AJ688" s="2"/>
      <c r="AK688" s="2"/>
      <c r="AL688" s="2"/>
      <c r="AM688" s="2"/>
    </row>
    <row r="689">
      <c r="A689" t="str">
        <f t="shared" si="110"/>
        <v>FRS</v>
      </c>
      <c r="B689" t="str">
        <f t="shared" si="111"/>
        <v>E119</v>
      </c>
      <c r="C689" t="str">
        <f t="shared" si="112"/>
        <v>PURCH OF GOVT OTHER ADMIN-SVC BLDGS</v>
      </c>
      <c r="D689" s="2" t="n">
        <f t="shared" si="113"/>
        <v>0</v>
      </c>
      <c r="E689" s="2" t="n">
        <f t="shared" si="114"/>
        <v>0</v>
      </c>
      <c r="F689" s="2" t="n">
        <f t="shared" si="115"/>
        <v>0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e">
        <f t="shared" si="119"/>
        <v>#DIV/0!</v>
      </c>
      <c r="K689" s="3" t="n">
        <f t="shared" si="120"/>
        <v>0</v>
      </c>
      <c r="L689" s="3" t="n">
        <f>AM689/SUM(AM1:AM$2860)</f>
        <v>0</v>
      </c>
      <c r="M689" t="s">
        <v>2222</v>
      </c>
      <c r="N689" t="s">
        <v>2227</v>
      </c>
      <c r="O689" t="s">
        <v>2228</v>
      </c>
      <c r="P689" s="2"/>
      <c r="Q689" s="2"/>
      <c r="R689" s="2"/>
      <c r="S689" s="2"/>
      <c r="T689" s="2" t="n">
        <v>2208.9068030982698</v>
      </c>
      <c r="U689" s="2" t="n">
        <v>186935.960587407</v>
      </c>
      <c r="V689" s="2" t="n">
        <v>115364.295377644</v>
      </c>
      <c r="W689" s="2" t="n">
        <v>-280.32829044693301</v>
      </c>
      <c r="X689" s="2" t="n">
        <v>855.79612540063795</v>
      </c>
      <c r="Y689" s="2" t="n">
        <v>118287.419483597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>
      <c r="A690" t="str">
        <f t="shared" si="110"/>
        <v>FRS</v>
      </c>
      <c r="B690" t="str">
        <f t="shared" si="111"/>
        <v>E122</v>
      </c>
      <c r="C690" t="str">
        <f t="shared" si="112"/>
        <v>PURCH OF GOVT AIR TRAFFIC TNG FAC</v>
      </c>
      <c r="D690" s="2" t="n">
        <f t="shared" si="113"/>
        <v>0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e">
        <f t="shared" si="118"/>
        <v>#DIV/0!</v>
      </c>
      <c r="J690" s="3" t="e">
        <f t="shared" si="119"/>
        <v>#DIV/0!</v>
      </c>
      <c r="K690" s="3" t="n">
        <f t="shared" si="120"/>
        <v>0</v>
      </c>
      <c r="L690" s="3" t="n">
        <f>AM690/SUM(AM1:AM$2860)</f>
        <v>0</v>
      </c>
      <c r="M690" t="s">
        <v>2222</v>
      </c>
      <c r="N690" t="s">
        <v>2229</v>
      </c>
      <c r="O690" t="s">
        <v>2230</v>
      </c>
      <c r="P690" s="2"/>
      <c r="Q690" s="2"/>
      <c r="R690" s="2"/>
      <c r="S690" s="2"/>
      <c r="T690" s="2"/>
      <c r="U690" s="2"/>
      <c r="V690" s="2"/>
      <c r="W690" s="2" t="n">
        <v>2372377.49754408</v>
      </c>
      <c r="X690" s="2" t="n">
        <v>381769.05192229903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</row>
    <row r="691">
      <c r="A691" t="str">
        <f t="shared" si="110"/>
        <v>FRS</v>
      </c>
      <c r="B691" t="str">
        <f t="shared" si="111"/>
        <v>E123</v>
      </c>
      <c r="C691" t="str">
        <f t="shared" si="112"/>
        <v>PURCH OF GOVT RADAR &amp; NAV FACILITY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AM691/SUM(AM1:AM$2860)</f>
        <v>0</v>
      </c>
      <c r="M691" t="s">
        <v>2222</v>
      </c>
      <c r="N691" t="s">
        <v>2231</v>
      </c>
      <c r="O691" t="s">
        <v>2232</v>
      </c>
      <c r="P691" s="2"/>
      <c r="Q691" s="2"/>
      <c r="R691" s="2"/>
      <c r="S691" s="2"/>
      <c r="T691" s="2" t="n">
        <v>1070985.1166537099</v>
      </c>
      <c r="U691" s="2" t="n">
        <v>1039431.38841385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>
      <c r="A692" t="str">
        <f t="shared" si="110"/>
        <v>FRS</v>
      </c>
      <c r="B692" t="str">
        <f t="shared" si="111"/>
        <v>E127</v>
      </c>
      <c r="C692" t="str">
        <f t="shared" si="112"/>
        <v>PURCH OF GOVT ELCT &amp; COMM SYS FAC</v>
      </c>
      <c r="D692" s="2" t="n">
        <f t="shared" si="113"/>
        <v>0</v>
      </c>
      <c r="E692" s="2" t="n">
        <f t="shared" si="114"/>
        <v>0</v>
      </c>
      <c r="F692" s="2" t="n">
        <f t="shared" si="115"/>
        <v>0</v>
      </c>
      <c r="G692" s="2" t="n">
        <f t="shared" si="116"/>
        <v>0</v>
      </c>
      <c r="H692" s="3" t="e">
        <f t="shared" si="117"/>
        <v>#DIV/0!</v>
      </c>
      <c r="I692" s="3" t="e">
        <f t="shared" si="118"/>
        <v>#DIV/0!</v>
      </c>
      <c r="J692" s="3" t="e">
        <f t="shared" si="119"/>
        <v>#DIV/0!</v>
      </c>
      <c r="K692" s="3" t="n">
        <f t="shared" si="120"/>
        <v>0</v>
      </c>
      <c r="L692" s="3" t="n">
        <f>AM692/SUM(AM1:AM$2860)</f>
        <v>0</v>
      </c>
      <c r="M692" t="s">
        <v>2222</v>
      </c>
      <c r="N692" t="s">
        <v>2233</v>
      </c>
      <c r="O692" t="s">
        <v>2234</v>
      </c>
      <c r="P692" s="2"/>
      <c r="Q692" s="2"/>
      <c r="R692" s="2"/>
      <c r="S692" s="2" t="n">
        <v>42555873.574520901</v>
      </c>
      <c r="T692" s="2" t="n">
        <v>1940153.5004293199</v>
      </c>
      <c r="U692" s="2" t="n">
        <v>10955588.0663708</v>
      </c>
      <c r="V692" s="2" t="n">
        <v>843106.03331860004</v>
      </c>
      <c r="W692" s="2" t="n">
        <v>193712.29196660701</v>
      </c>
      <c r="X692" s="2" t="n">
        <v>75031.458738980902</v>
      </c>
      <c r="Y692" s="2" t="n">
        <v>24841.582850869199</v>
      </c>
      <c r="Z692" s="2" t="n">
        <v>-3571.46166491755</v>
      </c>
      <c r="AA692" s="2" t="n">
        <v>86939.148127228298</v>
      </c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>
      <c r="A693" t="str">
        <f t="shared" si="110"/>
        <v>FRS</v>
      </c>
      <c r="B693" t="str">
        <f t="shared" si="111"/>
        <v>E139</v>
      </c>
      <c r="C693" t="str">
        <f t="shared" si="112"/>
        <v>PURCH OF GOVT OTHER EDUCATIONAL BLD</v>
      </c>
      <c r="D693" s="2" t="n">
        <f t="shared" si="113"/>
        <v>0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AM693/SUM(AM1:AM$2860)</f>
        <v>0</v>
      </c>
      <c r="M693" t="s">
        <v>2222</v>
      </c>
      <c r="N693" t="s">
        <v>2235</v>
      </c>
      <c r="O693" t="s">
        <v>2236</v>
      </c>
      <c r="P693" s="2"/>
      <c r="Q693" s="2"/>
      <c r="R693" s="2"/>
      <c r="S693" s="2"/>
      <c r="T693" s="2"/>
      <c r="U693" s="2"/>
      <c r="V693" s="2" t="n">
        <v>70382.1049932811</v>
      </c>
      <c r="W693" s="2" t="n">
        <v>25252.680028270599</v>
      </c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>
      <c r="A694" t="str">
        <f t="shared" si="110"/>
        <v>FRS</v>
      </c>
      <c r="B694" t="str">
        <f t="shared" si="111"/>
        <v>E142</v>
      </c>
      <c r="C694" t="str">
        <f t="shared" si="112"/>
        <v>PURCH OF GOVT LABS &amp; CLINICS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AM694/SUM(AM1:AM$2860)</f>
        <v>0</v>
      </c>
      <c r="M694" t="s">
        <v>2222</v>
      </c>
      <c r="N694" t="s">
        <v>2237</v>
      </c>
      <c r="O694" t="s">
        <v>2238</v>
      </c>
      <c r="P694" s="2"/>
      <c r="Q694" s="2"/>
      <c r="R694" s="2"/>
      <c r="S694" s="2"/>
      <c r="T694" s="2"/>
      <c r="U694" s="2"/>
      <c r="V694" s="2"/>
      <c r="W694" s="2"/>
      <c r="X694" s="2" t="n">
        <v>0</v>
      </c>
      <c r="Y694" s="2" t="n">
        <v>0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>
      <c r="A695" t="str">
        <f t="shared" si="110"/>
        <v>FRS</v>
      </c>
      <c r="B695" t="str">
        <f t="shared" si="111"/>
        <v>E152</v>
      </c>
      <c r="C695" t="str">
        <f t="shared" si="112"/>
        <v>PURCHASE OF MAINTENANCE BUILDINGS</v>
      </c>
      <c r="D695" s="2" t="n">
        <f t="shared" si="113"/>
        <v>0</v>
      </c>
      <c r="E695" s="2" t="n">
        <f t="shared" si="114"/>
        <v>0</v>
      </c>
      <c r="F695" s="2" t="n">
        <f t="shared" si="115"/>
        <v>0</v>
      </c>
      <c r="G695" s="2" t="n">
        <f t="shared" si="116"/>
        <v>0</v>
      </c>
      <c r="H695" s="3" t="e">
        <f t="shared" si="117"/>
        <v>#DIV/0!</v>
      </c>
      <c r="I695" s="3" t="e">
        <f t="shared" si="118"/>
        <v>#DIV/0!</v>
      </c>
      <c r="J695" s="3" t="e">
        <f t="shared" si="119"/>
        <v>#DIV/0!</v>
      </c>
      <c r="K695" s="3" t="n">
        <f t="shared" si="120"/>
        <v>0</v>
      </c>
      <c r="L695" s="3" t="n">
        <f>AM695/SUM(AM1:AM$2860)</f>
        <v>0</v>
      </c>
      <c r="M695" t="s">
        <v>2222</v>
      </c>
      <c r="N695" t="s">
        <v>2239</v>
      </c>
      <c r="O695" t="s">
        <v>2240</v>
      </c>
      <c r="P695" s="2"/>
      <c r="Q695" s="2"/>
      <c r="R695" s="2"/>
      <c r="S695" s="2" t="n">
        <v>62520.039236033299</v>
      </c>
      <c r="T695" s="2"/>
      <c r="U695" s="2" t="n">
        <v>220688.60761673399</v>
      </c>
      <c r="V695" s="2" t="n">
        <v>54043.501915182504</v>
      </c>
      <c r="W695" s="2"/>
      <c r="X695" s="2"/>
      <c r="Y695" s="2"/>
      <c r="Z695" s="2" t="n">
        <v>0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>
      <c r="A696" t="str">
        <f t="shared" si="110"/>
        <v>FRS</v>
      </c>
      <c r="B696" t="str">
        <f t="shared" si="111"/>
        <v>E153</v>
      </c>
      <c r="C696" t="str">
        <f t="shared" si="112"/>
        <v>PURCHASE OF PRODUCTION BUILDINGS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AM696/SUM(AM1:AM$2860)</f>
        <v>0</v>
      </c>
      <c r="M696" t="s">
        <v>2222</v>
      </c>
      <c r="N696" t="s">
        <v>2241</v>
      </c>
      <c r="O696" t="s">
        <v>2242</v>
      </c>
      <c r="P696" s="2"/>
      <c r="Q696" s="2"/>
      <c r="R696" s="2"/>
      <c r="S696" s="2"/>
      <c r="T696" s="2"/>
      <c r="U696" s="2" t="n">
        <v>20429157.746450599</v>
      </c>
      <c r="V696" s="2" t="n">
        <v>2466329.33169682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>
      <c r="A697" t="str">
        <f t="shared" si="110"/>
        <v>FRS</v>
      </c>
      <c r="B697" t="str">
        <f t="shared" si="111"/>
        <v>E154</v>
      </c>
      <c r="C697" t="str">
        <f t="shared" si="112"/>
        <v>Purchase/Ship Construction &amp; Repair Facilities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AM697/SUM(AM1:AM$2860)</f>
        <v>0</v>
      </c>
      <c r="M697" t="s">
        <v>2222</v>
      </c>
      <c r="N697" t="s">
        <v>2243</v>
      </c>
      <c r="O697" t="s">
        <v>2244</v>
      </c>
      <c r="P697" s="2"/>
      <c r="Q697" s="2"/>
      <c r="R697" s="2"/>
      <c r="S697" s="2"/>
      <c r="T697" s="2"/>
      <c r="U697" s="2" t="n">
        <v>15504.851543839901</v>
      </c>
      <c r="V697" s="2" t="n">
        <v>824301.12048269203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>
      <c r="A698" t="str">
        <f t="shared" si="110"/>
        <v>FRS</v>
      </c>
      <c r="B698" t="str">
        <f t="shared" si="111"/>
        <v>E159</v>
      </c>
      <c r="C698" t="str">
        <f t="shared" si="112"/>
        <v>PURCH OF GOVT OTHER INDUSTRIAL BLDG</v>
      </c>
      <c r="D698" s="2" t="n">
        <f t="shared" si="113"/>
        <v>0</v>
      </c>
      <c r="E698" s="2" t="n">
        <f t="shared" si="114"/>
        <v>0</v>
      </c>
      <c r="F698" s="2" t="n">
        <f t="shared" si="115"/>
        <v>0</v>
      </c>
      <c r="G698" s="2" t="n">
        <f t="shared" si="116"/>
        <v>0</v>
      </c>
      <c r="H698" s="3" t="e">
        <f t="shared" si="117"/>
        <v>#DIV/0!</v>
      </c>
      <c r="I698" s="3" t="e">
        <f t="shared" si="118"/>
        <v>#DIV/0!</v>
      </c>
      <c r="J698" s="3" t="e">
        <f t="shared" si="119"/>
        <v>#DIV/0!</v>
      </c>
      <c r="K698" s="3" t="n">
        <f t="shared" si="120"/>
        <v>0</v>
      </c>
      <c r="L698" s="3" t="n">
        <f>AM698/SUM(AM1:AM$2860)</f>
        <v>0</v>
      </c>
      <c r="M698" t="s">
        <v>2222</v>
      </c>
      <c r="N698" t="s">
        <v>2245</v>
      </c>
      <c r="O698" t="s">
        <v>2246</v>
      </c>
      <c r="P698" s="2"/>
      <c r="Q698" s="2"/>
      <c r="R698" s="2"/>
      <c r="S698" s="2"/>
      <c r="T698" s="2" t="n">
        <v>966.86156364570797</v>
      </c>
      <c r="U698" s="2"/>
      <c r="V698" s="2" t="n">
        <v>336779.910341112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>
      <c r="A699" t="str">
        <f t="shared" si="110"/>
        <v>FRS</v>
      </c>
      <c r="B699" t="str">
        <f t="shared" si="111"/>
        <v>E161</v>
      </c>
      <c r="C699" t="str">
        <f t="shared" si="112"/>
        <v>PURCH OF GOVT FAMILY HOUSING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AM699/SUM(AM1:AM$2860)</f>
        <v>0</v>
      </c>
      <c r="M699" t="s">
        <v>2222</v>
      </c>
      <c r="N699" t="s">
        <v>2247</v>
      </c>
      <c r="O699" t="s">
        <v>2248</v>
      </c>
      <c r="P699" s="2"/>
      <c r="Q699" s="2"/>
      <c r="R699" s="2"/>
      <c r="S699" s="2"/>
      <c r="T699" s="2"/>
      <c r="U699" s="2"/>
      <c r="V699" s="2" t="n">
        <v>17842.996104971298</v>
      </c>
      <c r="W699" s="2" t="n">
        <v>535670.62098660402</v>
      </c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>
      <c r="A700" t="str">
        <f t="shared" si="110"/>
        <v>FRS</v>
      </c>
      <c r="B700" t="str">
        <f t="shared" si="111"/>
        <v>E163</v>
      </c>
      <c r="C700" t="str">
        <f t="shared" si="112"/>
        <v>PURCH OF GOVT TROOP HOUSING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AM700/SUM(AM1:AM$2860)</f>
        <v>0</v>
      </c>
      <c r="M700" t="s">
        <v>2222</v>
      </c>
      <c r="N700" t="s">
        <v>2249</v>
      </c>
      <c r="O700" t="s">
        <v>2250</v>
      </c>
      <c r="P700" s="2"/>
      <c r="Q700" s="2"/>
      <c r="R700" s="2"/>
      <c r="S700" s="2"/>
      <c r="T700" s="2"/>
      <c r="U700" s="2" t="n">
        <v>406332.49724215397</v>
      </c>
      <c r="V700" s="2" t="n">
        <v>131251.300920724</v>
      </c>
      <c r="W700" s="2" t="n">
        <v>101716.984106975</v>
      </c>
      <c r="X700" s="2" t="n">
        <v>132469.32169842999</v>
      </c>
      <c r="Y700" s="2" t="n">
        <v>4538.8773232681297</v>
      </c>
      <c r="Z700" s="2" t="n">
        <v>165775.89506889699</v>
      </c>
      <c r="AA700" s="2" t="n">
        <v>170405.96283628</v>
      </c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>
      <c r="A701" t="str">
        <f t="shared" si="110"/>
        <v>FRS</v>
      </c>
      <c r="B701" t="str">
        <f t="shared" si="111"/>
        <v>E164</v>
      </c>
      <c r="C701" t="str">
        <f t="shared" si="112"/>
        <v>PURCHASE OF DINING FACILITIES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AM701/SUM(AM1:AM$2860)</f>
        <v>0</v>
      </c>
      <c r="M701" t="s">
        <v>2222</v>
      </c>
      <c r="N701" t="s">
        <v>2251</v>
      </c>
      <c r="O701" t="s">
        <v>2252</v>
      </c>
      <c r="P701" s="2"/>
      <c r="Q701" s="2"/>
      <c r="R701" s="2"/>
      <c r="S701" s="2"/>
      <c r="T701" s="2"/>
      <c r="U701" s="2" t="n">
        <v>49699.2569132434</v>
      </c>
      <c r="V701" s="2" t="n">
        <v>15006.1806295766</v>
      </c>
      <c r="W701" s="2"/>
      <c r="X701" s="2"/>
      <c r="Y701" s="2"/>
      <c r="Z701" s="2" t="n">
        <v>16013.8845190268</v>
      </c>
      <c r="AA701" s="2" t="n">
        <v>-152.962631294576</v>
      </c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>
      <c r="A702" t="str">
        <f t="shared" si="110"/>
        <v>FRS</v>
      </c>
      <c r="B702" t="str">
        <f t="shared" si="111"/>
        <v>E169</v>
      </c>
      <c r="C702" t="str">
        <f t="shared" si="112"/>
        <v>PURCH OF GOVT OTHER RESIDENTIAL BLD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AM702/SUM(AM1:AM$2860)</f>
        <v>0</v>
      </c>
      <c r="M702" t="s">
        <v>2222</v>
      </c>
      <c r="N702" t="s">
        <v>2253</v>
      </c>
      <c r="O702" t="s">
        <v>2254</v>
      </c>
      <c r="P702" s="2"/>
      <c r="Q702" s="2"/>
      <c r="R702" s="2"/>
      <c r="S702" s="2"/>
      <c r="T702" s="2" t="n">
        <v>411865.176361127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>
      <c r="A703" t="str">
        <f t="shared" si="110"/>
        <v>FRS</v>
      </c>
      <c r="B703" t="str">
        <f t="shared" si="111"/>
        <v>E171</v>
      </c>
      <c r="C703" t="str">
        <f t="shared" si="112"/>
        <v>PURCH OF GOVT AMMO STORAGE BLDGS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AM703/SUM(AM1:AM$2860)</f>
        <v>0</v>
      </c>
      <c r="M703" t="s">
        <v>2222</v>
      </c>
      <c r="N703" t="s">
        <v>2255</v>
      </c>
      <c r="O703" t="s">
        <v>2256</v>
      </c>
      <c r="P703" s="2"/>
      <c r="Q703" s="2"/>
      <c r="R703" s="2"/>
      <c r="S703" s="2"/>
      <c r="T703" s="2"/>
      <c r="U703" s="2"/>
      <c r="V703" s="2"/>
      <c r="W703" s="2" t="n">
        <v>8143.1285924002404</v>
      </c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>
      <c r="A704" t="str">
        <f t="shared" si="110"/>
        <v>FRS</v>
      </c>
      <c r="B704" t="str">
        <f t="shared" si="111"/>
        <v>E173</v>
      </c>
      <c r="C704" t="str">
        <f t="shared" si="112"/>
        <v>PURCHASE OF FUEL STORAGE BUILDINGS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AM704/SUM(AM1:AM$2860)</f>
        <v>0</v>
      </c>
      <c r="M704" t="s">
        <v>2222</v>
      </c>
      <c r="N704" t="s">
        <v>2257</v>
      </c>
      <c r="O704" t="s">
        <v>2258</v>
      </c>
      <c r="P704" s="2"/>
      <c r="Q704" s="2"/>
      <c r="R704" s="2"/>
      <c r="S704" s="2"/>
      <c r="T704" s="2"/>
      <c r="U704" s="2"/>
      <c r="V704" s="2"/>
      <c r="W704" s="2"/>
      <c r="X704" s="2"/>
      <c r="Y704" s="2" t="n">
        <v>32.990149868352198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>
      <c r="A705" t="str">
        <f t="shared" ref="A705:A768" si="121">M705</f>
        <v>FRS</v>
      </c>
      <c r="B705" t="str">
        <f t="shared" ref="B705:B768" si="122">N705</f>
        <v>E174</v>
      </c>
      <c r="C705" t="str">
        <f t="shared" ref="C705:C768" si="123">O705</f>
        <v>PURCHASE OF OPEN STORAGE FACILITIES</v>
      </c>
      <c r="D705" s="2" t="n">
        <f t="shared" ref="D705:D768" si="124">AE705</f>
        <v>0</v>
      </c>
      <c r="E705" s="2" t="n">
        <f t="shared" ref="E705:E768" si="125">AK705</f>
        <v>0</v>
      </c>
      <c r="F705" s="2" t="n">
        <f t="shared" ref="F705:F768" si="126">AL705</f>
        <v>0</v>
      </c>
      <c r="G705" s="2" t="n">
        <f t="shared" ref="G705:G768" si="127">AM705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AM705/SUM(AM1:AM$2860)</f>
        <v>0</v>
      </c>
      <c r="M705" t="s">
        <v>2222</v>
      </c>
      <c r="N705" t="s">
        <v>2259</v>
      </c>
      <c r="O705" t="s">
        <v>2260</v>
      </c>
      <c r="P705" s="2"/>
      <c r="Q705" s="2"/>
      <c r="R705" s="2"/>
      <c r="S705" s="2"/>
      <c r="T705" s="2"/>
      <c r="U705" s="2" t="n">
        <v>5630.2533539083597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>
      <c r="A706" t="str">
        <f t="shared" si="121"/>
        <v>FRS</v>
      </c>
      <c r="B706" t="str">
        <f t="shared" si="122"/>
        <v>E179</v>
      </c>
      <c r="C706" t="str">
        <f t="shared" si="123"/>
        <v>PURCH OF GOVT OTHER WAREHOUSE BLDGS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9" si="128">AL706/AK706-1</f>
        <v>#DIV/0!</v>
      </c>
      <c r="I706" s="3" t="e">
        <f t="shared" ref="I706:I769" si="129">AL706/AE706-1</f>
        <v>#DIV/0!</v>
      </c>
      <c r="J706" s="3" t="e">
        <f t="shared" ref="J706:J769" si="130">AM706/AL706</f>
        <v>#DIV/0!</v>
      </c>
      <c r="K706" s="3" t="n">
        <f t="shared" ref="K706:K769" si="131">AL706/SUM(AL$1:AL$2860)</f>
        <v>0</v>
      </c>
      <c r="L706" s="3" t="n">
        <f>AM706/SUM(AM1:AM$2860)</f>
        <v>0</v>
      </c>
      <c r="M706" t="s">
        <v>2222</v>
      </c>
      <c r="N706" t="s">
        <v>2261</v>
      </c>
      <c r="O706" t="s">
        <v>2262</v>
      </c>
      <c r="P706" s="2"/>
      <c r="Q706" s="2"/>
      <c r="R706" s="2"/>
      <c r="S706" s="2"/>
      <c r="T706" s="2" t="n">
        <v>9262.5337797258799</v>
      </c>
      <c r="U706" s="2"/>
      <c r="V706" s="2"/>
      <c r="W706" s="2" t="n">
        <v>5040.4659602691299</v>
      </c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>
      <c r="A707" t="str">
        <f t="shared" si="121"/>
        <v>FRS</v>
      </c>
      <c r="B707" t="str">
        <f t="shared" si="122"/>
        <v>E192</v>
      </c>
      <c r="C707" t="str">
        <f t="shared" si="123"/>
        <v>PURCH OF GOVT TEST BUILDINGS</v>
      </c>
      <c r="D707" s="2" t="n">
        <f t="shared" si="124"/>
        <v>0</v>
      </c>
      <c r="E707" s="2" t="n">
        <f t="shared" si="125"/>
        <v>0</v>
      </c>
      <c r="F707" s="2" t="n">
        <f t="shared" si="126"/>
        <v>0</v>
      </c>
      <c r="G707" s="2" t="n">
        <f t="shared" si="127"/>
        <v>0</v>
      </c>
      <c r="H707" s="3" t="e">
        <f t="shared" si="128"/>
        <v>#DIV/0!</v>
      </c>
      <c r="I707" s="3" t="e">
        <f t="shared" si="129"/>
        <v>#DIV/0!</v>
      </c>
      <c r="J707" s="3" t="e">
        <f t="shared" si="130"/>
        <v>#DIV/0!</v>
      </c>
      <c r="K707" s="3" t="n">
        <f t="shared" si="131"/>
        <v>0</v>
      </c>
      <c r="L707" s="3" t="n">
        <f>AM707/SUM(AM1:AM$2860)</f>
        <v>0</v>
      </c>
      <c r="M707" t="s">
        <v>2222</v>
      </c>
      <c r="N707" t="s">
        <v>2263</v>
      </c>
      <c r="O707" t="s">
        <v>2264</v>
      </c>
      <c r="P707" s="2"/>
      <c r="Q707" s="2"/>
      <c r="R707" s="2"/>
      <c r="S707" s="2"/>
      <c r="T707" s="2" t="n">
        <v>13955.5310617293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>
      <c r="A708" t="str">
        <f t="shared" si="121"/>
        <v>FRS</v>
      </c>
      <c r="B708" t="str">
        <f t="shared" si="122"/>
        <v>E199</v>
      </c>
      <c r="C708" t="str">
        <f t="shared" si="123"/>
        <v>PURCHASE OF MISCELLANEOUS BUILDINGS</v>
      </c>
      <c r="D708" s="2" t="n">
        <f t="shared" si="124"/>
        <v>0</v>
      </c>
      <c r="E708" s="2" t="n">
        <f t="shared" si="125"/>
        <v>0</v>
      </c>
      <c r="F708" s="2" t="n">
        <f t="shared" si="126"/>
        <v>0</v>
      </c>
      <c r="G708" s="2" t="n">
        <f t="shared" si="127"/>
        <v>0</v>
      </c>
      <c r="H708" s="3" t="e">
        <f t="shared" si="128"/>
        <v>#DIV/0!</v>
      </c>
      <c r="I708" s="3" t="e">
        <f t="shared" si="129"/>
        <v>#DIV/0!</v>
      </c>
      <c r="J708" s="3" t="e">
        <f t="shared" si="130"/>
        <v>#DIV/0!</v>
      </c>
      <c r="K708" s="3" t="n">
        <f t="shared" si="131"/>
        <v>0</v>
      </c>
      <c r="L708" s="3" t="n">
        <f>AM708/SUM(AM1:AM$2860)</f>
        <v>0</v>
      </c>
      <c r="M708" t="s">
        <v>2222</v>
      </c>
      <c r="N708" t="s">
        <v>2265</v>
      </c>
      <c r="O708" t="s">
        <v>2266</v>
      </c>
      <c r="P708" s="2"/>
      <c r="Q708" s="2"/>
      <c r="R708" s="2"/>
      <c r="S708" s="2"/>
      <c r="T708" s="2" t="n">
        <v>234557.64038179099</v>
      </c>
      <c r="U708" s="2" t="n">
        <v>180713.80880398501</v>
      </c>
      <c r="V708" s="2"/>
      <c r="W708" s="2"/>
      <c r="X708" s="2"/>
      <c r="Y708" s="2"/>
      <c r="Z708" s="2" t="n">
        <v>129449.13250681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>
      <c r="A709" t="str">
        <f t="shared" si="121"/>
        <v>FRS</v>
      </c>
      <c r="B709" t="str">
        <f t="shared" si="122"/>
        <v>E1AA</v>
      </c>
      <c r="C709" t="str">
        <f t="shared" si="123"/>
        <v>PURCHASE OF OFFICE BUILDINGS</v>
      </c>
      <c r="D709" s="2" t="n">
        <f t="shared" si="124"/>
        <v>0</v>
      </c>
      <c r="E709" s="2" t="n">
        <f t="shared" si="125"/>
        <v>20604.743811438198</v>
      </c>
      <c r="F709" s="2" t="n">
        <f t="shared" si="126"/>
        <v>3186315.4394999999</v>
      </c>
      <c r="G709" s="2" t="n">
        <f t="shared" si="127"/>
        <v>0</v>
      </c>
      <c r="H709" s="3" t="n">
        <f t="shared" si="128"/>
        <v>153.63989597051909</v>
      </c>
      <c r="I709" s="3" t="e">
        <f t="shared" si="129"/>
        <v>#DIV/0!</v>
      </c>
      <c r="J709" s="3" t="n">
        <f t="shared" si="130"/>
        <v>0</v>
      </c>
      <c r="K709" s="3" t="n">
        <f t="shared" si="131"/>
        <v>2.5723002642030709E-5</v>
      </c>
      <c r="L709" s="3" t="n">
        <f>AM709/SUM(AM1:AM$2860)</f>
        <v>0</v>
      </c>
      <c r="M709" t="s">
        <v>2222</v>
      </c>
      <c r="N709" t="s">
        <v>2267</v>
      </c>
      <c r="O709" t="s">
        <v>2224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 t="n">
        <v>499190.29780475399</v>
      </c>
      <c r="AC709" s="2"/>
      <c r="AD709" s="2"/>
      <c r="AE709" s="2"/>
      <c r="AF709" s="2"/>
      <c r="AG709" s="2"/>
      <c r="AH709" s="2"/>
      <c r="AI709" s="2" t="n">
        <v>575236.56996000896</v>
      </c>
      <c r="AJ709" s="2" t="n">
        <v>1701770.8437089201</v>
      </c>
      <c r="AK709" s="2" t="n">
        <v>20604.743811438198</v>
      </c>
      <c r="AL709" s="2" t="n">
        <v>3186315.4394999999</v>
      </c>
      <c r="AM709" s="2" t="n">
        <v>0</v>
      </c>
    </row>
    <row r="710">
      <c r="A710" t="str">
        <f t="shared" si="121"/>
        <v>FRS</v>
      </c>
      <c r="B710" t="str">
        <f t="shared" si="122"/>
        <v>E1AB</v>
      </c>
      <c r="C710" t="str">
        <f t="shared" si="123"/>
        <v>PURCHASE OF CONFERENCE SPACE AND FACILITIES</v>
      </c>
      <c r="D710" s="2" t="n">
        <f t="shared" si="124"/>
        <v>0</v>
      </c>
      <c r="E710" s="2" t="n">
        <f t="shared" si="125"/>
        <v>0</v>
      </c>
      <c r="F710" s="2" t="n">
        <f t="shared" si="126"/>
        <v>49261.449200000003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n">
        <f t="shared" si="130"/>
        <v>0</v>
      </c>
      <c r="K710" s="3" t="n">
        <f t="shared" si="131"/>
        <v>3.9768579476258778E-7</v>
      </c>
      <c r="L710" s="3" t="n">
        <f>AM710/SUM(AM1:AM$2860)</f>
        <v>0</v>
      </c>
      <c r="M710" t="s">
        <v>2222</v>
      </c>
      <c r="N710" t="s">
        <v>2268</v>
      </c>
      <c r="O710" t="s">
        <v>2269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 t="n">
        <v>5843.6194924736501</v>
      </c>
      <c r="AH710" s="2" t="n">
        <v>9249.4831328875007</v>
      </c>
      <c r="AI710" s="2"/>
      <c r="AJ710" s="2"/>
      <c r="AK710" s="2"/>
      <c r="AL710" s="2" t="n">
        <v>49261.449200000003</v>
      </c>
      <c r="AM710" s="2"/>
    </row>
    <row r="711">
      <c r="A711" t="str">
        <f t="shared" si="121"/>
        <v>FRS</v>
      </c>
      <c r="B711" t="str">
        <f t="shared" si="122"/>
        <v>E1AZ</v>
      </c>
      <c r="C711" t="str">
        <f t="shared" si="123"/>
        <v>PURCHASE OF OTHER ADMINISTRATIVE FACILITIES AND SERVICE BUILDINGS</v>
      </c>
      <c r="D711" s="2" t="n">
        <f t="shared" si="124"/>
        <v>119944.756707558</v>
      </c>
      <c r="E711" s="2" t="n">
        <f t="shared" si="125"/>
        <v>3216.8769861268602</v>
      </c>
      <c r="F711" s="2" t="n">
        <f t="shared" si="126"/>
        <v>0</v>
      </c>
      <c r="G711" s="2" t="n">
        <f t="shared" si="127"/>
        <v>0</v>
      </c>
      <c r="H711" s="3" t="n">
        <f t="shared" si="128"/>
        <v>-1</v>
      </c>
      <c r="I711" s="3" t="n">
        <f t="shared" si="129"/>
        <v>-1</v>
      </c>
      <c r="J711" s="3" t="e">
        <f t="shared" si="130"/>
        <v>#DIV/0!</v>
      </c>
      <c r="K711" s="3" t="n">
        <f t="shared" si="131"/>
        <v>0</v>
      </c>
      <c r="L711" s="3" t="n">
        <f>AM711/SUM(AM1:AM$2860)</f>
        <v>0</v>
      </c>
      <c r="M711" t="s">
        <v>2222</v>
      </c>
      <c r="N711" t="s">
        <v>2270</v>
      </c>
      <c r="O711" t="s">
        <v>2271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 t="n">
        <v>119944.756707558</v>
      </c>
      <c r="AF711" s="2"/>
      <c r="AG711" s="2" t="n">
        <v>570527.21667999204</v>
      </c>
      <c r="AH711" s="2" t="n">
        <v>823978.81249903305</v>
      </c>
      <c r="AI711" s="2"/>
      <c r="AJ711" s="2"/>
      <c r="AK711" s="2" t="n">
        <v>3216.8769861268602</v>
      </c>
      <c r="AL711" s="2"/>
      <c r="AM711" s="2"/>
    </row>
    <row r="712">
      <c r="A712" t="str">
        <f t="shared" si="121"/>
        <v>FRS</v>
      </c>
      <c r="B712" t="str">
        <f t="shared" si="122"/>
        <v>E1BG</v>
      </c>
      <c r="C712" t="str">
        <f t="shared" si="123"/>
        <v>PURCHASE OF ELECTRONIC AND COMMUNICATIONS FACILITIES</v>
      </c>
      <c r="D712" s="2" t="n">
        <f t="shared" si="124"/>
        <v>0</v>
      </c>
      <c r="E712" s="2" t="n">
        <f t="shared" si="125"/>
        <v>0</v>
      </c>
      <c r="F712" s="2" t="n">
        <f t="shared" si="126"/>
        <v>3138.8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n">
        <f t="shared" si="130"/>
        <v>0</v>
      </c>
      <c r="K712" s="3" t="n">
        <f t="shared" si="131"/>
        <v>2.5339412316777936E-8</v>
      </c>
      <c r="L712" s="3" t="n">
        <f>AM712/SUM(AM1:AM$2860)</f>
        <v>0</v>
      </c>
      <c r="M712" t="s">
        <v>2222</v>
      </c>
      <c r="N712" t="s">
        <v>2272</v>
      </c>
      <c r="O712" t="s">
        <v>2273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 t="n">
        <v>1485.97399971648</v>
      </c>
      <c r="AC712" s="2" t="n">
        <v>46258.839024902903</v>
      </c>
      <c r="AD712" s="2" t="n">
        <v>16742.1387317915</v>
      </c>
      <c r="AE712" s="2"/>
      <c r="AF712" s="2"/>
      <c r="AG712" s="2"/>
      <c r="AH712" s="2"/>
      <c r="AI712" s="2"/>
      <c r="AJ712" s="2"/>
      <c r="AK712" s="2"/>
      <c r="AL712" s="2" t="n">
        <v>3138.8</v>
      </c>
      <c r="AM712" s="2"/>
    </row>
    <row r="713">
      <c r="A713" t="str">
        <f t="shared" si="121"/>
        <v>FRS</v>
      </c>
      <c r="B713" t="str">
        <f t="shared" si="122"/>
        <v>E1BZ</v>
      </c>
      <c r="C713" t="str">
        <f t="shared" si="123"/>
        <v>PURCHASE OF OTHER AIRFIELD STRUCTURES</v>
      </c>
      <c r="D713" s="2" t="n">
        <f t="shared" si="124"/>
        <v>0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e">
        <f t="shared" si="129"/>
        <v>#DIV/0!</v>
      </c>
      <c r="J713" s="3" t="e">
        <f t="shared" si="130"/>
        <v>#DIV/0!</v>
      </c>
      <c r="K713" s="3" t="n">
        <f t="shared" si="131"/>
        <v>0</v>
      </c>
      <c r="L713" s="3" t="n">
        <f>AM713/SUM(AM1:AM$2860)</f>
        <v>0</v>
      </c>
      <c r="M713" t="s">
        <v>2222</v>
      </c>
      <c r="N713" t="s">
        <v>2274</v>
      </c>
      <c r="O713" t="s">
        <v>2275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 t="n">
        <v>0</v>
      </c>
      <c r="AJ713" s="2"/>
      <c r="AK713" s="2"/>
      <c r="AL713" s="2"/>
      <c r="AM713" s="2"/>
    </row>
    <row r="714">
      <c r="A714" t="str">
        <f t="shared" si="121"/>
        <v>FRS</v>
      </c>
      <c r="B714" t="str">
        <f t="shared" si="122"/>
        <v>E1DZ</v>
      </c>
      <c r="C714" t="str">
        <f t="shared" si="123"/>
        <v>PURCHASE OF OTHER HOSPITAL BUILDINGS</v>
      </c>
      <c r="D714" s="2" t="n">
        <f t="shared" si="124"/>
        <v>0</v>
      </c>
      <c r="E714" s="2" t="n">
        <f t="shared" si="125"/>
        <v>0</v>
      </c>
      <c r="F714" s="2" t="n">
        <f t="shared" si="126"/>
        <v>0</v>
      </c>
      <c r="G714" s="2" t="n">
        <f t="shared" si="127"/>
        <v>0</v>
      </c>
      <c r="H714" s="3" t="e">
        <f t="shared" si="128"/>
        <v>#DIV/0!</v>
      </c>
      <c r="I714" s="3" t="e">
        <f t="shared" si="129"/>
        <v>#DIV/0!</v>
      </c>
      <c r="J714" s="3" t="e">
        <f t="shared" si="130"/>
        <v>#DIV/0!</v>
      </c>
      <c r="K714" s="3" t="n">
        <f t="shared" si="131"/>
        <v>0</v>
      </c>
      <c r="L714" s="3" t="n">
        <f>AM714/SUM(AM1:AM$2860)</f>
        <v>0</v>
      </c>
      <c r="M714" t="s">
        <v>2222</v>
      </c>
      <c r="N714" t="s">
        <v>2276</v>
      </c>
      <c r="O714" t="s">
        <v>2277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 t="n">
        <v>2973975.0630335198</v>
      </c>
      <c r="AG714" s="2"/>
      <c r="AH714" s="2"/>
      <c r="AI714" s="2"/>
      <c r="AJ714" s="2"/>
      <c r="AK714" s="2"/>
      <c r="AL714" s="2"/>
      <c r="AM714" s="2"/>
    </row>
    <row r="715">
      <c r="A715" t="str">
        <f t="shared" si="121"/>
        <v>FRS</v>
      </c>
      <c r="B715" t="str">
        <f t="shared" si="122"/>
        <v>E1EB</v>
      </c>
      <c r="C715" t="str">
        <f t="shared" si="123"/>
        <v>PURCHASE OF MAINTENANCE BUILDINGS</v>
      </c>
      <c r="D715" s="2" t="n">
        <f t="shared" si="124"/>
        <v>0</v>
      </c>
      <c r="E715" s="2" t="n">
        <f t="shared" si="125"/>
        <v>959.48245180151901</v>
      </c>
      <c r="F715" s="2" t="n">
        <f t="shared" si="126"/>
        <v>0</v>
      </c>
      <c r="G715" s="2" t="n">
        <f t="shared" si="127"/>
        <v>1916.87721710254</v>
      </c>
      <c r="H715" s="3" t="n">
        <f t="shared" si="128"/>
        <v>-1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AM715/SUM(AM1:AM$2860)</f>
        <v>2.1810483997007221E-8</v>
      </c>
      <c r="M715" t="s">
        <v>2222</v>
      </c>
      <c r="N715" t="s">
        <v>2278</v>
      </c>
      <c r="O715" t="s">
        <v>2240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 t="n">
        <v>10406.391760344301</v>
      </c>
      <c r="AE715" s="2"/>
      <c r="AF715" s="2"/>
      <c r="AG715" s="2"/>
      <c r="AH715" s="2"/>
      <c r="AI715" s="2"/>
      <c r="AJ715" s="2"/>
      <c r="AK715" s="2" t="n">
        <v>959.48245180151901</v>
      </c>
      <c r="AL715" s="2"/>
      <c r="AM715" s="2" t="n">
        <v>1916.87721710254</v>
      </c>
    </row>
    <row r="716">
      <c r="A716" t="str">
        <f t="shared" si="121"/>
        <v>FRS</v>
      </c>
      <c r="B716" t="str">
        <f t="shared" si="122"/>
        <v>E1JA</v>
      </c>
      <c r="C716" t="str">
        <f t="shared" si="123"/>
        <v>PURCHASE OF MUSEUMS AND EXHIBITION BUILDINGS</v>
      </c>
      <c r="D716" s="2" t="n">
        <f t="shared" si="124"/>
        <v>11994.475670755801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n">
        <f t="shared" si="129"/>
        <v>-1</v>
      </c>
      <c r="J716" s="3" t="e">
        <f t="shared" si="130"/>
        <v>#DIV/0!</v>
      </c>
      <c r="K716" s="3" t="n">
        <f t="shared" si="131"/>
        <v>0</v>
      </c>
      <c r="L716" s="3" t="n">
        <f>AM716/SUM(AM1:AM$2860)</f>
        <v>0</v>
      </c>
      <c r="M716" t="s">
        <v>2222</v>
      </c>
      <c r="N716" t="s">
        <v>2279</v>
      </c>
      <c r="O716" t="s">
        <v>2280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 t="n">
        <v>13505.9924974231</v>
      </c>
      <c r="AC716" s="2" t="n">
        <v>0</v>
      </c>
      <c r="AD716" s="2"/>
      <c r="AE716" s="2" t="n">
        <v>11994.475670755801</v>
      </c>
      <c r="AF716" s="2" t="n">
        <v>11895.900252134101</v>
      </c>
      <c r="AG716" s="2" t="n">
        <v>11687.2389849473</v>
      </c>
      <c r="AH716" s="2" t="n">
        <v>11419.1149788735</v>
      </c>
      <c r="AI716" s="2" t="n">
        <v>11199.7509802568</v>
      </c>
      <c r="AJ716" s="2"/>
      <c r="AK716" s="2"/>
      <c r="AL716" s="2"/>
      <c r="AM716" s="2"/>
    </row>
    <row r="717">
      <c r="A717" t="str">
        <f t="shared" si="121"/>
        <v>FRS</v>
      </c>
      <c r="B717" t="str">
        <f t="shared" si="122"/>
        <v>E1JZ</v>
      </c>
      <c r="C717" t="str">
        <f t="shared" si="123"/>
        <v>PURCHASE OF MISCELLANEOUS BUILDINGS</v>
      </c>
      <c r="D717" s="2" t="n">
        <f t="shared" si="124"/>
        <v>0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e">
        <f t="shared" si="130"/>
        <v>#DIV/0!</v>
      </c>
      <c r="K717" s="3" t="n">
        <f t="shared" si="131"/>
        <v>0</v>
      </c>
      <c r="L717" s="3" t="n">
        <f>AM717/SUM(AM1:AM$2860)</f>
        <v>0</v>
      </c>
      <c r="M717" t="s">
        <v>2222</v>
      </c>
      <c r="N717" t="s">
        <v>2281</v>
      </c>
      <c r="O717" t="s">
        <v>2266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 t="n">
        <v>28442.149353946999</v>
      </c>
      <c r="AD717" s="2"/>
      <c r="AE717" s="2"/>
      <c r="AF717" s="2" t="n">
        <v>154646.70327774301</v>
      </c>
      <c r="AG717" s="2"/>
      <c r="AH717" s="2"/>
      <c r="AI717" s="2"/>
      <c r="AJ717" s="2"/>
      <c r="AK717" s="2"/>
      <c r="AL717" s="2"/>
      <c r="AM717" s="2"/>
    </row>
    <row r="718">
      <c r="A718" t="str">
        <f t="shared" si="121"/>
        <v>FRS</v>
      </c>
      <c r="B718" t="str">
        <f t="shared" si="122"/>
        <v>E1LB</v>
      </c>
      <c r="C718" t="str">
        <f t="shared" si="123"/>
        <v>PURCHASE OF HIGHWAYS, ROADS, STREETS, BRIDGES, AND RAILWAYS</v>
      </c>
      <c r="D718" s="2" t="n">
        <f t="shared" si="124"/>
        <v>0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e">
        <f t="shared" si="129"/>
        <v>#DIV/0!</v>
      </c>
      <c r="J718" s="3" t="e">
        <f t="shared" si="130"/>
        <v>#DIV/0!</v>
      </c>
      <c r="K718" s="3" t="n">
        <f t="shared" si="131"/>
        <v>0</v>
      </c>
      <c r="L718" s="3" t="n">
        <f>AM718/SUM(AM1:AM$2860)</f>
        <v>0</v>
      </c>
      <c r="M718" t="s">
        <v>2222</v>
      </c>
      <c r="N718" t="s">
        <v>2282</v>
      </c>
      <c r="O718" t="s">
        <v>2283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 t="n">
        <v>0</v>
      </c>
      <c r="AI718" s="2" t="n">
        <v>0</v>
      </c>
      <c r="AJ718" s="2"/>
      <c r="AK718" s="2"/>
      <c r="AL718" s="2"/>
      <c r="AM718" s="2"/>
    </row>
    <row r="719">
      <c r="A719" t="str">
        <f t="shared" si="121"/>
        <v>FRS</v>
      </c>
      <c r="B719" t="str">
        <f t="shared" si="122"/>
        <v>E1MB</v>
      </c>
      <c r="C719" t="str">
        <f t="shared" si="123"/>
        <v>PURCHASE OF EPG FACILITIES - GAS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AM719/SUM(AM1:AM$2860)</f>
        <v>0</v>
      </c>
      <c r="M719" t="s">
        <v>2222</v>
      </c>
      <c r="N719" t="s">
        <v>2284</v>
      </c>
      <c r="O719" t="s">
        <v>2285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 t="n">
        <v>0</v>
      </c>
      <c r="AK719" s="2"/>
      <c r="AL719" s="2"/>
      <c r="AM719" s="2"/>
    </row>
    <row r="720">
      <c r="A720" t="str">
        <f t="shared" si="121"/>
        <v>FRS</v>
      </c>
      <c r="B720" t="str">
        <f t="shared" si="122"/>
        <v>E1NA</v>
      </c>
      <c r="C720" t="str">
        <f t="shared" si="123"/>
        <v>PURCHASE OF FUEL SUPPLY FACILITIES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AM720/SUM(AM1:AM$2860)</f>
        <v>0</v>
      </c>
      <c r="M720" t="s">
        <v>2222</v>
      </c>
      <c r="N720" t="s">
        <v>2286</v>
      </c>
      <c r="O720" t="s">
        <v>2287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 t="n">
        <v>981530.76703775104</v>
      </c>
      <c r="AG720" s="2" t="n">
        <v>0</v>
      </c>
      <c r="AH720" s="2"/>
      <c r="AI720" s="2"/>
      <c r="AJ720" s="2"/>
      <c r="AK720" s="2"/>
      <c r="AL720" s="2"/>
      <c r="AM720" s="2"/>
    </row>
    <row r="721">
      <c r="A721" t="str">
        <f t="shared" si="121"/>
        <v>FRS</v>
      </c>
      <c r="B721" t="str">
        <f t="shared" si="122"/>
        <v>E1NC</v>
      </c>
      <c r="C721" t="str">
        <f t="shared" si="123"/>
        <v>PURCHASE OF POLLUTION ABATEMENT AND CONTROL FACILITIES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AM721/SUM(AM1:AM$2860)</f>
        <v>0</v>
      </c>
      <c r="M721" t="s">
        <v>2222</v>
      </c>
      <c r="N721" t="s">
        <v>2288</v>
      </c>
      <c r="O721" t="s">
        <v>2289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 t="n">
        <v>5167.1495279402398</v>
      </c>
      <c r="AI721" s="2"/>
      <c r="AJ721" s="2"/>
      <c r="AK721" s="2"/>
      <c r="AL721" s="2"/>
      <c r="AM721" s="2"/>
    </row>
    <row r="722">
      <c r="A722" t="str">
        <f t="shared" si="121"/>
        <v>FRS</v>
      </c>
      <c r="B722" t="str">
        <f t="shared" si="122"/>
        <v>E1ND</v>
      </c>
      <c r="C722" t="str">
        <f t="shared" si="123"/>
        <v>PURCHASE OF SEWAGE AND WASTE FACILITIES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26067.3097099673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AM722/SUM(AM1:AM$2860)</f>
        <v>2.9659731786767837E-7</v>
      </c>
      <c r="M722" t="s">
        <v>2222</v>
      </c>
      <c r="N722" t="s">
        <v>2290</v>
      </c>
      <c r="O722" t="s">
        <v>2291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 t="n">
        <v>26067.3097099673</v>
      </c>
    </row>
    <row r="723">
      <c r="A723" t="str">
        <f t="shared" si="121"/>
        <v>FRS</v>
      </c>
      <c r="B723" t="str">
        <f t="shared" si="122"/>
        <v>E1NE</v>
      </c>
      <c r="C723" t="str">
        <f t="shared" si="123"/>
        <v>PURCHASE OF WATER SUPPLY FACILITIES</v>
      </c>
      <c r="D723" s="2" t="n">
        <f t="shared" si="124"/>
        <v>49476.542130456699</v>
      </c>
      <c r="E723" s="2" t="n">
        <f t="shared" si="125"/>
        <v>7419.1449416939704</v>
      </c>
      <c r="F723" s="2" t="n">
        <f t="shared" si="126"/>
        <v>0</v>
      </c>
      <c r="G723" s="2" t="n">
        <f t="shared" si="127"/>
        <v>0</v>
      </c>
      <c r="H723" s="3" t="n">
        <f t="shared" si="128"/>
        <v>-1</v>
      </c>
      <c r="I723" s="3" t="n">
        <f t="shared" si="129"/>
        <v>-1</v>
      </c>
      <c r="J723" s="3" t="e">
        <f t="shared" si="130"/>
        <v>#DIV/0!</v>
      </c>
      <c r="K723" s="3" t="n">
        <f t="shared" si="131"/>
        <v>0</v>
      </c>
      <c r="L723" s="3" t="n">
        <f>AM723/SUM(AM1:AM$2860)</f>
        <v>0</v>
      </c>
      <c r="M723" t="s">
        <v>2222</v>
      </c>
      <c r="N723" t="s">
        <v>2292</v>
      </c>
      <c r="O723" t="s">
        <v>2293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 t="n">
        <v>196878.96196243499</v>
      </c>
      <c r="AC723" s="2" t="n">
        <v>155390.91718516601</v>
      </c>
      <c r="AD723" s="2" t="n">
        <v>36881.233148294297</v>
      </c>
      <c r="AE723" s="2" t="n">
        <v>49476.542130456699</v>
      </c>
      <c r="AF723" s="2" t="n">
        <v>3674400.3167240601</v>
      </c>
      <c r="AG723" s="2" t="n">
        <v>46456.190603216302</v>
      </c>
      <c r="AH723" s="2" t="n">
        <v>10866.0986595616</v>
      </c>
      <c r="AI723" s="2" t="n">
        <v>28829.502545308598</v>
      </c>
      <c r="AJ723" s="2" t="n">
        <v>5382.0875023754497</v>
      </c>
      <c r="AK723" s="2" t="n">
        <v>7419.1449416939704</v>
      </c>
      <c r="AL723" s="2" t="n">
        <v>0</v>
      </c>
      <c r="AM723" s="2"/>
    </row>
    <row r="724">
      <c r="A724" t="str">
        <f t="shared" si="121"/>
        <v>FRS</v>
      </c>
      <c r="B724" t="str">
        <f t="shared" si="122"/>
        <v>E1NZ</v>
      </c>
      <c r="C724" t="str">
        <f t="shared" si="123"/>
        <v>PURCHASE OF OTHER UTILITIES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AM724/SUM(AM1:AM$2860)</f>
        <v>0</v>
      </c>
      <c r="M724" t="s">
        <v>2222</v>
      </c>
      <c r="N724" t="s">
        <v>2294</v>
      </c>
      <c r="O724" t="s">
        <v>2295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 t="n">
        <v>27706.968612083499</v>
      </c>
      <c r="AC724" s="2" t="n">
        <v>28383.061311156798</v>
      </c>
      <c r="AD724" s="2"/>
      <c r="AE724" s="2"/>
      <c r="AF724" s="2"/>
      <c r="AG724" s="2" t="n">
        <v>1117238.5428658</v>
      </c>
      <c r="AH724" s="2" t="n">
        <v>0</v>
      </c>
      <c r="AI724" s="2"/>
      <c r="AJ724" s="2"/>
      <c r="AK724" s="2"/>
      <c r="AL724" s="2"/>
      <c r="AM724" s="2"/>
    </row>
    <row r="725">
      <c r="A725" t="str">
        <f t="shared" si="121"/>
        <v>FRS</v>
      </c>
      <c r="B725" t="str">
        <f t="shared" si="122"/>
        <v>E1PB</v>
      </c>
      <c r="C725" t="str">
        <f t="shared" si="123"/>
        <v>PURCHASE OF EXHIBIT DESIGN (NON-BUILDING)</v>
      </c>
      <c r="D725" s="2" t="n">
        <f t="shared" si="124"/>
        <v>3238185.3861697698</v>
      </c>
      <c r="E725" s="2" t="n">
        <f t="shared" si="125"/>
        <v>0</v>
      </c>
      <c r="F725" s="2" t="n">
        <f t="shared" si="126"/>
        <v>16473.890599999999</v>
      </c>
      <c r="G725" s="2" t="n">
        <f t="shared" si="127"/>
        <v>0</v>
      </c>
      <c r="H725" s="3" t="e">
        <f t="shared" si="128"/>
        <v>#DIV/0!</v>
      </c>
      <c r="I725" s="3" t="n">
        <f t="shared" si="129"/>
        <v>-0.99491261659373809</v>
      </c>
      <c r="J725" s="3" t="n">
        <f t="shared" si="130"/>
        <v>0</v>
      </c>
      <c r="K725" s="3" t="n">
        <f t="shared" si="131"/>
        <v>1.3299308856088066E-7</v>
      </c>
      <c r="L725" s="3" t="n">
        <f>AM725/SUM(AM1:AM$2860)</f>
        <v>0</v>
      </c>
      <c r="M725" t="s">
        <v>2222</v>
      </c>
      <c r="N725" t="s">
        <v>2296</v>
      </c>
      <c r="O725" t="s">
        <v>2297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 t="n">
        <v>1883337.53168017</v>
      </c>
      <c r="AD725" s="2" t="n">
        <v>3769336.7607807401</v>
      </c>
      <c r="AE725" s="2" t="n">
        <v>3238185.3861697698</v>
      </c>
      <c r="AF725" s="2" t="n">
        <v>50335.122736854901</v>
      </c>
      <c r="AG725" s="2" t="n">
        <v>-43107.002252395097</v>
      </c>
      <c r="AH725" s="2" t="n">
        <v>16279.820680475999</v>
      </c>
      <c r="AI725" s="2"/>
      <c r="AJ725" s="2"/>
      <c r="AK725" s="2"/>
      <c r="AL725" s="2" t="n">
        <v>16473.890599999999</v>
      </c>
      <c r="AM725" s="2"/>
    </row>
    <row r="726">
      <c r="A726" t="str">
        <f t="shared" si="121"/>
        <v>FRS</v>
      </c>
      <c r="B726" t="str">
        <f t="shared" si="122"/>
        <v>E1PD</v>
      </c>
      <c r="C726" t="str">
        <f t="shared" si="123"/>
        <v>PURCHASE OF WASTE TREATMENT AND STORAGE FACILITIES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AM726/SUM(AM1:AM$2860)</f>
        <v>0</v>
      </c>
      <c r="M726" t="s">
        <v>2222</v>
      </c>
      <c r="N726" t="s">
        <v>2298</v>
      </c>
      <c r="O726" t="s">
        <v>2299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 t="n">
        <v>731.93911309032796</v>
      </c>
      <c r="AK726" s="2"/>
      <c r="AL726" s="2"/>
      <c r="AM726" s="2"/>
    </row>
    <row r="727">
      <c r="A727" t="str">
        <f t="shared" si="121"/>
        <v>FRS</v>
      </c>
      <c r="B727" t="str">
        <f t="shared" si="122"/>
        <v>E1PZ</v>
      </c>
      <c r="C727" t="str">
        <f t="shared" si="123"/>
        <v>PURCHASE OF OTHER NON-BUILDING FACILITIES</v>
      </c>
      <c r="D727" s="2" t="n">
        <f t="shared" si="124"/>
        <v>8841.12801691409</v>
      </c>
      <c r="E727" s="2" t="n">
        <f t="shared" si="125"/>
        <v>0</v>
      </c>
      <c r="F727" s="2" t="n">
        <f t="shared" si="126"/>
        <v>0</v>
      </c>
      <c r="G727" s="2" t="n">
        <f t="shared" si="127"/>
        <v>543268.564455771</v>
      </c>
      <c r="H727" s="3" t="e">
        <f t="shared" si="128"/>
        <v>#DIV/0!</v>
      </c>
      <c r="I727" s="3" t="n">
        <f t="shared" si="129"/>
        <v>-1</v>
      </c>
      <c r="J727" s="3" t="e">
        <f t="shared" si="130"/>
        <v>#DIV/0!</v>
      </c>
      <c r="K727" s="3" t="n">
        <f t="shared" si="131"/>
        <v>0</v>
      </c>
      <c r="L727" s="3" t="n">
        <f>AM727/SUM(AM1:AM$2860)</f>
        <v>6.181382002677243E-6</v>
      </c>
      <c r="M727" t="s">
        <v>2222</v>
      </c>
      <c r="N727" t="s">
        <v>2300</v>
      </c>
      <c r="O727" t="s">
        <v>2301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 t="n">
        <v>8841.12801691409</v>
      </c>
      <c r="AF727" s="2"/>
      <c r="AG727" s="2"/>
      <c r="AH727" s="2"/>
      <c r="AI727" s="2"/>
      <c r="AJ727" s="2" t="n">
        <v>1049733.8684858</v>
      </c>
      <c r="AK727" s="2"/>
      <c r="AL727" s="2"/>
      <c r="AM727" s="2" t="n">
        <v>543268.564455771</v>
      </c>
    </row>
    <row r="728">
      <c r="A728" t="str">
        <f t="shared" si="121"/>
        <v>FRS</v>
      </c>
      <c r="B728" t="str">
        <f t="shared" si="122"/>
        <v>E1QA</v>
      </c>
      <c r="C728" t="str">
        <f t="shared" si="123"/>
        <v>PURCHASE OF RESTORATION OF REAL PROPERTY (PUBLIC OR PRIVATE)</v>
      </c>
      <c r="D728" s="2" t="n">
        <f t="shared" si="124"/>
        <v>0</v>
      </c>
      <c r="E728" s="2" t="n">
        <f t="shared" si="125"/>
        <v>0</v>
      </c>
      <c r="F728" s="2" t="n">
        <f t="shared" si="126"/>
        <v>0</v>
      </c>
      <c r="G728" s="2" t="n">
        <f t="shared" si="127"/>
        <v>0</v>
      </c>
      <c r="H728" s="3" t="e">
        <f t="shared" si="128"/>
        <v>#DIV/0!</v>
      </c>
      <c r="I728" s="3" t="e">
        <f t="shared" si="129"/>
        <v>#DIV/0!</v>
      </c>
      <c r="J728" s="3" t="e">
        <f t="shared" si="130"/>
        <v>#DIV/0!</v>
      </c>
      <c r="K728" s="3" t="n">
        <f t="shared" si="131"/>
        <v>0</v>
      </c>
      <c r="L728" s="3" t="n">
        <f>AM728/SUM(AM1:AM$2860)</f>
        <v>0</v>
      </c>
      <c r="M728" t="s">
        <v>2222</v>
      </c>
      <c r="N728" t="s">
        <v>2302</v>
      </c>
      <c r="O728" t="s">
        <v>2303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 t="n">
        <v>5634501.93050359</v>
      </c>
      <c r="AI728" s="2"/>
      <c r="AJ728" s="2" t="n">
        <v>4602972.4957540203</v>
      </c>
      <c r="AK728" s="2"/>
      <c r="AL728" s="2"/>
      <c r="AM728" s="2"/>
    </row>
    <row r="729">
      <c r="A729" t="str">
        <f t="shared" si="121"/>
        <v>FRS</v>
      </c>
      <c r="B729" t="str">
        <f t="shared" si="122"/>
        <v>E213</v>
      </c>
      <c r="C729" t="str">
        <f t="shared" si="123"/>
        <v>PURCH OF GOVT MINE FIRE CONT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AM729/SUM(AM1:AM$2860)</f>
        <v>0</v>
      </c>
      <c r="M729" t="s">
        <v>2222</v>
      </c>
      <c r="N729" t="s">
        <v>2304</v>
      </c>
      <c r="O729" t="s">
        <v>2305</v>
      </c>
      <c r="P729" s="2"/>
      <c r="Q729" s="2"/>
      <c r="R729" s="2"/>
      <c r="S729" s="2"/>
      <c r="T729" s="2"/>
      <c r="U729" s="2"/>
      <c r="V729" s="2" t="n">
        <v>3973117.36345335</v>
      </c>
      <c r="W729" s="2" t="n">
        <v>0</v>
      </c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</row>
    <row r="730">
      <c r="A730" t="str">
        <f t="shared" si="121"/>
        <v>FRS</v>
      </c>
      <c r="B730" t="str">
        <f t="shared" si="122"/>
        <v>E214</v>
      </c>
      <c r="C730" t="str">
        <f t="shared" si="123"/>
        <v>PURCH OF GOVT MINE SUBSIDENCE CONT</v>
      </c>
      <c r="D730" s="2" t="n">
        <f t="shared" si="124"/>
        <v>0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AM730/SUM(AM1:AM$2860)</f>
        <v>0</v>
      </c>
      <c r="M730" t="s">
        <v>2222</v>
      </c>
      <c r="N730" t="s">
        <v>2306</v>
      </c>
      <c r="O730" t="s">
        <v>2307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 t="n">
        <v>510388.39080517599</v>
      </c>
      <c r="AB730" s="2" t="n">
        <v>41611.832043290502</v>
      </c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</row>
    <row r="731">
      <c r="A731" t="str">
        <f t="shared" si="121"/>
        <v>FRS</v>
      </c>
      <c r="B731" t="str">
        <f t="shared" si="122"/>
        <v>E222</v>
      </c>
      <c r="C731" t="str">
        <f t="shared" si="123"/>
        <v>PURCH OF GOVT HWYS-RDS-STS-BRDGS-RA</v>
      </c>
      <c r="D731" s="2" t="n">
        <f t="shared" si="124"/>
        <v>0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e">
        <f t="shared" si="129"/>
        <v>#DIV/0!</v>
      </c>
      <c r="J731" s="3" t="e">
        <f t="shared" si="130"/>
        <v>#DIV/0!</v>
      </c>
      <c r="K731" s="3" t="n">
        <f t="shared" si="131"/>
        <v>0</v>
      </c>
      <c r="L731" s="3" t="n">
        <f>AM731/SUM(AM1:AM$2860)</f>
        <v>0</v>
      </c>
      <c r="M731" t="s">
        <v>2222</v>
      </c>
      <c r="N731" t="s">
        <v>2308</v>
      </c>
      <c r="O731" t="s">
        <v>2309</v>
      </c>
      <c r="P731" s="2"/>
      <c r="Q731" s="2"/>
      <c r="R731" s="2" t="n">
        <v>0</v>
      </c>
      <c r="S731" s="2" t="n">
        <v>47040.889422256703</v>
      </c>
      <c r="T731" s="2"/>
      <c r="U731" s="2"/>
      <c r="V731" s="2"/>
      <c r="W731" s="2" t="n">
        <v>4389.99546107673</v>
      </c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</row>
    <row r="732">
      <c r="A732" t="str">
        <f t="shared" si="121"/>
        <v>FRS</v>
      </c>
      <c r="B732" t="str">
        <f t="shared" si="122"/>
        <v>E224</v>
      </c>
      <c r="C732" t="str">
        <f t="shared" si="123"/>
        <v>PURCH OF GOVT PARKING FACILITIES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AM732/SUM(AM1:AM$2860)</f>
        <v>0</v>
      </c>
      <c r="M732" t="s">
        <v>2222</v>
      </c>
      <c r="N732" t="s">
        <v>2310</v>
      </c>
      <c r="O732" t="s">
        <v>2311</v>
      </c>
      <c r="P732" s="2"/>
      <c r="Q732" s="2"/>
      <c r="R732" s="2" t="n">
        <v>540432.112465563</v>
      </c>
      <c r="S732" s="2" t="n">
        <v>49372.362075837897</v>
      </c>
      <c r="T732" s="2"/>
      <c r="U732" s="2" t="n">
        <v>-25079.169554896402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>
      <c r="A733" t="str">
        <f t="shared" si="121"/>
        <v>FRS</v>
      </c>
      <c r="B733" t="str">
        <f t="shared" si="122"/>
        <v>E236</v>
      </c>
      <c r="C733" t="str">
        <f t="shared" si="123"/>
        <v>PURCH OF GOVT EPG - PETROLEUM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AM733/SUM(AM1:AM$2860)</f>
        <v>0</v>
      </c>
      <c r="M733" t="s">
        <v>2222</v>
      </c>
      <c r="N733" t="s">
        <v>2312</v>
      </c>
      <c r="O733" t="s">
        <v>2313</v>
      </c>
      <c r="P733" s="2"/>
      <c r="Q733" s="2"/>
      <c r="R733" s="2"/>
      <c r="S733" s="2"/>
      <c r="T733" s="2" t="n">
        <v>356995.03888456902</v>
      </c>
      <c r="U733" s="2"/>
      <c r="V733" s="2" t="n">
        <v>586608.42037159298</v>
      </c>
      <c r="W733" s="2"/>
      <c r="X733" s="2" t="n">
        <v>1031848.8513785</v>
      </c>
      <c r="Y733" s="2" t="n">
        <v>2360438.5837469599</v>
      </c>
      <c r="Z733" s="2" t="n">
        <v>1613438.90696988</v>
      </c>
      <c r="AA733" s="2" t="n">
        <v>-73780.066237923194</v>
      </c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</row>
    <row r="734">
      <c r="A734" t="str">
        <f t="shared" si="121"/>
        <v>FRS</v>
      </c>
      <c r="B734" t="str">
        <f t="shared" si="122"/>
        <v>E237</v>
      </c>
      <c r="C734" t="str">
        <f t="shared" si="123"/>
        <v>PURCHASE OF EPG FACILITIES - SOLAR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AM734/SUM(AM1:AM$2860)</f>
        <v>0</v>
      </c>
      <c r="M734" t="s">
        <v>2222</v>
      </c>
      <c r="N734" t="s">
        <v>2314</v>
      </c>
      <c r="O734" t="s">
        <v>2315</v>
      </c>
      <c r="P734" s="2"/>
      <c r="Q734" s="2"/>
      <c r="R734" s="2"/>
      <c r="S734" s="2"/>
      <c r="T734" s="2"/>
      <c r="U734" s="2" t="n">
        <v>10004.5271134833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>
      <c r="A735" t="str">
        <f t="shared" si="121"/>
        <v>FRS</v>
      </c>
      <c r="B735" t="str">
        <f t="shared" si="122"/>
        <v>E241</v>
      </c>
      <c r="C735" t="str">
        <f t="shared" si="123"/>
        <v>PURCHASE OF FUEL SUPPLY FACILITIES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AM735/SUM(AM1:AM$2860)</f>
        <v>0</v>
      </c>
      <c r="M735" t="s">
        <v>2222</v>
      </c>
      <c r="N735" t="s">
        <v>2316</v>
      </c>
      <c r="O735" t="s">
        <v>2287</v>
      </c>
      <c r="P735" s="2"/>
      <c r="Q735" s="2"/>
      <c r="R735" s="2"/>
      <c r="S735" s="2"/>
      <c r="T735" s="2" t="n">
        <v>0</v>
      </c>
      <c r="U735" s="2" t="n">
        <v>33204.058240997998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</row>
    <row r="736">
      <c r="A736" t="str">
        <f t="shared" si="121"/>
        <v>FRS</v>
      </c>
      <c r="B736" t="str">
        <f t="shared" si="122"/>
        <v>E242</v>
      </c>
      <c r="C736" t="str">
        <f t="shared" si="123"/>
        <v>PURCH OF GOVT HEATING &amp; COOL PLANTS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AM736/SUM(AM1:AM$2860)</f>
        <v>0</v>
      </c>
      <c r="M736" t="s">
        <v>2222</v>
      </c>
      <c r="N736" t="s">
        <v>2317</v>
      </c>
      <c r="O736" t="s">
        <v>2318</v>
      </c>
      <c r="P736" s="2"/>
      <c r="Q736" s="2"/>
      <c r="R736" s="2"/>
      <c r="S736" s="2"/>
      <c r="T736" s="2" t="n">
        <v>819492.52411482902</v>
      </c>
      <c r="U736" s="2"/>
      <c r="V736" s="2"/>
      <c r="W736" s="2"/>
      <c r="X736" s="2"/>
      <c r="Y736" s="2" t="n">
        <v>-4193.7078512649296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>
      <c r="A737" t="str">
        <f t="shared" si="121"/>
        <v>FRS</v>
      </c>
      <c r="B737" t="str">
        <f t="shared" si="122"/>
        <v>E244</v>
      </c>
      <c r="C737" t="str">
        <f t="shared" si="123"/>
        <v>PURCH OF GOVT SEWAGE &amp; WASTE</v>
      </c>
      <c r="D737" s="2" t="n">
        <f t="shared" si="124"/>
        <v>0</v>
      </c>
      <c r="E737" s="2" t="n">
        <f t="shared" si="125"/>
        <v>0</v>
      </c>
      <c r="F737" s="2" t="n">
        <f t="shared" si="126"/>
        <v>0</v>
      </c>
      <c r="G737" s="2" t="n">
        <f t="shared" si="127"/>
        <v>0</v>
      </c>
      <c r="H737" s="3" t="e">
        <f t="shared" si="128"/>
        <v>#DIV/0!</v>
      </c>
      <c r="I737" s="3" t="e">
        <f t="shared" si="129"/>
        <v>#DIV/0!</v>
      </c>
      <c r="J737" s="3" t="e">
        <f t="shared" si="130"/>
        <v>#DIV/0!</v>
      </c>
      <c r="K737" s="3" t="n">
        <f t="shared" si="131"/>
        <v>0</v>
      </c>
      <c r="L737" s="3" t="n">
        <f>AM737/SUM(AM1:AM$2860)</f>
        <v>0</v>
      </c>
      <c r="M737" t="s">
        <v>2222</v>
      </c>
      <c r="N737" t="s">
        <v>2319</v>
      </c>
      <c r="O737" t="s">
        <v>2320</v>
      </c>
      <c r="P737" s="2"/>
      <c r="Q737" s="2"/>
      <c r="R737" s="2"/>
      <c r="S737" s="2"/>
      <c r="T737" s="2"/>
      <c r="U737" s="2"/>
      <c r="V737" s="2" t="n">
        <v>6990.6739166945899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</row>
    <row r="738">
      <c r="A738" t="str">
        <f t="shared" si="121"/>
        <v>FRS</v>
      </c>
      <c r="B738" t="str">
        <f t="shared" si="122"/>
        <v>E245</v>
      </c>
      <c r="C738" t="str">
        <f t="shared" si="123"/>
        <v>PURCHASE OF WATER SUPPLY FACILITIES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AM738/SUM(AM1:AM$2860)</f>
        <v>0</v>
      </c>
      <c r="M738" t="s">
        <v>2222</v>
      </c>
      <c r="N738" t="s">
        <v>2321</v>
      </c>
      <c r="O738" t="s">
        <v>2293</v>
      </c>
      <c r="P738" s="2"/>
      <c r="Q738" s="2"/>
      <c r="R738" s="2"/>
      <c r="S738" s="2" t="n">
        <v>330779.58752475702</v>
      </c>
      <c r="T738" s="2" t="n">
        <v>11351.847393545801</v>
      </c>
      <c r="U738" s="2" t="n">
        <v>2468.6495474828998</v>
      </c>
      <c r="V738" s="2" t="n">
        <v>-8697.7964871513996</v>
      </c>
      <c r="W738" s="2"/>
      <c r="X738" s="2"/>
      <c r="Y738" s="2" t="n">
        <v>13064.099347867499</v>
      </c>
      <c r="Z738" s="2" t="n">
        <v>213653.53755626199</v>
      </c>
      <c r="AA738" s="2" t="n">
        <v>463866.54502341599</v>
      </c>
      <c r="AB738" s="2" t="n">
        <v>94447.499981979403</v>
      </c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</row>
    <row r="739">
      <c r="A739" t="str">
        <f t="shared" si="121"/>
        <v>FRS</v>
      </c>
      <c r="B739" t="str">
        <f t="shared" si="122"/>
        <v>E249</v>
      </c>
      <c r="C739" t="str">
        <f t="shared" si="123"/>
        <v>PURCHASE OF OTHER UTILITIES</v>
      </c>
      <c r="D739" s="2" t="n">
        <f t="shared" si="124"/>
        <v>0</v>
      </c>
      <c r="E739" s="2" t="n">
        <f t="shared" si="125"/>
        <v>0</v>
      </c>
      <c r="F739" s="2" t="n">
        <f t="shared" si="126"/>
        <v>0</v>
      </c>
      <c r="G739" s="2" t="n">
        <f t="shared" si="127"/>
        <v>0</v>
      </c>
      <c r="H739" s="3" t="e">
        <f t="shared" si="128"/>
        <v>#DIV/0!</v>
      </c>
      <c r="I739" s="3" t="e">
        <f t="shared" si="129"/>
        <v>#DIV/0!</v>
      </c>
      <c r="J739" s="3" t="e">
        <f t="shared" si="130"/>
        <v>#DIV/0!</v>
      </c>
      <c r="K739" s="3" t="n">
        <f t="shared" si="131"/>
        <v>0</v>
      </c>
      <c r="L739" s="3" t="n">
        <f>AM739/SUM(AM1:AM$2860)</f>
        <v>0</v>
      </c>
      <c r="M739" t="s">
        <v>2222</v>
      </c>
      <c r="N739" t="s">
        <v>2322</v>
      </c>
      <c r="O739" t="s">
        <v>2295</v>
      </c>
      <c r="P739" s="2"/>
      <c r="Q739" s="2"/>
      <c r="R739" s="2"/>
      <c r="S739" s="2"/>
      <c r="T739" s="2" t="n">
        <v>611895.446565466</v>
      </c>
      <c r="U739" s="2" t="n">
        <v>2709.7398834066598</v>
      </c>
      <c r="V739" s="2"/>
      <c r="W739" s="2" t="n">
        <v>31207.614974852</v>
      </c>
      <c r="X739" s="2" t="n">
        <v>830127.42760317703</v>
      </c>
      <c r="Y739" s="2" t="n">
        <v>190753.292107179</v>
      </c>
      <c r="Z739" s="2" t="n">
        <v>237193.422083999</v>
      </c>
      <c r="AA739" s="2" t="n">
        <v>349106.25292578101</v>
      </c>
      <c r="AB739" s="2" t="n">
        <v>-70679.472038374399</v>
      </c>
      <c r="AC739" s="2" t="n">
        <v>-18569.722132567498</v>
      </c>
      <c r="AD739" s="2"/>
      <c r="AE739" s="2"/>
      <c r="AF739" s="2"/>
      <c r="AG739" s="2"/>
      <c r="AH739" s="2"/>
      <c r="AI739" s="2"/>
      <c r="AJ739" s="2"/>
      <c r="AK739" s="2"/>
      <c r="AL739" s="2"/>
      <c r="AM739" s="2"/>
    </row>
    <row r="740">
      <c r="A740" t="str">
        <f t="shared" si="121"/>
        <v>FRS</v>
      </c>
      <c r="B740" t="str">
        <f t="shared" si="122"/>
        <v>E291</v>
      </c>
      <c r="C740" t="str">
        <f t="shared" si="123"/>
        <v>PURCH OF GOVT RECREA NON-BLDG STRUC</v>
      </c>
      <c r="D740" s="2" t="n">
        <f t="shared" si="124"/>
        <v>0</v>
      </c>
      <c r="E740" s="2" t="n">
        <f t="shared" si="125"/>
        <v>0</v>
      </c>
      <c r="F740" s="2" t="n">
        <f t="shared" si="126"/>
        <v>0</v>
      </c>
      <c r="G740" s="2" t="n">
        <f t="shared" si="127"/>
        <v>0</v>
      </c>
      <c r="H740" s="3" t="e">
        <f t="shared" si="128"/>
        <v>#DIV/0!</v>
      </c>
      <c r="I740" s="3" t="e">
        <f t="shared" si="129"/>
        <v>#DIV/0!</v>
      </c>
      <c r="J740" s="3" t="e">
        <f t="shared" si="130"/>
        <v>#DIV/0!</v>
      </c>
      <c r="K740" s="3" t="n">
        <f t="shared" si="131"/>
        <v>0</v>
      </c>
      <c r="L740" s="3" t="n">
        <f>AM740/SUM(AM1:AM$2860)</f>
        <v>0</v>
      </c>
      <c r="M740" t="s">
        <v>2222</v>
      </c>
      <c r="N740" t="s">
        <v>2323</v>
      </c>
      <c r="O740" t="s">
        <v>2324</v>
      </c>
      <c r="P740" s="2"/>
      <c r="Q740" s="2" t="n">
        <v>85183.765549239499</v>
      </c>
      <c r="R740" s="2"/>
      <c r="S740" s="2"/>
      <c r="T740" s="2" t="n">
        <v>21085.019484119901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>
      <c r="A741" t="str">
        <f t="shared" si="121"/>
        <v>FRS</v>
      </c>
      <c r="B741" t="str">
        <f t="shared" si="122"/>
        <v>E292</v>
      </c>
      <c r="C741" t="str">
        <f t="shared" si="123"/>
        <v>PURCH OF GOVT EXHIBIT (NON BLDG)</v>
      </c>
      <c r="D741" s="2" t="n">
        <f t="shared" si="124"/>
        <v>0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e">
        <f t="shared" si="129"/>
        <v>#DIV/0!</v>
      </c>
      <c r="J741" s="3" t="e">
        <f t="shared" si="130"/>
        <v>#DIV/0!</v>
      </c>
      <c r="K741" s="3" t="n">
        <f t="shared" si="131"/>
        <v>0</v>
      </c>
      <c r="L741" s="3" t="n">
        <f>AM741/SUM(AM1:AM$2860)</f>
        <v>0</v>
      </c>
      <c r="M741" t="s">
        <v>2222</v>
      </c>
      <c r="N741" t="s">
        <v>2325</v>
      </c>
      <c r="O741" t="s">
        <v>2326</v>
      </c>
      <c r="P741" s="2"/>
      <c r="Q741" s="2"/>
      <c r="R741" s="2"/>
      <c r="S741" s="2"/>
      <c r="T741" s="2" t="n">
        <v>16937.9271157441</v>
      </c>
      <c r="U741" s="2"/>
      <c r="V741" s="2" t="n">
        <v>0</v>
      </c>
      <c r="W741" s="2"/>
      <c r="X741" s="2" t="n">
        <v>1066.41261732167</v>
      </c>
      <c r="Y741" s="2" t="n">
        <v>10340.4325747363</v>
      </c>
      <c r="Z741" s="2" t="n">
        <v>15039.111096315901</v>
      </c>
      <c r="AA741" s="2" t="n">
        <v>6988.9867585130796</v>
      </c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>
      <c r="A742" t="str">
        <f t="shared" si="121"/>
        <v>FRS</v>
      </c>
      <c r="B742" t="str">
        <f t="shared" si="122"/>
        <v>E293</v>
      </c>
      <c r="C742" t="str">
        <f t="shared" si="123"/>
        <v>PURCH OF GOVT UNIMPROVED REAL PROP</v>
      </c>
      <c r="D742" s="2" t="n">
        <f t="shared" si="124"/>
        <v>0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e">
        <f t="shared" si="129"/>
        <v>#DIV/0!</v>
      </c>
      <c r="J742" s="3" t="e">
        <f t="shared" si="130"/>
        <v>#DIV/0!</v>
      </c>
      <c r="K742" s="3" t="n">
        <f t="shared" si="131"/>
        <v>0</v>
      </c>
      <c r="L742" s="3" t="n">
        <f>AM742/SUM(AM1:AM$2860)</f>
        <v>0</v>
      </c>
      <c r="M742" t="s">
        <v>2222</v>
      </c>
      <c r="N742" t="s">
        <v>2327</v>
      </c>
      <c r="O742" t="s">
        <v>2328</v>
      </c>
      <c r="P742" s="2"/>
      <c r="Q742" s="2"/>
      <c r="R742" s="2"/>
      <c r="S742" s="2"/>
      <c r="T742" s="2"/>
      <c r="U742" s="2" t="n">
        <v>328457.43142936501</v>
      </c>
      <c r="V742" s="2" t="n">
        <v>70651.945006465496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</row>
    <row r="743">
      <c r="A743" t="str">
        <f t="shared" si="121"/>
        <v>FRS</v>
      </c>
      <c r="B743" t="str">
        <f t="shared" si="122"/>
        <v>E299</v>
      </c>
      <c r="C743" t="str">
        <f t="shared" si="123"/>
        <v>PURCH OF GOVT ALL OTHR NON-BLDG FAC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AM743/SUM(AM1:AM$2860)</f>
        <v>0</v>
      </c>
      <c r="M743" t="s">
        <v>2222</v>
      </c>
      <c r="N743" t="s">
        <v>2329</v>
      </c>
      <c r="O743" t="s">
        <v>2330</v>
      </c>
      <c r="P743" s="2" t="n">
        <v>104214.58821011199</v>
      </c>
      <c r="Q743" s="2" t="n">
        <v>413900.02941805602</v>
      </c>
      <c r="R743" s="2" t="n">
        <v>40988686.881456301</v>
      </c>
      <c r="S743" s="2" t="n">
        <v>1252186.7232500799</v>
      </c>
      <c r="T743" s="2" t="n">
        <v>108879.024421807</v>
      </c>
      <c r="U743" s="2" t="n">
        <v>142415.09310505301</v>
      </c>
      <c r="V743" s="2" t="n">
        <v>558628.66718083096</v>
      </c>
      <c r="W743" s="2" t="n">
        <v>29356.9039311247</v>
      </c>
      <c r="X743" s="2" t="n">
        <v>235869.755886461</v>
      </c>
      <c r="Y743" s="2" t="n">
        <v>16367.811868122801</v>
      </c>
      <c r="Z743" s="2" t="n">
        <v>25430.219547678</v>
      </c>
      <c r="AA743" s="2" t="n">
        <v>7466.5592276021098</v>
      </c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>
      <c r="A744" t="str">
        <f t="shared" si="121"/>
        <v>FRS</v>
      </c>
      <c r="B744" t="str">
        <f t="shared" si="122"/>
        <v>E300</v>
      </c>
      <c r="C744" t="str">
        <f t="shared" si="123"/>
        <v>PURCH OF GOVT RESTORATION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AM744/SUM(AM1:AM$2860)</f>
        <v>0</v>
      </c>
      <c r="M744" t="s">
        <v>2222</v>
      </c>
      <c r="N744" t="s">
        <v>2331</v>
      </c>
      <c r="O744" t="s">
        <v>2332</v>
      </c>
      <c r="P744" s="2"/>
      <c r="Q744" s="2"/>
      <c r="R744" s="2"/>
      <c r="S744" s="2"/>
      <c r="T744" s="2"/>
      <c r="U744" s="2"/>
      <c r="V744" s="2"/>
      <c r="W744" s="2"/>
      <c r="X744" s="2"/>
      <c r="Y744" s="2" t="n">
        <v>129980.064197591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>
      <c r="A745" t="str">
        <f t="shared" si="121"/>
        <v>FRS</v>
      </c>
      <c r="B745" t="str">
        <f t="shared" si="122"/>
        <v>F001</v>
      </c>
      <c r="C745" t="str">
        <f t="shared" si="123"/>
        <v>AERIAL FERTILIZATION - SPRAYING</v>
      </c>
      <c r="D745" s="2" t="n">
        <f t="shared" si="124"/>
        <v>51141.6377926852</v>
      </c>
      <c r="E745" s="2" t="n">
        <f t="shared" si="125"/>
        <v>0</v>
      </c>
      <c r="F745" s="2" t="n">
        <f t="shared" si="126"/>
        <v>-227.68</v>
      </c>
      <c r="G745" s="2" t="n">
        <f t="shared" si="127"/>
        <v>-16761.728619507001</v>
      </c>
      <c r="H745" s="3" t="e">
        <f t="shared" si="128"/>
        <v>#DIV/0!</v>
      </c>
      <c r="I745" s="3" t="n">
        <f t="shared" si="129"/>
        <v>-1.0044519497189932</v>
      </c>
      <c r="J745" s="3" t="n">
        <f t="shared" si="130"/>
        <v>73.619679460238061</v>
      </c>
      <c r="K745" s="3" t="n">
        <f t="shared" si="131"/>
        <v>-1.8380519294902512E-9</v>
      </c>
      <c r="L745" s="3" t="n">
        <f>AM745/SUM(AM1:AM$2860)</f>
        <v>-1.9071717820848785E-7</v>
      </c>
      <c r="M745" t="s">
        <v>2222</v>
      </c>
      <c r="N745" t="s">
        <v>2333</v>
      </c>
      <c r="O745" t="s">
        <v>2334</v>
      </c>
      <c r="P745" s="2"/>
      <c r="Q745" s="2"/>
      <c r="R745" s="2"/>
      <c r="S745" s="2"/>
      <c r="T745" s="2"/>
      <c r="U745" s="2" t="n">
        <v>103510.042429546</v>
      </c>
      <c r="V745" s="2"/>
      <c r="W745" s="2" t="n">
        <v>133671.68758403801</v>
      </c>
      <c r="X745" s="2"/>
      <c r="Y745" s="2"/>
      <c r="Z745" s="2" t="n">
        <v>28126.895895870799</v>
      </c>
      <c r="AA745" s="2" t="n">
        <v>231931.008272356</v>
      </c>
      <c r="AB745" s="2" t="n">
        <v>28853.081594494801</v>
      </c>
      <c r="AC745" s="2" t="n">
        <v>55368.142565977498</v>
      </c>
      <c r="AD745" s="2" t="n">
        <v>48995.019759666597</v>
      </c>
      <c r="AE745" s="2" t="n">
        <v>51141.6377926852</v>
      </c>
      <c r="AF745" s="2" t="n">
        <v>58498.0894898693</v>
      </c>
      <c r="AG745" s="2"/>
      <c r="AH745" s="2" t="n">
        <v>309059.56018417701</v>
      </c>
      <c r="AI745" s="2" t="n">
        <v>31129.393920603801</v>
      </c>
      <c r="AJ745" s="2" t="n">
        <v>41578.3745470629</v>
      </c>
      <c r="AK745" s="2"/>
      <c r="AL745" s="2" t="n">
        <v>-227.68</v>
      </c>
      <c r="AM745" s="2" t="n">
        <v>-16761.728619507001</v>
      </c>
    </row>
    <row r="746">
      <c r="A746" t="str">
        <f t="shared" si="121"/>
        <v>FRS</v>
      </c>
      <c r="B746" t="str">
        <f t="shared" si="122"/>
        <v>F002</v>
      </c>
      <c r="C746" t="str">
        <f t="shared" si="123"/>
        <v>AERIAL SEEDING SERVICES</v>
      </c>
      <c r="D746" s="2" t="n">
        <f t="shared" si="124"/>
        <v>122657.194992262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n">
        <f t="shared" si="129"/>
        <v>-1</v>
      </c>
      <c r="J746" s="3" t="e">
        <f t="shared" si="130"/>
        <v>#DIV/0!</v>
      </c>
      <c r="K746" s="3" t="n">
        <f t="shared" si="131"/>
        <v>0</v>
      </c>
      <c r="L746" s="3" t="n">
        <f>AM746/SUM(AM1:AM$2860)</f>
        <v>0</v>
      </c>
      <c r="M746" t="s">
        <v>2222</v>
      </c>
      <c r="N746" t="s">
        <v>2335</v>
      </c>
      <c r="O746" t="s">
        <v>2336</v>
      </c>
      <c r="P746" s="2"/>
      <c r="Q746" s="2"/>
      <c r="R746" s="2"/>
      <c r="S746" s="2"/>
      <c r="T746" s="2"/>
      <c r="U746" s="2" t="n">
        <v>126544.996920562</v>
      </c>
      <c r="V746" s="2"/>
      <c r="W746" s="2"/>
      <c r="X746" s="2"/>
      <c r="Y746" s="2" t="n">
        <v>128829.112558384</v>
      </c>
      <c r="Z746" s="2"/>
      <c r="AA746" s="2"/>
      <c r="AB746" s="2"/>
      <c r="AC746" s="2"/>
      <c r="AD746" s="2"/>
      <c r="AE746" s="2" t="n">
        <v>122657.194992262</v>
      </c>
      <c r="AF746" s="2" t="n">
        <v>131943.05241263201</v>
      </c>
      <c r="AG746" s="2" t="n">
        <v>171798.30431298801</v>
      </c>
      <c r="AH746" s="2"/>
      <c r="AI746" s="2" t="n">
        <v>107079.952933494</v>
      </c>
      <c r="AJ746" s="2"/>
      <c r="AK746" s="2"/>
      <c r="AL746" s="2"/>
      <c r="AM746" s="2"/>
    </row>
    <row r="747">
      <c r="A747" t="str">
        <f t="shared" si="121"/>
        <v>FRS</v>
      </c>
      <c r="B747" t="str">
        <f t="shared" si="122"/>
        <v>F003</v>
      </c>
      <c r="C747" t="str">
        <f t="shared" si="123"/>
        <v>FOREST-RANGE FIRE SUPPRESSION</v>
      </c>
      <c r="D747" s="2" t="n">
        <f t="shared" si="124"/>
        <v>325038.54352789902</v>
      </c>
      <c r="E747" s="2" t="n">
        <f t="shared" si="125"/>
        <v>-29927.7558505386</v>
      </c>
      <c r="F747" s="2" t="n">
        <f t="shared" si="126"/>
        <v>0</v>
      </c>
      <c r="G747" s="2" t="n">
        <f t="shared" si="127"/>
        <v>0</v>
      </c>
      <c r="H747" s="3" t="n">
        <f t="shared" si="128"/>
        <v>-1</v>
      </c>
      <c r="I747" s="3" t="n">
        <f t="shared" si="129"/>
        <v>-1</v>
      </c>
      <c r="J747" s="3" t="e">
        <f t="shared" si="130"/>
        <v>#DIV/0!</v>
      </c>
      <c r="K747" s="3" t="n">
        <f t="shared" si="131"/>
        <v>0</v>
      </c>
      <c r="L747" s="3" t="n">
        <f>AM747/SUM(AM1:AM$2860)</f>
        <v>0</v>
      </c>
      <c r="M747" t="s">
        <v>2222</v>
      </c>
      <c r="N747" t="s">
        <v>2337</v>
      </c>
      <c r="O747" t="s">
        <v>2338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 t="n">
        <v>13082.2771608701</v>
      </c>
      <c r="AA747" s="2" t="n">
        <v>139986.34154500399</v>
      </c>
      <c r="AB747" s="2" t="n">
        <v>-5037.1999990389004</v>
      </c>
      <c r="AC747" s="2" t="n">
        <v>0</v>
      </c>
      <c r="AD747" s="2" t="n">
        <v>130863.083335391</v>
      </c>
      <c r="AE747" s="2" t="n">
        <v>325038.54352789902</v>
      </c>
      <c r="AF747" s="2" t="n">
        <v>311185.33802600298</v>
      </c>
      <c r="AG747" s="2" t="n">
        <v>254030.32040511901</v>
      </c>
      <c r="AH747" s="2" t="n">
        <v>0</v>
      </c>
      <c r="AI747" s="2"/>
      <c r="AJ747" s="2"/>
      <c r="AK747" s="2" t="n">
        <v>-29927.7558505386</v>
      </c>
      <c r="AL747" s="2"/>
      <c r="AM747" s="2"/>
    </row>
    <row r="748">
      <c r="A748" t="str">
        <f t="shared" si="121"/>
        <v>FRS</v>
      </c>
      <c r="B748" t="str">
        <f t="shared" si="122"/>
        <v>F004</v>
      </c>
      <c r="C748" t="str">
        <f t="shared" si="123"/>
        <v>FOREST-RANGE FIRE REHABILITATION</v>
      </c>
      <c r="D748" s="2" t="n">
        <f t="shared" si="124"/>
        <v>88159.396180055002</v>
      </c>
      <c r="E748" s="2" t="n">
        <f t="shared" si="125"/>
        <v>1202731.4622271799</v>
      </c>
      <c r="F748" s="2" t="n">
        <f t="shared" si="126"/>
        <v>1070963</v>
      </c>
      <c r="G748" s="2" t="n">
        <f t="shared" si="127"/>
        <v>0</v>
      </c>
      <c r="H748" s="3" t="n">
        <f t="shared" si="128"/>
        <v>-0.10955767464765176</v>
      </c>
      <c r="I748" s="3" t="n">
        <f t="shared" si="129"/>
        <v>11.148030118226835</v>
      </c>
      <c r="J748" s="3" t="n">
        <f t="shared" si="130"/>
        <v>0</v>
      </c>
      <c r="K748" s="3" t="n">
        <f t="shared" si="131"/>
        <v>8.6458433264347669E-6</v>
      </c>
      <c r="L748" s="3" t="n">
        <f>AM748/SUM(AM1:AM$2860)</f>
        <v>0</v>
      </c>
      <c r="M748" t="s">
        <v>2222</v>
      </c>
      <c r="N748" t="s">
        <v>2339</v>
      </c>
      <c r="O748" t="s">
        <v>2340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 t="n">
        <v>88159.396180055002</v>
      </c>
      <c r="AF748" s="2" t="n">
        <v>15546.4546420077</v>
      </c>
      <c r="AG748" s="2"/>
      <c r="AH748" s="2"/>
      <c r="AI748" s="2" t="n">
        <v>54383.750809931</v>
      </c>
      <c r="AJ748" s="2" t="n">
        <v>6456.0731192596004</v>
      </c>
      <c r="AK748" s="2" t="n">
        <v>1202731.4622271799</v>
      </c>
      <c r="AL748" s="2" t="n">
        <v>1070963</v>
      </c>
      <c r="AM748" s="2"/>
    </row>
    <row r="749">
      <c r="A749" t="str">
        <f t="shared" si="121"/>
        <v>FRS</v>
      </c>
      <c r="B749" t="str">
        <f t="shared" si="122"/>
        <v>F005</v>
      </c>
      <c r="C749" t="str">
        <f t="shared" si="123"/>
        <v>FOREST TREE PLANTING SERVICES</v>
      </c>
      <c r="D749" s="2" t="n">
        <f t="shared" si="124"/>
        <v>212242.11505479101</v>
      </c>
      <c r="E749" s="2" t="n">
        <f t="shared" si="125"/>
        <v>44681.218079733597</v>
      </c>
      <c r="F749" s="2" t="n">
        <f t="shared" si="126"/>
        <v>11149.1299</v>
      </c>
      <c r="G749" s="2" t="n">
        <f t="shared" si="127"/>
        <v>-4279.7697277764701</v>
      </c>
      <c r="H749" s="3" t="n">
        <f t="shared" si="128"/>
        <v>-0.75047390426768612</v>
      </c>
      <c r="I749" s="3" t="n">
        <f t="shared" si="129"/>
        <v>-0.94746975689946444</v>
      </c>
      <c r="J749" s="3" t="n">
        <f t="shared" si="130"/>
        <v>-0.38386580532858172</v>
      </c>
      <c r="K749" s="3" t="n">
        <f t="shared" si="131"/>
        <v>9.0006499142798891E-8</v>
      </c>
      <c r="L749" s="3" t="n">
        <f>AM749/SUM(AM1:AM$2860)</f>
        <v>-4.8695789342020956E-8</v>
      </c>
      <c r="M749" t="s">
        <v>2222</v>
      </c>
      <c r="N749" t="s">
        <v>2341</v>
      </c>
      <c r="O749" t="s">
        <v>2342</v>
      </c>
      <c r="P749" s="2" t="n">
        <v>68668.527115189805</v>
      </c>
      <c r="Q749" s="2" t="n">
        <v>67118.497344241507</v>
      </c>
      <c r="R749" s="2" t="n">
        <v>39072.620544924001</v>
      </c>
      <c r="S749" s="2" t="n">
        <v>184291.48447807899</v>
      </c>
      <c r="T749" s="2" t="n">
        <v>19178.070984744802</v>
      </c>
      <c r="U749" s="2" t="n">
        <v>28239.329706615699</v>
      </c>
      <c r="V749" s="2" t="n">
        <v>12244.8644324822</v>
      </c>
      <c r="W749" s="2" t="n">
        <v>51283.747348461802</v>
      </c>
      <c r="X749" s="2" t="n">
        <v>771523.91220144404</v>
      </c>
      <c r="Y749" s="2" t="n">
        <v>325467.061576707</v>
      </c>
      <c r="Z749" s="2" t="n">
        <v>631093.17717552802</v>
      </c>
      <c r="AA749" s="2" t="n">
        <v>605366.97617144499</v>
      </c>
      <c r="AB749" s="2" t="n">
        <v>3469769.5290594301</v>
      </c>
      <c r="AC749" s="2" t="n">
        <v>437492.024026267</v>
      </c>
      <c r="AD749" s="2" t="n">
        <v>-2021.5404599562901</v>
      </c>
      <c r="AE749" s="2" t="n">
        <v>212242.11505479101</v>
      </c>
      <c r="AF749" s="2" t="n">
        <v>0</v>
      </c>
      <c r="AG749" s="2" t="n">
        <v>8286.9537915391302</v>
      </c>
      <c r="AH749" s="2" t="n">
        <v>76008.780975115893</v>
      </c>
      <c r="AI749" s="2" t="n">
        <v>1330401.8293135699</v>
      </c>
      <c r="AJ749" s="2" t="n">
        <v>896294.82860707003</v>
      </c>
      <c r="AK749" s="2" t="n">
        <v>44681.218079733597</v>
      </c>
      <c r="AL749" s="2" t="n">
        <v>11149.1299</v>
      </c>
      <c r="AM749" s="2" t="n">
        <v>-4279.7697277764701</v>
      </c>
    </row>
    <row r="750">
      <c r="A750" t="str">
        <f t="shared" si="121"/>
        <v>FRS</v>
      </c>
      <c r="B750" t="str">
        <f t="shared" si="122"/>
        <v>F006</v>
      </c>
      <c r="C750" t="str">
        <f t="shared" si="123"/>
        <v>LAND TREATMENT PRACTICES</v>
      </c>
      <c r="D750" s="2" t="n">
        <f t="shared" si="124"/>
        <v>295376.75010315003</v>
      </c>
      <c r="E750" s="2" t="n">
        <f t="shared" si="125"/>
        <v>512417.37411589402</v>
      </c>
      <c r="F750" s="2" t="n">
        <f t="shared" si="126"/>
        <v>1654408.371</v>
      </c>
      <c r="G750" s="2" t="n">
        <f t="shared" si="127"/>
        <v>329724.69623665302</v>
      </c>
      <c r="H750" s="3" t="n">
        <f t="shared" si="128"/>
        <v>2.2286344190699134</v>
      </c>
      <c r="I750" s="3" t="n">
        <f t="shared" si="129"/>
        <v>4.6010108121991848</v>
      </c>
      <c r="J750" s="3" t="n">
        <f t="shared" si="130"/>
        <v>0.19930066966316928</v>
      </c>
      <c r="K750" s="3" t="n">
        <f t="shared" si="131"/>
        <v>1.3355975485248478E-5</v>
      </c>
      <c r="L750" s="3" t="n">
        <f>AM750/SUM(AM1:AM$2860)</f>
        <v>3.7516514602629835E-6</v>
      </c>
      <c r="M750" t="s">
        <v>2222</v>
      </c>
      <c r="N750" t="s">
        <v>2343</v>
      </c>
      <c r="O750" t="s">
        <v>2344</v>
      </c>
      <c r="P750" s="2"/>
      <c r="Q750" s="2"/>
      <c r="R750" s="2"/>
      <c r="S750" s="2"/>
      <c r="T750" s="2" t="n">
        <v>78015.315830907799</v>
      </c>
      <c r="U750" s="2" t="n">
        <v>247095.93950127001</v>
      </c>
      <c r="V750" s="2" t="n">
        <v>464695.26166878903</v>
      </c>
      <c r="W750" s="2" t="n">
        <v>255383.155047988</v>
      </c>
      <c r="X750" s="2" t="n">
        <v>5979.2955643762898</v>
      </c>
      <c r="Y750" s="2" t="n">
        <v>0</v>
      </c>
      <c r="Z750" s="2" t="n">
        <v>31495.582264794801</v>
      </c>
      <c r="AA750" s="2"/>
      <c r="AB750" s="2" t="n">
        <v>377472.854415868</v>
      </c>
      <c r="AC750" s="2" t="n">
        <v>51854.111612457702</v>
      </c>
      <c r="AD750" s="2"/>
      <c r="AE750" s="2" t="n">
        <v>295376.75010315003</v>
      </c>
      <c r="AF750" s="2" t="n">
        <v>201821.347027412</v>
      </c>
      <c r="AG750" s="2" t="n">
        <v>623375.49908396497</v>
      </c>
      <c r="AH750" s="2" t="n">
        <v>758430.33035057702</v>
      </c>
      <c r="AI750" s="2" t="n">
        <v>929605.56767396606</v>
      </c>
      <c r="AJ750" s="2" t="n">
        <v>560671.52571525006</v>
      </c>
      <c r="AK750" s="2" t="n">
        <v>512417.37411589402</v>
      </c>
      <c r="AL750" s="2" t="n">
        <v>1654408.371</v>
      </c>
      <c r="AM750" s="2" t="n">
        <v>329724.69623665302</v>
      </c>
    </row>
    <row r="751">
      <c r="A751" t="str">
        <f t="shared" si="121"/>
        <v>FRS</v>
      </c>
      <c r="B751" t="str">
        <f t="shared" si="122"/>
        <v>F007</v>
      </c>
      <c r="C751" t="str">
        <f t="shared" si="123"/>
        <v>NATURAL RESOURCES/CONSERVATION- RANGE SEEDING (GROUND EQUIPMENT)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AM751/SUM(AM1:AM$2860)</f>
        <v>0</v>
      </c>
      <c r="M751" t="s">
        <v>2222</v>
      </c>
      <c r="N751" t="s">
        <v>2345</v>
      </c>
      <c r="O751" t="s">
        <v>2346</v>
      </c>
      <c r="P751" s="2"/>
      <c r="Q751" s="2"/>
      <c r="R751" s="2"/>
      <c r="S751" s="2"/>
      <c r="T751" s="2" t="n">
        <v>243202.870240113</v>
      </c>
      <c r="U751" s="2" t="n">
        <v>20511.446064700001</v>
      </c>
      <c r="V751" s="2"/>
      <c r="W751" s="2" t="n">
        <v>97242.657867312199</v>
      </c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>
      <c r="A752" t="str">
        <f t="shared" si="121"/>
        <v>FRS</v>
      </c>
      <c r="B752" t="str">
        <f t="shared" si="122"/>
        <v>F008</v>
      </c>
      <c r="C752" t="str">
        <f t="shared" si="123"/>
        <v>NATURAL RESOURCES/CONSERVATION- RECREATION SITE MAINTENANCE (NON-CONSTRUCTION)</v>
      </c>
      <c r="D752" s="2" t="n">
        <f t="shared" si="124"/>
        <v>0</v>
      </c>
      <c r="E752" s="2" t="n">
        <f t="shared" si="125"/>
        <v>79499.394107431493</v>
      </c>
      <c r="F752" s="2" t="n">
        <f t="shared" si="126"/>
        <v>0</v>
      </c>
      <c r="G752" s="2" t="n">
        <f t="shared" si="127"/>
        <v>0</v>
      </c>
      <c r="H752" s="3" t="n">
        <f t="shared" si="128"/>
        <v>-1</v>
      </c>
      <c r="I752" s="3" t="e">
        <f t="shared" si="129"/>
        <v>#DIV/0!</v>
      </c>
      <c r="J752" s="3" t="e">
        <f t="shared" si="130"/>
        <v>#DIV/0!</v>
      </c>
      <c r="K752" s="3" t="n">
        <f t="shared" si="131"/>
        <v>0</v>
      </c>
      <c r="L752" s="3" t="n">
        <f>AM752/SUM(AM1:AM$2860)</f>
        <v>0</v>
      </c>
      <c r="M752" t="s">
        <v>2222</v>
      </c>
      <c r="N752" t="s">
        <v>2347</v>
      </c>
      <c r="O752" t="s">
        <v>2348</v>
      </c>
      <c r="P752" s="2"/>
      <c r="Q752" s="2"/>
      <c r="R752" s="2"/>
      <c r="S752" s="2"/>
      <c r="T752" s="2" t="n">
        <v>96537.408431702206</v>
      </c>
      <c r="U752" s="2" t="n">
        <v>14526.0536530836</v>
      </c>
      <c r="V752" s="2"/>
      <c r="W752" s="2" t="n">
        <v>12862.441753904901</v>
      </c>
      <c r="X752" s="2"/>
      <c r="Y752" s="2" t="n">
        <v>39412.6465124061</v>
      </c>
      <c r="Z752" s="2" t="n">
        <v>-39072.811685930399</v>
      </c>
      <c r="AA752" s="2" t="n">
        <v>-7240.3212378889202</v>
      </c>
      <c r="AB752" s="2" t="n">
        <v>135968.952693937</v>
      </c>
      <c r="AC752" s="2" t="n">
        <v>24599.905469766902</v>
      </c>
      <c r="AD752" s="2"/>
      <c r="AE752" s="2"/>
      <c r="AF752" s="2"/>
      <c r="AG752" s="2"/>
      <c r="AH752" s="2"/>
      <c r="AI752" s="2"/>
      <c r="AJ752" s="2" t="n">
        <v>40320.145846613203</v>
      </c>
      <c r="AK752" s="2" t="n">
        <v>79499.394107431493</v>
      </c>
      <c r="AL752" s="2"/>
      <c r="AM752" s="2"/>
    </row>
    <row r="753">
      <c r="A753" t="str">
        <f t="shared" si="121"/>
        <v>FRS</v>
      </c>
      <c r="B753" t="str">
        <f t="shared" si="122"/>
        <v>F009</v>
      </c>
      <c r="C753" t="str">
        <f t="shared" si="123"/>
        <v>NATURAL RESOURCES/CONSERVATION- SEED COLLECTION/PRODUCTION</v>
      </c>
      <c r="D753" s="2" t="n">
        <f t="shared" si="124"/>
        <v>0</v>
      </c>
      <c r="E753" s="2" t="n">
        <f t="shared" si="125"/>
        <v>0</v>
      </c>
      <c r="F753" s="2" t="n">
        <f t="shared" si="126"/>
        <v>1106199</v>
      </c>
      <c r="G753" s="2" t="n">
        <f t="shared" si="127"/>
        <v>0</v>
      </c>
      <c r="H753" s="3" t="e">
        <f t="shared" si="128"/>
        <v>#DIV/0!</v>
      </c>
      <c r="I753" s="3" t="e">
        <f t="shared" si="129"/>
        <v>#DIV/0!</v>
      </c>
      <c r="J753" s="3" t="n">
        <f t="shared" si="130"/>
        <v>0</v>
      </c>
      <c r="K753" s="3" t="n">
        <f t="shared" si="131"/>
        <v>8.9303022063869742E-6</v>
      </c>
      <c r="L753" s="3" t="n">
        <f>AM753/SUM(AM1:AM$2860)</f>
        <v>0</v>
      </c>
      <c r="M753" t="s">
        <v>2222</v>
      </c>
      <c r="N753" t="s">
        <v>2349</v>
      </c>
      <c r="O753" t="s">
        <v>2350</v>
      </c>
      <c r="P753" s="2"/>
      <c r="Q753" s="2"/>
      <c r="R753" s="2" t="n">
        <v>80893.990627388397</v>
      </c>
      <c r="S753" s="2" t="n">
        <v>189466.43946602801</v>
      </c>
      <c r="T753" s="2" t="n">
        <v>147557.949405622</v>
      </c>
      <c r="U753" s="2" t="n">
        <v>72182.735306517396</v>
      </c>
      <c r="V753" s="2" t="n">
        <v>-43859.488153341801</v>
      </c>
      <c r="W753" s="2"/>
      <c r="X753" s="2"/>
      <c r="Y753" s="2" t="n">
        <v>340866.22867281002</v>
      </c>
      <c r="Z753" s="2" t="n">
        <v>-26655.270014753401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 t="n">
        <v>1106199</v>
      </c>
      <c r="AM753" s="2"/>
    </row>
    <row r="754">
      <c r="A754" t="str">
        <f t="shared" si="121"/>
        <v>FRS</v>
      </c>
      <c r="B754" t="str">
        <f t="shared" si="122"/>
        <v>F010</v>
      </c>
      <c r="C754" t="str">
        <f t="shared" si="123"/>
        <v>NATURAL RESOURCES/CONSERVATION- SEEDLING PRODUCTION/TRANSPLANTING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AM754/SUM(AM1:AM$2860)</f>
        <v>0</v>
      </c>
      <c r="M754" t="s">
        <v>2222</v>
      </c>
      <c r="N754" t="s">
        <v>2351</v>
      </c>
      <c r="O754" t="s">
        <v>2352</v>
      </c>
      <c r="P754" s="2" t="n">
        <v>227624.04941148101</v>
      </c>
      <c r="Q754" s="2" t="n">
        <v>188208.79754962499</v>
      </c>
      <c r="R754" s="2" t="n">
        <v>175343.82007578801</v>
      </c>
      <c r="S754" s="2" t="n">
        <v>181222.47407003201</v>
      </c>
      <c r="T754" s="2" t="n">
        <v>85378.338507902095</v>
      </c>
      <c r="U754" s="2"/>
      <c r="V754" s="2" t="n">
        <v>30724.0118638727</v>
      </c>
      <c r="W754" s="2" t="n">
        <v>31.2987897100945</v>
      </c>
      <c r="X754" s="2" t="n">
        <v>-3532.4917948780198</v>
      </c>
      <c r="Y754" s="2" t="n">
        <v>146786.37282424601</v>
      </c>
      <c r="Z754" s="2" t="n">
        <v>38966.582025510797</v>
      </c>
      <c r="AA754" s="2" t="n">
        <v>47127.571261533201</v>
      </c>
      <c r="AB754" s="2" t="n">
        <v>164831.53797367</v>
      </c>
      <c r="AC754" s="2" t="n">
        <v>0</v>
      </c>
      <c r="AD754" s="2" t="n">
        <v>95620.517345432003</v>
      </c>
      <c r="AE754" s="2"/>
      <c r="AF754" s="2"/>
      <c r="AG754" s="2"/>
      <c r="AH754" s="2" t="n">
        <v>793143.17864510301</v>
      </c>
      <c r="AI754" s="2"/>
      <c r="AJ754" s="2"/>
      <c r="AK754" s="2"/>
      <c r="AL754" s="2"/>
      <c r="AM754" s="2"/>
    </row>
    <row r="755">
      <c r="A755" t="str">
        <f t="shared" si="121"/>
        <v>FRS</v>
      </c>
      <c r="B755" t="str">
        <f t="shared" si="122"/>
        <v>F012</v>
      </c>
      <c r="C755" t="str">
        <f t="shared" si="123"/>
        <v>NATURAL RESOURCES/CONSERVATION- SURVEY LINE CLEARING</v>
      </c>
      <c r="D755" s="2" t="n">
        <f t="shared" si="124"/>
        <v>0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e">
        <f t="shared" si="130"/>
        <v>#DIV/0!</v>
      </c>
      <c r="K755" s="3" t="n">
        <f t="shared" si="131"/>
        <v>0</v>
      </c>
      <c r="L755" s="3" t="n">
        <f>AM755/SUM(AM1:AM$2860)</f>
        <v>0</v>
      </c>
      <c r="M755" t="s">
        <v>2222</v>
      </c>
      <c r="N755" t="s">
        <v>2353</v>
      </c>
      <c r="O755" t="s">
        <v>2354</v>
      </c>
      <c r="P755" s="2"/>
      <c r="Q755" s="2"/>
      <c r="R755" s="2"/>
      <c r="S755" s="2"/>
      <c r="T755" s="2"/>
      <c r="U755" s="2"/>
      <c r="V755" s="2" t="n">
        <v>706705.40199083905</v>
      </c>
      <c r="W755" s="2"/>
      <c r="X755" s="2" t="n">
        <v>0</v>
      </c>
      <c r="Y755" s="2"/>
      <c r="Z755" s="2"/>
      <c r="AA755" s="2" t="n">
        <v>-10931.0317668928</v>
      </c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>
      <c r="A756" t="str">
        <f t="shared" si="121"/>
        <v>FRS</v>
      </c>
      <c r="B756" t="str">
        <f t="shared" si="122"/>
        <v>F014</v>
      </c>
      <c r="C756" t="str">
        <f t="shared" si="123"/>
        <v>NATURAL RESOURCES/CONSERVATION- TREE THINNING</v>
      </c>
      <c r="D756" s="2" t="n">
        <f t="shared" si="124"/>
        <v>0</v>
      </c>
      <c r="E756" s="2" t="n">
        <f t="shared" si="125"/>
        <v>395572.915931531</v>
      </c>
      <c r="F756" s="2" t="n">
        <f t="shared" si="126"/>
        <v>879888</v>
      </c>
      <c r="G756" s="2" t="n">
        <f t="shared" si="127"/>
        <v>0</v>
      </c>
      <c r="H756" s="3" t="n">
        <f t="shared" si="128"/>
        <v>1.2243383319809951</v>
      </c>
      <c r="I756" s="3" t="e">
        <f t="shared" si="129"/>
        <v>#DIV/0!</v>
      </c>
      <c r="J756" s="3" t="n">
        <f t="shared" si="130"/>
        <v>0</v>
      </c>
      <c r="K756" s="3" t="n">
        <f t="shared" si="131"/>
        <v>7.1033021615219518E-6</v>
      </c>
      <c r="L756" s="3" t="n">
        <f>AM756/SUM(AM1:AM$2860)</f>
        <v>0</v>
      </c>
      <c r="M756" t="s">
        <v>2222</v>
      </c>
      <c r="N756" t="s">
        <v>2355</v>
      </c>
      <c r="O756" t="s">
        <v>2356</v>
      </c>
      <c r="P756" s="2" t="n">
        <v>800280.78803096898</v>
      </c>
      <c r="Q756" s="2" t="n">
        <v>2210911.5078105698</v>
      </c>
      <c r="R756" s="2" t="n">
        <v>1061298.4083077</v>
      </c>
      <c r="S756" s="2" t="n">
        <v>410863.387417769</v>
      </c>
      <c r="T756" s="2" t="n">
        <v>1893878.01851391</v>
      </c>
      <c r="U756" s="2" t="n">
        <v>2061883.9538288999</v>
      </c>
      <c r="V756" s="2" t="n">
        <v>2370922.0122165498</v>
      </c>
      <c r="W756" s="2" t="n">
        <v>417633.999807766</v>
      </c>
      <c r="X756" s="2" t="n">
        <v>613055.28639856505</v>
      </c>
      <c r="Y756" s="2" t="n">
        <v>543666.83019092202</v>
      </c>
      <c r="Z756" s="2" t="n">
        <v>730770.26013311394</v>
      </c>
      <c r="AA756" s="2" t="n">
        <v>542909.64080979698</v>
      </c>
      <c r="AB756" s="2" t="n">
        <v>187626.88486420101</v>
      </c>
      <c r="AC756" s="2" t="n">
        <v>175192.41106617899</v>
      </c>
      <c r="AD756" s="2" t="n">
        <v>43380.337292222299</v>
      </c>
      <c r="AE756" s="2"/>
      <c r="AF756" s="2" t="n">
        <v>797344.12701974099</v>
      </c>
      <c r="AG756" s="2" t="n">
        <v>2571.1925766884101</v>
      </c>
      <c r="AH756" s="2" t="n">
        <v>37823.534544522503</v>
      </c>
      <c r="AI756" s="2"/>
      <c r="AJ756" s="2" t="n">
        <v>456576.37948384997</v>
      </c>
      <c r="AK756" s="2" t="n">
        <v>395572.915931531</v>
      </c>
      <c r="AL756" s="2" t="n">
        <v>879888</v>
      </c>
      <c r="AM756" s="2" t="n">
        <v>0</v>
      </c>
    </row>
    <row r="757">
      <c r="A757" t="str">
        <f t="shared" si="121"/>
        <v>FRS</v>
      </c>
      <c r="B757" t="str">
        <f t="shared" si="122"/>
        <v>F015</v>
      </c>
      <c r="C757" t="str">
        <f t="shared" si="123"/>
        <v>NATURAL RESOURCES/CONSERVATION- WELL DRILLING/EXPLORATORY</v>
      </c>
      <c r="D757" s="2" t="n">
        <f t="shared" si="124"/>
        <v>0</v>
      </c>
      <c r="E757" s="2" t="n">
        <f t="shared" si="125"/>
        <v>0</v>
      </c>
      <c r="F757" s="2" t="n">
        <f t="shared" si="126"/>
        <v>26600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n">
        <f t="shared" si="130"/>
        <v>0</v>
      </c>
      <c r="K757" s="3" t="n">
        <f t="shared" si="131"/>
        <v>2.1474078234557571E-7</v>
      </c>
      <c r="L757" s="3" t="n">
        <f>AM757/SUM(AM1:AM$2860)</f>
        <v>0</v>
      </c>
      <c r="M757" t="s">
        <v>2222</v>
      </c>
      <c r="N757" t="s">
        <v>2357</v>
      </c>
      <c r="O757" t="s">
        <v>2358</v>
      </c>
      <c r="P757" s="2" t="n">
        <v>44215147.575854801</v>
      </c>
      <c r="Q757" s="2" t="n">
        <v>30627796.0861177</v>
      </c>
      <c r="R757" s="2" t="n">
        <v>1552496.8447344799</v>
      </c>
      <c r="S757" s="2" t="n">
        <v>8708239.3170795403</v>
      </c>
      <c r="T757" s="2" t="n">
        <v>26557723.680633701</v>
      </c>
      <c r="U757" s="2" t="n">
        <v>8905087.3298997395</v>
      </c>
      <c r="V757" s="2" t="n">
        <v>518617.12585782103</v>
      </c>
      <c r="W757" s="2" t="n">
        <v>107507.260203343</v>
      </c>
      <c r="X757" s="2" t="n">
        <v>1036511.46981224</v>
      </c>
      <c r="Y757" s="2" t="n">
        <v>16679.8197734389</v>
      </c>
      <c r="Z757" s="2" t="n">
        <v>37483.509151877697</v>
      </c>
      <c r="AA757" s="2"/>
      <c r="AB757" s="2"/>
      <c r="AC757" s="2"/>
      <c r="AD757" s="2"/>
      <c r="AE757" s="2"/>
      <c r="AF757" s="2" t="n">
        <v>12490.6952647408</v>
      </c>
      <c r="AG757" s="2"/>
      <c r="AH757" s="2" t="n">
        <v>4164.5512327951501</v>
      </c>
      <c r="AI757" s="2"/>
      <c r="AJ757" s="2"/>
      <c r="AK757" s="2"/>
      <c r="AL757" s="2" t="n">
        <v>26600</v>
      </c>
      <c r="AM757" s="2"/>
    </row>
    <row r="758">
      <c r="A758" t="str">
        <f t="shared" si="121"/>
        <v>FRS</v>
      </c>
      <c r="B758" t="str">
        <f t="shared" si="122"/>
        <v>F016</v>
      </c>
      <c r="C758" t="str">
        <f t="shared" si="123"/>
        <v>NATURAL RESOURCES/CONSERVATION- WILDHORSE/BURRO CONTROL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AM758/SUM(AM1:AM$2860)</f>
        <v>0</v>
      </c>
      <c r="M758" t="s">
        <v>2222</v>
      </c>
      <c r="N758" t="s">
        <v>2359</v>
      </c>
      <c r="O758" t="s">
        <v>2360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 t="n">
        <v>58237.598225946</v>
      </c>
      <c r="AJ758" s="2"/>
      <c r="AK758" s="2"/>
      <c r="AL758" s="2"/>
      <c r="AM758" s="2"/>
    </row>
    <row r="759">
      <c r="A759" t="str">
        <f t="shared" si="121"/>
        <v>FRS</v>
      </c>
      <c r="B759" t="str">
        <f t="shared" si="122"/>
        <v>F018</v>
      </c>
      <c r="C759" t="str">
        <f t="shared" si="123"/>
        <v>NATURAL RESOURCES/CONSERVATION- OTHER FOREST/RANGE IMPROVEMENTS (NON-CONSTRUCTION)</v>
      </c>
      <c r="D759" s="2" t="n">
        <f t="shared" si="124"/>
        <v>323819.32954469702</v>
      </c>
      <c r="E759" s="2" t="n">
        <f t="shared" si="125"/>
        <v>1722374.4234422699</v>
      </c>
      <c r="F759" s="2" t="n">
        <f t="shared" si="126"/>
        <v>825177.61710000003</v>
      </c>
      <c r="G759" s="2" t="n">
        <f t="shared" si="127"/>
        <v>3815.1935177412802</v>
      </c>
      <c r="H759" s="3" t="n">
        <f t="shared" si="128"/>
        <v>-0.52090694922719971</v>
      </c>
      <c r="I759" s="3" t="n">
        <f t="shared" si="129"/>
        <v>1.5482654734052872</v>
      </c>
      <c r="J759" s="3" t="n">
        <f t="shared" si="130"/>
        <v>4.6234815858789005E-3</v>
      </c>
      <c r="K759" s="3" t="n">
        <f t="shared" si="131"/>
        <v>6.6616273334628542E-6</v>
      </c>
      <c r="L759" s="3" t="n">
        <f>AM759/SUM(AM1:AM$2860)</f>
        <v>4.3409779417150136E-8</v>
      </c>
      <c r="M759" t="s">
        <v>2222</v>
      </c>
      <c r="N759" t="s">
        <v>2361</v>
      </c>
      <c r="O759" t="s">
        <v>2362</v>
      </c>
      <c r="P759" s="2"/>
      <c r="Q759" s="2"/>
      <c r="R759" s="2"/>
      <c r="S759" s="2"/>
      <c r="T759" s="2" t="n">
        <v>-3470.2892738237501</v>
      </c>
      <c r="U759" s="2" t="n">
        <v>63029.964469651</v>
      </c>
      <c r="V759" s="2" t="n">
        <v>176773.17133145599</v>
      </c>
      <c r="W759" s="2" t="n">
        <v>54432.677756686098</v>
      </c>
      <c r="X759" s="2"/>
      <c r="Y759" s="2" t="n">
        <v>0</v>
      </c>
      <c r="Z759" s="2" t="n">
        <v>84365.708218617598</v>
      </c>
      <c r="AA759" s="2" t="n">
        <v>147980.57312002301</v>
      </c>
      <c r="AB759" s="2" t="n">
        <v>136575.769318081</v>
      </c>
      <c r="AC759" s="2" t="n">
        <v>162069.17688955201</v>
      </c>
      <c r="AD759" s="2" t="n">
        <v>353333.73894601798</v>
      </c>
      <c r="AE759" s="2" t="n">
        <v>323819.32954469702</v>
      </c>
      <c r="AF759" s="2" t="n">
        <v>3125355.7549862498</v>
      </c>
      <c r="AG759" s="2" t="n">
        <v>2777510.7026416901</v>
      </c>
      <c r="AH759" s="2" t="n">
        <v>2593927.4379806798</v>
      </c>
      <c r="AI759" s="2" t="n">
        <v>2778102.15851737</v>
      </c>
      <c r="AJ759" s="2" t="n">
        <v>1301415.0864851901</v>
      </c>
      <c r="AK759" s="2" t="n">
        <v>1722374.4234422699</v>
      </c>
      <c r="AL759" s="2" t="n">
        <v>825177.61710000003</v>
      </c>
      <c r="AM759" s="2" t="n">
        <v>3815.1935177412802</v>
      </c>
    </row>
    <row r="760">
      <c r="A760" t="str">
        <f t="shared" si="121"/>
        <v>FRS</v>
      </c>
      <c r="B760" t="str">
        <f t="shared" si="122"/>
        <v>F019</v>
      </c>
      <c r="C760" t="str">
        <f t="shared" si="123"/>
        <v>NATURAL RESOURCES/CONSERVATION- OTHER WILDLIFE MANAGEMENT</v>
      </c>
      <c r="D760" s="2" t="n">
        <f t="shared" si="124"/>
        <v>562493.59099181497</v>
      </c>
      <c r="E760" s="2" t="n">
        <f t="shared" si="125"/>
        <v>354582.18220246601</v>
      </c>
      <c r="F760" s="2" t="n">
        <f t="shared" si="126"/>
        <v>209877.15040000001</v>
      </c>
      <c r="G760" s="2" t="n">
        <f t="shared" si="127"/>
        <v>122801.302902703</v>
      </c>
      <c r="H760" s="3" t="n">
        <f t="shared" si="128"/>
        <v>-0.40810012196224676</v>
      </c>
      <c r="I760" s="3" t="n">
        <f t="shared" si="129"/>
        <v>-0.62688081471304447</v>
      </c>
      <c r="J760" s="3" t="n">
        <f t="shared" si="130"/>
        <v>0.58511039752854865</v>
      </c>
      <c r="K760" s="3" t="n">
        <f t="shared" si="131"/>
        <v>1.6943302057652655E-6</v>
      </c>
      <c r="L760" s="3" t="n">
        <f>AM760/SUM(AM1:AM$2860)</f>
        <v>1.3972495618783112E-6</v>
      </c>
      <c r="M760" t="s">
        <v>2222</v>
      </c>
      <c r="N760" t="s">
        <v>2363</v>
      </c>
      <c r="O760" t="s">
        <v>2364</v>
      </c>
      <c r="P760" s="2" t="n">
        <v>479505.05406014598</v>
      </c>
      <c r="Q760" s="2"/>
      <c r="R760" s="2"/>
      <c r="S760" s="2"/>
      <c r="T760" s="2" t="n">
        <v>149937.91633151899</v>
      </c>
      <c r="U760" s="2" t="n">
        <v>93319.283858971801</v>
      </c>
      <c r="V760" s="2" t="n">
        <v>140828.52418659601</v>
      </c>
      <c r="W760" s="2"/>
      <c r="X760" s="2" t="n">
        <v>95363.948303990095</v>
      </c>
      <c r="Y760" s="2"/>
      <c r="Z760" s="2" t="n">
        <v>1310220.8546498099</v>
      </c>
      <c r="AA760" s="2" t="n">
        <v>1711274.04867223</v>
      </c>
      <c r="AB760" s="2" t="n">
        <v>1265639.6365763</v>
      </c>
      <c r="AC760" s="2" t="n">
        <v>1720194.1408507</v>
      </c>
      <c r="AD760" s="2" t="n">
        <v>610184.18233062595</v>
      </c>
      <c r="AE760" s="2" t="n">
        <v>562493.59099181497</v>
      </c>
      <c r="AF760" s="2" t="n">
        <v>1326728.32834394</v>
      </c>
      <c r="AG760" s="2" t="n">
        <v>1450934.6220736401</v>
      </c>
      <c r="AH760" s="2" t="n">
        <v>1003240.26545656</v>
      </c>
      <c r="AI760" s="2" t="n">
        <v>664716.15790705895</v>
      </c>
      <c r="AJ760" s="2" t="n">
        <v>471821.19086335698</v>
      </c>
      <c r="AK760" s="2" t="n">
        <v>354582.18220246601</v>
      </c>
      <c r="AL760" s="2" t="n">
        <v>209877.15040000001</v>
      </c>
      <c r="AM760" s="2" t="n">
        <v>122801.302902703</v>
      </c>
    </row>
    <row r="761">
      <c r="A761" t="str">
        <f t="shared" si="121"/>
        <v>FRS</v>
      </c>
      <c r="B761" t="str">
        <f t="shared" si="122"/>
        <v>F020</v>
      </c>
      <c r="C761" t="str">
        <f t="shared" si="123"/>
        <v>FISHERIES RES MGMT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AM761/SUM(AM1:AM$2860)</f>
        <v>0</v>
      </c>
      <c r="M761" t="s">
        <v>2222</v>
      </c>
      <c r="N761" t="s">
        <v>2365</v>
      </c>
      <c r="O761" t="s">
        <v>2366</v>
      </c>
      <c r="P761" s="2"/>
      <c r="Q761" s="2"/>
      <c r="R761" s="2"/>
      <c r="S761" s="2"/>
      <c r="T761" s="2"/>
      <c r="U761" s="2" t="n">
        <v>21366.089650729198</v>
      </c>
      <c r="V761" s="2" t="n">
        <v>27263.628275108898</v>
      </c>
      <c r="W761" s="2" t="n">
        <v>31638.993946073799</v>
      </c>
      <c r="X761" s="2" t="n">
        <v>25993.807547215602</v>
      </c>
      <c r="Y761" s="2" t="n">
        <v>25732.3168973147</v>
      </c>
      <c r="Z761" s="2" t="n">
        <v>34380.224378766703</v>
      </c>
      <c r="AA761" s="2" t="n">
        <v>10233.415473932901</v>
      </c>
      <c r="AB761" s="2" t="n">
        <v>10049.2139980826</v>
      </c>
      <c r="AC761" s="2"/>
      <c r="AD761" s="2"/>
      <c r="AE761" s="2"/>
      <c r="AF761" s="2" t="n">
        <v>1524387.0523194401</v>
      </c>
      <c r="AG761" s="2" t="n">
        <v>342034.68218088098</v>
      </c>
      <c r="AH761" s="2" t="n">
        <v>0</v>
      </c>
      <c r="AI761" s="2"/>
      <c r="AJ761" s="2"/>
      <c r="AK761" s="2"/>
      <c r="AL761" s="2"/>
      <c r="AM761" s="2"/>
    </row>
    <row r="762">
      <c r="A762" t="str">
        <f t="shared" si="121"/>
        <v>FRS</v>
      </c>
      <c r="B762" t="str">
        <f t="shared" si="122"/>
        <v>F021</v>
      </c>
      <c r="C762" t="str">
        <f t="shared" si="123"/>
        <v>NATURAL RESOURCES/CONSERVATION- SITE PREPARATION</v>
      </c>
      <c r="D762" s="2" t="n">
        <f t="shared" si="124"/>
        <v>14138859.198030399</v>
      </c>
      <c r="E762" s="2" t="n">
        <f t="shared" si="125"/>
        <v>98971.3551711287</v>
      </c>
      <c r="F762" s="2" t="n">
        <f t="shared" si="126"/>
        <v>3026720</v>
      </c>
      <c r="G762" s="2" t="n">
        <f t="shared" si="127"/>
        <v>926729.51704555401</v>
      </c>
      <c r="H762" s="3" t="n">
        <f t="shared" si="128"/>
        <v>29.58177787670564</v>
      </c>
      <c r="I762" s="3" t="n">
        <f t="shared" si="129"/>
        <v>-0.78592898071849859</v>
      </c>
      <c r="J762" s="3" t="n">
        <f t="shared" si="130"/>
        <v>0.30618277113362119</v>
      </c>
      <c r="K762" s="3" t="n">
        <f t="shared" si="131"/>
        <v>2.4434594764699283E-5</v>
      </c>
      <c r="L762" s="3" t="n">
        <f>AM762/SUM(AM1:AM$2860)</f>
        <v>1.0544451736782815E-5</v>
      </c>
      <c r="M762" t="s">
        <v>2222</v>
      </c>
      <c r="N762" t="s">
        <v>2367</v>
      </c>
      <c r="O762" t="s">
        <v>2368</v>
      </c>
      <c r="P762" s="2"/>
      <c r="Q762" s="2"/>
      <c r="R762" s="2"/>
      <c r="S762" s="2"/>
      <c r="T762" s="2"/>
      <c r="U762" s="2" t="n">
        <v>163747.978697541</v>
      </c>
      <c r="V762" s="2" t="n">
        <v>107492.79654744601</v>
      </c>
      <c r="W762" s="2" t="n">
        <v>0</v>
      </c>
      <c r="X762" s="2"/>
      <c r="Y762" s="2" t="n">
        <v>2518924.43908758</v>
      </c>
      <c r="Z762" s="2" t="n">
        <v>2979723.7634529299</v>
      </c>
      <c r="AA762" s="2" t="n">
        <v>1880603.3696398099</v>
      </c>
      <c r="AB762" s="2" t="n">
        <v>806571.86080348596</v>
      </c>
      <c r="AC762" s="2" t="n">
        <v>12595583.0248532</v>
      </c>
      <c r="AD762" s="2" t="n">
        <v>11623.6908299606</v>
      </c>
      <c r="AE762" s="2" t="n">
        <v>14138859.198030399</v>
      </c>
      <c r="AF762" s="2" t="n">
        <v>14378621.360304199</v>
      </c>
      <c r="AG762" s="2" t="n">
        <v>1197566.65758903</v>
      </c>
      <c r="AH762" s="2" t="n">
        <v>650003.57321236399</v>
      </c>
      <c r="AI762" s="2" t="n">
        <v>1126592.96088147</v>
      </c>
      <c r="AJ762" s="2" t="n">
        <v>-919200.59286703402</v>
      </c>
      <c r="AK762" s="2" t="n">
        <v>98971.3551711287</v>
      </c>
      <c r="AL762" s="2" t="n">
        <v>3026720</v>
      </c>
      <c r="AM762" s="2" t="n">
        <v>926729.51704555401</v>
      </c>
    </row>
    <row r="763">
      <c r="A763" t="str">
        <f t="shared" si="121"/>
        <v>FRS</v>
      </c>
      <c r="B763" t="str">
        <f t="shared" si="122"/>
        <v>F022</v>
      </c>
      <c r="C763" t="str">
        <f t="shared" si="123"/>
        <v>FISH HATCHERY SERVICES</v>
      </c>
      <c r="D763" s="2" t="n">
        <f t="shared" si="124"/>
        <v>0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e">
        <f t="shared" si="129"/>
        <v>#DIV/0!</v>
      </c>
      <c r="J763" s="3" t="e">
        <f t="shared" si="130"/>
        <v>#DIV/0!</v>
      </c>
      <c r="K763" s="3" t="n">
        <f t="shared" si="131"/>
        <v>0</v>
      </c>
      <c r="L763" s="3" t="n">
        <f>AM763/SUM(AM1:AM$2860)</f>
        <v>0</v>
      </c>
      <c r="M763" t="s">
        <v>2222</v>
      </c>
      <c r="N763" t="s">
        <v>2369</v>
      </c>
      <c r="O763" t="s">
        <v>2370</v>
      </c>
      <c r="P763" s="2"/>
      <c r="Q763" s="2"/>
      <c r="R763" s="2"/>
      <c r="S763" s="2"/>
      <c r="T763" s="2"/>
      <c r="U763" s="2" t="n">
        <v>13758.029349422201</v>
      </c>
      <c r="V763" s="2"/>
      <c r="W763" s="2"/>
      <c r="X763" s="2"/>
      <c r="Y763" s="2"/>
      <c r="Z763" s="2"/>
      <c r="AA763" s="2"/>
      <c r="AB763" s="2"/>
      <c r="AC763" s="2" t="n">
        <v>9992.2851767421107</v>
      </c>
      <c r="AD763" s="2" t="n">
        <v>9802.6435473098009</v>
      </c>
      <c r="AE763" s="2"/>
      <c r="AF763" s="2" t="n">
        <v>145101.642045357</v>
      </c>
      <c r="AG763" s="2"/>
      <c r="AH763" s="2" t="n">
        <v>0</v>
      </c>
      <c r="AI763" s="2"/>
      <c r="AJ763" s="2"/>
      <c r="AK763" s="2"/>
      <c r="AL763" s="2"/>
      <c r="AM763" s="2"/>
    </row>
    <row r="764">
      <c r="A764" t="str">
        <f t="shared" si="121"/>
        <v>FRS</v>
      </c>
      <c r="B764" t="str">
        <f t="shared" si="122"/>
        <v>F099</v>
      </c>
      <c r="C764" t="str">
        <f t="shared" si="123"/>
        <v>NATURAL RESOURCES/CONSERVATION- OTHER</v>
      </c>
      <c r="D764" s="2" t="n">
        <f t="shared" si="124"/>
        <v>7667593.3490219796</v>
      </c>
      <c r="E764" s="2" t="n">
        <f t="shared" si="125"/>
        <v>18833491.044057701</v>
      </c>
      <c r="F764" s="2" t="n">
        <f t="shared" si="126"/>
        <v>15437293.1401</v>
      </c>
      <c r="G764" s="2" t="n">
        <f t="shared" si="127"/>
        <v>3263732.2897059699</v>
      </c>
      <c r="H764" s="3" t="n">
        <f t="shared" si="128"/>
        <v>-0.18032758217862432</v>
      </c>
      <c r="I764" s="3" t="n">
        <f t="shared" si="129"/>
        <v>1.0133166219709691</v>
      </c>
      <c r="J764" s="3" t="n">
        <f t="shared" si="130"/>
        <v>0.21141868979789472</v>
      </c>
      <c r="K764" s="3" t="n">
        <f t="shared" si="131"/>
        <v>1.2462467692492718E-4</v>
      </c>
      <c r="L764" s="3" t="n">
        <f>AM764/SUM(AM1:AM$2860)</f>
        <v>3.7135180198315202E-5</v>
      </c>
      <c r="M764" t="s">
        <v>2222</v>
      </c>
      <c r="N764" t="s">
        <v>2371</v>
      </c>
      <c r="O764" t="s">
        <v>2372</v>
      </c>
      <c r="P764" s="2" t="n">
        <v>54582.592541302103</v>
      </c>
      <c r="Q764" s="2" t="n">
        <v>116414.657963014</v>
      </c>
      <c r="R764" s="2" t="n">
        <v>73289.116906859999</v>
      </c>
      <c r="S764" s="2" t="n">
        <v>973764.69710074202</v>
      </c>
      <c r="T764" s="2" t="n">
        <v>822007.85165963601</v>
      </c>
      <c r="U764" s="2" t="n">
        <v>9254858.8794104196</v>
      </c>
      <c r="V764" s="2" t="n">
        <v>2572365.2718000198</v>
      </c>
      <c r="W764" s="2" t="n">
        <v>2777308.9914607899</v>
      </c>
      <c r="X764" s="2" t="n">
        <v>5582265.5725705102</v>
      </c>
      <c r="Y764" s="2" t="n">
        <v>5150994.7941503897</v>
      </c>
      <c r="Z764" s="2" t="n">
        <v>13715839.582537601</v>
      </c>
      <c r="AA764" s="2" t="n">
        <v>8031966.9670580598</v>
      </c>
      <c r="AB764" s="2" t="n">
        <v>6826645.9358266098</v>
      </c>
      <c r="AC764" s="2" t="n">
        <v>8656178.7267565299</v>
      </c>
      <c r="AD764" s="2" t="n">
        <v>7941879.0587933604</v>
      </c>
      <c r="AE764" s="2" t="n">
        <v>7667593.3490219796</v>
      </c>
      <c r="AF764" s="2" t="n">
        <v>13661130.2675023</v>
      </c>
      <c r="AG764" s="2" t="n">
        <v>7923132.0392868603</v>
      </c>
      <c r="AH764" s="2" t="n">
        <v>8494982.6761120502</v>
      </c>
      <c r="AI764" s="2" t="n">
        <v>16614628.7238591</v>
      </c>
      <c r="AJ764" s="2" t="n">
        <v>19433838.061119899</v>
      </c>
      <c r="AK764" s="2" t="n">
        <v>18833491.044057701</v>
      </c>
      <c r="AL764" s="2" t="n">
        <v>15437293.1401</v>
      </c>
      <c r="AM764" s="2" t="n">
        <v>3263732.2897059699</v>
      </c>
    </row>
    <row r="765">
      <c r="A765" t="str">
        <f t="shared" si="121"/>
        <v>FRS</v>
      </c>
      <c r="B765" t="str">
        <f t="shared" si="122"/>
        <v>F101</v>
      </c>
      <c r="C765" t="str">
        <f t="shared" si="123"/>
        <v>AIR QUALITY SUPPORT SERVICES</v>
      </c>
      <c r="D765" s="2" t="n">
        <f t="shared" si="124"/>
        <v>49331.779364249203</v>
      </c>
      <c r="E765" s="2" t="n">
        <f t="shared" si="125"/>
        <v>440622.05053056299</v>
      </c>
      <c r="F765" s="2" t="n">
        <f t="shared" si="126"/>
        <v>725936.32750000001</v>
      </c>
      <c r="G765" s="2" t="n">
        <f t="shared" si="127"/>
        <v>418952.32117274997</v>
      </c>
      <c r="H765" s="3" t="n">
        <f t="shared" si="128"/>
        <v>0.64752609776538339</v>
      </c>
      <c r="I765" s="3" t="n">
        <f t="shared" si="129"/>
        <v>13.715389082966809</v>
      </c>
      <c r="J765" s="3" t="n">
        <f t="shared" si="130"/>
        <v>0.57711992815616453</v>
      </c>
      <c r="K765" s="3" t="n">
        <f t="shared" si="131"/>
        <v>5.8604561992640626E-6</v>
      </c>
      <c r="L765" s="3" t="n">
        <f>AM765/SUM(AM1:AM$2860)</f>
        <v>4.7668952476044244E-6</v>
      </c>
      <c r="M765" t="s">
        <v>2222</v>
      </c>
      <c r="N765" t="s">
        <v>2373</v>
      </c>
      <c r="O765" t="s">
        <v>2374</v>
      </c>
      <c r="P765" s="2" t="n">
        <v>184597.15818612801</v>
      </c>
      <c r="Q765" s="2"/>
      <c r="R765" s="2" t="n">
        <v>23884.614625633199</v>
      </c>
      <c r="S765" s="2" t="n">
        <v>1672298.28552705</v>
      </c>
      <c r="T765" s="2" t="n">
        <v>32895.605353884297</v>
      </c>
      <c r="U765" s="2" t="n">
        <v>68202.579281715996</v>
      </c>
      <c r="V765" s="2" t="n">
        <v>255251.874855053</v>
      </c>
      <c r="W765" s="2" t="n">
        <v>69483.3131564098</v>
      </c>
      <c r="X765" s="2" t="n">
        <v>97442.306647505306</v>
      </c>
      <c r="Y765" s="2" t="n">
        <v>126984.156373638</v>
      </c>
      <c r="Z765" s="2" t="n">
        <v>72225.473800406704</v>
      </c>
      <c r="AA765" s="2" t="n">
        <v>148386.80765476599</v>
      </c>
      <c r="AB765" s="2" t="n">
        <v>73966.657962217199</v>
      </c>
      <c r="AC765" s="2" t="n">
        <v>103182.63693930001</v>
      </c>
      <c r="AD765" s="2" t="n">
        <v>215789.862865506</v>
      </c>
      <c r="AE765" s="2" t="n">
        <v>49331.779364249203</v>
      </c>
      <c r="AF765" s="2" t="n">
        <v>1940262.56409773</v>
      </c>
      <c r="AG765" s="2" t="n">
        <v>34018.9576506374</v>
      </c>
      <c r="AH765" s="2" t="n">
        <v>550319.64095461403</v>
      </c>
      <c r="AI765" s="2" t="n">
        <v>274834.81674875098</v>
      </c>
      <c r="AJ765" s="2" t="n">
        <v>813896.26620025502</v>
      </c>
      <c r="AK765" s="2" t="n">
        <v>440622.05053056299</v>
      </c>
      <c r="AL765" s="2" t="n">
        <v>725936.32750000001</v>
      </c>
      <c r="AM765" s="2" t="n">
        <v>418952.32117274997</v>
      </c>
    </row>
    <row r="766">
      <c r="A766" t="str">
        <f t="shared" si="121"/>
        <v>FRS</v>
      </c>
      <c r="B766" t="str">
        <f t="shared" si="122"/>
        <v>F102</v>
      </c>
      <c r="C766" t="str">
        <f t="shared" si="123"/>
        <v>IND INVEST SURV/TCH SUP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AM766/SUM(AM1:AM$2860)</f>
        <v>0</v>
      </c>
      <c r="M766" t="s">
        <v>2222</v>
      </c>
      <c r="N766" t="s">
        <v>2375</v>
      </c>
      <c r="O766" t="s">
        <v>2376</v>
      </c>
      <c r="P766" s="2" t="n">
        <v>396784.52270211402</v>
      </c>
      <c r="Q766" s="2" t="n">
        <v>49827.770414885701</v>
      </c>
      <c r="R766" s="2" t="n">
        <v>1630.6141324391999</v>
      </c>
      <c r="S766" s="2"/>
      <c r="T766" s="2" t="n">
        <v>-2028.9218043272999</v>
      </c>
      <c r="U766" s="2"/>
      <c r="V766" s="2" t="n">
        <v>68813.397766374794</v>
      </c>
      <c r="W766" s="2" t="n">
        <v>0</v>
      </c>
      <c r="X766" s="2"/>
      <c r="Y766" s="2" t="n">
        <v>0</v>
      </c>
      <c r="Z766" s="2" t="n">
        <v>0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>
      <c r="A767" t="str">
        <f t="shared" si="121"/>
        <v>FRS</v>
      </c>
      <c r="B767" t="str">
        <f t="shared" si="122"/>
        <v>F103</v>
      </c>
      <c r="C767" t="str">
        <f t="shared" si="123"/>
        <v>ENVIRONMENTAL SYSTEMS PROTECTION- WATER QUALITY SUPPORT</v>
      </c>
      <c r="D767" s="2" t="n">
        <f t="shared" si="124"/>
        <v>4710100.4335350497</v>
      </c>
      <c r="E767" s="2" t="n">
        <f t="shared" si="125"/>
        <v>9863735.7314049508</v>
      </c>
      <c r="F767" s="2" t="n">
        <f t="shared" si="126"/>
        <v>9209068.6180000007</v>
      </c>
      <c r="G767" s="2" t="n">
        <f t="shared" si="127"/>
        <v>9155437.3790355306</v>
      </c>
      <c r="H767" s="3" t="n">
        <f t="shared" si="128"/>
        <v>-6.6371112449877256E-2</v>
      </c>
      <c r="I767" s="3" t="n">
        <f t="shared" si="129"/>
        <v>0.95517457598847022</v>
      </c>
      <c r="J767" s="3" t="n">
        <f t="shared" si="130"/>
        <v>0.99417625807895027</v>
      </c>
      <c r="K767" s="3" t="n">
        <f t="shared" si="131"/>
        <v>7.4344458635466538E-5</v>
      </c>
      <c r="L767" s="3" t="n">
        <f>AM767/SUM(AM1:AM$2860)</f>
        <v>1.0417178453552166E-4</v>
      </c>
      <c r="M767" t="s">
        <v>2222</v>
      </c>
      <c r="N767" t="s">
        <v>2377</v>
      </c>
      <c r="O767" t="s">
        <v>2378</v>
      </c>
      <c r="P767" s="2" t="n">
        <v>3566481.72535798</v>
      </c>
      <c r="Q767" s="2" t="n">
        <v>795916.09088645899</v>
      </c>
      <c r="R767" s="2" t="n">
        <v>2167802.09926413</v>
      </c>
      <c r="S767" s="2" t="n">
        <v>3938276.36744102</v>
      </c>
      <c r="T767" s="2" t="n">
        <v>893732.61740953196</v>
      </c>
      <c r="U767" s="2" t="n">
        <v>2514957.6594914398</v>
      </c>
      <c r="V767" s="2" t="n">
        <v>2187200.1110119</v>
      </c>
      <c r="W767" s="2" t="n">
        <v>937469.92227133398</v>
      </c>
      <c r="X767" s="2" t="n">
        <v>3442547.7777946601</v>
      </c>
      <c r="Y767" s="2" t="n">
        <v>1029083.28925882</v>
      </c>
      <c r="Z767" s="2" t="n">
        <v>8634004.2704765107</v>
      </c>
      <c r="AA767" s="2" t="n">
        <v>5231154.4337411895</v>
      </c>
      <c r="AB767" s="2" t="n">
        <v>2478654.0639633401</v>
      </c>
      <c r="AC767" s="2" t="n">
        <v>2735073.48328374</v>
      </c>
      <c r="AD767" s="2" t="n">
        <v>6293740.5086176796</v>
      </c>
      <c r="AE767" s="2" t="n">
        <v>4710100.4335350497</v>
      </c>
      <c r="AF767" s="2" t="n">
        <v>4004128.49514159</v>
      </c>
      <c r="AG767" s="2" t="n">
        <v>6169552.22594791</v>
      </c>
      <c r="AH767" s="2" t="n">
        <v>7786116.8474939996</v>
      </c>
      <c r="AI767" s="2" t="n">
        <v>8567154.1702113207</v>
      </c>
      <c r="AJ767" s="2" t="n">
        <v>8274906.7537200702</v>
      </c>
      <c r="AK767" s="2" t="n">
        <v>9863735.7314049508</v>
      </c>
      <c r="AL767" s="2" t="n">
        <v>9209068.6180000007</v>
      </c>
      <c r="AM767" s="2" t="n">
        <v>9155437.3790355306</v>
      </c>
    </row>
    <row r="768">
      <c r="A768" t="str">
        <f t="shared" si="121"/>
        <v>FRS</v>
      </c>
      <c r="B768" t="str">
        <f t="shared" si="122"/>
        <v>F104</v>
      </c>
      <c r="C768" t="str">
        <f t="shared" si="123"/>
        <v>Surveys &amp; Technical Support Rel to Water Pollution</v>
      </c>
      <c r="D768" s="2" t="n">
        <f t="shared" si="124"/>
        <v>0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e">
        <f t="shared" si="129"/>
        <v>#DIV/0!</v>
      </c>
      <c r="J768" s="3" t="e">
        <f t="shared" si="130"/>
        <v>#DIV/0!</v>
      </c>
      <c r="K768" s="3" t="n">
        <f t="shared" si="131"/>
        <v>0</v>
      </c>
      <c r="L768" s="3" t="n">
        <f>AM768/SUM(AM1:AM$2860)</f>
        <v>0</v>
      </c>
      <c r="M768" t="s">
        <v>2222</v>
      </c>
      <c r="N768" t="s">
        <v>2379</v>
      </c>
      <c r="O768" t="s">
        <v>2380</v>
      </c>
      <c r="P768" s="2"/>
      <c r="Q768" s="2" t="n">
        <v>128909.85438737601</v>
      </c>
      <c r="R768" s="2" t="n">
        <v>149620.493895099</v>
      </c>
      <c r="S768" s="2" t="n">
        <v>249921.67775722299</v>
      </c>
      <c r="T768" s="2" t="n">
        <v>228911.16885009999</v>
      </c>
      <c r="U768" s="2" t="n">
        <v>404961.02527133003</v>
      </c>
      <c r="V768" s="2" t="n">
        <v>1623972.69862209</v>
      </c>
      <c r="W768" s="2" t="n">
        <v>404732.81464289501</v>
      </c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>
      <c r="A769" t="str">
        <f t="shared" ref="A769:A832" si="132">M769</f>
        <v>FRS</v>
      </c>
      <c r="B769" t="str">
        <f t="shared" ref="B769:B832" si="133">N769</f>
        <v>F105</v>
      </c>
      <c r="C769" t="str">
        <f t="shared" ref="C769:C832" si="134">O769</f>
        <v>ENVIRONMENTAL SYSTEMS PROTECTION- PESTICIDES SUPPORT</v>
      </c>
      <c r="D769" s="2" t="n">
        <f t="shared" ref="D769:D832" si="135">AE769</f>
        <v>506511.12879118102</v>
      </c>
      <c r="E769" s="2" t="n">
        <f t="shared" ref="E769:E832" si="136">AK769</f>
        <v>290021.86977562099</v>
      </c>
      <c r="F769" s="2" t="n">
        <f t="shared" ref="F769:F832" si="137">AL769</f>
        <v>248192.2617</v>
      </c>
      <c r="G769" s="2" t="n">
        <f t="shared" ref="G769:G832" si="138">AM769</f>
        <v>30495.031783943199</v>
      </c>
      <c r="H769" s="3" t="n">
        <f t="shared" si="128"/>
        <v>-0.14422915109120216</v>
      </c>
      <c r="I769" s="3" t="n">
        <f t="shared" si="129"/>
        <v>-0.50999642931375344</v>
      </c>
      <c r="J769" s="3" t="n">
        <f t="shared" si="130"/>
        <v>0.12286858411727507</v>
      </c>
      <c r="K769" s="3" t="n">
        <f t="shared" si="131"/>
        <v>2.003646633442702E-6</v>
      </c>
      <c r="L769" s="3" t="n">
        <f>AM769/SUM(AM1:AM$2860)</f>
        <v>3.4697652868829559E-7</v>
      </c>
      <c r="M769" t="s">
        <v>2222</v>
      </c>
      <c r="N769" t="s">
        <v>2381</v>
      </c>
      <c r="O769" t="s">
        <v>2382</v>
      </c>
      <c r="P769" s="2" t="n">
        <v>367021.15945531602</v>
      </c>
      <c r="Q769" s="2" t="n">
        <v>564766.78811431804</v>
      </c>
      <c r="R769" s="2" t="n">
        <v>769628.12898953503</v>
      </c>
      <c r="S769" s="2" t="n">
        <v>1649792.71714748</v>
      </c>
      <c r="T769" s="2" t="n">
        <v>419675.93031605601</v>
      </c>
      <c r="U769" s="2" t="n">
        <v>595465.700292291</v>
      </c>
      <c r="V769" s="2" t="n">
        <v>704347.69892355904</v>
      </c>
      <c r="W769" s="2" t="n">
        <v>68180.956908403299</v>
      </c>
      <c r="X769" s="2" t="n">
        <v>56512.897045562597</v>
      </c>
      <c r="Y769" s="2" t="n">
        <v>110193.69859027</v>
      </c>
      <c r="Z769" s="2" t="n">
        <v>159228.03245964699</v>
      </c>
      <c r="AA769" s="2" t="n">
        <v>270383.37930413103</v>
      </c>
      <c r="AB769" s="2" t="n">
        <v>43040.505374417902</v>
      </c>
      <c r="AC769" s="2" t="n">
        <v>249388.764310225</v>
      </c>
      <c r="AD769" s="2" t="n">
        <v>236429.91118962699</v>
      </c>
      <c r="AE769" s="2" t="n">
        <v>506511.12879118102</v>
      </c>
      <c r="AF769" s="2" t="n">
        <v>937428.56987734605</v>
      </c>
      <c r="AG769" s="2" t="n">
        <v>895174.13134087797</v>
      </c>
      <c r="AH769" s="2" t="n">
        <v>515219.93759570102</v>
      </c>
      <c r="AI769" s="2" t="n">
        <v>654270.14915979595</v>
      </c>
      <c r="AJ769" s="2" t="n">
        <v>191017.04328486399</v>
      </c>
      <c r="AK769" s="2" t="n">
        <v>290021.86977562099</v>
      </c>
      <c r="AL769" s="2" t="n">
        <v>248192.2617</v>
      </c>
      <c r="AM769" s="2" t="n">
        <v>30495.031783943199</v>
      </c>
    </row>
    <row r="770">
      <c r="A770" t="str">
        <f t="shared" si="132"/>
        <v>FRS</v>
      </c>
      <c r="B770" t="str">
        <f t="shared" si="133"/>
        <v>F106</v>
      </c>
      <c r="C770" t="str">
        <f t="shared" si="134"/>
        <v>TOXIC SUBSTANCES SUPPORT SERVICES</v>
      </c>
      <c r="D770" s="2" t="n">
        <f t="shared" si="135"/>
        <v>0</v>
      </c>
      <c r="E770" s="2" t="n">
        <f t="shared" si="136"/>
        <v>0</v>
      </c>
      <c r="F770" s="2" t="n">
        <f t="shared" si="137"/>
        <v>0</v>
      </c>
      <c r="G770" s="2" t="n">
        <f t="shared" si="138"/>
        <v>0</v>
      </c>
      <c r="H770" s="3" t="e">
        <f t="shared" ref="H770:H833" si="139">AL770/AK770-1</f>
        <v>#DIV/0!</v>
      </c>
      <c r="I770" s="3" t="e">
        <f t="shared" ref="I770:I833" si="140">AL770/AE770-1</f>
        <v>#DIV/0!</v>
      </c>
      <c r="J770" s="3" t="e">
        <f t="shared" ref="J770:J833" si="141">AM770/AL770</f>
        <v>#DIV/0!</v>
      </c>
      <c r="K770" s="3" t="n">
        <f t="shared" ref="K770:K833" si="142">AL770/SUM(AL$1:AL$2860)</f>
        <v>0</v>
      </c>
      <c r="L770" s="3" t="n">
        <f>AM770/SUM(AM1:AM$2860)</f>
        <v>0</v>
      </c>
      <c r="M770" t="s">
        <v>2222</v>
      </c>
      <c r="N770" t="s">
        <v>2383</v>
      </c>
      <c r="O770" t="s">
        <v>2384</v>
      </c>
      <c r="P770" s="2" t="n">
        <v>18676260.807073001</v>
      </c>
      <c r="Q770" s="2" t="n">
        <v>17068493.527377799</v>
      </c>
      <c r="R770" s="2" t="n">
        <v>2275563.9518965902</v>
      </c>
      <c r="S770" s="2" t="n">
        <v>2101016.4867239101</v>
      </c>
      <c r="T770" s="2" t="n">
        <v>8955477.8843432795</v>
      </c>
      <c r="U770" s="2" t="n">
        <v>33715.112006968098</v>
      </c>
      <c r="V770" s="2" t="n">
        <v>10346.197396707999</v>
      </c>
      <c r="W770" s="2" t="n">
        <v>216382.141435322</v>
      </c>
      <c r="X770" s="2" t="n">
        <v>563364.83245602704</v>
      </c>
      <c r="Y770" s="2" t="n">
        <v>257167.187453791</v>
      </c>
      <c r="Z770" s="2" t="n">
        <v>43880.954747256001</v>
      </c>
      <c r="AA770" s="2" t="n">
        <v>15388.594697643501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>
      <c r="A771" t="str">
        <f t="shared" si="132"/>
        <v>FRS</v>
      </c>
      <c r="B771" t="str">
        <f t="shared" si="133"/>
        <v>F107</v>
      </c>
      <c r="C771" t="str">
        <f t="shared" si="134"/>
        <v>ENVIRONMENTAL SYSTEMS PROTECTION- TOXIC AND HAZARDOUS SUBSTANCE ANALYSIS</v>
      </c>
      <c r="D771" s="2" t="n">
        <f t="shared" si="135"/>
        <v>444790.81960679899</v>
      </c>
      <c r="E771" s="2" t="n">
        <f t="shared" si="136"/>
        <v>1702900.0231197099</v>
      </c>
      <c r="F771" s="2" t="n">
        <f t="shared" si="137"/>
        <v>1932674.7409000001</v>
      </c>
      <c r="G771" s="2" t="n">
        <f t="shared" si="138"/>
        <v>1086024.14619381</v>
      </c>
      <c r="H771" s="3" t="n">
        <f t="shared" si="139"/>
        <v>0.13493141973146683</v>
      </c>
      <c r="I771" s="3" t="n">
        <f t="shared" si="140"/>
        <v>3.3451318141154767</v>
      </c>
      <c r="J771" s="3" t="n">
        <f t="shared" si="141"/>
        <v>0.56192804883871705</v>
      </c>
      <c r="K771" s="3" t="n">
        <f t="shared" si="142"/>
        <v>1.5602409243624019E-5</v>
      </c>
      <c r="L771" s="3" t="n">
        <f>AM771/SUM(AM1:AM$2860)</f>
        <v>1.2356927219745054E-5</v>
      </c>
      <c r="M771" t="s">
        <v>2222</v>
      </c>
      <c r="N771" t="s">
        <v>2385</v>
      </c>
      <c r="O771" t="s">
        <v>2386</v>
      </c>
      <c r="P771" s="2" t="n">
        <v>1132865.8929355501</v>
      </c>
      <c r="Q771" s="2" t="n">
        <v>412798.95037447498</v>
      </c>
      <c r="R771" s="2" t="n">
        <v>614306.69749426004</v>
      </c>
      <c r="S771" s="2" t="n">
        <v>915162.44622572605</v>
      </c>
      <c r="T771" s="2" t="n">
        <v>939689.77874860598</v>
      </c>
      <c r="U771" s="2" t="n">
        <v>437990.401292886</v>
      </c>
      <c r="V771" s="2" t="n">
        <v>559077.74835286604</v>
      </c>
      <c r="W771" s="2" t="n">
        <v>613505.26772783301</v>
      </c>
      <c r="X771" s="2" t="n">
        <v>528835.34994558699</v>
      </c>
      <c r="Y771" s="2" t="n">
        <v>72574.806890211301</v>
      </c>
      <c r="Z771" s="2" t="n">
        <v>744712.84026824601</v>
      </c>
      <c r="AA771" s="2" t="n">
        <v>399919.40274822398</v>
      </c>
      <c r="AB771" s="2" t="n">
        <v>325634.34064051899</v>
      </c>
      <c r="AC771" s="2" t="n">
        <v>335262.48785252502</v>
      </c>
      <c r="AD771" s="2" t="n">
        <v>1190113.7064189501</v>
      </c>
      <c r="AE771" s="2" t="n">
        <v>444790.81960679899</v>
      </c>
      <c r="AF771" s="2" t="n">
        <v>2070236.68371022</v>
      </c>
      <c r="AG771" s="2" t="n">
        <v>941796.61288901302</v>
      </c>
      <c r="AH771" s="2" t="n">
        <v>1022950.1224396901</v>
      </c>
      <c r="AI771" s="2" t="n">
        <v>1133073.79825594</v>
      </c>
      <c r="AJ771" s="2" t="n">
        <v>884892.69005571899</v>
      </c>
      <c r="AK771" s="2" t="n">
        <v>1702900.0231197099</v>
      </c>
      <c r="AL771" s="2" t="n">
        <v>1932674.7409000001</v>
      </c>
      <c r="AM771" s="2" t="n">
        <v>1086024.14619381</v>
      </c>
    </row>
    <row r="772">
      <c r="A772" t="str">
        <f t="shared" si="132"/>
        <v>FRS</v>
      </c>
      <c r="B772" t="str">
        <f t="shared" si="133"/>
        <v>F108</v>
      </c>
      <c r="C772" t="str">
        <f t="shared" si="134"/>
        <v>ENVIRONMENTAL SYSTEMS PROTECTION- ENVIRONMENTAL REMEDIATION</v>
      </c>
      <c r="D772" s="2" t="n">
        <f t="shared" si="135"/>
        <v>140710973.30499399</v>
      </c>
      <c r="E772" s="2" t="n">
        <f t="shared" si="136"/>
        <v>110665323.779172</v>
      </c>
      <c r="F772" s="2" t="n">
        <f t="shared" si="137"/>
        <v>107184760.63339999</v>
      </c>
      <c r="G772" s="2" t="n">
        <f t="shared" si="138"/>
        <v>24026097.894018002</v>
      </c>
      <c r="H772" s="3" t="n">
        <f t="shared" si="139"/>
        <v>-3.1451253445183291E-2</v>
      </c>
      <c r="I772" s="3" t="n">
        <f t="shared" si="140"/>
        <v>-0.23826295763675254</v>
      </c>
      <c r="J772" s="3" t="n">
        <f t="shared" si="141"/>
        <v>0.22415591313576341</v>
      </c>
      <c r="K772" s="3" t="n">
        <f t="shared" si="142"/>
        <v>8.6529847195261579E-4</v>
      </c>
      <c r="L772" s="3" t="n">
        <f>AM772/SUM(AM1:AM$2860)</f>
        <v>2.7337213826355211E-4</v>
      </c>
      <c r="M772" t="s">
        <v>2222</v>
      </c>
      <c r="N772" t="s">
        <v>2387</v>
      </c>
      <c r="O772" t="s">
        <v>2388</v>
      </c>
      <c r="P772" s="2" t="n">
        <v>68460461.478030697</v>
      </c>
      <c r="Q772" s="2" t="n">
        <v>64092399.284804702</v>
      </c>
      <c r="R772" s="2" t="n">
        <v>95764554.799239293</v>
      </c>
      <c r="S772" s="2" t="n">
        <v>142206472.37776601</v>
      </c>
      <c r="T772" s="2" t="n">
        <v>29276684.170579702</v>
      </c>
      <c r="U772" s="2" t="n">
        <v>39627835.171642102</v>
      </c>
      <c r="V772" s="2" t="n">
        <v>97847513.028676301</v>
      </c>
      <c r="W772" s="2" t="n">
        <v>139174097.094964</v>
      </c>
      <c r="X772" s="2" t="n">
        <v>213915005.40315899</v>
      </c>
      <c r="Y772" s="2" t="n">
        <v>268210523.44622299</v>
      </c>
      <c r="Z772" s="2" t="n">
        <v>278083145.21378499</v>
      </c>
      <c r="AA772" s="2" t="n">
        <v>141708047.109736</v>
      </c>
      <c r="AB772" s="2" t="n">
        <v>187106885.12792301</v>
      </c>
      <c r="AC772" s="2" t="n">
        <v>177162980.711604</v>
      </c>
      <c r="AD772" s="2" t="n">
        <v>136846380.65205699</v>
      </c>
      <c r="AE772" s="2" t="n">
        <v>140710973.30499399</v>
      </c>
      <c r="AF772" s="2" t="n">
        <v>147278360.53448299</v>
      </c>
      <c r="AG772" s="2" t="n">
        <v>163067441.016451</v>
      </c>
      <c r="AH772" s="2" t="n">
        <v>176308863.88154501</v>
      </c>
      <c r="AI772" s="2" t="n">
        <v>127985221.489215</v>
      </c>
      <c r="AJ772" s="2" t="n">
        <v>109655089.460511</v>
      </c>
      <c r="AK772" s="2" t="n">
        <v>110665323.779172</v>
      </c>
      <c r="AL772" s="2" t="n">
        <v>107184760.63339999</v>
      </c>
      <c r="AM772" s="2" t="n">
        <v>24026097.894018002</v>
      </c>
    </row>
    <row r="773">
      <c r="A773" t="str">
        <f t="shared" si="132"/>
        <v>FRS</v>
      </c>
      <c r="B773" t="str">
        <f t="shared" si="133"/>
        <v>F109</v>
      </c>
      <c r="C773" t="str">
        <f t="shared" si="134"/>
        <v>ENVIRONMENTAL SYSTEMS PROTECTION- LEAKING UNDERGROUND STORAGE TANK SUPPORT</v>
      </c>
      <c r="D773" s="2" t="n">
        <f t="shared" si="135"/>
        <v>43710.867963151803</v>
      </c>
      <c r="E773" s="2" t="n">
        <f t="shared" si="136"/>
        <v>95623.086905485296</v>
      </c>
      <c r="F773" s="2" t="n">
        <f t="shared" si="137"/>
        <v>95210.429699999993</v>
      </c>
      <c r="G773" s="2" t="n">
        <f t="shared" si="138"/>
        <v>89180.148477202398</v>
      </c>
      <c r="H773" s="3" t="n">
        <f t="shared" si="139"/>
        <v>-4.3154558050733094E-3</v>
      </c>
      <c r="I773" s="3" t="n">
        <f t="shared" si="140"/>
        <v>1.1781866647045822</v>
      </c>
      <c r="J773" s="3" t="n">
        <f t="shared" si="141"/>
        <v>0.93666364870110863</v>
      </c>
      <c r="K773" s="3" t="n">
        <f t="shared" si="142"/>
        <v>7.6863015643746007E-7</v>
      </c>
      <c r="L773" s="3" t="n">
        <f>AM773/SUM(AM1:AM$2860)</f>
        <v>1.0147035938758842E-6</v>
      </c>
      <c r="M773" t="s">
        <v>2222</v>
      </c>
      <c r="N773" t="s">
        <v>2389</v>
      </c>
      <c r="O773" t="s">
        <v>2390</v>
      </c>
      <c r="P773" s="2" t="n">
        <v>44274.234823774801</v>
      </c>
      <c r="Q773" s="2"/>
      <c r="R773" s="2" t="n">
        <v>643356.47650512506</v>
      </c>
      <c r="S773" s="2" t="n">
        <v>702172.51437189803</v>
      </c>
      <c r="T773" s="2" t="n">
        <v>1932397.78320956</v>
      </c>
      <c r="U773" s="2" t="n">
        <v>1151697.19663608</v>
      </c>
      <c r="V773" s="2" t="n">
        <v>335296.489335989</v>
      </c>
      <c r="W773" s="2" t="n">
        <v>13063.8426616047</v>
      </c>
      <c r="X773" s="2" t="n">
        <v>2399.4283889737499</v>
      </c>
      <c r="Y773" s="2" t="n">
        <v>1903856.8761777801</v>
      </c>
      <c r="Z773" s="2" t="n">
        <v>38032.757307718501</v>
      </c>
      <c r="AA773" s="2" t="n">
        <v>34143.443844205001</v>
      </c>
      <c r="AB773" s="2" t="n">
        <v>13915.264997345001</v>
      </c>
      <c r="AC773" s="2" t="n">
        <v>15620.3656024047</v>
      </c>
      <c r="AD773" s="2" t="n">
        <v>381751.94228523801</v>
      </c>
      <c r="AE773" s="2" t="n">
        <v>43710.867963151803</v>
      </c>
      <c r="AF773" s="2" t="n">
        <v>242700.120899462</v>
      </c>
      <c r="AG773" s="2" t="n">
        <v>301828.86345100001</v>
      </c>
      <c r="AH773" s="2" t="n">
        <v>348797.415718164</v>
      </c>
      <c r="AI773" s="2" t="n">
        <v>38951.606542399502</v>
      </c>
      <c r="AJ773" s="2" t="n">
        <v>135099.081301856</v>
      </c>
      <c r="AK773" s="2" t="n">
        <v>95623.086905485296</v>
      </c>
      <c r="AL773" s="2" t="n">
        <v>95210.429699999993</v>
      </c>
      <c r="AM773" s="2" t="n">
        <v>89180.148477202398</v>
      </c>
    </row>
    <row r="774">
      <c r="A774" t="str">
        <f t="shared" si="132"/>
        <v>FRS</v>
      </c>
      <c r="B774" t="str">
        <f t="shared" si="133"/>
        <v>F110</v>
      </c>
      <c r="C774" t="str">
        <f t="shared" si="134"/>
        <v>DEV ENVIR IMPACT STMT/ASSESS</v>
      </c>
      <c r="D774" s="2" t="n">
        <f t="shared" si="135"/>
        <v>80510.519044814093</v>
      </c>
      <c r="E774" s="2" t="n">
        <f t="shared" si="136"/>
        <v>12689627.4847528</v>
      </c>
      <c r="F774" s="2" t="n">
        <f t="shared" si="137"/>
        <v>10006815.449999999</v>
      </c>
      <c r="G774" s="2" t="n">
        <f t="shared" si="138"/>
        <v>-124929.39486035801</v>
      </c>
      <c r="H774" s="3" t="n">
        <f t="shared" si="139"/>
        <v>-0.21141771403268761</v>
      </c>
      <c r="I774" s="3" t="n">
        <f t="shared" si="140"/>
        <v>123.29202505116089</v>
      </c>
      <c r="J774" s="3" t="n">
        <f t="shared" si="141"/>
        <v>-1.2484430784656672E-2</v>
      </c>
      <c r="K774" s="3" t="n">
        <f t="shared" si="142"/>
        <v>8.0784638290255426E-5</v>
      </c>
      <c r="L774" s="3" t="n">
        <f>AM774/SUM(AM1:AM$2860)</f>
        <v>-1.4214632752932749E-6</v>
      </c>
      <c r="M774" t="s">
        <v>2222</v>
      </c>
      <c r="N774" t="s">
        <v>2391</v>
      </c>
      <c r="O774" t="s">
        <v>2392</v>
      </c>
      <c r="P774" s="2" t="n">
        <v>67343.628474379002</v>
      </c>
      <c r="Q774" s="2" t="n">
        <v>36034.310304468097</v>
      </c>
      <c r="R774" s="2" t="n">
        <v>42173.893328239297</v>
      </c>
      <c r="S774" s="2"/>
      <c r="T774" s="2" t="n">
        <v>7.4373966434285199</v>
      </c>
      <c r="U774" s="2" t="n">
        <v>3174872.4368295101</v>
      </c>
      <c r="V774" s="2" t="n">
        <v>105745.128068272</v>
      </c>
      <c r="W774" s="2" t="n">
        <v>350274.28136427503</v>
      </c>
      <c r="X774" s="2" t="n">
        <v>1475871.07285272</v>
      </c>
      <c r="Y774" s="2" t="n">
        <v>195289.81076669201</v>
      </c>
      <c r="Z774" s="2" t="n">
        <v>927056.66305905895</v>
      </c>
      <c r="AA774" s="2" t="n">
        <v>220719.028983881</v>
      </c>
      <c r="AB774" s="2" t="n">
        <v>175537.420379057</v>
      </c>
      <c r="AC774" s="2" t="n">
        <v>423570.07483673701</v>
      </c>
      <c r="AD774" s="2" t="n">
        <v>106399.53088042</v>
      </c>
      <c r="AE774" s="2" t="n">
        <v>80510.519044814093</v>
      </c>
      <c r="AF774" s="2" t="n">
        <v>5862086.8286184696</v>
      </c>
      <c r="AG774" s="2" t="n">
        <v>21443790.801217798</v>
      </c>
      <c r="AH774" s="2" t="n">
        <v>21305428.199289098</v>
      </c>
      <c r="AI774" s="2" t="n">
        <v>27161670.238687199</v>
      </c>
      <c r="AJ774" s="2" t="n">
        <v>21864976.653424598</v>
      </c>
      <c r="AK774" s="2" t="n">
        <v>12689627.4847528</v>
      </c>
      <c r="AL774" s="2" t="n">
        <v>10006815.449999999</v>
      </c>
      <c r="AM774" s="2" t="n">
        <v>-124929.39486035801</v>
      </c>
    </row>
    <row r="775">
      <c r="A775" t="str">
        <f t="shared" si="132"/>
        <v>FRS</v>
      </c>
      <c r="B775" t="str">
        <f t="shared" si="133"/>
        <v>F111</v>
      </c>
      <c r="C775" t="str">
        <f t="shared" si="134"/>
        <v>ENVIRONMENTAL SYSTEMS PROTECTION- MULTIPLE POLLUTANT SUPPORT</v>
      </c>
      <c r="D775" s="2" t="n">
        <f t="shared" si="135"/>
        <v>28942.6697935337</v>
      </c>
      <c r="E775" s="2" t="n">
        <f t="shared" si="136"/>
        <v>759688.99550028401</v>
      </c>
      <c r="F775" s="2" t="n">
        <f t="shared" si="137"/>
        <v>593580.99470000004</v>
      </c>
      <c r="G775" s="2" t="n">
        <f t="shared" si="138"/>
        <v>19080.1357830044</v>
      </c>
      <c r="H775" s="3" t="n">
        <f t="shared" si="139"/>
        <v>-0.21865263520224554</v>
      </c>
      <c r="I775" s="3" t="n">
        <f t="shared" si="140"/>
        <v>19.508854191212741</v>
      </c>
      <c r="J775" s="3" t="n">
        <f t="shared" si="141"/>
        <v>3.2144115046418613E-2</v>
      </c>
      <c r="K775" s="3" t="n">
        <f t="shared" si="142"/>
        <v>4.79195666117831E-6</v>
      </c>
      <c r="L775" s="3" t="n">
        <f>AM775/SUM(AM1:AM$2860)</f>
        <v>2.1709632335500875E-7</v>
      </c>
      <c r="M775" t="s">
        <v>2222</v>
      </c>
      <c r="N775" t="s">
        <v>2393</v>
      </c>
      <c r="O775" t="s">
        <v>2394</v>
      </c>
      <c r="P775" s="2" t="n">
        <v>2724603.9671956999</v>
      </c>
      <c r="Q775" s="2" t="n">
        <v>882461.21920734702</v>
      </c>
      <c r="R775" s="2"/>
      <c r="S775" s="2"/>
      <c r="T775" s="2"/>
      <c r="U775" s="2"/>
      <c r="V775" s="2" t="n">
        <v>62356.8113369157</v>
      </c>
      <c r="W775" s="2"/>
      <c r="X775" s="2"/>
      <c r="Y775" s="2" t="n">
        <v>94680.410516176096</v>
      </c>
      <c r="Z775" s="2" t="n">
        <v>104133.61797281</v>
      </c>
      <c r="AA775" s="2"/>
      <c r="AB775" s="2"/>
      <c r="AC775" s="2" t="n">
        <v>243697.40353400601</v>
      </c>
      <c r="AD775" s="2" t="n">
        <v>55460.154346747498</v>
      </c>
      <c r="AE775" s="2" t="n">
        <v>28942.6697935337</v>
      </c>
      <c r="AF775" s="2" t="n">
        <v>310424.46970313101</v>
      </c>
      <c r="AG775" s="2" t="n">
        <v>444246.21073006798</v>
      </c>
      <c r="AH775" s="2" t="n">
        <v>254690.205354273</v>
      </c>
      <c r="AI775" s="2" t="n">
        <v>135019.921417059</v>
      </c>
      <c r="AJ775" s="2" t="n">
        <v>206543.70156617399</v>
      </c>
      <c r="AK775" s="2" t="n">
        <v>759688.99550028401</v>
      </c>
      <c r="AL775" s="2" t="n">
        <v>593580.99470000004</v>
      </c>
      <c r="AM775" s="2" t="n">
        <v>19080.1357830044</v>
      </c>
    </row>
    <row r="776">
      <c r="A776" t="str">
        <f t="shared" si="132"/>
        <v>FRS</v>
      </c>
      <c r="B776" t="str">
        <f t="shared" si="133"/>
        <v>F112</v>
      </c>
      <c r="C776" t="str">
        <f t="shared" si="134"/>
        <v>ENVIRONMENTAL SYSTEMS PROTECTION- OIL SPILL RESPONSE</v>
      </c>
      <c r="D776" s="2" t="n">
        <f t="shared" si="135"/>
        <v>69072.191947152794</v>
      </c>
      <c r="E776" s="2" t="n">
        <f t="shared" si="136"/>
        <v>3063792.5635059699</v>
      </c>
      <c r="F776" s="2" t="n">
        <f t="shared" si="137"/>
        <v>762019.28099999996</v>
      </c>
      <c r="G776" s="2" t="n">
        <f t="shared" si="138"/>
        <v>-285503.26898227702</v>
      </c>
      <c r="H776" s="3" t="n">
        <f t="shared" si="139"/>
        <v>-0.75128235178950775</v>
      </c>
      <c r="I776" s="3" t="n">
        <f t="shared" si="140"/>
        <v>10.032215129107554</v>
      </c>
      <c r="J776" s="3" t="n">
        <f t="shared" si="141"/>
        <v>-0.37466672576527238</v>
      </c>
      <c r="K776" s="3" t="n">
        <f t="shared" si="142"/>
        <v>6.1517525024192889E-6</v>
      </c>
      <c r="L776" s="3" t="n">
        <f>AM776/SUM(AM1:AM$2860)</f>
        <v>-3.2484941777562482E-6</v>
      </c>
      <c r="M776" t="s">
        <v>2222</v>
      </c>
      <c r="N776" t="s">
        <v>2395</v>
      </c>
      <c r="O776" t="s">
        <v>2396</v>
      </c>
      <c r="P776" s="2" t="n">
        <v>266175.36839897302</v>
      </c>
      <c r="Q776" s="2" t="n">
        <v>2716033.88526903</v>
      </c>
      <c r="R776" s="2" t="n">
        <v>2300968.9200799898</v>
      </c>
      <c r="S776" s="2" t="n">
        <v>608896.846006957</v>
      </c>
      <c r="T776" s="2" t="n">
        <v>1076085.6832717699</v>
      </c>
      <c r="U776" s="2" t="n">
        <v>980042.32111306</v>
      </c>
      <c r="V776" s="2" t="n">
        <v>1241192.7557743399</v>
      </c>
      <c r="W776" s="2" t="n">
        <v>132047.82499702499</v>
      </c>
      <c r="X776" s="2" t="n">
        <v>836332.35248299898</v>
      </c>
      <c r="Y776" s="2" t="n">
        <v>237343.41537121899</v>
      </c>
      <c r="Z776" s="2" t="n">
        <v>32999.703999088699</v>
      </c>
      <c r="AA776" s="2" t="n">
        <v>118048.179743341</v>
      </c>
      <c r="AB776" s="2" t="n">
        <v>1358727.6741032701</v>
      </c>
      <c r="AC776" s="2" t="n">
        <v>107876.94573521</v>
      </c>
      <c r="AD776" s="2" t="n">
        <v>271062.92987791798</v>
      </c>
      <c r="AE776" s="2" t="n">
        <v>69072.191947152794</v>
      </c>
      <c r="AF776" s="2" t="n">
        <v>1003020.54822627</v>
      </c>
      <c r="AG776" s="2" t="n">
        <v>294399.42552451999</v>
      </c>
      <c r="AH776" s="2" t="n">
        <v>697847.88210742199</v>
      </c>
      <c r="AI776" s="2" t="n">
        <v>442406.92448347801</v>
      </c>
      <c r="AJ776" s="2" t="n">
        <v>188126.738794723</v>
      </c>
      <c r="AK776" s="2" t="n">
        <v>3063792.5635059699</v>
      </c>
      <c r="AL776" s="2" t="n">
        <v>762019.28099999996</v>
      </c>
      <c r="AM776" s="2" t="n">
        <v>-285503.26898227702</v>
      </c>
    </row>
    <row r="777">
      <c r="A777" t="str">
        <f t="shared" si="132"/>
        <v>FRS</v>
      </c>
      <c r="B777" t="str">
        <f t="shared" si="133"/>
        <v>F113</v>
      </c>
      <c r="C777" t="str">
        <f t="shared" si="134"/>
        <v>ENVIRONMENTAL SYSTEMS PROTECTION- WETLANDS CONSERVATION AND SUPPORT</v>
      </c>
      <c r="D777" s="2" t="n">
        <f t="shared" si="135"/>
        <v>110434.21700345899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n">
        <f t="shared" si="140"/>
        <v>-1</v>
      </c>
      <c r="J777" s="3" t="e">
        <f t="shared" si="141"/>
        <v>#DIV/0!</v>
      </c>
      <c r="K777" s="3" t="n">
        <f t="shared" si="142"/>
        <v>0</v>
      </c>
      <c r="L777" s="3" t="n">
        <f>AM777/SUM(AM1:AM$2860)</f>
        <v>0</v>
      </c>
      <c r="M777" t="s">
        <v>2222</v>
      </c>
      <c r="N777" t="s">
        <v>2397</v>
      </c>
      <c r="O777" t="s">
        <v>2398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 t="n">
        <v>1247497.5548046001</v>
      </c>
      <c r="AC777" s="2" t="n">
        <v>-2.8567052918656302</v>
      </c>
      <c r="AD777" s="2" t="n">
        <v>401652.60680862702</v>
      </c>
      <c r="AE777" s="2" t="n">
        <v>110434.21700345899</v>
      </c>
      <c r="AF777" s="2" t="n">
        <v>1072303.00313049</v>
      </c>
      <c r="AG777" s="2" t="n">
        <v>663777.752251809</v>
      </c>
      <c r="AH777" s="2" t="n">
        <v>239823.11087480199</v>
      </c>
      <c r="AI777" s="2" t="n">
        <v>0</v>
      </c>
      <c r="AJ777" s="2" t="n">
        <v>-16314.4664809762</v>
      </c>
      <c r="AK777" s="2"/>
      <c r="AL777" s="2"/>
      <c r="AM777" s="2"/>
    </row>
    <row r="778">
      <c r="A778" t="str">
        <f t="shared" si="132"/>
        <v>FRS</v>
      </c>
      <c r="B778" t="str">
        <f t="shared" si="133"/>
        <v>F114</v>
      </c>
      <c r="C778" t="str">
        <f t="shared" si="134"/>
        <v>ENVIRONMENTAL SYSTEMS PROTECTION- ENVIRONMENTAL LICENSING AND PERMITTING</v>
      </c>
      <c r="D778" s="2" t="n">
        <f t="shared" si="135"/>
        <v>30945.7472305499</v>
      </c>
      <c r="E778" s="2" t="n">
        <f t="shared" si="136"/>
        <v>3971540.0103209298</v>
      </c>
      <c r="F778" s="2" t="n">
        <f t="shared" si="137"/>
        <v>3081481.8979000002</v>
      </c>
      <c r="G778" s="2" t="n">
        <f t="shared" si="138"/>
        <v>1200193.15313754</v>
      </c>
      <c r="H778" s="3" t="n">
        <f t="shared" si="139"/>
        <v>-0.22410906351388016</v>
      </c>
      <c r="I778" s="3" t="n">
        <f t="shared" si="140"/>
        <v>98.576910356778711</v>
      </c>
      <c r="J778" s="3" t="n">
        <f t="shared" si="141"/>
        <v>0.38948570619722278</v>
      </c>
      <c r="K778" s="3" t="n">
        <f t="shared" si="142"/>
        <v>2.487668547138254E-5</v>
      </c>
      <c r="L778" s="3" t="n">
        <f>AM778/SUM(AM1:AM$2860)</f>
        <v>1.3655957369763903E-5</v>
      </c>
      <c r="M778" t="s">
        <v>2222</v>
      </c>
      <c r="N778" t="s">
        <v>2399</v>
      </c>
      <c r="O778" t="s">
        <v>2400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 t="n">
        <v>30945.7472305499</v>
      </c>
      <c r="AF778" s="2" t="n">
        <v>11844.069457858501</v>
      </c>
      <c r="AG778" s="2" t="n">
        <v>331740.00962715299</v>
      </c>
      <c r="AH778" s="2" t="n">
        <v>81490.649533636606</v>
      </c>
      <c r="AI778" s="2" t="n">
        <v>57586.822695549497</v>
      </c>
      <c r="AJ778" s="2" t="n">
        <v>1461113.9968073899</v>
      </c>
      <c r="AK778" s="2" t="n">
        <v>3971540.0103209298</v>
      </c>
      <c r="AL778" s="2" t="n">
        <v>3081481.8979000002</v>
      </c>
      <c r="AM778" s="2" t="n">
        <v>1200193.15313754</v>
      </c>
    </row>
    <row r="779">
      <c r="A779" t="str">
        <f t="shared" si="132"/>
        <v>FRS</v>
      </c>
      <c r="B779" t="str">
        <f t="shared" si="133"/>
        <v>F115</v>
      </c>
      <c r="C779" t="str">
        <f t="shared" si="134"/>
        <v>ENVIRONMENTAL SYSTEMS PROTECTION- ENVIRONMENTAL CONSULTING AND LEGAL SUPPORT</v>
      </c>
      <c r="D779" s="2" t="n">
        <f t="shared" si="135"/>
        <v>98367.750129893</v>
      </c>
      <c r="E779" s="2" t="n">
        <f t="shared" si="136"/>
        <v>108840.461901617</v>
      </c>
      <c r="F779" s="2" t="n">
        <f t="shared" si="137"/>
        <v>249593.15040000001</v>
      </c>
      <c r="G779" s="2" t="n">
        <f t="shared" si="138"/>
        <v>94775.367266766407</v>
      </c>
      <c r="H779" s="3" t="n">
        <f t="shared" si="139"/>
        <v>1.2932018666515042</v>
      </c>
      <c r="I779" s="3" t="n">
        <f t="shared" si="140"/>
        <v>1.5373473528714072</v>
      </c>
      <c r="J779" s="3" t="n">
        <f t="shared" si="141"/>
        <v>0.37971942384988783</v>
      </c>
      <c r="K779" s="3" t="n">
        <f t="shared" si="142"/>
        <v>2.014955954323043E-6</v>
      </c>
      <c r="L779" s="3" t="n">
        <f>AM779/SUM(AM1:AM$2860)</f>
        <v>1.0783667376499028E-6</v>
      </c>
      <c r="M779" t="s">
        <v>2222</v>
      </c>
      <c r="N779" t="s">
        <v>2401</v>
      </c>
      <c r="O779" t="s">
        <v>2402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 t="n">
        <v>92069.009448573197</v>
      </c>
      <c r="AC779" s="2" t="n">
        <v>507616.37266051502</v>
      </c>
      <c r="AD779" s="2" t="n">
        <v>372767.27353482199</v>
      </c>
      <c r="AE779" s="2" t="n">
        <v>98367.750129893</v>
      </c>
      <c r="AF779" s="2" t="n">
        <v>499554.22326442599</v>
      </c>
      <c r="AG779" s="2" t="n">
        <v>471658.46708289499</v>
      </c>
      <c r="AH779" s="2" t="n">
        <v>253999.053371355</v>
      </c>
      <c r="AI779" s="2" t="n">
        <v>442340.59171834798</v>
      </c>
      <c r="AJ779" s="2" t="n">
        <v>49300.159774157299</v>
      </c>
      <c r="AK779" s="2" t="n">
        <v>108840.461901617</v>
      </c>
      <c r="AL779" s="2" t="n">
        <v>249593.15040000001</v>
      </c>
      <c r="AM779" s="2" t="n">
        <v>94775.367266766407</v>
      </c>
    </row>
    <row r="780">
      <c r="A780" t="str">
        <f t="shared" si="132"/>
        <v>FRS</v>
      </c>
      <c r="B780" t="str">
        <f t="shared" si="133"/>
        <v>F999</v>
      </c>
      <c r="C780" t="str">
        <f t="shared" si="134"/>
        <v>OTHER ENVIR SVC/STUD/SUP</v>
      </c>
      <c r="D780" s="2" t="n">
        <f t="shared" si="135"/>
        <v>196129332.15272799</v>
      </c>
      <c r="E780" s="2" t="n">
        <f t="shared" si="136"/>
        <v>95691162.410739496</v>
      </c>
      <c r="F780" s="2" t="n">
        <f t="shared" si="137"/>
        <v>76889931.892199993</v>
      </c>
      <c r="G780" s="2" t="n">
        <f t="shared" si="138"/>
        <v>28594803.198531199</v>
      </c>
      <c r="H780" s="3" t="n">
        <f t="shared" si="139"/>
        <v>-0.19647823315008062</v>
      </c>
      <c r="I780" s="3" t="n">
        <f t="shared" si="140"/>
        <v>-0.6079631177639202</v>
      </c>
      <c r="J780" s="3" t="n">
        <f t="shared" si="141"/>
        <v>0.37189268470963444</v>
      </c>
      <c r="K780" s="3" t="n">
        <f t="shared" si="142"/>
        <v>6.2072947853492706E-4</v>
      </c>
      <c r="L780" s="3" t="n">
        <f>AM780/SUM(AM1:AM$2860)</f>
        <v>3.2535547503759269E-4</v>
      </c>
      <c r="M780" t="s">
        <v>2222</v>
      </c>
      <c r="N780" t="s">
        <v>2403</v>
      </c>
      <c r="O780" t="s">
        <v>2404</v>
      </c>
      <c r="P780" s="2" t="n">
        <v>142601841.12116</v>
      </c>
      <c r="Q780" s="2" t="n">
        <v>271886269.61499798</v>
      </c>
      <c r="R780" s="2" t="n">
        <v>294386927.49881297</v>
      </c>
      <c r="S780" s="2" t="n">
        <v>364381111.22411901</v>
      </c>
      <c r="T780" s="2" t="n">
        <v>252774698.57161099</v>
      </c>
      <c r="U780" s="2" t="n">
        <v>105947417.487313</v>
      </c>
      <c r="V780" s="2" t="n">
        <v>184293297.94584301</v>
      </c>
      <c r="W780" s="2" t="n">
        <v>213070092.837354</v>
      </c>
      <c r="X780" s="2" t="n">
        <v>236803831.080663</v>
      </c>
      <c r="Y780" s="2" t="n">
        <v>164959475.68123999</v>
      </c>
      <c r="Z780" s="2" t="n">
        <v>151060286.775002</v>
      </c>
      <c r="AA780" s="2" t="n">
        <v>101079912.551002</v>
      </c>
      <c r="AB780" s="2" t="n">
        <v>171473277.25191101</v>
      </c>
      <c r="AC780" s="2" t="n">
        <v>132787042.593732</v>
      </c>
      <c r="AD780" s="2" t="n">
        <v>156206114.32733399</v>
      </c>
      <c r="AE780" s="2" t="n">
        <v>196129332.15272799</v>
      </c>
      <c r="AF780" s="2" t="n">
        <v>130640713.89955001</v>
      </c>
      <c r="AG780" s="2" t="n">
        <v>90850805.605941296</v>
      </c>
      <c r="AH780" s="2" t="n">
        <v>102427839.524606</v>
      </c>
      <c r="AI780" s="2" t="n">
        <v>99653923.816124305</v>
      </c>
      <c r="AJ780" s="2" t="n">
        <v>92725605.193618506</v>
      </c>
      <c r="AK780" s="2" t="n">
        <v>95691162.410739496</v>
      </c>
      <c r="AL780" s="2" t="n">
        <v>76889931.892199993</v>
      </c>
      <c r="AM780" s="2" t="n">
        <v>28594803.198531199</v>
      </c>
    </row>
    <row r="781">
      <c r="A781" t="str">
        <f t="shared" si="132"/>
        <v>FRS</v>
      </c>
      <c r="B781" t="str">
        <f t="shared" si="133"/>
        <v>M111</v>
      </c>
      <c r="C781" t="str">
        <f t="shared" si="134"/>
        <v>OPERATION OF OFFICE BUILDINGS</v>
      </c>
      <c r="D781" s="2" t="n">
        <f t="shared" si="135"/>
        <v>0</v>
      </c>
      <c r="E781" s="2" t="n">
        <f t="shared" si="136"/>
        <v>0</v>
      </c>
      <c r="F781" s="2" t="n">
        <f t="shared" si="137"/>
        <v>0</v>
      </c>
      <c r="G781" s="2" t="n">
        <f t="shared" si="138"/>
        <v>0</v>
      </c>
      <c r="H781" s="3" t="e">
        <f t="shared" si="139"/>
        <v>#DIV/0!</v>
      </c>
      <c r="I781" s="3" t="e">
        <f t="shared" si="140"/>
        <v>#DIV/0!</v>
      </c>
      <c r="J781" s="3" t="e">
        <f t="shared" si="141"/>
        <v>#DIV/0!</v>
      </c>
      <c r="K781" s="3" t="n">
        <f t="shared" si="142"/>
        <v>0</v>
      </c>
      <c r="L781" s="3" t="n">
        <f>AM781/SUM(AM1:AM$2860)</f>
        <v>0</v>
      </c>
      <c r="M781" t="s">
        <v>2222</v>
      </c>
      <c r="N781" t="s">
        <v>2405</v>
      </c>
      <c r="O781" t="s">
        <v>2406</v>
      </c>
      <c r="P781" s="2"/>
      <c r="Q781" s="2"/>
      <c r="R781" s="2"/>
      <c r="S781" s="2" t="n">
        <v>73410.911821095404</v>
      </c>
      <c r="T781" s="2"/>
      <c r="U781" s="2"/>
      <c r="V781" s="2" t="n">
        <v>2558221.6529483399</v>
      </c>
      <c r="W781" s="2" t="n">
        <v>1245563.9136690299</v>
      </c>
      <c r="X781" s="2" t="n">
        <v>632675.680138072</v>
      </c>
      <c r="Y781" s="2" t="n">
        <v>1051615.22379977</v>
      </c>
      <c r="Z781" s="2" t="n">
        <v>2137795.8936529499</v>
      </c>
      <c r="AA781" s="2" t="n">
        <v>337079.49820218998</v>
      </c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</row>
    <row r="782">
      <c r="A782" t="str">
        <f t="shared" si="132"/>
        <v>FRS</v>
      </c>
      <c r="B782" t="str">
        <f t="shared" si="133"/>
        <v>M112</v>
      </c>
      <c r="C782" t="str">
        <f t="shared" si="134"/>
        <v>OPER OF GOVT CONF SPACE &amp; FAC</v>
      </c>
      <c r="D782" s="2" t="n">
        <f t="shared" si="135"/>
        <v>0</v>
      </c>
      <c r="E782" s="2" t="n">
        <f t="shared" si="136"/>
        <v>0</v>
      </c>
      <c r="F782" s="2" t="n">
        <f t="shared" si="137"/>
        <v>0</v>
      </c>
      <c r="G782" s="2" t="n">
        <f t="shared" si="138"/>
        <v>0</v>
      </c>
      <c r="H782" s="3" t="e">
        <f t="shared" si="139"/>
        <v>#DIV/0!</v>
      </c>
      <c r="I782" s="3" t="e">
        <f t="shared" si="140"/>
        <v>#DIV/0!</v>
      </c>
      <c r="J782" s="3" t="e">
        <f t="shared" si="141"/>
        <v>#DIV/0!</v>
      </c>
      <c r="K782" s="3" t="n">
        <f t="shared" si="142"/>
        <v>0</v>
      </c>
      <c r="L782" s="3" t="n">
        <f>AM782/SUM(AM1:AM$2860)</f>
        <v>0</v>
      </c>
      <c r="M782" t="s">
        <v>2222</v>
      </c>
      <c r="N782" t="s">
        <v>2407</v>
      </c>
      <c r="O782" t="s">
        <v>2408</v>
      </c>
      <c r="P782" s="2"/>
      <c r="Q782" s="2"/>
      <c r="R782" s="2"/>
      <c r="S782" s="2"/>
      <c r="T782" s="2"/>
      <c r="U782" s="2" t="n">
        <v>13472.1857176084</v>
      </c>
      <c r="V782" s="2" t="n">
        <v>185229.09050108999</v>
      </c>
      <c r="W782" s="2" t="n">
        <v>1278494.5301473001</v>
      </c>
      <c r="X782" s="2" t="n">
        <v>92777.897706985095</v>
      </c>
      <c r="Y782" s="2"/>
      <c r="Z782" s="2"/>
      <c r="AA782" s="2"/>
      <c r="AB782" s="2"/>
      <c r="AC782" s="2"/>
      <c r="AD782" s="2" t="n">
        <v>-9650.5812524806097</v>
      </c>
      <c r="AE782" s="2"/>
      <c r="AF782" s="2"/>
      <c r="AG782" s="2"/>
      <c r="AH782" s="2"/>
      <c r="AI782" s="2"/>
      <c r="AJ782" s="2"/>
      <c r="AK782" s="2"/>
      <c r="AL782" s="2"/>
      <c r="AM782" s="2"/>
    </row>
    <row r="783">
      <c r="A783" t="str">
        <f t="shared" si="132"/>
        <v>FRS</v>
      </c>
      <c r="B783" t="str">
        <f t="shared" si="133"/>
        <v>M119</v>
      </c>
      <c r="C783" t="str">
        <f t="shared" si="134"/>
        <v>OPER OF GOVT OTHER ADMIN-SVC BLDGS</v>
      </c>
      <c r="D783" s="2" t="n">
        <f t="shared" si="135"/>
        <v>1106575.4454486801</v>
      </c>
      <c r="E783" s="2" t="n">
        <f t="shared" si="136"/>
        <v>0</v>
      </c>
      <c r="F783" s="2" t="n">
        <f t="shared" si="137"/>
        <v>0</v>
      </c>
      <c r="G783" s="2" t="n">
        <f t="shared" si="138"/>
        <v>0</v>
      </c>
      <c r="H783" s="3" t="e">
        <f t="shared" si="139"/>
        <v>#DIV/0!</v>
      </c>
      <c r="I783" s="3" t="n">
        <f t="shared" si="140"/>
        <v>-1</v>
      </c>
      <c r="J783" s="3" t="e">
        <f t="shared" si="141"/>
        <v>#DIV/0!</v>
      </c>
      <c r="K783" s="3" t="n">
        <f t="shared" si="142"/>
        <v>0</v>
      </c>
      <c r="L783" s="3" t="n">
        <f>AM783/SUM(AM1:AM$2860)</f>
        <v>0</v>
      </c>
      <c r="M783" t="s">
        <v>2222</v>
      </c>
      <c r="N783" t="s">
        <v>2409</v>
      </c>
      <c r="O783" t="s">
        <v>2410</v>
      </c>
      <c r="P783" s="2" t="n">
        <v>4815016.1168264598</v>
      </c>
      <c r="Q783" s="2" t="n">
        <v>9035041.3326143194</v>
      </c>
      <c r="R783" s="2" t="n">
        <v>3484128.5578853101</v>
      </c>
      <c r="S783" s="2" t="n">
        <v>4208686.0516213803</v>
      </c>
      <c r="T783" s="2" t="n">
        <v>2985495.9609358199</v>
      </c>
      <c r="U783" s="2" t="n">
        <v>8136468.2404994704</v>
      </c>
      <c r="V783" s="2" t="n">
        <v>4251128.0763115901</v>
      </c>
      <c r="W783" s="2" t="n">
        <v>1854355.31150314</v>
      </c>
      <c r="X783" s="2" t="n">
        <v>923237.392335832</v>
      </c>
      <c r="Y783" s="2" t="n">
        <v>158292.01749233299</v>
      </c>
      <c r="Z783" s="2" t="n">
        <v>492539.41046133498</v>
      </c>
      <c r="AA783" s="2" t="n">
        <v>483874.32303471997</v>
      </c>
      <c r="AB783" s="2" t="n">
        <v>0</v>
      </c>
      <c r="AC783" s="2" t="n">
        <v>-39652.677120739703</v>
      </c>
      <c r="AD783" s="2" t="n">
        <v>0</v>
      </c>
      <c r="AE783" s="2" t="n">
        <v>1106575.4454486801</v>
      </c>
      <c r="AF783" s="2"/>
      <c r="AG783" s="2"/>
      <c r="AH783" s="2"/>
      <c r="AI783" s="2"/>
      <c r="AJ783" s="2"/>
      <c r="AK783" s="2"/>
      <c r="AL783" s="2"/>
      <c r="AM783" s="2"/>
    </row>
    <row r="784">
      <c r="A784" t="str">
        <f t="shared" si="132"/>
        <v>FRS</v>
      </c>
      <c r="B784" t="str">
        <f t="shared" si="133"/>
        <v>M121</v>
      </c>
      <c r="C784" t="str">
        <f t="shared" si="134"/>
        <v>OPER OF GOVT AIR TRAFFIC TOWERS</v>
      </c>
      <c r="D784" s="2" t="n">
        <f t="shared" si="135"/>
        <v>578956.51093867898</v>
      </c>
      <c r="E784" s="2" t="n">
        <f t="shared" si="136"/>
        <v>0</v>
      </c>
      <c r="F784" s="2" t="n">
        <f t="shared" si="137"/>
        <v>0</v>
      </c>
      <c r="G784" s="2" t="n">
        <f t="shared" si="138"/>
        <v>0</v>
      </c>
      <c r="H784" s="3" t="e">
        <f t="shared" si="139"/>
        <v>#DIV/0!</v>
      </c>
      <c r="I784" s="3" t="n">
        <f t="shared" si="140"/>
        <v>-1</v>
      </c>
      <c r="J784" s="3" t="e">
        <f t="shared" si="141"/>
        <v>#DIV/0!</v>
      </c>
      <c r="K784" s="3" t="n">
        <f t="shared" si="142"/>
        <v>0</v>
      </c>
      <c r="L784" s="3" t="n">
        <f>AM784/SUM(AM1:AM$2860)</f>
        <v>0</v>
      </c>
      <c r="M784" t="s">
        <v>2222</v>
      </c>
      <c r="N784" t="s">
        <v>2411</v>
      </c>
      <c r="O784" t="s">
        <v>2412</v>
      </c>
      <c r="P784" s="2"/>
      <c r="Q784" s="2"/>
      <c r="R784" s="2"/>
      <c r="S784" s="2"/>
      <c r="T784" s="2" t="n">
        <v>1172856.6259580799</v>
      </c>
      <c r="U784" s="2" t="n">
        <v>4740368.71284784</v>
      </c>
      <c r="V784" s="2" t="n">
        <v>2400391.8971797698</v>
      </c>
      <c r="W784" s="2" t="n">
        <v>6210093.5668337001</v>
      </c>
      <c r="X784" s="2" t="n">
        <v>1280388.80886817</v>
      </c>
      <c r="Y784" s="2" t="n">
        <v>2567403.0560330302</v>
      </c>
      <c r="Z784" s="2" t="n">
        <v>3632892.3592053601</v>
      </c>
      <c r="AA784" s="2" t="n">
        <v>1613002.1805471999</v>
      </c>
      <c r="AB784" s="2" t="n">
        <v>2994892.07192019</v>
      </c>
      <c r="AC784" s="2" t="n">
        <v>1084329.2365512401</v>
      </c>
      <c r="AD784" s="2" t="n">
        <v>-12132.8095632067</v>
      </c>
      <c r="AE784" s="2" t="n">
        <v>578956.51093867898</v>
      </c>
      <c r="AF784" s="2"/>
      <c r="AG784" s="2"/>
      <c r="AH784" s="2"/>
      <c r="AI784" s="2"/>
      <c r="AJ784" s="2"/>
      <c r="AK784" s="2"/>
      <c r="AL784" s="2"/>
      <c r="AM784" s="2"/>
    </row>
    <row r="785">
      <c r="A785" t="str">
        <f t="shared" si="132"/>
        <v>FRS</v>
      </c>
      <c r="B785" t="str">
        <f t="shared" si="133"/>
        <v>M122</v>
      </c>
      <c r="C785" t="str">
        <f t="shared" si="134"/>
        <v>OPER OF GOVT AIR TRAFFIC TNG FAC</v>
      </c>
      <c r="D785" s="2" t="n">
        <f t="shared" si="135"/>
        <v>0</v>
      </c>
      <c r="E785" s="2" t="n">
        <f t="shared" si="136"/>
        <v>0</v>
      </c>
      <c r="F785" s="2" t="n">
        <f t="shared" si="137"/>
        <v>0</v>
      </c>
      <c r="G785" s="2" t="n">
        <f t="shared" si="138"/>
        <v>0</v>
      </c>
      <c r="H785" s="3" t="e">
        <f t="shared" si="139"/>
        <v>#DIV/0!</v>
      </c>
      <c r="I785" s="3" t="e">
        <f t="shared" si="140"/>
        <v>#DIV/0!</v>
      </c>
      <c r="J785" s="3" t="e">
        <f t="shared" si="141"/>
        <v>#DIV/0!</v>
      </c>
      <c r="K785" s="3" t="n">
        <f t="shared" si="142"/>
        <v>0</v>
      </c>
      <c r="L785" s="3" t="n">
        <f>AM785/SUM(AM1:AM$2860)</f>
        <v>0</v>
      </c>
      <c r="M785" t="s">
        <v>2222</v>
      </c>
      <c r="N785" t="s">
        <v>2413</v>
      </c>
      <c r="O785" t="s">
        <v>2414</v>
      </c>
      <c r="P785" s="2"/>
      <c r="Q785" s="2"/>
      <c r="R785" s="2"/>
      <c r="S785" s="2"/>
      <c r="T785" s="2"/>
      <c r="U785" s="2" t="n">
        <v>429081.60810135602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</row>
    <row r="786">
      <c r="A786" t="str">
        <f t="shared" si="132"/>
        <v>FRS</v>
      </c>
      <c r="B786" t="str">
        <f t="shared" si="133"/>
        <v>M123</v>
      </c>
      <c r="C786" t="str">
        <f t="shared" si="134"/>
        <v>OPER OF GOVT RADAR &amp; NAV FACILITY</v>
      </c>
      <c r="D786" s="2" t="n">
        <f t="shared" si="135"/>
        <v>12029456.6154441</v>
      </c>
      <c r="E786" s="2" t="n">
        <f t="shared" si="136"/>
        <v>-53748.338262920202</v>
      </c>
      <c r="F786" s="2" t="n">
        <f t="shared" si="137"/>
        <v>0</v>
      </c>
      <c r="G786" s="2" t="n">
        <f t="shared" si="138"/>
        <v>0</v>
      </c>
      <c r="H786" s="3" t="n">
        <f t="shared" si="139"/>
        <v>-1</v>
      </c>
      <c r="I786" s="3" t="n">
        <f t="shared" si="140"/>
        <v>-1</v>
      </c>
      <c r="J786" s="3" t="e">
        <f t="shared" si="141"/>
        <v>#DIV/0!</v>
      </c>
      <c r="K786" s="3" t="n">
        <f t="shared" si="142"/>
        <v>0</v>
      </c>
      <c r="L786" s="3" t="n">
        <f>AM786/SUM(AM1:AM$2860)</f>
        <v>0</v>
      </c>
      <c r="M786" t="s">
        <v>2222</v>
      </c>
      <c r="N786" t="s">
        <v>2415</v>
      </c>
      <c r="O786" t="s">
        <v>2416</v>
      </c>
      <c r="P786" s="2" t="n">
        <v>79127945.897990197</v>
      </c>
      <c r="Q786" s="2" t="n">
        <v>119587497.678427</v>
      </c>
      <c r="R786" s="2" t="n">
        <v>66738076.487844497</v>
      </c>
      <c r="S786" s="2" t="n">
        <v>70715043.706304505</v>
      </c>
      <c r="T786" s="2" t="n">
        <v>72927818.206226394</v>
      </c>
      <c r="U786" s="2" t="n">
        <v>87232479.035213903</v>
      </c>
      <c r="V786" s="2" t="n">
        <v>107483925.382246</v>
      </c>
      <c r="W786" s="2" t="n">
        <v>188542689.92162701</v>
      </c>
      <c r="X786" s="2" t="n">
        <v>128882717.861223</v>
      </c>
      <c r="Y786" s="2" t="n">
        <v>106862149.990263</v>
      </c>
      <c r="Z786" s="2" t="n">
        <v>136358746.34432301</v>
      </c>
      <c r="AA786" s="2" t="n">
        <v>114172896.839128</v>
      </c>
      <c r="AB786" s="2" t="n">
        <v>24880134.212693099</v>
      </c>
      <c r="AC786" s="2" t="n">
        <v>35133153.661575399</v>
      </c>
      <c r="AD786" s="2" t="n">
        <v>34182817.567283504</v>
      </c>
      <c r="AE786" s="2" t="n">
        <v>12029456.6154441</v>
      </c>
      <c r="AF786" s="2" t="n">
        <v>5133266.6182300504</v>
      </c>
      <c r="AG786" s="2" t="n">
        <v>0</v>
      </c>
      <c r="AH786" s="2" t="n">
        <v>0</v>
      </c>
      <c r="AI786" s="2"/>
      <c r="AJ786" s="2"/>
      <c r="AK786" s="2" t="n">
        <v>-53748.338262920202</v>
      </c>
      <c r="AL786" s="2"/>
      <c r="AM786" s="2"/>
    </row>
    <row r="787">
      <c r="A787" t="str">
        <f t="shared" si="132"/>
        <v>FRS</v>
      </c>
      <c r="B787" t="str">
        <f t="shared" si="133"/>
        <v>M124</v>
      </c>
      <c r="C787" t="str">
        <f t="shared" si="134"/>
        <v>OPERATION OF AIRPORT RUNWAYS</v>
      </c>
      <c r="D787" s="2" t="n">
        <f t="shared" si="135"/>
        <v>0</v>
      </c>
      <c r="E787" s="2" t="n">
        <f t="shared" si="136"/>
        <v>0</v>
      </c>
      <c r="F787" s="2" t="n">
        <f t="shared" si="137"/>
        <v>0</v>
      </c>
      <c r="G787" s="2" t="n">
        <f t="shared" si="138"/>
        <v>0</v>
      </c>
      <c r="H787" s="3" t="e">
        <f t="shared" si="139"/>
        <v>#DIV/0!</v>
      </c>
      <c r="I787" s="3" t="e">
        <f t="shared" si="140"/>
        <v>#DIV/0!</v>
      </c>
      <c r="J787" s="3" t="e">
        <f t="shared" si="141"/>
        <v>#DIV/0!</v>
      </c>
      <c r="K787" s="3" t="n">
        <f t="shared" si="142"/>
        <v>0</v>
      </c>
      <c r="L787" s="3" t="n">
        <f>AM787/SUM(AM1:AM$2860)</f>
        <v>0</v>
      </c>
      <c r="M787" t="s">
        <v>2222</v>
      </c>
      <c r="N787" t="s">
        <v>2417</v>
      </c>
      <c r="O787" t="s">
        <v>2418</v>
      </c>
      <c r="P787" s="2"/>
      <c r="Q787" s="2"/>
      <c r="R787" s="2"/>
      <c r="S787" s="2"/>
      <c r="T787" s="2"/>
      <c r="U787" s="2"/>
      <c r="V787" s="2"/>
      <c r="W787" s="2" t="n">
        <v>189141.307851989</v>
      </c>
      <c r="X787" s="2" t="n">
        <v>231423.53510074699</v>
      </c>
      <c r="Y787" s="2"/>
      <c r="Z787" s="2"/>
      <c r="AA787" s="2"/>
      <c r="AB787" s="2" t="n">
        <v>-1058.3283127980701</v>
      </c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>
      <c r="A788" t="str">
        <f t="shared" si="132"/>
        <v>FRS</v>
      </c>
      <c r="B788" t="str">
        <f t="shared" si="133"/>
        <v>M125</v>
      </c>
      <c r="C788" t="str">
        <f t="shared" si="134"/>
        <v>OPERATION OF AIRPORT TERMINALS</v>
      </c>
      <c r="D788" s="2" t="n">
        <f t="shared" si="135"/>
        <v>51641779.313824497</v>
      </c>
      <c r="E788" s="2" t="n">
        <f t="shared" si="136"/>
        <v>-1633949.50303875</v>
      </c>
      <c r="F788" s="2" t="n">
        <f t="shared" si="137"/>
        <v>0</v>
      </c>
      <c r="G788" s="2" t="n">
        <f t="shared" si="138"/>
        <v>73633.957680818596</v>
      </c>
      <c r="H788" s="3" t="n">
        <f t="shared" si="139"/>
        <v>-1</v>
      </c>
      <c r="I788" s="3" t="n">
        <f t="shared" si="140"/>
        <v>-1</v>
      </c>
      <c r="J788" s="3" t="e">
        <f t="shared" si="141"/>
        <v>#DIV/0!</v>
      </c>
      <c r="K788" s="3" t="n">
        <f t="shared" si="142"/>
        <v>0</v>
      </c>
      <c r="L788" s="3" t="n">
        <f>AM788/SUM(AM1:AM$2860)</f>
        <v>8.3781696673370775E-7</v>
      </c>
      <c r="M788" t="s">
        <v>2222</v>
      </c>
      <c r="N788" t="s">
        <v>2419</v>
      </c>
      <c r="O788" t="s">
        <v>2420</v>
      </c>
      <c r="P788" s="2" t="n">
        <v>54750213.223855302</v>
      </c>
      <c r="Q788" s="2" t="n">
        <v>39178667.092644401</v>
      </c>
      <c r="R788" s="2" t="n">
        <v>24335015.096466299</v>
      </c>
      <c r="S788" s="2" t="n">
        <v>39976390.136455297</v>
      </c>
      <c r="T788" s="2" t="n">
        <v>23666428.298104201</v>
      </c>
      <c r="U788" s="2" t="n">
        <v>18607160.120520499</v>
      </c>
      <c r="V788" s="2" t="n">
        <v>48962596.224441901</v>
      </c>
      <c r="W788" s="2" t="n">
        <v>67813850.682259694</v>
      </c>
      <c r="X788" s="2" t="n">
        <v>48772583.234241299</v>
      </c>
      <c r="Y788" s="2" t="n">
        <v>34202998.742601603</v>
      </c>
      <c r="Z788" s="2" t="n">
        <v>96004682.493545398</v>
      </c>
      <c r="AA788" s="2" t="n">
        <v>46963353.521335803</v>
      </c>
      <c r="AB788" s="2" t="n">
        <v>30870571.115569901</v>
      </c>
      <c r="AC788" s="2" t="n">
        <v>56472552.412593402</v>
      </c>
      <c r="AD788" s="2" t="n">
        <v>12744416.2935222</v>
      </c>
      <c r="AE788" s="2" t="n">
        <v>51641779.313824497</v>
      </c>
      <c r="AF788" s="2" t="n">
        <v>21883506.284932401</v>
      </c>
      <c r="AG788" s="2" t="n">
        <v>16390385.029216301</v>
      </c>
      <c r="AH788" s="2" t="n">
        <v>15425654.151737999</v>
      </c>
      <c r="AI788" s="2" t="n">
        <v>8215505.3558077198</v>
      </c>
      <c r="AJ788" s="2"/>
      <c r="AK788" s="2" t="n">
        <v>-1633949.50303875</v>
      </c>
      <c r="AL788" s="2"/>
      <c r="AM788" s="2" t="n">
        <v>73633.957680818596</v>
      </c>
    </row>
    <row r="789">
      <c r="A789" t="str">
        <f t="shared" si="132"/>
        <v>FRS</v>
      </c>
      <c r="B789" t="str">
        <f t="shared" si="133"/>
        <v>M127</v>
      </c>
      <c r="C789" t="str">
        <f t="shared" si="134"/>
        <v>OPER OF GOVT ELCT &amp; COMM SYS FAC</v>
      </c>
      <c r="D789" s="2" t="n">
        <f t="shared" si="135"/>
        <v>442584.57014529099</v>
      </c>
      <c r="E789" s="2" t="n">
        <f t="shared" si="136"/>
        <v>0</v>
      </c>
      <c r="F789" s="2" t="n">
        <f t="shared" si="137"/>
        <v>0</v>
      </c>
      <c r="G789" s="2" t="n">
        <f t="shared" si="138"/>
        <v>0</v>
      </c>
      <c r="H789" s="3" t="e">
        <f t="shared" si="139"/>
        <v>#DIV/0!</v>
      </c>
      <c r="I789" s="3" t="n">
        <f t="shared" si="140"/>
        <v>-1</v>
      </c>
      <c r="J789" s="3" t="e">
        <f t="shared" si="141"/>
        <v>#DIV/0!</v>
      </c>
      <c r="K789" s="3" t="n">
        <f t="shared" si="142"/>
        <v>0</v>
      </c>
      <c r="L789" s="3" t="n">
        <f>AM789/SUM(AM1:AM$2860)</f>
        <v>0</v>
      </c>
      <c r="M789" t="s">
        <v>2222</v>
      </c>
      <c r="N789" t="s">
        <v>2421</v>
      </c>
      <c r="O789" t="s">
        <v>2422</v>
      </c>
      <c r="P789" s="2" t="n">
        <v>96754811.042228803</v>
      </c>
      <c r="Q789" s="2" t="n">
        <v>140673091.954007</v>
      </c>
      <c r="R789" s="2" t="n">
        <v>63632161.889632203</v>
      </c>
      <c r="S789" s="2" t="n">
        <v>122740578.994444</v>
      </c>
      <c r="T789" s="2" t="n">
        <v>81393922.828828707</v>
      </c>
      <c r="U789" s="2" t="n">
        <v>71597362.196275696</v>
      </c>
      <c r="V789" s="2" t="n">
        <v>40010298.660814099</v>
      </c>
      <c r="W789" s="2" t="n">
        <v>49104891.628512204</v>
      </c>
      <c r="X789" s="2" t="n">
        <v>33980167.601832598</v>
      </c>
      <c r="Y789" s="2" t="n">
        <v>15029216.8472414</v>
      </c>
      <c r="Z789" s="2" t="n">
        <v>49150769.155674897</v>
      </c>
      <c r="AA789" s="2" t="n">
        <v>83797315.878353</v>
      </c>
      <c r="AB789" s="2" t="n">
        <v>69642776.988412201</v>
      </c>
      <c r="AC789" s="2" t="n">
        <v>65454445.5002148</v>
      </c>
      <c r="AD789" s="2" t="n">
        <v>31573454.028786398</v>
      </c>
      <c r="AE789" s="2" t="n">
        <v>442584.57014529099</v>
      </c>
      <c r="AF789" s="2" t="n">
        <v>13673321.1697833</v>
      </c>
      <c r="AG789" s="2" t="n">
        <v>-1098111.07968464</v>
      </c>
      <c r="AH789" s="2"/>
      <c r="AI789" s="2"/>
      <c r="AJ789" s="2"/>
      <c r="AK789" s="2"/>
      <c r="AL789" s="2"/>
      <c r="AM789" s="2"/>
    </row>
    <row r="790">
      <c r="A790" t="str">
        <f t="shared" si="132"/>
        <v>FRS</v>
      </c>
      <c r="B790" t="str">
        <f t="shared" si="133"/>
        <v>M129</v>
      </c>
      <c r="C790" t="str">
        <f t="shared" si="134"/>
        <v>OPER OF GOVT OTHER AIRFIELD STRUCT</v>
      </c>
      <c r="D790" s="2" t="n">
        <f t="shared" si="135"/>
        <v>0</v>
      </c>
      <c r="E790" s="2" t="n">
        <f t="shared" si="136"/>
        <v>0</v>
      </c>
      <c r="F790" s="2" t="n">
        <f t="shared" si="137"/>
        <v>0</v>
      </c>
      <c r="G790" s="2" t="n">
        <f t="shared" si="138"/>
        <v>0</v>
      </c>
      <c r="H790" s="3" t="e">
        <f t="shared" si="139"/>
        <v>#DIV/0!</v>
      </c>
      <c r="I790" s="3" t="e">
        <f t="shared" si="140"/>
        <v>#DIV/0!</v>
      </c>
      <c r="J790" s="3" t="e">
        <f t="shared" si="141"/>
        <v>#DIV/0!</v>
      </c>
      <c r="K790" s="3" t="n">
        <f t="shared" si="142"/>
        <v>0</v>
      </c>
      <c r="L790" s="3" t="n">
        <f>AM790/SUM(AM1:AM$2860)</f>
        <v>0</v>
      </c>
      <c r="M790" t="s">
        <v>2222</v>
      </c>
      <c r="N790" t="s">
        <v>2423</v>
      </c>
      <c r="O790" t="s">
        <v>2424</v>
      </c>
      <c r="P790" s="2"/>
      <c r="Q790" s="2"/>
      <c r="R790" s="2"/>
      <c r="S790" s="2"/>
      <c r="T790" s="2"/>
      <c r="U790" s="2"/>
      <c r="V790" s="2"/>
      <c r="W790" s="2" t="n">
        <v>23450.018886506201</v>
      </c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</row>
    <row r="791">
      <c r="A791" t="str">
        <f t="shared" si="132"/>
        <v>FRS</v>
      </c>
      <c r="B791" t="str">
        <f t="shared" si="133"/>
        <v>M131</v>
      </c>
      <c r="C791" t="str">
        <f t="shared" si="134"/>
        <v>OPERATION OF SCHOOLS</v>
      </c>
      <c r="D791" s="2" t="n">
        <f t="shared" si="135"/>
        <v>0</v>
      </c>
      <c r="E791" s="2" t="n">
        <f t="shared" si="136"/>
        <v>0</v>
      </c>
      <c r="F791" s="2" t="n">
        <f t="shared" si="137"/>
        <v>0</v>
      </c>
      <c r="G791" s="2" t="n">
        <f t="shared" si="138"/>
        <v>0</v>
      </c>
      <c r="H791" s="3" t="e">
        <f t="shared" si="139"/>
        <v>#DIV/0!</v>
      </c>
      <c r="I791" s="3" t="e">
        <f t="shared" si="140"/>
        <v>#DIV/0!</v>
      </c>
      <c r="J791" s="3" t="e">
        <f t="shared" si="141"/>
        <v>#DIV/0!</v>
      </c>
      <c r="K791" s="3" t="n">
        <f t="shared" si="142"/>
        <v>0</v>
      </c>
      <c r="L791" s="3" t="n">
        <f>AM791/SUM(AM1:AM$2860)</f>
        <v>0</v>
      </c>
      <c r="M791" t="s">
        <v>2222</v>
      </c>
      <c r="N791" t="s">
        <v>2425</v>
      </c>
      <c r="O791" t="s">
        <v>2426</v>
      </c>
      <c r="P791" s="2"/>
      <c r="Q791" s="2"/>
      <c r="R791" s="2"/>
      <c r="S791" s="2"/>
      <c r="T791" s="2"/>
      <c r="U791" s="2"/>
      <c r="V791" s="2"/>
      <c r="W791" s="2"/>
      <c r="X791" s="2" t="n">
        <v>125838.021859728</v>
      </c>
      <c r="Y791" s="2" t="n">
        <v>447941.57451848098</v>
      </c>
      <c r="Z791" s="2" t="n">
        <v>453217.46329054498</v>
      </c>
      <c r="AA791" s="2" t="n">
        <v>456612.77441023802</v>
      </c>
      <c r="AB791" s="2" t="n">
        <v>513575.65558818</v>
      </c>
      <c r="AC791" s="2" t="n">
        <v>49101.879124788</v>
      </c>
      <c r="AD791" s="2"/>
      <c r="AE791" s="2"/>
      <c r="AF791" s="2"/>
      <c r="AG791" s="2"/>
      <c r="AH791" s="2"/>
      <c r="AI791" s="2"/>
      <c r="AJ791" s="2"/>
      <c r="AK791" s="2"/>
      <c r="AL791" s="2"/>
      <c r="AM791" s="2"/>
    </row>
    <row r="792">
      <c r="A792" t="str">
        <f t="shared" si="132"/>
        <v>FRS</v>
      </c>
      <c r="B792" t="str">
        <f t="shared" si="133"/>
        <v>M141</v>
      </c>
      <c r="C792" t="str">
        <f t="shared" si="134"/>
        <v>OPER OF GOVT HOSPITALS &amp; INFIRMARY</v>
      </c>
      <c r="D792" s="2" t="n">
        <f t="shared" si="135"/>
        <v>0</v>
      </c>
      <c r="E792" s="2" t="n">
        <f t="shared" si="136"/>
        <v>0</v>
      </c>
      <c r="F792" s="2" t="n">
        <f t="shared" si="137"/>
        <v>0</v>
      </c>
      <c r="G792" s="2" t="n">
        <f t="shared" si="138"/>
        <v>0</v>
      </c>
      <c r="H792" s="3" t="e">
        <f t="shared" si="139"/>
        <v>#DIV/0!</v>
      </c>
      <c r="I792" s="3" t="e">
        <f t="shared" si="140"/>
        <v>#DIV/0!</v>
      </c>
      <c r="J792" s="3" t="e">
        <f t="shared" si="141"/>
        <v>#DIV/0!</v>
      </c>
      <c r="K792" s="3" t="n">
        <f t="shared" si="142"/>
        <v>0</v>
      </c>
      <c r="L792" s="3" t="n">
        <f>AM792/SUM(AM1:AM$2860)</f>
        <v>0</v>
      </c>
      <c r="M792" t="s">
        <v>2222</v>
      </c>
      <c r="N792" t="s">
        <v>2427</v>
      </c>
      <c r="O792" t="s">
        <v>2428</v>
      </c>
      <c r="P792" s="2"/>
      <c r="Q792" s="2"/>
      <c r="R792" s="2"/>
      <c r="S792" s="2" t="n">
        <v>0</v>
      </c>
      <c r="T792" s="2" t="n">
        <v>970794.45899075305</v>
      </c>
      <c r="U792" s="2" t="n">
        <v>8066371.58624331</v>
      </c>
      <c r="V792" s="2" t="n">
        <v>-29363.6267196839</v>
      </c>
      <c r="W792" s="2" t="n">
        <v>-90183.390713177694</v>
      </c>
      <c r="X792" s="2" t="n">
        <v>-17877.234608820301</v>
      </c>
      <c r="Y792" s="2"/>
      <c r="Z792" s="2" t="n">
        <v>120269.032921978</v>
      </c>
      <c r="AA792" s="2" t="n">
        <v>121364.71684874799</v>
      </c>
      <c r="AB792" s="2" t="n">
        <v>125204.643176111</v>
      </c>
      <c r="AC792" s="2" t="n">
        <v>124019.09907086</v>
      </c>
      <c r="AD792" s="2"/>
      <c r="AE792" s="2"/>
      <c r="AF792" s="2"/>
      <c r="AG792" s="2"/>
      <c r="AH792" s="2"/>
      <c r="AI792" s="2" t="n">
        <v>-12678.2296591705</v>
      </c>
      <c r="AJ792" s="2"/>
      <c r="AK792" s="2"/>
      <c r="AL792" s="2"/>
      <c r="AM792" s="2"/>
    </row>
    <row r="793">
      <c r="A793" t="str">
        <f t="shared" si="132"/>
        <v>FRS</v>
      </c>
      <c r="B793" t="str">
        <f t="shared" si="133"/>
        <v>M142</v>
      </c>
      <c r="C793" t="str">
        <f t="shared" si="134"/>
        <v>OPER OF GOVT LABS &amp; CLINICS</v>
      </c>
      <c r="D793" s="2" t="n">
        <f t="shared" si="135"/>
        <v>0</v>
      </c>
      <c r="E793" s="2" t="n">
        <f t="shared" si="136"/>
        <v>0</v>
      </c>
      <c r="F793" s="2" t="n">
        <f t="shared" si="137"/>
        <v>0</v>
      </c>
      <c r="G793" s="2" t="n">
        <f t="shared" si="138"/>
        <v>0</v>
      </c>
      <c r="H793" s="3" t="e">
        <f t="shared" si="139"/>
        <v>#DIV/0!</v>
      </c>
      <c r="I793" s="3" t="e">
        <f t="shared" si="140"/>
        <v>#DIV/0!</v>
      </c>
      <c r="J793" s="3" t="e">
        <f t="shared" si="141"/>
        <v>#DIV/0!</v>
      </c>
      <c r="K793" s="3" t="n">
        <f t="shared" si="142"/>
        <v>0</v>
      </c>
      <c r="L793" s="3" t="n">
        <f>AM793/SUM(AM1:AM$2860)</f>
        <v>0</v>
      </c>
      <c r="M793" t="s">
        <v>2222</v>
      </c>
      <c r="N793" t="s">
        <v>2429</v>
      </c>
      <c r="O793" t="s">
        <v>2430</v>
      </c>
      <c r="P793" s="2"/>
      <c r="Q793" s="2"/>
      <c r="R793" s="2"/>
      <c r="S793" s="2"/>
      <c r="T793" s="2"/>
      <c r="U793" s="2"/>
      <c r="V793" s="2"/>
      <c r="W793" s="2" t="n">
        <v>23678.2148241584</v>
      </c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</row>
    <row r="794">
      <c r="A794" t="str">
        <f t="shared" si="132"/>
        <v>FRS</v>
      </c>
      <c r="B794" t="str">
        <f t="shared" si="133"/>
        <v>M149</v>
      </c>
      <c r="C794" t="str">
        <f t="shared" si="134"/>
        <v>OPER OF GOVT OTHER HOSPITAL BLDGS</v>
      </c>
      <c r="D794" s="2" t="n">
        <f t="shared" si="135"/>
        <v>0</v>
      </c>
      <c r="E794" s="2" t="n">
        <f t="shared" si="136"/>
        <v>0</v>
      </c>
      <c r="F794" s="2" t="n">
        <f t="shared" si="137"/>
        <v>0</v>
      </c>
      <c r="G794" s="2" t="n">
        <f t="shared" si="138"/>
        <v>0</v>
      </c>
      <c r="H794" s="3" t="e">
        <f t="shared" si="139"/>
        <v>#DIV/0!</v>
      </c>
      <c r="I794" s="3" t="e">
        <f t="shared" si="140"/>
        <v>#DIV/0!</v>
      </c>
      <c r="J794" s="3" t="e">
        <f t="shared" si="141"/>
        <v>#DIV/0!</v>
      </c>
      <c r="K794" s="3" t="n">
        <f t="shared" si="142"/>
        <v>0</v>
      </c>
      <c r="L794" s="3" t="n">
        <f>AM794/SUM(AM1:AM$2860)</f>
        <v>0</v>
      </c>
      <c r="M794" t="s">
        <v>2222</v>
      </c>
      <c r="N794" t="s">
        <v>2431</v>
      </c>
      <c r="O794" t="s">
        <v>2432</v>
      </c>
      <c r="P794" s="2"/>
      <c r="Q794" s="2"/>
      <c r="R794" s="2" t="n">
        <v>435519.95215026499</v>
      </c>
      <c r="S794" s="2" t="n">
        <v>440171.37012778799</v>
      </c>
      <c r="T794" s="2" t="n">
        <v>-226806.38560000999</v>
      </c>
      <c r="U794" s="2" t="n">
        <v>347064.69693667901</v>
      </c>
      <c r="V794" s="2" t="n">
        <v>257235.82811261099</v>
      </c>
      <c r="W794" s="2" t="n">
        <v>152542.13614533699</v>
      </c>
      <c r="X794" s="2" t="n">
        <v>-10124.2547856976</v>
      </c>
      <c r="Y794" s="2"/>
      <c r="Z794" s="2"/>
      <c r="AA794" s="2" t="n">
        <v>191210.983415569</v>
      </c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</row>
    <row r="795">
      <c r="A795" t="str">
        <f t="shared" si="132"/>
        <v>FRS</v>
      </c>
      <c r="B795" t="str">
        <f t="shared" si="133"/>
        <v>M152</v>
      </c>
      <c r="C795" t="str">
        <f t="shared" si="134"/>
        <v>OPERATION OF MAINTENANCE BUILDINGS</v>
      </c>
      <c r="D795" s="2" t="n">
        <f t="shared" si="135"/>
        <v>0</v>
      </c>
      <c r="E795" s="2" t="n">
        <f t="shared" si="136"/>
        <v>0</v>
      </c>
      <c r="F795" s="2" t="n">
        <f t="shared" si="137"/>
        <v>0</v>
      </c>
      <c r="G795" s="2" t="n">
        <f t="shared" si="138"/>
        <v>0</v>
      </c>
      <c r="H795" s="3" t="e">
        <f t="shared" si="139"/>
        <v>#DIV/0!</v>
      </c>
      <c r="I795" s="3" t="e">
        <f t="shared" si="140"/>
        <v>#DIV/0!</v>
      </c>
      <c r="J795" s="3" t="e">
        <f t="shared" si="141"/>
        <v>#DIV/0!</v>
      </c>
      <c r="K795" s="3" t="n">
        <f t="shared" si="142"/>
        <v>0</v>
      </c>
      <c r="L795" s="3" t="n">
        <f>AM795/SUM(AM1:AM$2860)</f>
        <v>0</v>
      </c>
      <c r="M795" t="s">
        <v>2222</v>
      </c>
      <c r="N795" t="s">
        <v>2433</v>
      </c>
      <c r="O795" t="s">
        <v>2434</v>
      </c>
      <c r="P795" s="2"/>
      <c r="Q795" s="2"/>
      <c r="R795" s="2"/>
      <c r="S795" s="2" t="n">
        <v>23406.156835952799</v>
      </c>
      <c r="T795" s="2" t="n">
        <v>48789.321980891102</v>
      </c>
      <c r="U795" s="2" t="n">
        <v>129292.271826328</v>
      </c>
      <c r="V795" s="2" t="n">
        <v>7511535.04887967</v>
      </c>
      <c r="W795" s="2" t="n">
        <v>233223.61193324099</v>
      </c>
      <c r="X795" s="2" t="n">
        <v>94398.844885314</v>
      </c>
      <c r="Y795" s="2" t="n">
        <v>8123975.21005069</v>
      </c>
      <c r="Z795" s="2" t="n">
        <v>9160343.2926629297</v>
      </c>
      <c r="AA795" s="2" t="n">
        <v>11354961.404692801</v>
      </c>
      <c r="AB795" s="2" t="n">
        <v>17730.943996616901</v>
      </c>
      <c r="AC795" s="2"/>
      <c r="AD795" s="2" t="n">
        <v>882279.72607677302</v>
      </c>
      <c r="AE795" s="2"/>
      <c r="AF795" s="2"/>
      <c r="AG795" s="2"/>
      <c r="AH795" s="2"/>
      <c r="AI795" s="2"/>
      <c r="AJ795" s="2"/>
      <c r="AK795" s="2"/>
      <c r="AL795" s="2"/>
      <c r="AM795" s="2"/>
    </row>
    <row r="796">
      <c r="A796" t="str">
        <f t="shared" si="132"/>
        <v>FRS</v>
      </c>
      <c r="B796" t="str">
        <f t="shared" si="133"/>
        <v>M154</v>
      </c>
      <c r="C796" t="str">
        <f t="shared" si="134"/>
        <v>OPER OF GOVT SHIP CONST-REP FAC</v>
      </c>
      <c r="D796" s="2" t="n">
        <f t="shared" si="135"/>
        <v>-90385.870366604795</v>
      </c>
      <c r="E796" s="2" t="n">
        <f t="shared" si="136"/>
        <v>0</v>
      </c>
      <c r="F796" s="2" t="n">
        <f t="shared" si="137"/>
        <v>0</v>
      </c>
      <c r="G796" s="2" t="n">
        <f t="shared" si="138"/>
        <v>0</v>
      </c>
      <c r="H796" s="3" t="e">
        <f t="shared" si="139"/>
        <v>#DIV/0!</v>
      </c>
      <c r="I796" s="3" t="n">
        <f t="shared" si="140"/>
        <v>-1</v>
      </c>
      <c r="J796" s="3" t="e">
        <f t="shared" si="141"/>
        <v>#DIV/0!</v>
      </c>
      <c r="K796" s="3" t="n">
        <f t="shared" si="142"/>
        <v>0</v>
      </c>
      <c r="L796" s="3" t="n">
        <f>AM796/SUM(AM1:AM$2860)</f>
        <v>0</v>
      </c>
      <c r="M796" t="s">
        <v>2222</v>
      </c>
      <c r="N796" t="s">
        <v>2435</v>
      </c>
      <c r="O796" t="s">
        <v>2436</v>
      </c>
      <c r="P796" s="2"/>
      <c r="Q796" s="2"/>
      <c r="R796" s="2"/>
      <c r="S796" s="2"/>
      <c r="T796" s="2"/>
      <c r="U796" s="2"/>
      <c r="V796" s="2" t="n">
        <v>20119.159532246998</v>
      </c>
      <c r="W796" s="2" t="n">
        <v>7865045.6499107704</v>
      </c>
      <c r="X796" s="2" t="n">
        <v>31551974.632853799</v>
      </c>
      <c r="Y796" s="2" t="n">
        <v>13879840.815084299</v>
      </c>
      <c r="Z796" s="2" t="n">
        <v>75968785.608331293</v>
      </c>
      <c r="AA796" s="2" t="n">
        <v>48793520.767750397</v>
      </c>
      <c r="AB796" s="2" t="n">
        <v>67467.854188917103</v>
      </c>
      <c r="AC796" s="2" t="n">
        <v>0</v>
      </c>
      <c r="AD796" s="2" t="n">
        <v>-120513.08103941299</v>
      </c>
      <c r="AE796" s="2" t="n">
        <v>-90385.870366604795</v>
      </c>
      <c r="AF796" s="2" t="n">
        <v>-650313.05786418996</v>
      </c>
      <c r="AG796" s="2" t="n">
        <v>25897.109133621401</v>
      </c>
      <c r="AH796" s="2"/>
      <c r="AI796" s="2"/>
      <c r="AJ796" s="2"/>
      <c r="AK796" s="2"/>
      <c r="AL796" s="2"/>
      <c r="AM796" s="2"/>
    </row>
    <row r="797">
      <c r="A797" t="str">
        <f t="shared" si="132"/>
        <v>FRS</v>
      </c>
      <c r="B797" t="str">
        <f t="shared" si="133"/>
        <v>M159</v>
      </c>
      <c r="C797" t="str">
        <f t="shared" si="134"/>
        <v>OPER OF GOVT OTHER INDUSTRIAL BLDG</v>
      </c>
      <c r="D797" s="2" t="n">
        <f t="shared" si="135"/>
        <v>0</v>
      </c>
      <c r="E797" s="2" t="n">
        <f t="shared" si="136"/>
        <v>0</v>
      </c>
      <c r="F797" s="2" t="n">
        <f t="shared" si="137"/>
        <v>0</v>
      </c>
      <c r="G797" s="2" t="n">
        <f t="shared" si="138"/>
        <v>0</v>
      </c>
      <c r="H797" s="3" t="e">
        <f t="shared" si="139"/>
        <v>#DIV/0!</v>
      </c>
      <c r="I797" s="3" t="e">
        <f t="shared" si="140"/>
        <v>#DIV/0!</v>
      </c>
      <c r="J797" s="3" t="e">
        <f t="shared" si="141"/>
        <v>#DIV/0!</v>
      </c>
      <c r="K797" s="3" t="n">
        <f t="shared" si="142"/>
        <v>0</v>
      </c>
      <c r="L797" s="3" t="n">
        <f>AM797/SUM(AM1:AM$2860)</f>
        <v>0</v>
      </c>
      <c r="M797" t="s">
        <v>2222</v>
      </c>
      <c r="N797" t="s">
        <v>2437</v>
      </c>
      <c r="O797" t="s">
        <v>2438</v>
      </c>
      <c r="P797" s="2" t="n">
        <v>3194062.4118063902</v>
      </c>
      <c r="Q797" s="2" t="n">
        <v>3789207.3582468601</v>
      </c>
      <c r="R797" s="2" t="n">
        <v>3262315.3409666899</v>
      </c>
      <c r="S797" s="2" t="n">
        <v>1363131.2971171599</v>
      </c>
      <c r="T797" s="2" t="n">
        <v>32740.907503701001</v>
      </c>
      <c r="U797" s="2"/>
      <c r="V797" s="2"/>
      <c r="W797" s="2"/>
      <c r="X797" s="2"/>
      <c r="Y797" s="2" t="n">
        <v>2100981.9470602502</v>
      </c>
      <c r="Z797" s="2" t="n">
        <v>11109744.653089199</v>
      </c>
      <c r="AA797" s="2" t="n">
        <v>677951.79294703295</v>
      </c>
      <c r="AB797" s="2" t="n">
        <v>0</v>
      </c>
      <c r="AC797" s="2" t="n">
        <v>0</v>
      </c>
      <c r="AD797" s="2" t="n">
        <v>-1361.20867080218</v>
      </c>
      <c r="AE797" s="2" t="n">
        <v>0</v>
      </c>
      <c r="AF797" s="2"/>
      <c r="AG797" s="2"/>
      <c r="AH797" s="2"/>
      <c r="AI797" s="2"/>
      <c r="AJ797" s="2"/>
      <c r="AK797" s="2"/>
      <c r="AL797" s="2"/>
      <c r="AM797" s="2"/>
    </row>
    <row r="798">
      <c r="A798" t="str">
        <f t="shared" si="132"/>
        <v>FRS</v>
      </c>
      <c r="B798" t="str">
        <f t="shared" si="133"/>
        <v>M161</v>
      </c>
      <c r="C798" t="str">
        <f t="shared" si="134"/>
        <v>OPER OF GOVT FAMILY HOUSING</v>
      </c>
      <c r="D798" s="2" t="n">
        <f t="shared" si="135"/>
        <v>0</v>
      </c>
      <c r="E798" s="2" t="n">
        <f t="shared" si="136"/>
        <v>0</v>
      </c>
      <c r="F798" s="2" t="n">
        <f t="shared" si="137"/>
        <v>0</v>
      </c>
      <c r="G798" s="2" t="n">
        <f t="shared" si="138"/>
        <v>0</v>
      </c>
      <c r="H798" s="3" t="e">
        <f t="shared" si="139"/>
        <v>#DIV/0!</v>
      </c>
      <c r="I798" s="3" t="e">
        <f t="shared" si="140"/>
        <v>#DIV/0!</v>
      </c>
      <c r="J798" s="3" t="e">
        <f t="shared" si="141"/>
        <v>#DIV/0!</v>
      </c>
      <c r="K798" s="3" t="n">
        <f t="shared" si="142"/>
        <v>0</v>
      </c>
      <c r="L798" s="3" t="n">
        <f>AM798/SUM(AM1:AM$2860)</f>
        <v>0</v>
      </c>
      <c r="M798" t="s">
        <v>2222</v>
      </c>
      <c r="N798" t="s">
        <v>2439</v>
      </c>
      <c r="O798" t="s">
        <v>2440</v>
      </c>
      <c r="P798" s="2"/>
      <c r="Q798" s="2"/>
      <c r="R798" s="2"/>
      <c r="S798" s="2"/>
      <c r="T798" s="2"/>
      <c r="U798" s="2" t="n">
        <v>1443097.4554137799</v>
      </c>
      <c r="V798" s="2" t="n">
        <v>-603997.54151979706</v>
      </c>
      <c r="W798" s="2" t="n">
        <v>2107803.3848568699</v>
      </c>
      <c r="X798" s="2" t="n">
        <v>1665469.90510211</v>
      </c>
      <c r="Y798" s="2"/>
      <c r="Z798" s="2" t="n">
        <v>-19417.657816941799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</row>
    <row r="799">
      <c r="A799" t="str">
        <f t="shared" si="132"/>
        <v>FRS</v>
      </c>
      <c r="B799" t="str">
        <f t="shared" si="133"/>
        <v>M162</v>
      </c>
      <c r="C799" t="str">
        <f t="shared" si="134"/>
        <v>OPERATION OF RECREATIONAL BUILDINGS</v>
      </c>
      <c r="D799" s="2" t="n">
        <f t="shared" si="135"/>
        <v>0</v>
      </c>
      <c r="E799" s="2" t="n">
        <f t="shared" si="136"/>
        <v>0</v>
      </c>
      <c r="F799" s="2" t="n">
        <f t="shared" si="137"/>
        <v>0</v>
      </c>
      <c r="G799" s="2" t="n">
        <f t="shared" si="138"/>
        <v>0</v>
      </c>
      <c r="H799" s="3" t="e">
        <f t="shared" si="139"/>
        <v>#DIV/0!</v>
      </c>
      <c r="I799" s="3" t="e">
        <f t="shared" si="140"/>
        <v>#DIV/0!</v>
      </c>
      <c r="J799" s="3" t="e">
        <f t="shared" si="141"/>
        <v>#DIV/0!</v>
      </c>
      <c r="K799" s="3" t="n">
        <f t="shared" si="142"/>
        <v>0</v>
      </c>
      <c r="L799" s="3" t="n">
        <f>AM799/SUM(AM1:AM$2860)</f>
        <v>0</v>
      </c>
      <c r="M799" t="s">
        <v>2222</v>
      </c>
      <c r="N799" t="s">
        <v>2441</v>
      </c>
      <c r="O799" t="s">
        <v>2442</v>
      </c>
      <c r="P799" s="2" t="n">
        <v>98932.766677416104</v>
      </c>
      <c r="Q799" s="2" t="n">
        <v>108904.289300423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</row>
    <row r="800">
      <c r="A800" t="str">
        <f t="shared" si="132"/>
        <v>FRS</v>
      </c>
      <c r="B800" t="str">
        <f t="shared" si="133"/>
        <v>M163</v>
      </c>
      <c r="C800" t="str">
        <f t="shared" si="134"/>
        <v>OPER OF GOVT TROOP HOUSING</v>
      </c>
      <c r="D800" s="2" t="n">
        <f t="shared" si="135"/>
        <v>0</v>
      </c>
      <c r="E800" s="2" t="n">
        <f t="shared" si="136"/>
        <v>0</v>
      </c>
      <c r="F800" s="2" t="n">
        <f t="shared" si="137"/>
        <v>0</v>
      </c>
      <c r="G800" s="2" t="n">
        <f t="shared" si="138"/>
        <v>0</v>
      </c>
      <c r="H800" s="3" t="e">
        <f t="shared" si="139"/>
        <v>#DIV/0!</v>
      </c>
      <c r="I800" s="3" t="e">
        <f t="shared" si="140"/>
        <v>#DIV/0!</v>
      </c>
      <c r="J800" s="3" t="e">
        <f t="shared" si="141"/>
        <v>#DIV/0!</v>
      </c>
      <c r="K800" s="3" t="n">
        <f t="shared" si="142"/>
        <v>0</v>
      </c>
      <c r="L800" s="3" t="n">
        <f>AM800/SUM(AM1:AM$2860)</f>
        <v>0</v>
      </c>
      <c r="M800" t="s">
        <v>2222</v>
      </c>
      <c r="N800" t="s">
        <v>2443</v>
      </c>
      <c r="O800" t="s">
        <v>2444</v>
      </c>
      <c r="P800" s="2"/>
      <c r="Q800" s="2"/>
      <c r="R800" s="2"/>
      <c r="S800" s="2"/>
      <c r="T800" s="2" t="n">
        <v>-54812.125782739502</v>
      </c>
      <c r="U800" s="2"/>
      <c r="V800" s="2"/>
      <c r="W800" s="2"/>
      <c r="X800" s="2" t="n">
        <v>14623.1830150234</v>
      </c>
      <c r="Y800" s="2" t="n">
        <v>0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</row>
    <row r="801">
      <c r="A801" t="str">
        <f t="shared" si="132"/>
        <v>FRS</v>
      </c>
      <c r="B801" t="str">
        <f t="shared" si="133"/>
        <v>M164</v>
      </c>
      <c r="C801" t="str">
        <f t="shared" si="134"/>
        <v>OPERATION OF DINING FACILITIES</v>
      </c>
      <c r="D801" s="2" t="n">
        <f t="shared" si="135"/>
        <v>5555207.3665885897</v>
      </c>
      <c r="E801" s="2" t="n">
        <f t="shared" si="136"/>
        <v>0</v>
      </c>
      <c r="F801" s="2" t="n">
        <f t="shared" si="137"/>
        <v>0</v>
      </c>
      <c r="G801" s="2" t="n">
        <f t="shared" si="138"/>
        <v>0</v>
      </c>
      <c r="H801" s="3" t="e">
        <f t="shared" si="139"/>
        <v>#DIV/0!</v>
      </c>
      <c r="I801" s="3" t="n">
        <f t="shared" si="140"/>
        <v>-1</v>
      </c>
      <c r="J801" s="3" t="e">
        <f t="shared" si="141"/>
        <v>#DIV/0!</v>
      </c>
      <c r="K801" s="3" t="n">
        <f t="shared" si="142"/>
        <v>0</v>
      </c>
      <c r="L801" s="3" t="n">
        <f>AM801/SUM(AM1:AM$2860)</f>
        <v>0</v>
      </c>
      <c r="M801" t="s">
        <v>2222</v>
      </c>
      <c r="N801" t="s">
        <v>2445</v>
      </c>
      <c r="O801" t="s">
        <v>2446</v>
      </c>
      <c r="P801" s="2" t="n">
        <v>5706724.60545367</v>
      </c>
      <c r="Q801" s="2" t="n">
        <v>7023769.0217083702</v>
      </c>
      <c r="R801" s="2" t="n">
        <v>6696443.05768805</v>
      </c>
      <c r="S801" s="2"/>
      <c r="T801" s="2" t="n">
        <v>956514.65743537003</v>
      </c>
      <c r="U801" s="2" t="n">
        <v>974833.61493334197</v>
      </c>
      <c r="V801" s="2" t="n">
        <v>8119332.2018927597</v>
      </c>
      <c r="W801" s="2" t="n">
        <v>7449108.8891643696</v>
      </c>
      <c r="X801" s="2" t="n">
        <v>4989401.9348891899</v>
      </c>
      <c r="Y801" s="2" t="n">
        <v>120029999.483519</v>
      </c>
      <c r="Z801" s="2" t="n">
        <v>139215577.53340599</v>
      </c>
      <c r="AA801" s="2" t="n">
        <v>97914290.452525601</v>
      </c>
      <c r="AB801" s="2" t="n">
        <v>97980111.606369197</v>
      </c>
      <c r="AC801" s="2" t="n">
        <v>88789066.717089504</v>
      </c>
      <c r="AD801" s="2" t="n">
        <v>73065555.773189902</v>
      </c>
      <c r="AE801" s="2" t="n">
        <v>5555207.3665885897</v>
      </c>
      <c r="AF801" s="2" t="n">
        <v>4677005.8560090903</v>
      </c>
      <c r="AG801" s="2" t="n">
        <v>4023717.1150926598</v>
      </c>
      <c r="AH801" s="2" t="n">
        <v>1997007.7779326199</v>
      </c>
      <c r="AI801" s="2"/>
      <c r="AJ801" s="2"/>
      <c r="AK801" s="2"/>
      <c r="AL801" s="2"/>
      <c r="AM801" s="2"/>
    </row>
    <row r="802">
      <c r="A802" t="str">
        <f t="shared" si="132"/>
        <v>FRS</v>
      </c>
      <c r="B802" t="str">
        <f t="shared" si="133"/>
        <v>M165</v>
      </c>
      <c r="C802" t="str">
        <f t="shared" si="134"/>
        <v>OPERATION OF RELIGIOUS FACILITIES</v>
      </c>
      <c r="D802" s="2" t="n">
        <f t="shared" si="135"/>
        <v>0</v>
      </c>
      <c r="E802" s="2" t="n">
        <f t="shared" si="136"/>
        <v>0</v>
      </c>
      <c r="F802" s="2" t="n">
        <f t="shared" si="137"/>
        <v>0</v>
      </c>
      <c r="G802" s="2" t="n">
        <f t="shared" si="138"/>
        <v>0</v>
      </c>
      <c r="H802" s="3" t="e">
        <f t="shared" si="139"/>
        <v>#DIV/0!</v>
      </c>
      <c r="I802" s="3" t="e">
        <f t="shared" si="140"/>
        <v>#DIV/0!</v>
      </c>
      <c r="J802" s="3" t="e">
        <f t="shared" si="141"/>
        <v>#DIV/0!</v>
      </c>
      <c r="K802" s="3" t="n">
        <f t="shared" si="142"/>
        <v>0</v>
      </c>
      <c r="L802" s="3" t="n">
        <f>AM802/SUM(AM1:AM$2860)</f>
        <v>0</v>
      </c>
      <c r="M802" t="s">
        <v>2222</v>
      </c>
      <c r="N802" t="s">
        <v>2447</v>
      </c>
      <c r="O802" t="s">
        <v>2448</v>
      </c>
      <c r="P802" s="2"/>
      <c r="Q802" s="2"/>
      <c r="R802" s="2"/>
      <c r="S802" s="2" t="n">
        <v>1851.4635778439199</v>
      </c>
      <c r="T802" s="2" t="n">
        <v>54560.7417761916</v>
      </c>
      <c r="U802" s="2"/>
      <c r="V802" s="2" t="n">
        <v>708.85433515283103</v>
      </c>
      <c r="W802" s="2" t="n">
        <v>-816.49016635029102</v>
      </c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</row>
    <row r="803">
      <c r="A803" t="str">
        <f t="shared" si="132"/>
        <v>FRS</v>
      </c>
      <c r="B803" t="str">
        <f t="shared" si="133"/>
        <v>M169</v>
      </c>
      <c r="C803" t="str">
        <f t="shared" si="134"/>
        <v>OPER OF GOVT OTHER RESIDENTIAL BLDG</v>
      </c>
      <c r="D803" s="2" t="n">
        <f t="shared" si="135"/>
        <v>0</v>
      </c>
      <c r="E803" s="2" t="n">
        <f t="shared" si="136"/>
        <v>0</v>
      </c>
      <c r="F803" s="2" t="n">
        <f t="shared" si="137"/>
        <v>0</v>
      </c>
      <c r="G803" s="2" t="n">
        <f t="shared" si="138"/>
        <v>0</v>
      </c>
      <c r="H803" s="3" t="e">
        <f t="shared" si="139"/>
        <v>#DIV/0!</v>
      </c>
      <c r="I803" s="3" t="e">
        <f t="shared" si="140"/>
        <v>#DIV/0!</v>
      </c>
      <c r="J803" s="3" t="e">
        <f t="shared" si="141"/>
        <v>#DIV/0!</v>
      </c>
      <c r="K803" s="3" t="n">
        <f t="shared" si="142"/>
        <v>0</v>
      </c>
      <c r="L803" s="3" t="n">
        <f>AM803/SUM(AM1:AM$2860)</f>
        <v>0</v>
      </c>
      <c r="M803" t="s">
        <v>2222</v>
      </c>
      <c r="N803" t="s">
        <v>2449</v>
      </c>
      <c r="O803" t="s">
        <v>2450</v>
      </c>
      <c r="P803" s="2" t="n">
        <v>746119.90103265701</v>
      </c>
      <c r="Q803" s="2" t="n">
        <v>251377.292135806</v>
      </c>
      <c r="R803" s="2" t="n">
        <v>264564.81353949901</v>
      </c>
      <c r="S803" s="2" t="n">
        <v>161027.044607344</v>
      </c>
      <c r="T803" s="2"/>
      <c r="U803" s="2"/>
      <c r="V803" s="2"/>
      <c r="W803" s="2"/>
      <c r="X803" s="2" t="n">
        <v>-2612177.7061294201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</row>
    <row r="804">
      <c r="A804" t="str">
        <f t="shared" si="132"/>
        <v>FRS</v>
      </c>
      <c r="B804" t="str">
        <f t="shared" si="133"/>
        <v>M172</v>
      </c>
      <c r="C804" t="str">
        <f t="shared" si="134"/>
        <v>OPER OF GOVT FOOD STORAGE BLDGS</v>
      </c>
      <c r="D804" s="2" t="n">
        <f t="shared" si="135"/>
        <v>0</v>
      </c>
      <c r="E804" s="2" t="n">
        <f t="shared" si="136"/>
        <v>0</v>
      </c>
      <c r="F804" s="2" t="n">
        <f t="shared" si="137"/>
        <v>0</v>
      </c>
      <c r="G804" s="2" t="n">
        <f t="shared" si="138"/>
        <v>0</v>
      </c>
      <c r="H804" s="3" t="e">
        <f t="shared" si="139"/>
        <v>#DIV/0!</v>
      </c>
      <c r="I804" s="3" t="e">
        <f t="shared" si="140"/>
        <v>#DIV/0!</v>
      </c>
      <c r="J804" s="3" t="e">
        <f t="shared" si="141"/>
        <v>#DIV/0!</v>
      </c>
      <c r="K804" s="3" t="n">
        <f t="shared" si="142"/>
        <v>0</v>
      </c>
      <c r="L804" s="3" t="n">
        <f>AM804/SUM(AM1:AM$2860)</f>
        <v>0</v>
      </c>
      <c r="M804" t="s">
        <v>2222</v>
      </c>
      <c r="N804" t="s">
        <v>2451</v>
      </c>
      <c r="O804" t="s">
        <v>2452</v>
      </c>
      <c r="P804" s="2"/>
      <c r="Q804" s="2"/>
      <c r="R804" s="2"/>
      <c r="S804" s="2"/>
      <c r="T804" s="2"/>
      <c r="U804" s="2" t="n">
        <v>5692.3305062719601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</row>
    <row r="805">
      <c r="A805" t="str">
        <f t="shared" si="132"/>
        <v>FRS</v>
      </c>
      <c r="B805" t="str">
        <f t="shared" si="133"/>
        <v>M174</v>
      </c>
      <c r="C805" t="str">
        <f t="shared" si="134"/>
        <v>OPER OF GOVT OPEN STORAGE FAC</v>
      </c>
      <c r="D805" s="2" t="n">
        <f t="shared" si="135"/>
        <v>0</v>
      </c>
      <c r="E805" s="2" t="n">
        <f t="shared" si="136"/>
        <v>0</v>
      </c>
      <c r="F805" s="2" t="n">
        <f t="shared" si="137"/>
        <v>0</v>
      </c>
      <c r="G805" s="2" t="n">
        <f t="shared" si="138"/>
        <v>0</v>
      </c>
      <c r="H805" s="3" t="e">
        <f t="shared" si="139"/>
        <v>#DIV/0!</v>
      </c>
      <c r="I805" s="3" t="e">
        <f t="shared" si="140"/>
        <v>#DIV/0!</v>
      </c>
      <c r="J805" s="3" t="e">
        <f t="shared" si="141"/>
        <v>#DIV/0!</v>
      </c>
      <c r="K805" s="3" t="n">
        <f t="shared" si="142"/>
        <v>0</v>
      </c>
      <c r="L805" s="3" t="n">
        <f>AM805/SUM(AM1:AM$2860)</f>
        <v>0</v>
      </c>
      <c r="M805" t="s">
        <v>2222</v>
      </c>
      <c r="N805" t="s">
        <v>2453</v>
      </c>
      <c r="O805" t="s">
        <v>2454</v>
      </c>
      <c r="P805" s="2"/>
      <c r="Q805" s="2"/>
      <c r="R805" s="2"/>
      <c r="S805" s="2"/>
      <c r="T805" s="2"/>
      <c r="U805" s="2" t="n">
        <v>192215.40584772499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</row>
    <row r="806">
      <c r="A806" t="str">
        <f t="shared" si="132"/>
        <v>FRS</v>
      </c>
      <c r="B806" t="str">
        <f t="shared" si="133"/>
        <v>M179</v>
      </c>
      <c r="C806" t="str">
        <f t="shared" si="134"/>
        <v>OPER OF GOVT OTHER WAREHOUSE BLDGS</v>
      </c>
      <c r="D806" s="2" t="n">
        <f t="shared" si="135"/>
        <v>-11205.262560847599</v>
      </c>
      <c r="E806" s="2" t="n">
        <f t="shared" si="136"/>
        <v>0</v>
      </c>
      <c r="F806" s="2" t="n">
        <f t="shared" si="137"/>
        <v>0</v>
      </c>
      <c r="G806" s="2" t="n">
        <f t="shared" si="138"/>
        <v>0</v>
      </c>
      <c r="H806" s="3" t="e">
        <f t="shared" si="139"/>
        <v>#DIV/0!</v>
      </c>
      <c r="I806" s="3" t="n">
        <f t="shared" si="140"/>
        <v>-1</v>
      </c>
      <c r="J806" s="3" t="e">
        <f t="shared" si="141"/>
        <v>#DIV/0!</v>
      </c>
      <c r="K806" s="3" t="n">
        <f t="shared" si="142"/>
        <v>0</v>
      </c>
      <c r="L806" s="3" t="n">
        <f>AM806/SUM(AM1:AM$2860)</f>
        <v>0</v>
      </c>
      <c r="M806" t="s">
        <v>2222</v>
      </c>
      <c r="N806" t="s">
        <v>2455</v>
      </c>
      <c r="O806" t="s">
        <v>2456</v>
      </c>
      <c r="P806" s="2" t="n">
        <v>146262.34702530401</v>
      </c>
      <c r="Q806" s="2" t="n">
        <v>3542808.5839642701</v>
      </c>
      <c r="R806" s="2" t="n">
        <v>24033399.623906199</v>
      </c>
      <c r="S806" s="2" t="n">
        <v>62933573.912053503</v>
      </c>
      <c r="T806" s="2" t="n">
        <v>20414178.206717201</v>
      </c>
      <c r="U806" s="2" t="n">
        <v>76318782.941105604</v>
      </c>
      <c r="V806" s="2" t="n">
        <v>52385132.583129197</v>
      </c>
      <c r="W806" s="2" t="n">
        <v>40805607.900770403</v>
      </c>
      <c r="X806" s="2" t="n">
        <v>41298624.9779687</v>
      </c>
      <c r="Y806" s="2" t="n">
        <v>47175624.214972198</v>
      </c>
      <c r="Z806" s="2" t="n">
        <v>81460430.145639405</v>
      </c>
      <c r="AA806" s="2" t="n">
        <v>49347620.462178998</v>
      </c>
      <c r="AB806" s="2" t="n">
        <v>540129.70457542303</v>
      </c>
      <c r="AC806" s="2" t="n">
        <v>907146.81489868904</v>
      </c>
      <c r="AD806" s="2" t="n">
        <v>-263642.93531183398</v>
      </c>
      <c r="AE806" s="2" t="n">
        <v>-11205.262560847599</v>
      </c>
      <c r="AF806" s="2" t="n">
        <v>-34075.057306358198</v>
      </c>
      <c r="AG806" s="2"/>
      <c r="AH806" s="2"/>
      <c r="AI806" s="2"/>
      <c r="AJ806" s="2"/>
      <c r="AK806" s="2"/>
      <c r="AL806" s="2"/>
      <c r="AM806" s="2"/>
    </row>
    <row r="807">
      <c r="A807" t="str">
        <f t="shared" si="132"/>
        <v>FRS</v>
      </c>
      <c r="B807" t="str">
        <f t="shared" si="133"/>
        <v>M192</v>
      </c>
      <c r="C807" t="str">
        <f t="shared" si="134"/>
        <v>OPER OF GOVT TEST BUILDINGS</v>
      </c>
      <c r="D807" s="2" t="n">
        <f t="shared" si="135"/>
        <v>0</v>
      </c>
      <c r="E807" s="2" t="n">
        <f t="shared" si="136"/>
        <v>0</v>
      </c>
      <c r="F807" s="2" t="n">
        <f t="shared" si="137"/>
        <v>0</v>
      </c>
      <c r="G807" s="2" t="n">
        <f t="shared" si="138"/>
        <v>0</v>
      </c>
      <c r="H807" s="3" t="e">
        <f t="shared" si="139"/>
        <v>#DIV/0!</v>
      </c>
      <c r="I807" s="3" t="e">
        <f t="shared" si="140"/>
        <v>#DIV/0!</v>
      </c>
      <c r="J807" s="3" t="e">
        <f t="shared" si="141"/>
        <v>#DIV/0!</v>
      </c>
      <c r="K807" s="3" t="n">
        <f t="shared" si="142"/>
        <v>0</v>
      </c>
      <c r="L807" s="3" t="n">
        <f>AM807/SUM(AM1:AM$2860)</f>
        <v>0</v>
      </c>
      <c r="M807" t="s">
        <v>2222</v>
      </c>
      <c r="N807" t="s">
        <v>2457</v>
      </c>
      <c r="O807" t="s">
        <v>2458</v>
      </c>
      <c r="P807" s="2"/>
      <c r="Q807" s="2"/>
      <c r="R807" s="2"/>
      <c r="S807" s="2"/>
      <c r="T807" s="2"/>
      <c r="U807" s="2"/>
      <c r="V807" s="2" t="n">
        <v>1246873.3773990499</v>
      </c>
      <c r="W807" s="2"/>
      <c r="X807" s="2" t="n">
        <v>638999.27248131495</v>
      </c>
      <c r="Y807" s="2" t="n">
        <v>641954.74896064296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</row>
    <row r="808">
      <c r="A808" t="str">
        <f t="shared" si="132"/>
        <v>FRS</v>
      </c>
      <c r="B808" t="str">
        <f t="shared" si="133"/>
        <v>M199</v>
      </c>
      <c r="C808" t="str">
        <f t="shared" si="134"/>
        <v>OPER OF GOVT MISC BLDGS</v>
      </c>
      <c r="D808" s="2" t="n">
        <f t="shared" si="135"/>
        <v>0</v>
      </c>
      <c r="E808" s="2" t="n">
        <f t="shared" si="136"/>
        <v>0</v>
      </c>
      <c r="F808" s="2" t="n">
        <f t="shared" si="137"/>
        <v>0</v>
      </c>
      <c r="G808" s="2" t="n">
        <f t="shared" si="138"/>
        <v>0</v>
      </c>
      <c r="H808" s="3" t="e">
        <f t="shared" si="139"/>
        <v>#DIV/0!</v>
      </c>
      <c r="I808" s="3" t="e">
        <f t="shared" si="140"/>
        <v>#DIV/0!</v>
      </c>
      <c r="J808" s="3" t="e">
        <f t="shared" si="141"/>
        <v>#DIV/0!</v>
      </c>
      <c r="K808" s="3" t="n">
        <f t="shared" si="142"/>
        <v>0</v>
      </c>
      <c r="L808" s="3" t="n">
        <f>AM808/SUM(AM1:AM$2860)</f>
        <v>0</v>
      </c>
      <c r="M808" t="s">
        <v>2222</v>
      </c>
      <c r="N808" t="s">
        <v>2459</v>
      </c>
      <c r="O808" t="s">
        <v>2460</v>
      </c>
      <c r="P808" s="2" t="n">
        <v>7593511.1441021599</v>
      </c>
      <c r="Q808" s="2" t="n">
        <v>13823916.461555701</v>
      </c>
      <c r="R808" s="2" t="n">
        <v>9147529.4207320791</v>
      </c>
      <c r="S808" s="2" t="n">
        <v>32088286.706988901</v>
      </c>
      <c r="T808" s="2" t="n">
        <v>-3908677.69409467</v>
      </c>
      <c r="U808" s="2" t="n">
        <v>34414760.492783003</v>
      </c>
      <c r="V808" s="2" t="n">
        <v>10135878.7775199</v>
      </c>
      <c r="W808" s="2" t="n">
        <v>626303.75108537404</v>
      </c>
      <c r="X808" s="2" t="n">
        <v>41305735.608950697</v>
      </c>
      <c r="Y808" s="2" t="n">
        <v>31234437.680315699</v>
      </c>
      <c r="Z808" s="2" t="n">
        <v>11094279.1220291</v>
      </c>
      <c r="AA808" s="2" t="n">
        <v>4177806.8368733199</v>
      </c>
      <c r="AB808" s="2" t="n">
        <v>0</v>
      </c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</row>
    <row r="809">
      <c r="A809" t="str">
        <f t="shared" si="132"/>
        <v>FRS</v>
      </c>
      <c r="B809" t="str">
        <f t="shared" si="133"/>
        <v>M1AA</v>
      </c>
      <c r="C809" t="str">
        <f t="shared" si="134"/>
        <v>OPERATION OF OFFICE BUILDINGS</v>
      </c>
      <c r="D809" s="2" t="n">
        <f t="shared" si="135"/>
        <v>197908.848567471</v>
      </c>
      <c r="E809" s="2" t="n">
        <f t="shared" si="136"/>
        <v>2923061.3753885301</v>
      </c>
      <c r="F809" s="2" t="n">
        <f t="shared" si="137"/>
        <v>3198302.9053000002</v>
      </c>
      <c r="G809" s="2" t="n">
        <f t="shared" si="138"/>
        <v>833029.86495619896</v>
      </c>
      <c r="H809" s="3" t="n">
        <f t="shared" si="139"/>
        <v>9.4162076865349942E-2</v>
      </c>
      <c r="I809" s="3" t="n">
        <f t="shared" si="140"/>
        <v>15.16048462941583</v>
      </c>
      <c r="J809" s="3" t="n">
        <f t="shared" si="141"/>
        <v>0.26045996568235019</v>
      </c>
      <c r="K809" s="3" t="n">
        <f t="shared" si="142"/>
        <v>2.581977699482142E-5</v>
      </c>
      <c r="L809" s="3" t="n">
        <f>AM809/SUM(AM1:AM$2860)</f>
        <v>9.4783246295343472E-6</v>
      </c>
      <c r="M809" t="s">
        <v>2222</v>
      </c>
      <c r="N809" t="s">
        <v>2461</v>
      </c>
      <c r="O809" t="s">
        <v>2406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 t="n">
        <v>740989.75005861896</v>
      </c>
      <c r="AC809" s="2" t="n">
        <v>905477.88067375997</v>
      </c>
      <c r="AD809" s="2" t="n">
        <v>437212.82455105998</v>
      </c>
      <c r="AE809" s="2" t="n">
        <v>197908.848567471</v>
      </c>
      <c r="AF809" s="2" t="n">
        <v>480545.097486332</v>
      </c>
      <c r="AG809" s="2" t="n">
        <v>1991026.6096669999</v>
      </c>
      <c r="AH809" s="2" t="n">
        <v>1127654.27344523</v>
      </c>
      <c r="AI809" s="2" t="n">
        <v>1015015.76104556</v>
      </c>
      <c r="AJ809" s="2" t="n">
        <v>2088012.46853775</v>
      </c>
      <c r="AK809" s="2" t="n">
        <v>2923061.3753885301</v>
      </c>
      <c r="AL809" s="2" t="n">
        <v>3198302.9053000002</v>
      </c>
      <c r="AM809" s="2" t="n">
        <v>833029.86495619896</v>
      </c>
    </row>
    <row r="810">
      <c r="A810" t="str">
        <f t="shared" si="132"/>
        <v>FRS</v>
      </c>
      <c r="B810" t="str">
        <f t="shared" si="133"/>
        <v>M1AB</v>
      </c>
      <c r="C810" t="str">
        <f t="shared" si="134"/>
        <v>OPERATION OF CONFERENCE SPACE AND FACILITIES</v>
      </c>
      <c r="D810" s="2" t="n">
        <f t="shared" si="135"/>
        <v>0</v>
      </c>
      <c r="E810" s="2" t="n">
        <f t="shared" si="136"/>
        <v>0</v>
      </c>
      <c r="F810" s="2" t="n">
        <f t="shared" si="137"/>
        <v>15036.0996</v>
      </c>
      <c r="G810" s="2" t="n">
        <f t="shared" si="138"/>
        <v>0</v>
      </c>
      <c r="H810" s="3" t="e">
        <f t="shared" si="139"/>
        <v>#DIV/0!</v>
      </c>
      <c r="I810" s="3" t="e">
        <f t="shared" si="140"/>
        <v>#DIV/0!</v>
      </c>
      <c r="J810" s="3" t="n">
        <f t="shared" si="141"/>
        <v>0</v>
      </c>
      <c r="K810" s="3" t="n">
        <f t="shared" si="142"/>
        <v>1.2138585682443602E-7</v>
      </c>
      <c r="L810" s="3" t="n">
        <f>AM810/SUM(AM1:AM$2860)</f>
        <v>0</v>
      </c>
      <c r="M810" t="s">
        <v>2222</v>
      </c>
      <c r="N810" t="s">
        <v>2462</v>
      </c>
      <c r="O810" t="s">
        <v>2463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 t="n">
        <v>9385.3237571392801</v>
      </c>
      <c r="AC810" s="2" t="n">
        <v>15196.1636639308</v>
      </c>
      <c r="AD810" s="2" t="n">
        <v>76478.5507422378</v>
      </c>
      <c r="AE810" s="2"/>
      <c r="AF810" s="2" t="n">
        <v>90840.934916692204</v>
      </c>
      <c r="AG810" s="2" t="n">
        <v>12427.4270084534</v>
      </c>
      <c r="AH810" s="2"/>
      <c r="AI810" s="2"/>
      <c r="AJ810" s="2"/>
      <c r="AK810" s="2"/>
      <c r="AL810" s="2" t="n">
        <v>15036.0996</v>
      </c>
      <c r="AM810" s="2"/>
    </row>
    <row r="811">
      <c r="A811" t="str">
        <f t="shared" si="132"/>
        <v>FRS</v>
      </c>
      <c r="B811" t="str">
        <f t="shared" si="133"/>
        <v>M1AZ</v>
      </c>
      <c r="C811" t="str">
        <f t="shared" si="134"/>
        <v>OPERATION OF OTHER ADMINISTRATIVE FACILITIES AND SERVICE BUILDINGS</v>
      </c>
      <c r="D811" s="2" t="n">
        <f t="shared" si="135"/>
        <v>2593031.8807262001</v>
      </c>
      <c r="E811" s="2" t="n">
        <f t="shared" si="136"/>
        <v>-22023.561097750098</v>
      </c>
      <c r="F811" s="2" t="n">
        <f t="shared" si="137"/>
        <v>-14794.9902</v>
      </c>
      <c r="G811" s="2" t="n">
        <f t="shared" si="138"/>
        <v>2200.2412730288202</v>
      </c>
      <c r="H811" s="3" t="n">
        <f t="shared" si="139"/>
        <v>-0.32821989439703103</v>
      </c>
      <c r="I811" s="3" t="n">
        <f t="shared" si="140"/>
        <v>-1.0057056723096889</v>
      </c>
      <c r="J811" s="3" t="n">
        <f t="shared" si="141"/>
        <v>-0.14871529100633132</v>
      </c>
      <c r="K811" s="3" t="n">
        <f t="shared" si="142"/>
        <v>-1.1943938986252354E-7</v>
      </c>
      <c r="L811" s="3" t="n">
        <f>AM811/SUM(AM1:AM$2860)</f>
        <v>2.5034637924012025E-8</v>
      </c>
      <c r="M811" t="s">
        <v>2222</v>
      </c>
      <c r="N811" t="s">
        <v>2464</v>
      </c>
      <c r="O811" t="s">
        <v>2465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 t="n">
        <v>0</v>
      </c>
      <c r="AC811" s="2" t="n">
        <v>0</v>
      </c>
      <c r="AD811" s="2" t="n">
        <v>8947620.5306906197</v>
      </c>
      <c r="AE811" s="2" t="n">
        <v>2593031.8807262001</v>
      </c>
      <c r="AF811" s="2" t="n">
        <v>1739251.6920109901</v>
      </c>
      <c r="AG811" s="2" t="n">
        <v>1238256.4598449499</v>
      </c>
      <c r="AH811" s="2" t="n">
        <v>1289777.85435284</v>
      </c>
      <c r="AI811" s="2" t="n">
        <v>927171.16437746305</v>
      </c>
      <c r="AJ811" s="2" t="n">
        <v>402747.932523722</v>
      </c>
      <c r="AK811" s="2" t="n">
        <v>-22023.561097750098</v>
      </c>
      <c r="AL811" s="2" t="n">
        <v>-14794.9902</v>
      </c>
      <c r="AM811" s="2" t="n">
        <v>2200.2412730288202</v>
      </c>
    </row>
    <row r="812">
      <c r="A812" t="str">
        <f t="shared" si="132"/>
        <v>FRS</v>
      </c>
      <c r="B812" t="str">
        <f t="shared" si="133"/>
        <v>M1BA</v>
      </c>
      <c r="C812" t="str">
        <f t="shared" si="134"/>
        <v>OPERATION OF AIR TRAFFIC CONTROL TOWERS</v>
      </c>
      <c r="D812" s="2" t="n">
        <f t="shared" si="135"/>
        <v>0</v>
      </c>
      <c r="E812" s="2" t="n">
        <f t="shared" si="136"/>
        <v>504515.56269822601</v>
      </c>
      <c r="F812" s="2" t="n">
        <f t="shared" si="137"/>
        <v>1219676.7734999999</v>
      </c>
      <c r="G812" s="2" t="n">
        <f t="shared" si="138"/>
        <v>864313.03035595198</v>
      </c>
      <c r="H812" s="3" t="n">
        <f t="shared" si="139"/>
        <v>1.4175206151758388</v>
      </c>
      <c r="I812" s="3" t="e">
        <f t="shared" si="140"/>
        <v>#DIV/0!</v>
      </c>
      <c r="J812" s="3" t="n">
        <f t="shared" si="141"/>
        <v>0.70864105075618389</v>
      </c>
      <c r="K812" s="3" t="n">
        <f t="shared" si="142"/>
        <v>9.8464039304555461E-6</v>
      </c>
      <c r="L812" s="3" t="n">
        <f>AM812/SUM(AM1:AM$2860)</f>
        <v>9.8342686473564064E-6</v>
      </c>
      <c r="M812" t="s">
        <v>2222</v>
      </c>
      <c r="N812" t="s">
        <v>2466</v>
      </c>
      <c r="O812" t="s">
        <v>2467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 t="n">
        <v>877810.20665595995</v>
      </c>
      <c r="AI812" s="2" t="n">
        <v>316381.31050739001</v>
      </c>
      <c r="AJ812" s="2" t="n">
        <v>781081.64749694301</v>
      </c>
      <c r="AK812" s="2" t="n">
        <v>504515.56269822601</v>
      </c>
      <c r="AL812" s="2" t="n">
        <v>1219676.7734999999</v>
      </c>
      <c r="AM812" s="2" t="n">
        <v>864313.03035595198</v>
      </c>
    </row>
    <row r="813">
      <c r="A813" t="str">
        <f t="shared" si="132"/>
        <v>FRS</v>
      </c>
      <c r="B813" t="str">
        <f t="shared" si="133"/>
        <v>M1BB</v>
      </c>
      <c r="C813" t="str">
        <f t="shared" si="134"/>
        <v>Operation of Air traffic control training facilities</v>
      </c>
      <c r="D813" s="2" t="n">
        <f t="shared" si="135"/>
        <v>0</v>
      </c>
      <c r="E813" s="2" t="n">
        <f t="shared" si="136"/>
        <v>0</v>
      </c>
      <c r="F813" s="2" t="n">
        <f t="shared" si="137"/>
        <v>0</v>
      </c>
      <c r="G813" s="2" t="n">
        <f t="shared" si="138"/>
        <v>0</v>
      </c>
      <c r="H813" s="3" t="e">
        <f t="shared" si="139"/>
        <v>#DIV/0!</v>
      </c>
      <c r="I813" s="3" t="e">
        <f t="shared" si="140"/>
        <v>#DIV/0!</v>
      </c>
      <c r="J813" s="3" t="e">
        <f t="shared" si="141"/>
        <v>#DIV/0!</v>
      </c>
      <c r="K813" s="3" t="n">
        <f t="shared" si="142"/>
        <v>0</v>
      </c>
      <c r="L813" s="3" t="n">
        <f>AM813/SUM(AM1:AM$2860)</f>
        <v>0</v>
      </c>
      <c r="M813" t="s">
        <v>2222</v>
      </c>
      <c r="N813" t="s">
        <v>2468</v>
      </c>
      <c r="O813" t="s">
        <v>2469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 t="n">
        <v>28293.909090392401</v>
      </c>
      <c r="AK813" s="2"/>
      <c r="AL813" s="2"/>
      <c r="AM813" s="2"/>
    </row>
    <row r="814">
      <c r="A814" t="str">
        <f t="shared" si="132"/>
        <v>FRS</v>
      </c>
      <c r="B814" t="str">
        <f t="shared" si="133"/>
        <v>M1BC</v>
      </c>
      <c r="C814" t="str">
        <f t="shared" si="134"/>
        <v>OPERATION OF RADAR AND NAVIGATIONAL FACILITIES</v>
      </c>
      <c r="D814" s="2" t="n">
        <f t="shared" si="135"/>
        <v>75744173.5521034</v>
      </c>
      <c r="E814" s="2" t="n">
        <f t="shared" si="136"/>
        <v>106029338.602552</v>
      </c>
      <c r="F814" s="2" t="n">
        <f t="shared" si="137"/>
        <v>105188469.5054</v>
      </c>
      <c r="G814" s="2" t="n">
        <f t="shared" si="138"/>
        <v>73022737.851560906</v>
      </c>
      <c r="H814" s="3" t="n">
        <f t="shared" si="139"/>
        <v>-7.9305323246801063E-3</v>
      </c>
      <c r="I814" s="3" t="n">
        <f t="shared" si="140"/>
        <v>0.38873347707784101</v>
      </c>
      <c r="J814" s="3" t="n">
        <f t="shared" si="141"/>
        <v>0.69420857813519354</v>
      </c>
      <c r="K814" s="3" t="n">
        <f t="shared" si="142"/>
        <v>8.4918249004974924E-4</v>
      </c>
      <c r="L814" s="3" t="n">
        <f>AM814/SUM(AM1:AM$2860)</f>
        <v>8.308624261998968E-4</v>
      </c>
      <c r="M814" t="s">
        <v>2222</v>
      </c>
      <c r="N814" t="s">
        <v>2470</v>
      </c>
      <c r="O814" t="s">
        <v>2471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 t="n">
        <v>86174077.009161904</v>
      </c>
      <c r="AC814" s="2" t="n">
        <v>73978703.081495494</v>
      </c>
      <c r="AD814" s="2" t="n">
        <v>71130498.832630098</v>
      </c>
      <c r="AE814" s="2" t="n">
        <v>75744173.5521034</v>
      </c>
      <c r="AF814" s="2" t="n">
        <v>97259518.232646495</v>
      </c>
      <c r="AG814" s="2" t="n">
        <v>112098976.230239</v>
      </c>
      <c r="AH814" s="2" t="n">
        <v>104646077.396005</v>
      </c>
      <c r="AI814" s="2" t="n">
        <v>99966846.943122298</v>
      </c>
      <c r="AJ814" s="2" t="n">
        <v>106375679.705075</v>
      </c>
      <c r="AK814" s="2" t="n">
        <v>106029338.602552</v>
      </c>
      <c r="AL814" s="2" t="n">
        <v>105188469.5054</v>
      </c>
      <c r="AM814" s="2" t="n">
        <v>73022737.851560906</v>
      </c>
    </row>
    <row r="815">
      <c r="A815" t="str">
        <f t="shared" si="132"/>
        <v>FRS</v>
      </c>
      <c r="B815" t="str">
        <f t="shared" si="133"/>
        <v>M1BD</v>
      </c>
      <c r="C815" t="str">
        <f t="shared" si="134"/>
        <v>OPERATION OF AIRPORT RUNWAYS AND TAXIWAYS</v>
      </c>
      <c r="D815" s="2" t="n">
        <f t="shared" si="135"/>
        <v>3129795.7572046798</v>
      </c>
      <c r="E815" s="2" t="n">
        <f t="shared" si="136"/>
        <v>1789636.97489403</v>
      </c>
      <c r="F815" s="2" t="n">
        <f t="shared" si="137"/>
        <v>0</v>
      </c>
      <c r="G815" s="2" t="n">
        <f t="shared" si="138"/>
        <v>0</v>
      </c>
      <c r="H815" s="3" t="n">
        <f t="shared" si="139"/>
        <v>-1</v>
      </c>
      <c r="I815" s="3" t="n">
        <f t="shared" si="140"/>
        <v>-1</v>
      </c>
      <c r="J815" s="3" t="e">
        <f t="shared" si="141"/>
        <v>#DIV/0!</v>
      </c>
      <c r="K815" s="3" t="n">
        <f t="shared" si="142"/>
        <v>0</v>
      </c>
      <c r="L815" s="3" t="n">
        <f>AM815/SUM(AM1:AM$2860)</f>
        <v>0</v>
      </c>
      <c r="M815" t="s">
        <v>2222</v>
      </c>
      <c r="N815" t="s">
        <v>2472</v>
      </c>
      <c r="O815" t="s">
        <v>2473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 t="n">
        <v>3384718.8052865802</v>
      </c>
      <c r="AC815" s="2" t="n">
        <v>2730331.29066579</v>
      </c>
      <c r="AD815" s="2" t="n">
        <v>2888589.6683169999</v>
      </c>
      <c r="AE815" s="2" t="n">
        <v>3129795.7572046798</v>
      </c>
      <c r="AF815" s="2" t="n">
        <v>4835967.7645085296</v>
      </c>
      <c r="AG815" s="2" t="n">
        <v>3745091.6942319698</v>
      </c>
      <c r="AH815" s="2" t="n">
        <v>3467003.4606735599</v>
      </c>
      <c r="AI815" s="2" t="n">
        <v>3570421.2538256701</v>
      </c>
      <c r="AJ815" s="2" t="n">
        <v>3699588.3194228602</v>
      </c>
      <c r="AK815" s="2" t="n">
        <v>1789636.97489403</v>
      </c>
      <c r="AL815" s="2"/>
      <c r="AM815" s="2"/>
    </row>
    <row r="816">
      <c r="A816" t="str">
        <f t="shared" si="132"/>
        <v>FRS</v>
      </c>
      <c r="B816" t="str">
        <f t="shared" si="133"/>
        <v>M1BE</v>
      </c>
      <c r="C816" t="str">
        <f t="shared" si="134"/>
        <v>OPERATION OF AIRPORT TERMINALS</v>
      </c>
      <c r="D816" s="2" t="n">
        <f t="shared" si="135"/>
        <v>15524678.015137499</v>
      </c>
      <c r="E816" s="2" t="n">
        <f t="shared" si="136"/>
        <v>31366554.654406998</v>
      </c>
      <c r="F816" s="2" t="n">
        <f t="shared" si="137"/>
        <v>26543795.8048</v>
      </c>
      <c r="G816" s="2" t="n">
        <f t="shared" si="138"/>
        <v>24228951.4377742</v>
      </c>
      <c r="H816" s="3" t="n">
        <f t="shared" si="139"/>
        <v>-0.15375481632406196</v>
      </c>
      <c r="I816" s="3" t="n">
        <f t="shared" si="140"/>
        <v>0.70978076188879369</v>
      </c>
      <c r="J816" s="3" t="n">
        <f t="shared" si="141"/>
        <v>0.91279150939643683</v>
      </c>
      <c r="K816" s="3" t="n">
        <f t="shared" si="142"/>
        <v>2.1428704802796853E-4</v>
      </c>
      <c r="L816" s="3" t="n">
        <f>AM816/SUM(AM1:AM$2860)</f>
        <v>2.7568023287198942E-4</v>
      </c>
      <c r="M816" t="s">
        <v>2222</v>
      </c>
      <c r="N816" t="s">
        <v>2474</v>
      </c>
      <c r="O816" t="s">
        <v>2420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 t="n">
        <v>2310423.51201323</v>
      </c>
      <c r="AD816" s="2" t="n">
        <v>11331489.748867299</v>
      </c>
      <c r="AE816" s="2" t="n">
        <v>15524678.015137499</v>
      </c>
      <c r="AF816" s="2" t="n">
        <v>11542479.118626701</v>
      </c>
      <c r="AG816" s="2" t="n">
        <v>22536771.4489896</v>
      </c>
      <c r="AH816" s="2" t="n">
        <v>19845107.845313501</v>
      </c>
      <c r="AI816" s="2" t="n">
        <v>28794889.4650377</v>
      </c>
      <c r="AJ816" s="2" t="n">
        <v>34685633.385691598</v>
      </c>
      <c r="AK816" s="2" t="n">
        <v>31366554.654406998</v>
      </c>
      <c r="AL816" s="2" t="n">
        <v>26543795.8048</v>
      </c>
      <c r="AM816" s="2" t="n">
        <v>24228951.4377742</v>
      </c>
    </row>
    <row r="817">
      <c r="A817" t="str">
        <f t="shared" si="132"/>
        <v>FRS</v>
      </c>
      <c r="B817" t="str">
        <f t="shared" si="133"/>
        <v>M1BF</v>
      </c>
      <c r="C817" t="str">
        <f t="shared" si="134"/>
        <v>Operation of Missile system facilities</v>
      </c>
      <c r="D817" s="2" t="n">
        <f t="shared" si="135"/>
        <v>0</v>
      </c>
      <c r="E817" s="2" t="n">
        <f t="shared" si="136"/>
        <v>5607925.8402346401</v>
      </c>
      <c r="F817" s="2" t="n">
        <f t="shared" si="137"/>
        <v>5657884</v>
      </c>
      <c r="G817" s="2" t="n">
        <f t="shared" si="138"/>
        <v>5834336.0432885</v>
      </c>
      <c r="H817" s="3" t="n">
        <f t="shared" si="139"/>
        <v>8.9084915151569355E-3</v>
      </c>
      <c r="I817" s="3" t="e">
        <f t="shared" si="140"/>
        <v>#DIV/0!</v>
      </c>
      <c r="J817" s="3" t="n">
        <f t="shared" si="141"/>
        <v>1.0311869319499127</v>
      </c>
      <c r="K817" s="3" t="n">
        <f t="shared" si="142"/>
        <v>4.5675881074455465E-5</v>
      </c>
      <c r="L817" s="3" t="n">
        <f>AM817/SUM(AM1:AM$2860)</f>
        <v>6.6383851698989266E-5</v>
      </c>
      <c r="M817" t="s">
        <v>2222</v>
      </c>
      <c r="N817" t="s">
        <v>2475</v>
      </c>
      <c r="O817" t="s">
        <v>2476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 t="n">
        <v>3568145.6176496702</v>
      </c>
      <c r="AH817" s="2" t="n">
        <v>6095480.1830857303</v>
      </c>
      <c r="AI817" s="2" t="n">
        <v>6546009.1734136399</v>
      </c>
      <c r="AJ817" s="2" t="n">
        <v>6505380.6508128298</v>
      </c>
      <c r="AK817" s="2" t="n">
        <v>5607925.8402346401</v>
      </c>
      <c r="AL817" s="2" t="n">
        <v>5657884</v>
      </c>
      <c r="AM817" s="2" t="n">
        <v>5834336.0432885</v>
      </c>
    </row>
    <row r="818">
      <c r="A818" t="str">
        <f t="shared" si="132"/>
        <v>FRS</v>
      </c>
      <c r="B818" t="str">
        <f t="shared" si="133"/>
        <v>M1BG</v>
      </c>
      <c r="C818" t="str">
        <f t="shared" si="134"/>
        <v>OPERATION OF ELECTRONIC AND COMMUNICATIONS FACILITIES</v>
      </c>
      <c r="D818" s="2" t="n">
        <f t="shared" si="135"/>
        <v>32714180.360671598</v>
      </c>
      <c r="E818" s="2" t="n">
        <f t="shared" si="136"/>
        <v>10123195.389844401</v>
      </c>
      <c r="F818" s="2" t="n">
        <f t="shared" si="137"/>
        <v>2417277.9229000001</v>
      </c>
      <c r="G818" s="2" t="n">
        <f t="shared" si="138"/>
        <v>1609137.86594646</v>
      </c>
      <c r="H818" s="3" t="n">
        <f t="shared" si="139"/>
        <v>-0.76121394186216973</v>
      </c>
      <c r="I818" s="3" t="n">
        <f t="shared" si="140"/>
        <v>-0.92610917051108488</v>
      </c>
      <c r="J818" s="3" t="n">
        <f t="shared" si="141"/>
        <v>0.66568177812834317</v>
      </c>
      <c r="K818" s="3" t="n">
        <f t="shared" si="142"/>
        <v>1.9514592192114072E-5</v>
      </c>
      <c r="L818" s="3" t="n">
        <f>AM818/SUM(AM1:AM$2860)</f>
        <v>1.8308984717995223E-5</v>
      </c>
      <c r="M818" t="s">
        <v>2222</v>
      </c>
      <c r="N818" t="s">
        <v>2477</v>
      </c>
      <c r="O818" t="s">
        <v>2478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 t="n">
        <v>2827755.9456854602</v>
      </c>
      <c r="AC818" s="2" t="n">
        <v>31225649.989772301</v>
      </c>
      <c r="AD818" s="2" t="n">
        <v>36721557.402272798</v>
      </c>
      <c r="AE818" s="2" t="n">
        <v>32714180.360671598</v>
      </c>
      <c r="AF818" s="2" t="n">
        <v>40353572.456258297</v>
      </c>
      <c r="AG818" s="2" t="n">
        <v>39098892.363897197</v>
      </c>
      <c r="AH818" s="2" t="n">
        <v>48614230.260942698</v>
      </c>
      <c r="AI818" s="2" t="n">
        <v>39896129.677862301</v>
      </c>
      <c r="AJ818" s="2" t="n">
        <v>36620417.546169803</v>
      </c>
      <c r="AK818" s="2" t="n">
        <v>10123195.389844401</v>
      </c>
      <c r="AL818" s="2" t="n">
        <v>2417277.9229000001</v>
      </c>
      <c r="AM818" s="2" t="n">
        <v>1609137.86594646</v>
      </c>
    </row>
    <row r="819">
      <c r="A819" t="str">
        <f t="shared" si="132"/>
        <v>FRS</v>
      </c>
      <c r="B819" t="str">
        <f t="shared" si="133"/>
        <v>M1BZ</v>
      </c>
      <c r="C819" t="str">
        <f t="shared" si="134"/>
        <v>OPERATION OF OTHER AIRFIELD STRUCTURES</v>
      </c>
      <c r="D819" s="2" t="n">
        <f t="shared" si="135"/>
        <v>2340002.0196777899</v>
      </c>
      <c r="E819" s="2" t="n">
        <f t="shared" si="136"/>
        <v>0</v>
      </c>
      <c r="F819" s="2" t="n">
        <f t="shared" si="137"/>
        <v>0</v>
      </c>
      <c r="G819" s="2" t="n">
        <f t="shared" si="138"/>
        <v>0</v>
      </c>
      <c r="H819" s="3" t="e">
        <f t="shared" si="139"/>
        <v>#DIV/0!</v>
      </c>
      <c r="I819" s="3" t="n">
        <f t="shared" si="140"/>
        <v>-1</v>
      </c>
      <c r="J819" s="3" t="e">
        <f t="shared" si="141"/>
        <v>#DIV/0!</v>
      </c>
      <c r="K819" s="3" t="n">
        <f t="shared" si="142"/>
        <v>0</v>
      </c>
      <c r="L819" s="3" t="n">
        <f>AM819/SUM(AM1:AM$2860)</f>
        <v>0</v>
      </c>
      <c r="M819" t="s">
        <v>2222</v>
      </c>
      <c r="N819" t="s">
        <v>2479</v>
      </c>
      <c r="O819" t="s">
        <v>2480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 t="n">
        <v>138880.64117350199</v>
      </c>
      <c r="AC819" s="2" t="n">
        <v>202169.40450601801</v>
      </c>
      <c r="AD819" s="2" t="n">
        <v>2429642.2235282999</v>
      </c>
      <c r="AE819" s="2" t="n">
        <v>2340002.0196777899</v>
      </c>
      <c r="AF819" s="2" t="n">
        <v>899623.12562723504</v>
      </c>
      <c r="AG819" s="2" t="n">
        <v>21249.737922431199</v>
      </c>
      <c r="AH819" s="2" t="n">
        <v>9763.3433069368002</v>
      </c>
      <c r="AI819" s="2"/>
      <c r="AJ819" s="2"/>
      <c r="AK819" s="2"/>
      <c r="AL819" s="2"/>
      <c r="AM819" s="2"/>
    </row>
    <row r="820">
      <c r="A820" t="str">
        <f t="shared" si="132"/>
        <v>FRS</v>
      </c>
      <c r="B820" t="str">
        <f t="shared" si="133"/>
        <v>M1DA</v>
      </c>
      <c r="C820" t="str">
        <f t="shared" si="134"/>
        <v>OPERATION OF HOSPITALS AND INFIRMARIES</v>
      </c>
      <c r="D820" s="2" t="n">
        <f t="shared" si="135"/>
        <v>0</v>
      </c>
      <c r="E820" s="2" t="n">
        <f t="shared" si="136"/>
        <v>2772515.1076864102</v>
      </c>
      <c r="F820" s="2" t="n">
        <f t="shared" si="137"/>
        <v>2774851.0156999999</v>
      </c>
      <c r="G820" s="2" t="n">
        <f t="shared" si="138"/>
        <v>3157700.1756521799</v>
      </c>
      <c r="H820" s="3" t="n">
        <f t="shared" si="139"/>
        <v>8.4252309648880086E-4</v>
      </c>
      <c r="I820" s="3" t="e">
        <f t="shared" si="140"/>
        <v>#DIV/0!</v>
      </c>
      <c r="J820" s="3" t="n">
        <f t="shared" si="141"/>
        <v>1.137971068639734</v>
      </c>
      <c r="K820" s="3" t="n">
        <f t="shared" si="142"/>
        <v>2.2401266090369676E-5</v>
      </c>
      <c r="L820" s="3" t="n">
        <f>AM820/SUM(AM1:AM$2860)</f>
        <v>3.5928732698128067E-5</v>
      </c>
      <c r="M820" t="s">
        <v>2222</v>
      </c>
      <c r="N820" t="s">
        <v>2481</v>
      </c>
      <c r="O820" t="s">
        <v>2482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 t="n">
        <v>180089.76853822399</v>
      </c>
      <c r="AD820" s="2" t="n">
        <v>12253.304434137201</v>
      </c>
      <c r="AE820" s="2" t="n">
        <v>0</v>
      </c>
      <c r="AF820" s="2" t="n">
        <v>714695.02723200002</v>
      </c>
      <c r="AG820" s="2" t="n">
        <v>194975.48474232</v>
      </c>
      <c r="AH820" s="2" t="n">
        <v>27645.677363852599</v>
      </c>
      <c r="AI820" s="2" t="n">
        <v>110545.43005669001</v>
      </c>
      <c r="AJ820" s="2" t="n">
        <v>3611369.1874206201</v>
      </c>
      <c r="AK820" s="2" t="n">
        <v>2772515.1076864102</v>
      </c>
      <c r="AL820" s="2" t="n">
        <v>2774851.0156999999</v>
      </c>
      <c r="AM820" s="2" t="n">
        <v>3157700.1756521799</v>
      </c>
    </row>
    <row r="821">
      <c r="A821" t="str">
        <f t="shared" si="132"/>
        <v>FRS</v>
      </c>
      <c r="B821" t="str">
        <f t="shared" si="133"/>
        <v>M1DB</v>
      </c>
      <c r="C821" t="str">
        <f t="shared" si="134"/>
        <v>OPERATION OF LABORATORIES AND CLINICS</v>
      </c>
      <c r="D821" s="2" t="n">
        <f t="shared" si="135"/>
        <v>0</v>
      </c>
      <c r="E821" s="2" t="n">
        <f t="shared" si="136"/>
        <v>0</v>
      </c>
      <c r="F821" s="2" t="n">
        <f t="shared" si="137"/>
        <v>0</v>
      </c>
      <c r="G821" s="2" t="n">
        <f t="shared" si="138"/>
        <v>0</v>
      </c>
      <c r="H821" s="3" t="e">
        <f t="shared" si="139"/>
        <v>#DIV/0!</v>
      </c>
      <c r="I821" s="3" t="e">
        <f t="shared" si="140"/>
        <v>#DIV/0!</v>
      </c>
      <c r="J821" s="3" t="e">
        <f t="shared" si="141"/>
        <v>#DIV/0!</v>
      </c>
      <c r="K821" s="3" t="n">
        <f t="shared" si="142"/>
        <v>0</v>
      </c>
      <c r="L821" s="3" t="n">
        <f>AM821/SUM(AM1:AM$2860)</f>
        <v>0</v>
      </c>
      <c r="M821" t="s">
        <v>2222</v>
      </c>
      <c r="N821" t="s">
        <v>2483</v>
      </c>
      <c r="O821" t="s">
        <v>2484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 t="n">
        <v>184566.01124498001</v>
      </c>
      <c r="AH821" s="2" t="n">
        <v>20850.641528562999</v>
      </c>
      <c r="AI821" s="2"/>
      <c r="AJ821" s="2"/>
      <c r="AK821" s="2"/>
      <c r="AL821" s="2"/>
      <c r="AM821" s="2"/>
    </row>
    <row r="822">
      <c r="A822" t="str">
        <f t="shared" si="132"/>
        <v>FRS</v>
      </c>
      <c r="B822" t="str">
        <f t="shared" si="133"/>
        <v>M1DZ</v>
      </c>
      <c r="C822" t="str">
        <f t="shared" si="134"/>
        <v>OPERATION OF OTHER HOSPITAL BUILDINGS</v>
      </c>
      <c r="D822" s="2" t="n">
        <f t="shared" si="135"/>
        <v>0</v>
      </c>
      <c r="E822" s="2" t="n">
        <f t="shared" si="136"/>
        <v>0</v>
      </c>
      <c r="F822" s="2" t="n">
        <f t="shared" si="137"/>
        <v>0</v>
      </c>
      <c r="G822" s="2" t="n">
        <f t="shared" si="138"/>
        <v>0</v>
      </c>
      <c r="H822" s="3" t="e">
        <f t="shared" si="139"/>
        <v>#DIV/0!</v>
      </c>
      <c r="I822" s="3" t="e">
        <f t="shared" si="140"/>
        <v>#DIV/0!</v>
      </c>
      <c r="J822" s="3" t="e">
        <f t="shared" si="141"/>
        <v>#DIV/0!</v>
      </c>
      <c r="K822" s="3" t="n">
        <f t="shared" si="142"/>
        <v>0</v>
      </c>
      <c r="L822" s="3" t="n">
        <f>AM822/SUM(AM1:AM$2860)</f>
        <v>0</v>
      </c>
      <c r="M822" t="s">
        <v>2222</v>
      </c>
      <c r="N822" t="s">
        <v>2485</v>
      </c>
      <c r="O822" t="s">
        <v>2486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 t="n">
        <v>18929.790948681701</v>
      </c>
      <c r="AG822" s="2" t="n">
        <v>45111.095048689298</v>
      </c>
      <c r="AH822" s="2"/>
      <c r="AI822" s="2" t="n">
        <v>772757.05821046501</v>
      </c>
      <c r="AJ822" s="2" t="n">
        <v>72666.7162060595</v>
      </c>
      <c r="AK822" s="2" t="n">
        <v>0</v>
      </c>
      <c r="AL822" s="2"/>
      <c r="AM822" s="2"/>
    </row>
    <row r="823">
      <c r="A823" t="str">
        <f t="shared" si="132"/>
        <v>FRS</v>
      </c>
      <c r="B823" t="str">
        <f t="shared" si="133"/>
        <v>M1EA</v>
      </c>
      <c r="C823" t="str">
        <f t="shared" si="134"/>
        <v>OPERATION OF AMMUNITION FACILITIES</v>
      </c>
      <c r="D823" s="2" t="n">
        <f t="shared" si="135"/>
        <v>0</v>
      </c>
      <c r="E823" s="2" t="n">
        <f t="shared" si="136"/>
        <v>120205.03427100999</v>
      </c>
      <c r="F823" s="2" t="n">
        <f t="shared" si="137"/>
        <v>115392</v>
      </c>
      <c r="G823" s="2" t="n">
        <f t="shared" si="138"/>
        <v>116517.515221041</v>
      </c>
      <c r="H823" s="3" t="n">
        <f t="shared" si="139"/>
        <v>-4.004020547224918E-2</v>
      </c>
      <c r="I823" s="3" t="e">
        <f t="shared" si="140"/>
        <v>#DIV/0!</v>
      </c>
      <c r="J823" s="3" t="n">
        <f t="shared" si="141"/>
        <v>1.0097538410031979</v>
      </c>
      <c r="K823" s="3" t="n">
        <f t="shared" si="142"/>
        <v>9.3155520136919828E-7</v>
      </c>
      <c r="L823" s="3" t="n">
        <f>AM823/SUM(AM1:AM$2860)</f>
        <v>1.3257517896429865E-6</v>
      </c>
      <c r="M823" t="s">
        <v>2222</v>
      </c>
      <c r="N823" t="s">
        <v>2487</v>
      </c>
      <c r="O823" t="s">
        <v>2488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 t="n">
        <v>145150.35698817699</v>
      </c>
      <c r="AD823" s="2" t="n">
        <v>1950.1558626389999</v>
      </c>
      <c r="AE823" s="2"/>
      <c r="AF823" s="2"/>
      <c r="AG823" s="2"/>
      <c r="AH823" s="2"/>
      <c r="AI823" s="2"/>
      <c r="AJ823" s="2"/>
      <c r="AK823" s="2" t="n">
        <v>120205.03427100999</v>
      </c>
      <c r="AL823" s="2" t="n">
        <v>115392</v>
      </c>
      <c r="AM823" s="2" t="n">
        <v>116517.515221041</v>
      </c>
    </row>
    <row r="824">
      <c r="A824" t="str">
        <f t="shared" si="132"/>
        <v>FRS</v>
      </c>
      <c r="B824" t="str">
        <f t="shared" si="133"/>
        <v>M1EB</v>
      </c>
      <c r="C824" t="str">
        <f t="shared" si="134"/>
        <v>OPERATION OF MAINTENANCE BUILDINGS</v>
      </c>
      <c r="D824" s="2" t="n">
        <f t="shared" si="135"/>
        <v>15684.9599340853</v>
      </c>
      <c r="E824" s="2" t="n">
        <f t="shared" si="136"/>
        <v>133523.01126579201</v>
      </c>
      <c r="F824" s="2" t="n">
        <f t="shared" si="137"/>
        <v>102091.3594</v>
      </c>
      <c r="G824" s="2" t="n">
        <f t="shared" si="138"/>
        <v>0</v>
      </c>
      <c r="H824" s="3" t="n">
        <f t="shared" si="139"/>
        <v>-0.23540250903437088</v>
      </c>
      <c r="I824" s="3" t="n">
        <f t="shared" si="140"/>
        <v>5.5088696323758679</v>
      </c>
      <c r="J824" s="3" t="n">
        <f t="shared" si="141"/>
        <v>0</v>
      </c>
      <c r="K824" s="3" t="n">
        <f t="shared" si="142"/>
        <v>8.2417963865711823E-7</v>
      </c>
      <c r="L824" s="3" t="n">
        <f>AM824/SUM(AM1:AM$2860)</f>
        <v>0</v>
      </c>
      <c r="M824" t="s">
        <v>2222</v>
      </c>
      <c r="N824" t="s">
        <v>2489</v>
      </c>
      <c r="O824" t="s">
        <v>2434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 t="n">
        <v>205651.14489083199</v>
      </c>
      <c r="AC824" s="2" t="n">
        <v>13281.626736705701</v>
      </c>
      <c r="AD824" s="2"/>
      <c r="AE824" s="2" t="n">
        <v>15684.9599340853</v>
      </c>
      <c r="AF824" s="2" t="n">
        <v>1770898.69174885</v>
      </c>
      <c r="AG824" s="2" t="n">
        <v>121897.131021483</v>
      </c>
      <c r="AH824" s="2" t="n">
        <v>28886.0669667443</v>
      </c>
      <c r="AI824" s="2" t="n">
        <v>23908.646565588799</v>
      </c>
      <c r="AJ824" s="2" t="n">
        <v>24372.461598406899</v>
      </c>
      <c r="AK824" s="2" t="n">
        <v>133523.01126579201</v>
      </c>
      <c r="AL824" s="2" t="n">
        <v>102091.3594</v>
      </c>
      <c r="AM824" s="2"/>
    </row>
    <row r="825">
      <c r="A825" t="str">
        <f t="shared" si="132"/>
        <v>FRS</v>
      </c>
      <c r="B825" t="str">
        <f t="shared" si="133"/>
        <v>M1ED</v>
      </c>
      <c r="C825" t="str">
        <f t="shared" si="134"/>
        <v>OPERATION OF SHIP CONSTRUCTION AND REPAIR FACILITIES</v>
      </c>
      <c r="D825" s="2" t="n">
        <f t="shared" si="135"/>
        <v>39170.838017456001</v>
      </c>
      <c r="E825" s="2" t="n">
        <f t="shared" si="136"/>
        <v>0</v>
      </c>
      <c r="F825" s="2" t="n">
        <f t="shared" si="137"/>
        <v>78491.523400000005</v>
      </c>
      <c r="G825" s="2" t="n">
        <f t="shared" si="138"/>
        <v>0</v>
      </c>
      <c r="H825" s="3" t="e">
        <f t="shared" si="139"/>
        <v>#DIV/0!</v>
      </c>
      <c r="I825" s="3" t="n">
        <f t="shared" si="140"/>
        <v>1.0038254827487028</v>
      </c>
      <c r="J825" s="3" t="n">
        <f t="shared" si="141"/>
        <v>0</v>
      </c>
      <c r="K825" s="3" t="n">
        <f t="shared" si="142"/>
        <v>6.3365906550421301E-7</v>
      </c>
      <c r="L825" s="3" t="n">
        <f>AM825/SUM(AM1:AM$2860)</f>
        <v>0</v>
      </c>
      <c r="M825" t="s">
        <v>2222</v>
      </c>
      <c r="N825" t="s">
        <v>2490</v>
      </c>
      <c r="O825" t="s">
        <v>2491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 t="n">
        <v>9542156.8531793598</v>
      </c>
      <c r="AC825" s="2" t="n">
        <v>0</v>
      </c>
      <c r="AD825" s="2"/>
      <c r="AE825" s="2" t="n">
        <v>39170.838017456001</v>
      </c>
      <c r="AF825" s="2" t="n">
        <v>0</v>
      </c>
      <c r="AG825" s="2"/>
      <c r="AH825" s="2"/>
      <c r="AI825" s="2" t="n">
        <v>0</v>
      </c>
      <c r="AJ825" s="2"/>
      <c r="AK825" s="2"/>
      <c r="AL825" s="2" t="n">
        <v>78491.523400000005</v>
      </c>
      <c r="AM825" s="2"/>
    </row>
    <row r="826">
      <c r="A826" t="str">
        <f t="shared" si="132"/>
        <v>FRS</v>
      </c>
      <c r="B826" t="str">
        <f t="shared" si="133"/>
        <v>M1EZ</v>
      </c>
      <c r="C826" t="str">
        <f t="shared" si="134"/>
        <v>OPERATION OF OTHER INDUSTRIAL BUILDINGS</v>
      </c>
      <c r="D826" s="2" t="n">
        <f t="shared" si="135"/>
        <v>10939260.592678901</v>
      </c>
      <c r="E826" s="2" t="n">
        <f t="shared" si="136"/>
        <v>0</v>
      </c>
      <c r="F826" s="2" t="n">
        <f t="shared" si="137"/>
        <v>0</v>
      </c>
      <c r="G826" s="2" t="n">
        <f t="shared" si="138"/>
        <v>0</v>
      </c>
      <c r="H826" s="3" t="e">
        <f t="shared" si="139"/>
        <v>#DIV/0!</v>
      </c>
      <c r="I826" s="3" t="n">
        <f t="shared" si="140"/>
        <v>-1</v>
      </c>
      <c r="J826" s="3" t="e">
        <f t="shared" si="141"/>
        <v>#DIV/0!</v>
      </c>
      <c r="K826" s="3" t="n">
        <f t="shared" si="142"/>
        <v>0</v>
      </c>
      <c r="L826" s="3" t="n">
        <f>AM826/SUM(AM1:AM$2860)</f>
        <v>0</v>
      </c>
      <c r="M826" t="s">
        <v>2222</v>
      </c>
      <c r="N826" t="s">
        <v>2492</v>
      </c>
      <c r="O826" t="s">
        <v>2493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 t="n">
        <v>0</v>
      </c>
      <c r="AC826" s="2" t="n">
        <v>7964530.8107222402</v>
      </c>
      <c r="AD826" s="2" t="n">
        <v>9929011.6211673804</v>
      </c>
      <c r="AE826" s="2" t="n">
        <v>10939260.592678901</v>
      </c>
      <c r="AF826" s="2" t="n">
        <v>10818290.1535074</v>
      </c>
      <c r="AG826" s="2" t="n">
        <v>8775846.7689228896</v>
      </c>
      <c r="AH826" s="2" t="n">
        <v>528945.81520204805</v>
      </c>
      <c r="AI826" s="2"/>
      <c r="AJ826" s="2"/>
      <c r="AK826" s="2"/>
      <c r="AL826" s="2"/>
      <c r="AM826" s="2"/>
    </row>
    <row r="827">
      <c r="A827" t="str">
        <f t="shared" si="132"/>
        <v>FRS</v>
      </c>
      <c r="B827" t="str">
        <f t="shared" si="133"/>
        <v>M1FA</v>
      </c>
      <c r="C827" t="str">
        <f t="shared" si="134"/>
        <v>OPERATION OF FAMILY HOUSING FACILITIES</v>
      </c>
      <c r="D827" s="2" t="n">
        <f t="shared" si="135"/>
        <v>0</v>
      </c>
      <c r="E827" s="2" t="n">
        <f t="shared" si="136"/>
        <v>0</v>
      </c>
      <c r="F827" s="2" t="n">
        <f t="shared" si="137"/>
        <v>0</v>
      </c>
      <c r="G827" s="2" t="n">
        <f t="shared" si="138"/>
        <v>0</v>
      </c>
      <c r="H827" s="3" t="e">
        <f t="shared" si="139"/>
        <v>#DIV/0!</v>
      </c>
      <c r="I827" s="3" t="e">
        <f t="shared" si="140"/>
        <v>#DIV/0!</v>
      </c>
      <c r="J827" s="3" t="e">
        <f t="shared" si="141"/>
        <v>#DIV/0!</v>
      </c>
      <c r="K827" s="3" t="n">
        <f t="shared" si="142"/>
        <v>0</v>
      </c>
      <c r="L827" s="3" t="n">
        <f>AM827/SUM(AM1:AM$2860)</f>
        <v>0</v>
      </c>
      <c r="M827" t="s">
        <v>2222</v>
      </c>
      <c r="N827" t="s">
        <v>2494</v>
      </c>
      <c r="O827" t="s">
        <v>2495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 t="n">
        <v>13263.336402823999</v>
      </c>
      <c r="AD827" s="2"/>
      <c r="AE827" s="2"/>
      <c r="AF827" s="2" t="n">
        <v>36287.087943383303</v>
      </c>
      <c r="AG827" s="2" t="n">
        <v>59272.289015715003</v>
      </c>
      <c r="AH827" s="2"/>
      <c r="AI827" s="2"/>
      <c r="AJ827" s="2"/>
      <c r="AK827" s="2"/>
      <c r="AL827" s="2"/>
      <c r="AM827" s="2"/>
    </row>
    <row r="828">
      <c r="A828" t="str">
        <f t="shared" si="132"/>
        <v>FRS</v>
      </c>
      <c r="B828" t="str">
        <f t="shared" si="133"/>
        <v>M1FB</v>
      </c>
      <c r="C828" t="str">
        <f t="shared" si="134"/>
        <v>OPERATION OF RECREATIONAL BUILDINGS</v>
      </c>
      <c r="D828" s="2" t="n">
        <f t="shared" si="135"/>
        <v>5221.7949832635304</v>
      </c>
      <c r="E828" s="2" t="n">
        <f t="shared" si="136"/>
        <v>0</v>
      </c>
      <c r="F828" s="2" t="n">
        <f t="shared" si="137"/>
        <v>0</v>
      </c>
      <c r="G828" s="2" t="n">
        <f t="shared" si="138"/>
        <v>0</v>
      </c>
      <c r="H828" s="3" t="e">
        <f t="shared" si="139"/>
        <v>#DIV/0!</v>
      </c>
      <c r="I828" s="3" t="n">
        <f t="shared" si="140"/>
        <v>-1</v>
      </c>
      <c r="J828" s="3" t="e">
        <f t="shared" si="141"/>
        <v>#DIV/0!</v>
      </c>
      <c r="K828" s="3" t="n">
        <f t="shared" si="142"/>
        <v>0</v>
      </c>
      <c r="L828" s="3" t="n">
        <f>AM828/SUM(AM1:AM$2860)</f>
        <v>0</v>
      </c>
      <c r="M828" t="s">
        <v>2222</v>
      </c>
      <c r="N828" t="s">
        <v>2496</v>
      </c>
      <c r="O828" t="s">
        <v>2442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 t="n">
        <v>94451.179530648704</v>
      </c>
      <c r="AC828" s="2" t="n">
        <v>105684.294573462</v>
      </c>
      <c r="AD828" s="2" t="n">
        <v>90993.426951410001</v>
      </c>
      <c r="AE828" s="2" t="n">
        <v>5221.7949832635304</v>
      </c>
      <c r="AF828" s="2" t="n">
        <v>554507.31592155504</v>
      </c>
      <c r="AG828" s="2" t="n">
        <v>-8058.1760884087798</v>
      </c>
      <c r="AH828" s="2"/>
      <c r="AI828" s="2"/>
      <c r="AJ828" s="2"/>
      <c r="AK828" s="2"/>
      <c r="AL828" s="2"/>
      <c r="AM828" s="2"/>
    </row>
    <row r="829">
      <c r="A829" t="str">
        <f t="shared" si="132"/>
        <v>FRS</v>
      </c>
      <c r="B829" t="str">
        <f t="shared" si="133"/>
        <v>M1FC</v>
      </c>
      <c r="C829" t="str">
        <f t="shared" si="134"/>
        <v>OPERATION OF TROOP HOUSING FACILITIES</v>
      </c>
      <c r="D829" s="2" t="n">
        <f t="shared" si="135"/>
        <v>0</v>
      </c>
      <c r="E829" s="2" t="n">
        <f t="shared" si="136"/>
        <v>0</v>
      </c>
      <c r="F829" s="2" t="n">
        <f t="shared" si="137"/>
        <v>0</v>
      </c>
      <c r="G829" s="2" t="n">
        <f t="shared" si="138"/>
        <v>0</v>
      </c>
      <c r="H829" s="3" t="e">
        <f t="shared" si="139"/>
        <v>#DIV/0!</v>
      </c>
      <c r="I829" s="3" t="e">
        <f t="shared" si="140"/>
        <v>#DIV/0!</v>
      </c>
      <c r="J829" s="3" t="e">
        <f t="shared" si="141"/>
        <v>#DIV/0!</v>
      </c>
      <c r="K829" s="3" t="n">
        <f t="shared" si="142"/>
        <v>0</v>
      </c>
      <c r="L829" s="3" t="n">
        <f>AM829/SUM(AM1:AM$2860)</f>
        <v>0</v>
      </c>
      <c r="M829" t="s">
        <v>2222</v>
      </c>
      <c r="N829" t="s">
        <v>2497</v>
      </c>
      <c r="O829" t="s">
        <v>2498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 t="n">
        <v>221524.52957104199</v>
      </c>
      <c r="AH829" s="2"/>
      <c r="AI829" s="2"/>
      <c r="AJ829" s="2"/>
      <c r="AK829" s="2"/>
      <c r="AL829" s="2"/>
      <c r="AM829" s="2"/>
    </row>
    <row r="830">
      <c r="A830" t="str">
        <f t="shared" si="132"/>
        <v>FRS</v>
      </c>
      <c r="B830" t="str">
        <f t="shared" si="133"/>
        <v>M1FD</v>
      </c>
      <c r="C830" t="str">
        <f t="shared" si="134"/>
        <v>OPERATION OF DINING FACILITIES</v>
      </c>
      <c r="D830" s="2" t="n">
        <f t="shared" si="135"/>
        <v>90656746.784494594</v>
      </c>
      <c r="E830" s="2" t="n">
        <f t="shared" si="136"/>
        <v>361006072.16496199</v>
      </c>
      <c r="F830" s="2" t="n">
        <f t="shared" si="137"/>
        <v>368282375.39160001</v>
      </c>
      <c r="G830" s="2" t="n">
        <f t="shared" si="138"/>
        <v>297068126.81368297</v>
      </c>
      <c r="H830" s="3" t="n">
        <f t="shared" si="139"/>
        <v>2.0155625591009807E-2</v>
      </c>
      <c r="I830" s="3" t="n">
        <f t="shared" si="140"/>
        <v>3.0623824310292687</v>
      </c>
      <c r="J830" s="3" t="n">
        <f t="shared" si="141"/>
        <v>0.8066313966227846</v>
      </c>
      <c r="K830" s="3" t="n">
        <f t="shared" si="142"/>
        <v>2.9731295269052327E-3</v>
      </c>
      <c r="L830" s="3" t="n">
        <f>AM830/SUM(AM1:AM$2860)</f>
        <v>3.3800806687474707E-3</v>
      </c>
      <c r="M830" t="s">
        <v>2222</v>
      </c>
      <c r="N830" t="s">
        <v>2499</v>
      </c>
      <c r="O830" t="s">
        <v>2446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 t="n">
        <v>5067512.1370956199</v>
      </c>
      <c r="AC830" s="2" t="n">
        <v>6887664.1169615602</v>
      </c>
      <c r="AD830" s="2" t="n">
        <v>30210205.874319099</v>
      </c>
      <c r="AE830" s="2" t="n">
        <v>90656746.784494594</v>
      </c>
      <c r="AF830" s="2" t="n">
        <v>92491443.590026394</v>
      </c>
      <c r="AG830" s="2" t="n">
        <v>91529267.794991806</v>
      </c>
      <c r="AH830" s="2" t="n">
        <v>90606890.293864101</v>
      </c>
      <c r="AI830" s="2" t="n">
        <v>360704949.98171598</v>
      </c>
      <c r="AJ830" s="2" t="n">
        <v>363382704.57286</v>
      </c>
      <c r="AK830" s="2" t="n">
        <v>361006072.16496199</v>
      </c>
      <c r="AL830" s="2" t="n">
        <v>368282375.39160001</v>
      </c>
      <c r="AM830" s="2" t="n">
        <v>297068126.81368297</v>
      </c>
    </row>
    <row r="831">
      <c r="A831" t="str">
        <f t="shared" si="132"/>
        <v>FRS</v>
      </c>
      <c r="B831" t="str">
        <f t="shared" si="133"/>
        <v>M1FE</v>
      </c>
      <c r="C831" t="str">
        <f t="shared" si="134"/>
        <v>OPERATION OF RELIGIOUS FACILITIES</v>
      </c>
      <c r="D831" s="2" t="n">
        <f t="shared" si="135"/>
        <v>0</v>
      </c>
      <c r="E831" s="2" t="n">
        <f t="shared" si="136"/>
        <v>0</v>
      </c>
      <c r="F831" s="2" t="n">
        <f t="shared" si="137"/>
        <v>0</v>
      </c>
      <c r="G831" s="2" t="n">
        <f t="shared" si="138"/>
        <v>0</v>
      </c>
      <c r="H831" s="3" t="e">
        <f t="shared" si="139"/>
        <v>#DIV/0!</v>
      </c>
      <c r="I831" s="3" t="e">
        <f t="shared" si="140"/>
        <v>#DIV/0!</v>
      </c>
      <c r="J831" s="3" t="e">
        <f t="shared" si="141"/>
        <v>#DIV/0!</v>
      </c>
      <c r="K831" s="3" t="n">
        <f t="shared" si="142"/>
        <v>0</v>
      </c>
      <c r="L831" s="3" t="n">
        <f>AM831/SUM(AM1:AM$2860)</f>
        <v>0</v>
      </c>
      <c r="M831" t="s">
        <v>2222</v>
      </c>
      <c r="N831" t="s">
        <v>2500</v>
      </c>
      <c r="O831" t="s">
        <v>2448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 t="n">
        <v>18889.499996395902</v>
      </c>
      <c r="AC831" s="2" t="n">
        <v>33761.062540230203</v>
      </c>
      <c r="AD831" s="2" t="n">
        <v>18197.976882382001</v>
      </c>
      <c r="AE831" s="2"/>
      <c r="AF831" s="2" t="n">
        <v>14275.0803025609</v>
      </c>
      <c r="AG831" s="2"/>
      <c r="AH831" s="2"/>
      <c r="AI831" s="2"/>
      <c r="AJ831" s="2"/>
      <c r="AK831" s="2"/>
      <c r="AL831" s="2"/>
      <c r="AM831" s="2"/>
    </row>
    <row r="832">
      <c r="A832" t="str">
        <f t="shared" si="132"/>
        <v>FRS</v>
      </c>
      <c r="B832" t="str">
        <f t="shared" si="133"/>
        <v>M1FZ</v>
      </c>
      <c r="C832" t="str">
        <f t="shared" si="134"/>
        <v>OPERATION OF OTHER RESIDENTIAL BUILDINGS</v>
      </c>
      <c r="D832" s="2" t="n">
        <f t="shared" si="135"/>
        <v>0</v>
      </c>
      <c r="E832" s="2" t="n">
        <f t="shared" si="136"/>
        <v>0</v>
      </c>
      <c r="F832" s="2" t="n">
        <f t="shared" si="137"/>
        <v>0</v>
      </c>
      <c r="G832" s="2" t="n">
        <f t="shared" si="138"/>
        <v>0</v>
      </c>
      <c r="H832" s="3" t="e">
        <f t="shared" si="139"/>
        <v>#DIV/0!</v>
      </c>
      <c r="I832" s="3" t="e">
        <f t="shared" si="140"/>
        <v>#DIV/0!</v>
      </c>
      <c r="J832" s="3" t="e">
        <f t="shared" si="141"/>
        <v>#DIV/0!</v>
      </c>
      <c r="K832" s="3" t="n">
        <f t="shared" si="142"/>
        <v>0</v>
      </c>
      <c r="L832" s="3" t="n">
        <f>AM832/SUM(AM1:AM$2860)</f>
        <v>0</v>
      </c>
      <c r="M832" t="s">
        <v>2222</v>
      </c>
      <c r="N832" t="s">
        <v>2501</v>
      </c>
      <c r="O832" t="s">
        <v>2502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 t="n">
        <v>9961.0629980994308</v>
      </c>
      <c r="AC832" s="2"/>
      <c r="AD832" s="2"/>
      <c r="AE832" s="2"/>
      <c r="AF832" s="2" t="n">
        <v>5153.9702785976096</v>
      </c>
      <c r="AG832" s="2"/>
      <c r="AH832" s="2"/>
      <c r="AI832" s="2"/>
      <c r="AJ832" s="2"/>
      <c r="AK832" s="2"/>
      <c r="AL832" s="2"/>
      <c r="AM832" s="2"/>
    </row>
    <row r="833">
      <c r="A833" t="str">
        <f t="shared" ref="A833:A896" si="143">M833</f>
        <v>FRS</v>
      </c>
      <c r="B833" t="str">
        <f t="shared" ref="B833:B896" si="144">N833</f>
        <v>M1GA</v>
      </c>
      <c r="C833" t="str">
        <f t="shared" ref="C833:C896" si="145">O833</f>
        <v>OPERATION OF AMMUNITION STORAGE BUILDINGS</v>
      </c>
      <c r="D833" s="2" t="n">
        <f t="shared" ref="D833:D896" si="146">AE833</f>
        <v>0</v>
      </c>
      <c r="E833" s="2" t="n">
        <f t="shared" ref="E833:E896" si="147">AK833</f>
        <v>0</v>
      </c>
      <c r="F833" s="2" t="n">
        <f t="shared" ref="F833:F896" si="148">AL833</f>
        <v>0</v>
      </c>
      <c r="G833" s="2" t="n">
        <f t="shared" ref="G833:G896" si="149">AM833</f>
        <v>0</v>
      </c>
      <c r="H833" s="3" t="e">
        <f t="shared" si="139"/>
        <v>#DIV/0!</v>
      </c>
      <c r="I833" s="3" t="e">
        <f t="shared" si="140"/>
        <v>#DIV/0!</v>
      </c>
      <c r="J833" s="3" t="e">
        <f t="shared" si="141"/>
        <v>#DIV/0!</v>
      </c>
      <c r="K833" s="3" t="n">
        <f t="shared" si="142"/>
        <v>0</v>
      </c>
      <c r="L833" s="3" t="n">
        <f>AM833/SUM(AM1:AM$2860)</f>
        <v>0</v>
      </c>
      <c r="M833" t="s">
        <v>2222</v>
      </c>
      <c r="N833" t="s">
        <v>2503</v>
      </c>
      <c r="O833" t="s">
        <v>2504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 t="n">
        <v>370583.64863030298</v>
      </c>
      <c r="AH833" s="2" t="n">
        <v>0</v>
      </c>
      <c r="AI833" s="2"/>
      <c r="AJ833" s="2"/>
      <c r="AK833" s="2"/>
      <c r="AL833" s="2"/>
      <c r="AM833" s="2"/>
    </row>
    <row r="834">
      <c r="A834" t="str">
        <f t="shared" si="143"/>
        <v>FRS</v>
      </c>
      <c r="B834" t="str">
        <f t="shared" si="144"/>
        <v>M1GC</v>
      </c>
      <c r="C834" t="str">
        <f t="shared" si="145"/>
        <v>OPERATION OF FUEL STORAGE BUILDINGS</v>
      </c>
      <c r="D834" s="2" t="n">
        <f t="shared" si="146"/>
        <v>197433.15521888799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7" si="150">AL834/AK834-1</f>
        <v>#DIV/0!</v>
      </c>
      <c r="I834" s="3" t="n">
        <f t="shared" ref="I834:I897" si="151">AL834/AE834-1</f>
        <v>-1</v>
      </c>
      <c r="J834" s="3" t="e">
        <f t="shared" ref="J834:J897" si="152">AM834/AL834</f>
        <v>#DIV/0!</v>
      </c>
      <c r="K834" s="3" t="n">
        <f t="shared" ref="K834:K897" si="153">AL834/SUM(AL$1:AL$2860)</f>
        <v>0</v>
      </c>
      <c r="L834" s="3" t="n">
        <f>AM834/SUM(AM1:AM$2860)</f>
        <v>0</v>
      </c>
      <c r="M834" t="s">
        <v>2222</v>
      </c>
      <c r="N834" t="s">
        <v>2505</v>
      </c>
      <c r="O834" t="s">
        <v>2506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 t="n">
        <v>5659.5463107801597</v>
      </c>
      <c r="AC834" s="2"/>
      <c r="AD834" s="2"/>
      <c r="AE834" s="2" t="n">
        <v>197433.15521888799</v>
      </c>
      <c r="AF834" s="2" t="n">
        <v>195810.57025063</v>
      </c>
      <c r="AG834" s="2" t="n">
        <v>192375.93471644801</v>
      </c>
      <c r="AH834" s="2" t="n">
        <v>98301.591750746404</v>
      </c>
      <c r="AI834" s="2" t="n">
        <v>96413.187574622207</v>
      </c>
      <c r="AJ834" s="2"/>
      <c r="AK834" s="2"/>
      <c r="AL834" s="2"/>
      <c r="AM834" s="2"/>
    </row>
    <row r="835">
      <c r="A835" t="str">
        <f t="shared" si="143"/>
        <v>FRS</v>
      </c>
      <c r="B835" t="str">
        <f t="shared" si="144"/>
        <v>M1GD</v>
      </c>
      <c r="C835" t="str">
        <f t="shared" si="145"/>
        <v>OPERATION OF OPEN STORAGE FACILITIES</v>
      </c>
      <c r="D835" s="2" t="n">
        <f t="shared" si="146"/>
        <v>305468.31588244298</v>
      </c>
      <c r="E835" s="2" t="n">
        <f t="shared" si="147"/>
        <v>0</v>
      </c>
      <c r="F835" s="2" t="n">
        <f t="shared" si="148"/>
        <v>0</v>
      </c>
      <c r="G835" s="2" t="n">
        <f t="shared" si="149"/>
        <v>0</v>
      </c>
      <c r="H835" s="3" t="e">
        <f t="shared" si="150"/>
        <v>#DIV/0!</v>
      </c>
      <c r="I835" s="3" t="n">
        <f t="shared" si="151"/>
        <v>-1</v>
      </c>
      <c r="J835" s="3" t="e">
        <f t="shared" si="152"/>
        <v>#DIV/0!</v>
      </c>
      <c r="K835" s="3" t="n">
        <f t="shared" si="153"/>
        <v>0</v>
      </c>
      <c r="L835" s="3" t="n">
        <f>AM835/SUM(AM1:AM$2860)</f>
        <v>0</v>
      </c>
      <c r="M835" t="s">
        <v>2222</v>
      </c>
      <c r="N835" t="s">
        <v>2507</v>
      </c>
      <c r="O835" t="s">
        <v>2508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 t="n">
        <v>144523.31772029301</v>
      </c>
      <c r="AD835" s="2" t="n">
        <v>736737.25682119303</v>
      </c>
      <c r="AE835" s="2" t="n">
        <v>305468.31588244298</v>
      </c>
      <c r="AF835" s="2"/>
      <c r="AG835" s="2"/>
      <c r="AH835" s="2"/>
      <c r="AI835" s="2"/>
      <c r="AJ835" s="2"/>
      <c r="AK835" s="2"/>
      <c r="AL835" s="2"/>
      <c r="AM835" s="2"/>
    </row>
    <row r="836">
      <c r="A836" t="str">
        <f t="shared" si="143"/>
        <v>FRS</v>
      </c>
      <c r="B836" t="str">
        <f t="shared" si="144"/>
        <v>M1GZ</v>
      </c>
      <c r="C836" t="str">
        <f t="shared" si="145"/>
        <v>OPERATION OF OTHER WAREHOUSE BUILDINGS</v>
      </c>
      <c r="D836" s="2" t="n">
        <f t="shared" si="146"/>
        <v>71673374.703567296</v>
      </c>
      <c r="E836" s="2" t="n">
        <f t="shared" si="147"/>
        <v>60500443.726015799</v>
      </c>
      <c r="F836" s="2" t="n">
        <f t="shared" si="148"/>
        <v>60064445.106799997</v>
      </c>
      <c r="G836" s="2" t="n">
        <f t="shared" si="149"/>
        <v>40363347.290039301</v>
      </c>
      <c r="H836" s="3" t="n">
        <f t="shared" si="150"/>
        <v>-7.2065358923693035E-3</v>
      </c>
      <c r="I836" s="3" t="n">
        <f t="shared" si="151"/>
        <v>-0.16196990367455799</v>
      </c>
      <c r="J836" s="3" t="n">
        <f t="shared" si="152"/>
        <v>0.67200066891935206</v>
      </c>
      <c r="K836" s="3" t="n">
        <f t="shared" si="153"/>
        <v>4.8489796742056838E-4</v>
      </c>
      <c r="L836" s="3" t="n">
        <f>AM836/SUM(AM1:AM$2860)</f>
        <v>4.5925953539462122E-4</v>
      </c>
      <c r="M836" t="s">
        <v>2222</v>
      </c>
      <c r="N836" t="s">
        <v>2509</v>
      </c>
      <c r="O836" t="s">
        <v>2510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 t="n">
        <v>67348064.443685204</v>
      </c>
      <c r="AC836" s="2" t="n">
        <v>47522914.650306299</v>
      </c>
      <c r="AD836" s="2" t="n">
        <v>50736077.810666896</v>
      </c>
      <c r="AE836" s="2" t="n">
        <v>71673374.703567296</v>
      </c>
      <c r="AF836" s="2" t="n">
        <v>66019364.587649398</v>
      </c>
      <c r="AG836" s="2" t="n">
        <v>61076682.617815599</v>
      </c>
      <c r="AH836" s="2" t="n">
        <v>67810496.335269704</v>
      </c>
      <c r="AI836" s="2" t="n">
        <v>61070213.252386503</v>
      </c>
      <c r="AJ836" s="2" t="n">
        <v>69915909.905579805</v>
      </c>
      <c r="AK836" s="2" t="n">
        <v>60500443.726015799</v>
      </c>
      <c r="AL836" s="2" t="n">
        <v>60064445.106799997</v>
      </c>
      <c r="AM836" s="2" t="n">
        <v>40363347.290039301</v>
      </c>
    </row>
    <row r="837">
      <c r="A837" t="str">
        <f t="shared" si="143"/>
        <v>FRS</v>
      </c>
      <c r="B837" t="str">
        <f t="shared" si="144"/>
        <v>M1JA</v>
      </c>
      <c r="C837" t="str">
        <f t="shared" si="145"/>
        <v>OPERATION OF MUSEUMS AND EXHIBITION BUILDINGS</v>
      </c>
      <c r="D837" s="2" t="n">
        <f t="shared" si="146"/>
        <v>0</v>
      </c>
      <c r="E837" s="2" t="n">
        <f t="shared" si="147"/>
        <v>180709.60354220599</v>
      </c>
      <c r="F837" s="2" t="n">
        <f t="shared" si="148"/>
        <v>245966</v>
      </c>
      <c r="G837" s="2" t="n">
        <f t="shared" si="149"/>
        <v>190974.28052243701</v>
      </c>
      <c r="H837" s="3" t="n">
        <f t="shared" si="150"/>
        <v>0.36111194523512369</v>
      </c>
      <c r="I837" s="3" t="e">
        <f t="shared" si="151"/>
        <v>#DIV/0!</v>
      </c>
      <c r="J837" s="3" t="n">
        <f t="shared" si="152"/>
        <v>0.77642552435067047</v>
      </c>
      <c r="K837" s="3" t="n">
        <f t="shared" si="153"/>
        <v>1.9856741079102209E-6</v>
      </c>
      <c r="L837" s="3" t="n">
        <f>AM837/SUM(AM1:AM$2860)</f>
        <v>2.1729307709497221E-6</v>
      </c>
      <c r="M837" t="s">
        <v>2222</v>
      </c>
      <c r="N837" t="s">
        <v>2511</v>
      </c>
      <c r="O837" t="s">
        <v>2512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 t="n">
        <v>23395.785886545</v>
      </c>
      <c r="AD837" s="2"/>
      <c r="AE837" s="2"/>
      <c r="AF837" s="2"/>
      <c r="AG837" s="2"/>
      <c r="AH837" s="2"/>
      <c r="AI837" s="2"/>
      <c r="AJ837" s="2" t="n">
        <v>330160.63046804798</v>
      </c>
      <c r="AK837" s="2" t="n">
        <v>180709.60354220599</v>
      </c>
      <c r="AL837" s="2" t="n">
        <v>245966</v>
      </c>
      <c r="AM837" s="2" t="n">
        <v>190974.28052243701</v>
      </c>
    </row>
    <row r="838">
      <c r="A838" t="str">
        <f t="shared" si="143"/>
        <v>FRS</v>
      </c>
      <c r="B838" t="str">
        <f t="shared" si="144"/>
        <v>M1JZ</v>
      </c>
      <c r="C838" t="str">
        <f t="shared" si="145"/>
        <v>OPERATION OF MISCELLANEOUS BUILDINGS</v>
      </c>
      <c r="D838" s="2" t="n">
        <f t="shared" si="146"/>
        <v>28786.7416098139</v>
      </c>
      <c r="E838" s="2" t="n">
        <f t="shared" si="147"/>
        <v>0</v>
      </c>
      <c r="F838" s="2" t="n">
        <f t="shared" si="148"/>
        <v>5651.6499000000003</v>
      </c>
      <c r="G838" s="2" t="n">
        <f t="shared" si="149"/>
        <v>0</v>
      </c>
      <c r="H838" s="3" t="e">
        <f t="shared" si="150"/>
        <v>#DIV/0!</v>
      </c>
      <c r="I838" s="3" t="n">
        <f t="shared" si="151"/>
        <v>-0.80367177443683813</v>
      </c>
      <c r="J838" s="3" t="n">
        <f t="shared" si="152"/>
        <v>0</v>
      </c>
      <c r="K838" s="3" t="n">
        <f t="shared" si="153"/>
        <v>4.5625553423657704E-8</v>
      </c>
      <c r="L838" s="3" t="n">
        <f>AM838/SUM(AM1:AM$2860)</f>
        <v>0</v>
      </c>
      <c r="M838" t="s">
        <v>2222</v>
      </c>
      <c r="N838" t="s">
        <v>2513</v>
      </c>
      <c r="O838" t="s">
        <v>2514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 t="n">
        <v>4479744.8812086899</v>
      </c>
      <c r="AC838" s="2" t="n">
        <v>29680.054980422101</v>
      </c>
      <c r="AD838" s="2" t="n">
        <v>82585.476352365993</v>
      </c>
      <c r="AE838" s="2" t="n">
        <v>28786.7416098139</v>
      </c>
      <c r="AF838" s="2" t="n">
        <v>67553.783125633097</v>
      </c>
      <c r="AG838" s="2" t="n">
        <v>21823.476405186</v>
      </c>
      <c r="AH838" s="2" t="n">
        <v>523762.43134672497</v>
      </c>
      <c r="AI838" s="2" t="n">
        <v>190804.51378411899</v>
      </c>
      <c r="AJ838" s="2"/>
      <c r="AK838" s="2"/>
      <c r="AL838" s="2" t="n">
        <v>5651.6499000000003</v>
      </c>
      <c r="AM838" s="2"/>
    </row>
    <row r="839">
      <c r="A839" t="str">
        <f t="shared" si="143"/>
        <v>FRS</v>
      </c>
      <c r="B839" t="str">
        <f t="shared" si="144"/>
        <v>M1KF</v>
      </c>
      <c r="C839" t="str">
        <f t="shared" si="145"/>
        <v>OPERATION OF DREDGING FACILITIES</v>
      </c>
      <c r="D839" s="2" t="n">
        <f t="shared" si="146"/>
        <v>0</v>
      </c>
      <c r="E839" s="2" t="n">
        <f t="shared" si="147"/>
        <v>1256.4129240360501</v>
      </c>
      <c r="F839" s="2" t="n">
        <f t="shared" si="148"/>
        <v>1175</v>
      </c>
      <c r="G839" s="2" t="n">
        <f t="shared" si="149"/>
        <v>0</v>
      </c>
      <c r="H839" s="3" t="n">
        <f t="shared" si="150"/>
        <v>-6.4797904000002182E-2</v>
      </c>
      <c r="I839" s="3" t="e">
        <f t="shared" si="151"/>
        <v>#DIV/0!</v>
      </c>
      <c r="J839" s="3" t="n">
        <f t="shared" si="152"/>
        <v>0</v>
      </c>
      <c r="K839" s="3" t="n">
        <f t="shared" si="153"/>
        <v>9.4857300472199805E-9</v>
      </c>
      <c r="L839" s="3" t="n">
        <f>AM839/SUM(AM1:AM$2860)</f>
        <v>0</v>
      </c>
      <c r="M839" t="s">
        <v>2222</v>
      </c>
      <c r="N839" t="s">
        <v>2515</v>
      </c>
      <c r="O839" t="s">
        <v>2516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 t="n">
        <v>5325440.6398479296</v>
      </c>
      <c r="AG839" s="2" t="n">
        <v>55520.137520655699</v>
      </c>
      <c r="AH839" s="2" t="n">
        <v>242941.671175533</v>
      </c>
      <c r="AI839" s="2" t="n">
        <v>95595.5619620371</v>
      </c>
      <c r="AJ839" s="2" t="n">
        <v>28929.416814102398</v>
      </c>
      <c r="AK839" s="2" t="n">
        <v>1256.4129240360501</v>
      </c>
      <c r="AL839" s="2" t="n">
        <v>1175</v>
      </c>
      <c r="AM839" s="2"/>
    </row>
    <row r="840">
      <c r="A840" t="str">
        <f t="shared" si="143"/>
        <v>FRS</v>
      </c>
      <c r="B840" t="str">
        <f t="shared" si="144"/>
        <v>M1LB</v>
      </c>
      <c r="C840" t="str">
        <f t="shared" si="145"/>
        <v>OPERATION OF HIGHWAYS, ROADS, STREETS, BRIDGES, AND RAILWAYS</v>
      </c>
      <c r="D840" s="2" t="n">
        <f t="shared" si="146"/>
        <v>325375.29299025697</v>
      </c>
      <c r="E840" s="2" t="n">
        <f t="shared" si="147"/>
        <v>307125.81411921902</v>
      </c>
      <c r="F840" s="2" t="n">
        <f t="shared" si="148"/>
        <v>297176.99609999999</v>
      </c>
      <c r="G840" s="2" t="n">
        <f t="shared" si="149"/>
        <v>107531.229297538</v>
      </c>
      <c r="H840" s="3" t="n">
        <f t="shared" si="150"/>
        <v>-3.2393297996622161E-2</v>
      </c>
      <c r="I840" s="3" t="n">
        <f t="shared" si="151"/>
        <v>-8.6663915477753761E-2</v>
      </c>
      <c r="J840" s="3" t="n">
        <f t="shared" si="152"/>
        <v>0.36184237242021844</v>
      </c>
      <c r="K840" s="3" t="n">
        <f t="shared" si="153"/>
        <v>2.3990985202113573E-6</v>
      </c>
      <c r="L840" s="3" t="n">
        <f>AM840/SUM(AM1:AM$2860)</f>
        <v>1.2235046328723769E-6</v>
      </c>
      <c r="M840" t="s">
        <v>2222</v>
      </c>
      <c r="N840" t="s">
        <v>2517</v>
      </c>
      <c r="O840" t="s">
        <v>2518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 t="n">
        <v>0</v>
      </c>
      <c r="AC840" s="2" t="n">
        <v>136890.60928118401</v>
      </c>
      <c r="AD840" s="2" t="n">
        <v>189400.94019240999</v>
      </c>
      <c r="AE840" s="2" t="n">
        <v>325375.29299025697</v>
      </c>
      <c r="AF840" s="2" t="n">
        <v>356405.03772151901</v>
      </c>
      <c r="AG840" s="2" t="n">
        <v>437879.04009648802</v>
      </c>
      <c r="AH840" s="2" t="n">
        <v>856675.40536136704</v>
      </c>
      <c r="AI840" s="2" t="n">
        <v>1135184.91110861</v>
      </c>
      <c r="AJ840" s="2" t="n">
        <v>291902.65965994803</v>
      </c>
      <c r="AK840" s="2" t="n">
        <v>307125.81411921902</v>
      </c>
      <c r="AL840" s="2" t="n">
        <v>297176.99609999999</v>
      </c>
      <c r="AM840" s="2" t="n">
        <v>107531.229297538</v>
      </c>
    </row>
    <row r="841">
      <c r="A841" t="str">
        <f t="shared" si="143"/>
        <v>FRS</v>
      </c>
      <c r="B841" t="str">
        <f t="shared" si="144"/>
        <v>M1LZ</v>
      </c>
      <c r="C841" t="str">
        <f t="shared" si="145"/>
        <v>OPERATION OF PARKING FACILITIES</v>
      </c>
      <c r="D841" s="2" t="n">
        <f t="shared" si="146"/>
        <v>0</v>
      </c>
      <c r="E841" s="2" t="n">
        <f t="shared" si="147"/>
        <v>16680.886480819001</v>
      </c>
      <c r="F841" s="2" t="n">
        <f t="shared" si="148"/>
        <v>0</v>
      </c>
      <c r="G841" s="2" t="n">
        <f t="shared" si="149"/>
        <v>0</v>
      </c>
      <c r="H841" s="3" t="n">
        <f t="shared" si="150"/>
        <v>-1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AM841/SUM(AM1:AM$2860)</f>
        <v>0</v>
      </c>
      <c r="M841" t="s">
        <v>2222</v>
      </c>
      <c r="N841" t="s">
        <v>2519</v>
      </c>
      <c r="O841" t="s">
        <v>2520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 t="n">
        <v>185854.67449857801</v>
      </c>
      <c r="AH841" s="2" t="n">
        <v>251312.004068621</v>
      </c>
      <c r="AI841" s="2"/>
      <c r="AJ841" s="2" t="n">
        <v>17241.600851957901</v>
      </c>
      <c r="AK841" s="2" t="n">
        <v>16680.886480819001</v>
      </c>
      <c r="AL841" s="2"/>
      <c r="AM841" s="2"/>
    </row>
    <row r="842">
      <c r="A842" t="str">
        <f t="shared" si="143"/>
        <v>FRS</v>
      </c>
      <c r="B842" t="str">
        <f t="shared" si="144"/>
        <v>M1MF</v>
      </c>
      <c r="C842" t="str">
        <f t="shared" si="145"/>
        <v>OPERATION OF EPG FACILITIES - PETROLEUM</v>
      </c>
      <c r="D842" s="2" t="n">
        <f t="shared" si="146"/>
        <v>8396.1329695290497</v>
      </c>
      <c r="E842" s="2" t="n">
        <f t="shared" si="147"/>
        <v>0</v>
      </c>
      <c r="F842" s="2" t="n">
        <f t="shared" si="148"/>
        <v>0</v>
      </c>
      <c r="G842" s="2" t="n">
        <f t="shared" si="149"/>
        <v>0</v>
      </c>
      <c r="H842" s="3" t="e">
        <f t="shared" si="150"/>
        <v>#DIV/0!</v>
      </c>
      <c r="I842" s="3" t="n">
        <f t="shared" si="151"/>
        <v>-1</v>
      </c>
      <c r="J842" s="3" t="e">
        <f t="shared" si="152"/>
        <v>#DIV/0!</v>
      </c>
      <c r="K842" s="3" t="n">
        <f t="shared" si="153"/>
        <v>0</v>
      </c>
      <c r="L842" s="3" t="n">
        <f>AM842/SUM(AM1:AM$2860)</f>
        <v>0</v>
      </c>
      <c r="M842" t="s">
        <v>2222</v>
      </c>
      <c r="N842" t="s">
        <v>2521</v>
      </c>
      <c r="O842" t="s">
        <v>2522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 t="n">
        <v>9027.6833898783898</v>
      </c>
      <c r="AD842" s="2" t="n">
        <v>363.95953764764101</v>
      </c>
      <c r="AE842" s="2" t="n">
        <v>8396.1329695290497</v>
      </c>
      <c r="AF842" s="2"/>
      <c r="AG842" s="2"/>
      <c r="AH842" s="2"/>
      <c r="AI842" s="2"/>
      <c r="AJ842" s="2"/>
      <c r="AK842" s="2"/>
      <c r="AL842" s="2"/>
      <c r="AM842" s="2"/>
    </row>
    <row r="843">
      <c r="A843" t="str">
        <f t="shared" si="143"/>
        <v>FRS</v>
      </c>
      <c r="B843" t="str">
        <f t="shared" si="144"/>
        <v>M1MH</v>
      </c>
      <c r="C843" t="str">
        <f t="shared" si="145"/>
        <v>OPERATION OF EPG FACILITIES - WIND</v>
      </c>
      <c r="D843" s="2" t="n">
        <f t="shared" si="146"/>
        <v>0</v>
      </c>
      <c r="E843" s="2" t="n">
        <f t="shared" si="147"/>
        <v>0</v>
      </c>
      <c r="F843" s="2" t="n">
        <f t="shared" si="148"/>
        <v>8620</v>
      </c>
      <c r="G843" s="2" t="n">
        <f t="shared" si="149"/>
        <v>0</v>
      </c>
      <c r="H843" s="3" t="e">
        <f t="shared" si="150"/>
        <v>#DIV/0!</v>
      </c>
      <c r="I843" s="3" t="e">
        <f t="shared" si="151"/>
        <v>#DIV/0!</v>
      </c>
      <c r="J843" s="3" t="n">
        <f t="shared" si="152"/>
        <v>0</v>
      </c>
      <c r="K843" s="3" t="n">
        <f t="shared" si="153"/>
        <v>6.9588930218754239E-8</v>
      </c>
      <c r="L843" s="3" t="n">
        <f>AM843/SUM(AM1:AM$2860)</f>
        <v>0</v>
      </c>
      <c r="M843" t="s">
        <v>2222</v>
      </c>
      <c r="N843" t="s">
        <v>2523</v>
      </c>
      <c r="O843" t="s">
        <v>2524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 t="n">
        <v>24254.200215127199</v>
      </c>
      <c r="AI843" s="2" t="n">
        <v>19308.3706899627</v>
      </c>
      <c r="AJ843" s="2" t="n">
        <v>19054.1794030612</v>
      </c>
      <c r="AK843" s="2"/>
      <c r="AL843" s="2" t="n">
        <v>8620</v>
      </c>
      <c r="AM843" s="2"/>
    </row>
    <row r="844">
      <c r="A844" t="str">
        <f t="shared" si="143"/>
        <v>FRS</v>
      </c>
      <c r="B844" t="str">
        <f t="shared" si="144"/>
        <v>M1MZ</v>
      </c>
      <c r="C844" t="str">
        <f t="shared" si="145"/>
        <v>OPERATION OF EPG FACILITIES - OTHER, INCLUDING TRANSMISSION</v>
      </c>
      <c r="D844" s="2" t="n">
        <f t="shared" si="146"/>
        <v>0</v>
      </c>
      <c r="E844" s="2" t="n">
        <f t="shared" si="147"/>
        <v>0</v>
      </c>
      <c r="F844" s="2" t="n">
        <f t="shared" si="148"/>
        <v>0</v>
      </c>
      <c r="G844" s="2" t="n">
        <f t="shared" si="149"/>
        <v>0</v>
      </c>
      <c r="H844" s="3" t="e">
        <f t="shared" si="150"/>
        <v>#DIV/0!</v>
      </c>
      <c r="I844" s="3" t="e">
        <f t="shared" si="151"/>
        <v>#DIV/0!</v>
      </c>
      <c r="J844" s="3" t="e">
        <f t="shared" si="152"/>
        <v>#DIV/0!</v>
      </c>
      <c r="K844" s="3" t="n">
        <f t="shared" si="153"/>
        <v>0</v>
      </c>
      <c r="L844" s="3" t="n">
        <f>AM844/SUM(AM1:AM$2860)</f>
        <v>0</v>
      </c>
      <c r="M844" t="s">
        <v>2222</v>
      </c>
      <c r="N844" t="s">
        <v>2525</v>
      </c>
      <c r="O844" t="s">
        <v>2526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 t="n">
        <v>3396370.61806479</v>
      </c>
      <c r="AC844" s="2" t="n">
        <v>164228.21538903401</v>
      </c>
      <c r="AD844" s="2"/>
      <c r="AE844" s="2"/>
      <c r="AF844" s="2"/>
      <c r="AG844" s="2"/>
      <c r="AH844" s="2"/>
      <c r="AI844" s="2"/>
      <c r="AJ844" s="2"/>
      <c r="AK844" s="2"/>
      <c r="AL844" s="2"/>
      <c r="AM844" s="2"/>
    </row>
    <row r="845">
      <c r="A845" t="str">
        <f t="shared" si="143"/>
        <v>FRS</v>
      </c>
      <c r="B845" t="str">
        <f t="shared" si="144"/>
        <v>M1NB</v>
      </c>
      <c r="C845" t="str">
        <f t="shared" si="145"/>
        <v>OPERATION OF HEATING AND COOLING PLANTS</v>
      </c>
      <c r="D845" s="2" t="n">
        <f t="shared" si="146"/>
        <v>0</v>
      </c>
      <c r="E845" s="2" t="n">
        <f t="shared" si="147"/>
        <v>0</v>
      </c>
      <c r="F845" s="2" t="n">
        <f t="shared" si="148"/>
        <v>1268</v>
      </c>
      <c r="G845" s="2" t="n">
        <f t="shared" si="149"/>
        <v>0</v>
      </c>
      <c r="H845" s="3" t="e">
        <f t="shared" si="150"/>
        <v>#DIV/0!</v>
      </c>
      <c r="I845" s="3" t="e">
        <f t="shared" si="151"/>
        <v>#DIV/0!</v>
      </c>
      <c r="J845" s="3" t="n">
        <f t="shared" si="152"/>
        <v>0</v>
      </c>
      <c r="K845" s="3" t="n">
        <f t="shared" si="153"/>
        <v>1.0236515489255263E-8</v>
      </c>
      <c r="L845" s="3" t="n">
        <f>AM845/SUM(AM1:AM$2860)</f>
        <v>0</v>
      </c>
      <c r="M845" t="s">
        <v>2222</v>
      </c>
      <c r="N845" t="s">
        <v>2527</v>
      </c>
      <c r="O845" t="s">
        <v>2528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 t="n">
        <v>601647.41228716006</v>
      </c>
      <c r="AH845" s="2" t="n">
        <v>2250.7075623359601</v>
      </c>
      <c r="AI845" s="2"/>
      <c r="AJ845" s="2"/>
      <c r="AK845" s="2"/>
      <c r="AL845" s="2" t="n">
        <v>1268</v>
      </c>
      <c r="AM845" s="2"/>
    </row>
    <row r="846">
      <c r="A846" t="str">
        <f t="shared" si="143"/>
        <v>FRS</v>
      </c>
      <c r="B846" t="str">
        <f t="shared" si="144"/>
        <v>M1ND</v>
      </c>
      <c r="C846" t="str">
        <f t="shared" si="145"/>
        <v>OPERATION OF SEWAGE AND WASTE FACILITIES</v>
      </c>
      <c r="D846" s="2" t="n">
        <f t="shared" si="146"/>
        <v>232300.944383603</v>
      </c>
      <c r="E846" s="2" t="n">
        <f t="shared" si="147"/>
        <v>10215922.5222695</v>
      </c>
      <c r="F846" s="2" t="n">
        <f t="shared" si="148"/>
        <v>3775512.5274999999</v>
      </c>
      <c r="G846" s="2" t="n">
        <f t="shared" si="149"/>
        <v>163505.382788338</v>
      </c>
      <c r="H846" s="3" t="n">
        <f t="shared" si="150"/>
        <v>-0.63042862558228785</v>
      </c>
      <c r="I846" s="3" t="n">
        <f t="shared" si="151"/>
        <v>15.252678341528494</v>
      </c>
      <c r="J846" s="3" t="n">
        <f t="shared" si="152"/>
        <v>4.3306804466254817E-2</v>
      </c>
      <c r="K846" s="3" t="n">
        <f t="shared" si="153"/>
        <v>3.0479568192138041E-5</v>
      </c>
      <c r="L846" s="3" t="n">
        <f>AM846/SUM(AM1:AM$2860)</f>
        <v>1.8603859980765905E-6</v>
      </c>
      <c r="M846" t="s">
        <v>2222</v>
      </c>
      <c r="N846" t="s">
        <v>2529</v>
      </c>
      <c r="O846" t="s">
        <v>2530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 t="n">
        <v>9046.8393920303406</v>
      </c>
      <c r="AD846" s="2" t="n">
        <v>8388.7820633945903</v>
      </c>
      <c r="AE846" s="2" t="n">
        <v>232300.944383603</v>
      </c>
      <c r="AF846" s="2" t="n">
        <v>261950.10273204299</v>
      </c>
      <c r="AG846" s="2" t="n">
        <v>7687281.6292280396</v>
      </c>
      <c r="AH846" s="2" t="n">
        <v>10616416.8712998</v>
      </c>
      <c r="AI846" s="2" t="n">
        <v>10322853.247551801</v>
      </c>
      <c r="AJ846" s="2" t="n">
        <v>10448265.9702035</v>
      </c>
      <c r="AK846" s="2" t="n">
        <v>10215922.5222695</v>
      </c>
      <c r="AL846" s="2" t="n">
        <v>3775512.5274999999</v>
      </c>
      <c r="AM846" s="2" t="n">
        <v>163505.382788338</v>
      </c>
    </row>
    <row r="847">
      <c r="A847" t="str">
        <f t="shared" si="143"/>
        <v>FRS</v>
      </c>
      <c r="B847" t="str">
        <f t="shared" si="144"/>
        <v>M1NE</v>
      </c>
      <c r="C847" t="str">
        <f t="shared" si="145"/>
        <v>OPERATION OF WATER SUPPLY FACILITIES</v>
      </c>
      <c r="D847" s="2" t="n">
        <f t="shared" si="146"/>
        <v>0</v>
      </c>
      <c r="E847" s="2" t="n">
        <f t="shared" si="147"/>
        <v>0</v>
      </c>
      <c r="F847" s="2" t="n">
        <f t="shared" si="148"/>
        <v>0</v>
      </c>
      <c r="G847" s="2" t="n">
        <f t="shared" si="149"/>
        <v>0</v>
      </c>
      <c r="H847" s="3" t="e">
        <f t="shared" si="150"/>
        <v>#DIV/0!</v>
      </c>
      <c r="I847" s="3" t="e">
        <f t="shared" si="151"/>
        <v>#DIV/0!</v>
      </c>
      <c r="J847" s="3" t="e">
        <f t="shared" si="152"/>
        <v>#DIV/0!</v>
      </c>
      <c r="K847" s="3" t="n">
        <f t="shared" si="153"/>
        <v>0</v>
      </c>
      <c r="L847" s="3" t="n">
        <f>AM847/SUM(AM1:AM$2860)</f>
        <v>0</v>
      </c>
      <c r="M847" t="s">
        <v>2222</v>
      </c>
      <c r="N847" t="s">
        <v>2531</v>
      </c>
      <c r="O847" t="s">
        <v>2532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 t="n">
        <v>79446.769833877494</v>
      </c>
      <c r="AG847" s="2" t="n">
        <v>61105.3260966292</v>
      </c>
      <c r="AH847" s="2" t="n">
        <v>857682.87459419796</v>
      </c>
      <c r="AI847" s="2" t="n">
        <v>839582.33239058906</v>
      </c>
      <c r="AJ847" s="2" t="n">
        <v>-14051.9046943457</v>
      </c>
      <c r="AK847" s="2"/>
      <c r="AL847" s="2"/>
      <c r="AM847" s="2"/>
    </row>
    <row r="848">
      <c r="A848" t="str">
        <f t="shared" si="143"/>
        <v>FRS</v>
      </c>
      <c r="B848" t="str">
        <f t="shared" si="144"/>
        <v>M1NZ</v>
      </c>
      <c r="C848" t="str">
        <f t="shared" si="145"/>
        <v>OPERATION OF OTHER UTILITIES</v>
      </c>
      <c r="D848" s="2" t="n">
        <f t="shared" si="146"/>
        <v>0</v>
      </c>
      <c r="E848" s="2" t="n">
        <f t="shared" si="147"/>
        <v>12831.451139091499</v>
      </c>
      <c r="F848" s="2" t="n">
        <f t="shared" si="148"/>
        <v>0</v>
      </c>
      <c r="G848" s="2" t="n">
        <f t="shared" si="149"/>
        <v>0</v>
      </c>
      <c r="H848" s="3" t="n">
        <f t="shared" si="150"/>
        <v>-1</v>
      </c>
      <c r="I848" s="3" t="e">
        <f t="shared" si="151"/>
        <v>#DIV/0!</v>
      </c>
      <c r="J848" s="3" t="e">
        <f t="shared" si="152"/>
        <v>#DIV/0!</v>
      </c>
      <c r="K848" s="3" t="n">
        <f t="shared" si="153"/>
        <v>0</v>
      </c>
      <c r="L848" s="3" t="n">
        <f>AM848/SUM(AM1:AM$2860)</f>
        <v>0</v>
      </c>
      <c r="M848" t="s">
        <v>2222</v>
      </c>
      <c r="N848" t="s">
        <v>2533</v>
      </c>
      <c r="O848" t="s">
        <v>2534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 t="n">
        <v>1128882.0660158601</v>
      </c>
      <c r="AD848" s="2"/>
      <c r="AE848" s="2"/>
      <c r="AF848" s="2"/>
      <c r="AG848" s="2"/>
      <c r="AH848" s="2"/>
      <c r="AI848" s="2"/>
      <c r="AJ848" s="2"/>
      <c r="AK848" s="2" t="n">
        <v>12831.451139091499</v>
      </c>
      <c r="AL848" s="2"/>
      <c r="AM848" s="2"/>
    </row>
    <row r="849">
      <c r="A849" t="str">
        <f t="shared" si="143"/>
        <v>FRS</v>
      </c>
      <c r="B849" t="str">
        <f t="shared" si="144"/>
        <v>M1PA</v>
      </c>
      <c r="C849" t="str">
        <f t="shared" si="145"/>
        <v>OPERATION OF RECREATION FACILITIES (NON-BUILDING)</v>
      </c>
      <c r="D849" s="2" t="n">
        <f t="shared" si="146"/>
        <v>0</v>
      </c>
      <c r="E849" s="2" t="n">
        <f t="shared" si="147"/>
        <v>135435.39032016901</v>
      </c>
      <c r="F849" s="2" t="n">
        <f t="shared" si="148"/>
        <v>130292.1203</v>
      </c>
      <c r="G849" s="2" t="n">
        <f t="shared" si="149"/>
        <v>0</v>
      </c>
      <c r="H849" s="3" t="n">
        <f t="shared" si="150"/>
        <v>-3.7975820116221692E-2</v>
      </c>
      <c r="I849" s="3" t="e">
        <f t="shared" si="151"/>
        <v>#DIV/0!</v>
      </c>
      <c r="J849" s="3" t="n">
        <f t="shared" si="152"/>
        <v>0</v>
      </c>
      <c r="K849" s="3" t="n">
        <f t="shared" si="153"/>
        <v>1.0518433025069875E-6</v>
      </c>
      <c r="L849" s="3" t="n">
        <f>AM849/SUM(AM1:AM$2860)</f>
        <v>0</v>
      </c>
      <c r="M849" t="s">
        <v>2222</v>
      </c>
      <c r="N849" t="s">
        <v>2535</v>
      </c>
      <c r="O849" t="s">
        <v>2536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 t="n">
        <v>187938.81132909999</v>
      </c>
      <c r="AG849" s="2" t="n">
        <v>123615.598098627</v>
      </c>
      <c r="AH849" s="2" t="n">
        <v>173908.56467298401</v>
      </c>
      <c r="AI849" s="2" t="n">
        <v>132289.85735039599</v>
      </c>
      <c r="AJ849" s="2" t="n">
        <v>135903.95702851901</v>
      </c>
      <c r="AK849" s="2" t="n">
        <v>135435.39032016901</v>
      </c>
      <c r="AL849" s="2" t="n">
        <v>130292.1203</v>
      </c>
      <c r="AM849" s="2" t="n">
        <v>0</v>
      </c>
    </row>
    <row r="850">
      <c r="A850" t="str">
        <f t="shared" si="143"/>
        <v>FRS</v>
      </c>
      <c r="B850" t="str">
        <f t="shared" si="144"/>
        <v>M1PB</v>
      </c>
      <c r="C850" t="str">
        <f t="shared" si="145"/>
        <v>OPERATION OF EXHIBIT DESIGN (NON-BUILDING)</v>
      </c>
      <c r="D850" s="2" t="n">
        <f t="shared" si="146"/>
        <v>0</v>
      </c>
      <c r="E850" s="2" t="n">
        <f t="shared" si="147"/>
        <v>0</v>
      </c>
      <c r="F850" s="2" t="n">
        <f t="shared" si="148"/>
        <v>171981</v>
      </c>
      <c r="G850" s="2" t="n">
        <f t="shared" si="149"/>
        <v>19689.450897118899</v>
      </c>
      <c r="H850" s="3" t="e">
        <f t="shared" si="150"/>
        <v>#DIV/0!</v>
      </c>
      <c r="I850" s="3" t="e">
        <f t="shared" si="151"/>
        <v>#DIV/0!</v>
      </c>
      <c r="J850" s="3" t="n">
        <f t="shared" si="152"/>
        <v>0.11448619845866054</v>
      </c>
      <c r="K850" s="3" t="n">
        <f t="shared" si="153"/>
        <v>1.3883960334050548E-6</v>
      </c>
      <c r="L850" s="3" t="n">
        <f>AM850/SUM(AM1:AM$2860)</f>
        <v>2.2402919178651769E-7</v>
      </c>
      <c r="M850" t="s">
        <v>2222</v>
      </c>
      <c r="N850" t="s">
        <v>2537</v>
      </c>
      <c r="O850" t="s">
        <v>2538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 t="n">
        <v>10412.7526222981</v>
      </c>
      <c r="AD850" s="2"/>
      <c r="AE850" s="2"/>
      <c r="AF850" s="2" t="n">
        <v>46976.292103659398</v>
      </c>
      <c r="AG850" s="2" t="n">
        <v>343308.86062109901</v>
      </c>
      <c r="AH850" s="2"/>
      <c r="AI850" s="2"/>
      <c r="AJ850" s="2"/>
      <c r="AK850" s="2"/>
      <c r="AL850" s="2" t="n">
        <v>171981</v>
      </c>
      <c r="AM850" s="2" t="n">
        <v>19689.450897118899</v>
      </c>
    </row>
    <row r="851">
      <c r="A851" t="str">
        <f t="shared" si="143"/>
        <v>FRS</v>
      </c>
      <c r="B851" t="str">
        <f t="shared" si="144"/>
        <v>M1PC</v>
      </c>
      <c r="C851" t="str">
        <f t="shared" si="145"/>
        <v>OPERATION OF UNIMPROVED REAL PROPERTY (LAND)</v>
      </c>
      <c r="D851" s="2" t="n">
        <f t="shared" si="146"/>
        <v>0</v>
      </c>
      <c r="E851" s="2" t="n">
        <f t="shared" si="147"/>
        <v>40689.1946272969</v>
      </c>
      <c r="F851" s="2" t="n">
        <f t="shared" si="148"/>
        <v>66164.668900000004</v>
      </c>
      <c r="G851" s="2" t="n">
        <f t="shared" si="149"/>
        <v>16243.586901723</v>
      </c>
      <c r="H851" s="3" t="n">
        <f t="shared" si="150"/>
        <v>0.62609925082204843</v>
      </c>
      <c r="I851" s="3" t="e">
        <f t="shared" si="151"/>
        <v>#DIV/0!</v>
      </c>
      <c r="J851" s="3" t="n">
        <f t="shared" si="152"/>
        <v>0.24550242858878718</v>
      </c>
      <c r="K851" s="3" t="n">
        <f t="shared" si="153"/>
        <v>5.3414484072263094E-7</v>
      </c>
      <c r="L851" s="3" t="n">
        <f>AM851/SUM(AM1:AM$2860)</f>
        <v>1.8482169281011073E-7</v>
      </c>
      <c r="M851" t="s">
        <v>2222</v>
      </c>
      <c r="N851" t="s">
        <v>2539</v>
      </c>
      <c r="O851" t="s">
        <v>2540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 t="n">
        <v>40689.1946272969</v>
      </c>
      <c r="AL851" s="2" t="n">
        <v>66164.668900000004</v>
      </c>
      <c r="AM851" s="2" t="n">
        <v>16243.586901723</v>
      </c>
    </row>
    <row r="852">
      <c r="A852" t="str">
        <f t="shared" si="143"/>
        <v>FRS</v>
      </c>
      <c r="B852" t="str">
        <f t="shared" si="144"/>
        <v>M1PD</v>
      </c>
      <c r="C852" t="str">
        <f t="shared" si="145"/>
        <v>OPERATION OF WASTE TREATMENT AND STORAGE FACILITIES</v>
      </c>
      <c r="D852" s="2" t="n">
        <f t="shared" si="146"/>
        <v>80257.435608161104</v>
      </c>
      <c r="E852" s="2" t="n">
        <f t="shared" si="147"/>
        <v>64065.255153149301</v>
      </c>
      <c r="F852" s="2" t="n">
        <f t="shared" si="148"/>
        <v>9557023.5</v>
      </c>
      <c r="G852" s="2" t="n">
        <f t="shared" si="149"/>
        <v>18112833.8629946</v>
      </c>
      <c r="H852" s="3" t="n">
        <f t="shared" si="150"/>
        <v>148.17639018456634</v>
      </c>
      <c r="I852" s="3" t="n">
        <f t="shared" si="151"/>
        <v>118.07960212758378</v>
      </c>
      <c r="J852" s="3" t="n">
        <f t="shared" si="152"/>
        <v>1.8952379747726475</v>
      </c>
      <c r="K852" s="3" t="n">
        <f t="shared" si="153"/>
        <v>7.7153485085904223E-5</v>
      </c>
      <c r="L852" s="3" t="n">
        <f>AM852/SUM(AM1:AM$2860)</f>
        <v>2.0609023341955747E-4</v>
      </c>
      <c r="M852" t="s">
        <v>2222</v>
      </c>
      <c r="N852" t="s">
        <v>2541</v>
      </c>
      <c r="O852" t="s">
        <v>2542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 t="n">
        <v>80362.265912599105</v>
      </c>
      <c r="AE852" s="2" t="n">
        <v>80257.435608161104</v>
      </c>
      <c r="AF852" s="2" t="n">
        <v>88374.879939437102</v>
      </c>
      <c r="AG852" s="2" t="n">
        <v>198333.30996275099</v>
      </c>
      <c r="AH852" s="2" t="n">
        <v>71966.858704549697</v>
      </c>
      <c r="AI852" s="2" t="n">
        <v>73368.671795603805</v>
      </c>
      <c r="AJ852" s="2" t="n">
        <v>66218.7563652315</v>
      </c>
      <c r="AK852" s="2" t="n">
        <v>64065.255153149301</v>
      </c>
      <c r="AL852" s="2" t="n">
        <v>9557023.5</v>
      </c>
      <c r="AM852" s="2" t="n">
        <v>18112833.8629946</v>
      </c>
    </row>
    <row r="853">
      <c r="A853" t="str">
        <f t="shared" si="143"/>
        <v>FRS</v>
      </c>
      <c r="B853" t="str">
        <f t="shared" si="144"/>
        <v>M1PZ</v>
      </c>
      <c r="C853" t="str">
        <f t="shared" si="145"/>
        <v>OPERATION OF OTHER NON-BUILDING FACILITIES</v>
      </c>
      <c r="D853" s="2" t="n">
        <f t="shared" si="146"/>
        <v>3877993.6725158701</v>
      </c>
      <c r="E853" s="2" t="n">
        <f t="shared" si="147"/>
        <v>18605277.087723698</v>
      </c>
      <c r="F853" s="2" t="n">
        <f t="shared" si="148"/>
        <v>9372385.3811000008</v>
      </c>
      <c r="G853" s="2" t="n">
        <f t="shared" si="149"/>
        <v>3590548.6258674902</v>
      </c>
      <c r="H853" s="3" t="n">
        <f t="shared" si="150"/>
        <v>-0.49625123361994039</v>
      </c>
      <c r="I853" s="3" t="n">
        <f t="shared" si="151"/>
        <v>1.4168129637559757</v>
      </c>
      <c r="J853" s="3" t="n">
        <f t="shared" si="152"/>
        <v>0.38309869684915593</v>
      </c>
      <c r="K853" s="3" t="n">
        <f t="shared" si="153"/>
        <v>7.5662908615851539E-5</v>
      </c>
      <c r="L853" s="3" t="n">
        <f>AM853/SUM(AM1:AM$2860)</f>
        <v>4.0853739950715904E-5</v>
      </c>
      <c r="M853" t="s">
        <v>2222</v>
      </c>
      <c r="N853" t="s">
        <v>2543</v>
      </c>
      <c r="O853" t="s">
        <v>2544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 t="n">
        <v>1256567.31876025</v>
      </c>
      <c r="AC853" s="2" t="n">
        <v>1258664.9451971001</v>
      </c>
      <c r="AD853" s="2" t="n">
        <v>2200338.8341975701</v>
      </c>
      <c r="AE853" s="2" t="n">
        <v>3877993.6725158701</v>
      </c>
      <c r="AF853" s="2" t="n">
        <v>1337680.00566968</v>
      </c>
      <c r="AG853" s="2" t="n">
        <v>8298268.8932907702</v>
      </c>
      <c r="AH853" s="2" t="n">
        <v>22673873.6457045</v>
      </c>
      <c r="AI853" s="2" t="n">
        <v>18934011.892422002</v>
      </c>
      <c r="AJ853" s="2" t="n">
        <v>34147138.476162598</v>
      </c>
      <c r="AK853" s="2" t="n">
        <v>18605277.087723698</v>
      </c>
      <c r="AL853" s="2" t="n">
        <v>9372385.3811000008</v>
      </c>
      <c r="AM853" s="2" t="n">
        <v>3590548.6258674902</v>
      </c>
    </row>
    <row r="854">
      <c r="A854" t="str">
        <f t="shared" si="143"/>
        <v>FRS</v>
      </c>
      <c r="B854" t="str">
        <f t="shared" si="144"/>
        <v>M1QA</v>
      </c>
      <c r="C854" t="str">
        <f t="shared" si="145"/>
        <v>OPERATION OF RESTORATION OF REAL PROPERTY (PUBLIC OR PRIVATE)</v>
      </c>
      <c r="D854" s="2" t="n">
        <f t="shared" si="146"/>
        <v>0</v>
      </c>
      <c r="E854" s="2" t="n">
        <f t="shared" si="147"/>
        <v>884696.61107346404</v>
      </c>
      <c r="F854" s="2" t="n">
        <f t="shared" si="148"/>
        <v>0</v>
      </c>
      <c r="G854" s="2" t="n">
        <f t="shared" si="149"/>
        <v>0</v>
      </c>
      <c r="H854" s="3" t="n">
        <f t="shared" si="150"/>
        <v>-1</v>
      </c>
      <c r="I854" s="3" t="e">
        <f t="shared" si="151"/>
        <v>#DIV/0!</v>
      </c>
      <c r="J854" s="3" t="e">
        <f t="shared" si="152"/>
        <v>#DIV/0!</v>
      </c>
      <c r="K854" s="3" t="n">
        <f t="shared" si="153"/>
        <v>0</v>
      </c>
      <c r="L854" s="3" t="n">
        <f>AM854/SUM(AM1:AM$2860)</f>
        <v>0</v>
      </c>
      <c r="M854" t="s">
        <v>2222</v>
      </c>
      <c r="N854" t="s">
        <v>2545</v>
      </c>
      <c r="O854" t="s">
        <v>2546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 t="n">
        <v>884696.61107346404</v>
      </c>
      <c r="AL854" s="2"/>
      <c r="AM854" s="2"/>
    </row>
    <row r="855">
      <c r="A855" t="str">
        <f t="shared" si="143"/>
        <v>FRS</v>
      </c>
      <c r="B855" t="str">
        <f t="shared" si="144"/>
        <v>M219</v>
      </c>
      <c r="C855" t="str">
        <f t="shared" si="145"/>
        <v>OPER OF GOVT OTHER CONSV STRUCTURE</v>
      </c>
      <c r="D855" s="2" t="n">
        <f t="shared" si="146"/>
        <v>0</v>
      </c>
      <c r="E855" s="2" t="n">
        <f t="shared" si="147"/>
        <v>0</v>
      </c>
      <c r="F855" s="2" t="n">
        <f t="shared" si="148"/>
        <v>0</v>
      </c>
      <c r="G855" s="2" t="n">
        <f t="shared" si="149"/>
        <v>0</v>
      </c>
      <c r="H855" s="3" t="e">
        <f t="shared" si="150"/>
        <v>#DIV/0!</v>
      </c>
      <c r="I855" s="3" t="e">
        <f t="shared" si="151"/>
        <v>#DIV/0!</v>
      </c>
      <c r="J855" s="3" t="e">
        <f t="shared" si="152"/>
        <v>#DIV/0!</v>
      </c>
      <c r="K855" s="3" t="n">
        <f t="shared" si="153"/>
        <v>0</v>
      </c>
      <c r="L855" s="3" t="n">
        <f>AM855/SUM(AM1:AM$2860)</f>
        <v>0</v>
      </c>
      <c r="M855" t="s">
        <v>2222</v>
      </c>
      <c r="N855" t="s">
        <v>2547</v>
      </c>
      <c r="O855" t="s">
        <v>2548</v>
      </c>
      <c r="P855" s="2"/>
      <c r="Q855" s="2"/>
      <c r="R855" s="2"/>
      <c r="S855" s="2"/>
      <c r="T855" s="2"/>
      <c r="U855" s="2"/>
      <c r="V855" s="2"/>
      <c r="W855" s="2"/>
      <c r="X855" s="2"/>
      <c r="Y855" s="2" t="n">
        <v>140288.632906176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</row>
    <row r="856">
      <c r="A856" t="str">
        <f t="shared" si="143"/>
        <v>FRS</v>
      </c>
      <c r="B856" t="str">
        <f t="shared" si="144"/>
        <v>M222</v>
      </c>
      <c r="C856" t="str">
        <f t="shared" si="145"/>
        <v>OPER OF GOVT HWYS-RDS-STS-BRDGS-RAI</v>
      </c>
      <c r="D856" s="2" t="n">
        <f t="shared" si="146"/>
        <v>0</v>
      </c>
      <c r="E856" s="2" t="n">
        <f t="shared" si="147"/>
        <v>0</v>
      </c>
      <c r="F856" s="2" t="n">
        <f t="shared" si="148"/>
        <v>0</v>
      </c>
      <c r="G856" s="2" t="n">
        <f t="shared" si="149"/>
        <v>0</v>
      </c>
      <c r="H856" s="3" t="e">
        <f t="shared" si="150"/>
        <v>#DIV/0!</v>
      </c>
      <c r="I856" s="3" t="e">
        <f t="shared" si="151"/>
        <v>#DIV/0!</v>
      </c>
      <c r="J856" s="3" t="e">
        <f t="shared" si="152"/>
        <v>#DIV/0!</v>
      </c>
      <c r="K856" s="3" t="n">
        <f t="shared" si="153"/>
        <v>0</v>
      </c>
      <c r="L856" s="3" t="n">
        <f>AM856/SUM(AM1:AM$2860)</f>
        <v>0</v>
      </c>
      <c r="M856" t="s">
        <v>2222</v>
      </c>
      <c r="N856" t="s">
        <v>2549</v>
      </c>
      <c r="O856" t="s">
        <v>2550</v>
      </c>
      <c r="P856" s="2"/>
      <c r="Q856" s="2"/>
      <c r="R856" s="2"/>
      <c r="S856" s="2"/>
      <c r="T856" s="2"/>
      <c r="U856" s="2" t="n">
        <v>48248.383933582401</v>
      </c>
      <c r="V856" s="2"/>
      <c r="W856" s="2" t="n">
        <v>7748.4916786642598</v>
      </c>
      <c r="X856" s="2" t="n">
        <v>461490.06014595198</v>
      </c>
      <c r="Y856" s="2"/>
      <c r="Z856" s="2"/>
      <c r="AA856" s="2" t="n">
        <v>-119.633499945263</v>
      </c>
      <c r="AB856" s="2" t="n">
        <v>121603.041524828</v>
      </c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</row>
    <row r="857">
      <c r="A857" t="str">
        <f t="shared" si="143"/>
        <v>FRS</v>
      </c>
      <c r="B857" t="str">
        <f t="shared" si="144"/>
        <v>M224</v>
      </c>
      <c r="C857" t="str">
        <f t="shared" si="145"/>
        <v>OPER OF GOVT PARKING FACILITIES</v>
      </c>
      <c r="D857" s="2" t="n">
        <f t="shared" si="146"/>
        <v>0</v>
      </c>
      <c r="E857" s="2" t="n">
        <f t="shared" si="147"/>
        <v>0</v>
      </c>
      <c r="F857" s="2" t="n">
        <f t="shared" si="148"/>
        <v>0</v>
      </c>
      <c r="G857" s="2" t="n">
        <f t="shared" si="149"/>
        <v>0</v>
      </c>
      <c r="H857" s="3" t="e">
        <f t="shared" si="150"/>
        <v>#DIV/0!</v>
      </c>
      <c r="I857" s="3" t="e">
        <f t="shared" si="151"/>
        <v>#DIV/0!</v>
      </c>
      <c r="J857" s="3" t="e">
        <f t="shared" si="152"/>
        <v>#DIV/0!</v>
      </c>
      <c r="K857" s="3" t="n">
        <f t="shared" si="153"/>
        <v>0</v>
      </c>
      <c r="L857" s="3" t="n">
        <f>AM857/SUM(AM1:AM$2860)</f>
        <v>0</v>
      </c>
      <c r="M857" t="s">
        <v>2222</v>
      </c>
      <c r="N857" t="s">
        <v>2551</v>
      </c>
      <c r="O857" t="s">
        <v>2552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 t="n">
        <v>87971.466354861899</v>
      </c>
      <c r="AB857" s="2" t="n">
        <v>0</v>
      </c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</row>
    <row r="858">
      <c r="A858" t="str">
        <f t="shared" si="143"/>
        <v>FRS</v>
      </c>
      <c r="B858" t="str">
        <f t="shared" si="144"/>
        <v>M232</v>
      </c>
      <c r="C858" t="str">
        <f t="shared" si="145"/>
        <v>OPERATION OF EPG FACILITIES - GAS</v>
      </c>
      <c r="D858" s="2" t="n">
        <f t="shared" si="146"/>
        <v>0</v>
      </c>
      <c r="E858" s="2" t="n">
        <f t="shared" si="147"/>
        <v>0</v>
      </c>
      <c r="F858" s="2" t="n">
        <f t="shared" si="148"/>
        <v>0</v>
      </c>
      <c r="G858" s="2" t="n">
        <f t="shared" si="149"/>
        <v>0</v>
      </c>
      <c r="H858" s="3" t="e">
        <f t="shared" si="150"/>
        <v>#DIV/0!</v>
      </c>
      <c r="I858" s="3" t="e">
        <f t="shared" si="151"/>
        <v>#DIV/0!</v>
      </c>
      <c r="J858" s="3" t="e">
        <f t="shared" si="152"/>
        <v>#DIV/0!</v>
      </c>
      <c r="K858" s="3" t="n">
        <f t="shared" si="153"/>
        <v>0</v>
      </c>
      <c r="L858" s="3" t="n">
        <f>AM858/SUM(AM1:AM$2860)</f>
        <v>0</v>
      </c>
      <c r="M858" t="s">
        <v>2222</v>
      </c>
      <c r="N858" t="s">
        <v>2553</v>
      </c>
      <c r="O858" t="s">
        <v>2554</v>
      </c>
      <c r="P858" s="2"/>
      <c r="Q858" s="2"/>
      <c r="R858" s="2"/>
      <c r="S858" s="2"/>
      <c r="T858" s="2" t="n">
        <v>37582.652718573001</v>
      </c>
      <c r="U858" s="2" t="n">
        <v>13313.3836999341</v>
      </c>
      <c r="V858" s="2"/>
      <c r="W858" s="2" t="n">
        <v>13580.9531002932</v>
      </c>
      <c r="X858" s="2"/>
      <c r="Y858" s="2"/>
      <c r="Z858" s="2" t="n">
        <v>-1349.43688914375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</row>
    <row r="859">
      <c r="A859" t="str">
        <f t="shared" si="143"/>
        <v>FRS</v>
      </c>
      <c r="B859" t="str">
        <f t="shared" si="144"/>
        <v>M233</v>
      </c>
      <c r="C859" t="str">
        <f t="shared" si="145"/>
        <v>OPER OF GOVT EPG - GEOTHERMAL</v>
      </c>
      <c r="D859" s="2" t="n">
        <f t="shared" si="146"/>
        <v>0</v>
      </c>
      <c r="E859" s="2" t="n">
        <f t="shared" si="147"/>
        <v>0</v>
      </c>
      <c r="F859" s="2" t="n">
        <f t="shared" si="148"/>
        <v>0</v>
      </c>
      <c r="G859" s="2" t="n">
        <f t="shared" si="149"/>
        <v>0</v>
      </c>
      <c r="H859" s="3" t="e">
        <f t="shared" si="150"/>
        <v>#DIV/0!</v>
      </c>
      <c r="I859" s="3" t="e">
        <f t="shared" si="151"/>
        <v>#DIV/0!</v>
      </c>
      <c r="J859" s="3" t="e">
        <f t="shared" si="152"/>
        <v>#DIV/0!</v>
      </c>
      <c r="K859" s="3" t="n">
        <f t="shared" si="153"/>
        <v>0</v>
      </c>
      <c r="L859" s="3" t="n">
        <f>AM859/SUM(AM1:AM$2860)</f>
        <v>0</v>
      </c>
      <c r="M859" t="s">
        <v>2222</v>
      </c>
      <c r="N859" t="s">
        <v>2555</v>
      </c>
      <c r="O859" t="s">
        <v>2556</v>
      </c>
      <c r="P859" s="2"/>
      <c r="Q859" s="2"/>
      <c r="R859" s="2"/>
      <c r="S859" s="2"/>
      <c r="T859" s="2"/>
      <c r="U859" s="2"/>
      <c r="V859" s="2" t="n">
        <v>27683.068710110601</v>
      </c>
      <c r="W859" s="2" t="n">
        <v>28291.384264037599</v>
      </c>
      <c r="X859" s="2" t="n">
        <v>29099.734295164999</v>
      </c>
      <c r="Y859" s="2" t="n">
        <v>30246.951870814199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</row>
    <row r="860">
      <c r="A860" t="str">
        <f t="shared" si="143"/>
        <v>FRS</v>
      </c>
      <c r="B860" t="str">
        <f t="shared" si="144"/>
        <v>M234</v>
      </c>
      <c r="C860" t="str">
        <f t="shared" si="145"/>
        <v>OPERATION OF EPG FACILITIES - HYDRO</v>
      </c>
      <c r="D860" s="2" t="n">
        <f t="shared" si="146"/>
        <v>0</v>
      </c>
      <c r="E860" s="2" t="n">
        <f t="shared" si="147"/>
        <v>0</v>
      </c>
      <c r="F860" s="2" t="n">
        <f t="shared" si="148"/>
        <v>0</v>
      </c>
      <c r="G860" s="2" t="n">
        <f t="shared" si="149"/>
        <v>0</v>
      </c>
      <c r="H860" s="3" t="e">
        <f t="shared" si="150"/>
        <v>#DIV/0!</v>
      </c>
      <c r="I860" s="3" t="e">
        <f t="shared" si="151"/>
        <v>#DIV/0!</v>
      </c>
      <c r="J860" s="3" t="e">
        <f t="shared" si="152"/>
        <v>#DIV/0!</v>
      </c>
      <c r="K860" s="3" t="n">
        <f t="shared" si="153"/>
        <v>0</v>
      </c>
      <c r="L860" s="3" t="n">
        <f>AM860/SUM(AM1:AM$2860)</f>
        <v>0</v>
      </c>
      <c r="M860" t="s">
        <v>2222</v>
      </c>
      <c r="N860" t="s">
        <v>2557</v>
      </c>
      <c r="O860" t="s">
        <v>2558</v>
      </c>
      <c r="P860" s="2"/>
      <c r="Q860" s="2"/>
      <c r="R860" s="2"/>
      <c r="S860" s="2"/>
      <c r="T860" s="2"/>
      <c r="U860" s="2"/>
      <c r="V860" s="2"/>
      <c r="W860" s="2"/>
      <c r="X860" s="2" t="n">
        <v>3841519.5091570402</v>
      </c>
      <c r="Y860" s="2" t="n">
        <v>2263009.4752474199</v>
      </c>
      <c r="Z860" s="2" t="n">
        <v>58871.555451631699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</row>
    <row r="861">
      <c r="A861" t="str">
        <f t="shared" si="143"/>
        <v>FRS</v>
      </c>
      <c r="B861" t="str">
        <f t="shared" si="144"/>
        <v>M236</v>
      </c>
      <c r="C861" t="str">
        <f t="shared" si="145"/>
        <v>OPER OF GOVT EPG - PETROLEUM</v>
      </c>
      <c r="D861" s="2" t="n">
        <f t="shared" si="146"/>
        <v>0</v>
      </c>
      <c r="E861" s="2" t="n">
        <f t="shared" si="147"/>
        <v>0</v>
      </c>
      <c r="F861" s="2" t="n">
        <f t="shared" si="148"/>
        <v>0</v>
      </c>
      <c r="G861" s="2" t="n">
        <f t="shared" si="149"/>
        <v>0</v>
      </c>
      <c r="H861" s="3" t="e">
        <f t="shared" si="150"/>
        <v>#DIV/0!</v>
      </c>
      <c r="I861" s="3" t="e">
        <f t="shared" si="151"/>
        <v>#DIV/0!</v>
      </c>
      <c r="J861" s="3" t="e">
        <f t="shared" si="152"/>
        <v>#DIV/0!</v>
      </c>
      <c r="K861" s="3" t="n">
        <f t="shared" si="153"/>
        <v>0</v>
      </c>
      <c r="L861" s="3" t="n">
        <f>AM861/SUM(AM1:AM$2860)</f>
        <v>0</v>
      </c>
      <c r="M861" t="s">
        <v>2222</v>
      </c>
      <c r="N861" t="s">
        <v>2559</v>
      </c>
      <c r="O861" t="s">
        <v>2560</v>
      </c>
      <c r="P861" s="2"/>
      <c r="Q861" s="2"/>
      <c r="R861" s="2"/>
      <c r="S861" s="2"/>
      <c r="T861" s="2"/>
      <c r="U861" s="2" t="n">
        <v>2090.4120144767398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</row>
    <row r="862">
      <c r="A862" t="str">
        <f t="shared" si="143"/>
        <v>FRS</v>
      </c>
      <c r="B862" t="str">
        <f t="shared" si="144"/>
        <v>M239</v>
      </c>
      <c r="C862" t="str">
        <f t="shared" si="145"/>
        <v>OPER OF GOVT EPG - OTHER</v>
      </c>
      <c r="D862" s="2" t="n">
        <f t="shared" si="146"/>
        <v>0</v>
      </c>
      <c r="E862" s="2" t="n">
        <f t="shared" si="147"/>
        <v>0</v>
      </c>
      <c r="F862" s="2" t="n">
        <f t="shared" si="148"/>
        <v>0</v>
      </c>
      <c r="G862" s="2" t="n">
        <f t="shared" si="149"/>
        <v>0</v>
      </c>
      <c r="H862" s="3" t="e">
        <f t="shared" si="150"/>
        <v>#DIV/0!</v>
      </c>
      <c r="I862" s="3" t="e">
        <f t="shared" si="151"/>
        <v>#DIV/0!</v>
      </c>
      <c r="J862" s="3" t="e">
        <f t="shared" si="152"/>
        <v>#DIV/0!</v>
      </c>
      <c r="K862" s="3" t="n">
        <f t="shared" si="153"/>
        <v>0</v>
      </c>
      <c r="L862" s="3" t="n">
        <f>AM862/SUM(AM1:AM$2860)</f>
        <v>0</v>
      </c>
      <c r="M862" t="s">
        <v>2222</v>
      </c>
      <c r="N862" t="s">
        <v>2561</v>
      </c>
      <c r="O862" t="s">
        <v>2562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n">
        <v>872868.82278036699</v>
      </c>
      <c r="AB862" s="2" t="n">
        <v>0</v>
      </c>
      <c r="AC862" s="2" t="n">
        <v>-104800.929570418</v>
      </c>
      <c r="AD862" s="2" t="n">
        <v>0</v>
      </c>
      <c r="AE862" s="2"/>
      <c r="AF862" s="2"/>
      <c r="AG862" s="2"/>
      <c r="AH862" s="2"/>
      <c r="AI862" s="2"/>
      <c r="AJ862" s="2"/>
      <c r="AK862" s="2"/>
      <c r="AL862" s="2"/>
      <c r="AM862" s="2"/>
    </row>
    <row r="863">
      <c r="A863" t="str">
        <f t="shared" si="143"/>
        <v>FRS</v>
      </c>
      <c r="B863" t="str">
        <f t="shared" si="144"/>
        <v>M242</v>
      </c>
      <c r="C863" t="str">
        <f t="shared" si="145"/>
        <v>OPER OF GOVT HEATING &amp; COOL PLANTS</v>
      </c>
      <c r="D863" s="2" t="n">
        <f t="shared" si="146"/>
        <v>0</v>
      </c>
      <c r="E863" s="2" t="n">
        <f t="shared" si="147"/>
        <v>0</v>
      </c>
      <c r="F863" s="2" t="n">
        <f t="shared" si="148"/>
        <v>0</v>
      </c>
      <c r="G863" s="2" t="n">
        <f t="shared" si="149"/>
        <v>0</v>
      </c>
      <c r="H863" s="3" t="e">
        <f t="shared" si="150"/>
        <v>#DIV/0!</v>
      </c>
      <c r="I863" s="3" t="e">
        <f t="shared" si="151"/>
        <v>#DIV/0!</v>
      </c>
      <c r="J863" s="3" t="e">
        <f t="shared" si="152"/>
        <v>#DIV/0!</v>
      </c>
      <c r="K863" s="3" t="n">
        <f t="shared" si="153"/>
        <v>0</v>
      </c>
      <c r="L863" s="3" t="n">
        <f>AM863/SUM(AM1:AM$2860)</f>
        <v>0</v>
      </c>
      <c r="M863" t="s">
        <v>2222</v>
      </c>
      <c r="N863" t="s">
        <v>2563</v>
      </c>
      <c r="O863" t="s">
        <v>2564</v>
      </c>
      <c r="P863" s="2"/>
      <c r="Q863" s="2"/>
      <c r="R863" s="2"/>
      <c r="S863" s="2"/>
      <c r="T863" s="2" t="n">
        <v>11156.0949651428</v>
      </c>
      <c r="U863" s="2"/>
      <c r="V863" s="2" t="n">
        <v>3425.4302191803499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</row>
    <row r="864">
      <c r="A864" t="str">
        <f t="shared" si="143"/>
        <v>FRS</v>
      </c>
      <c r="B864" t="str">
        <f t="shared" si="144"/>
        <v>M243</v>
      </c>
      <c r="C864" t="str">
        <f t="shared" si="145"/>
        <v>OPER OF GOVT POLLUTION ABATEMENT</v>
      </c>
      <c r="D864" s="2" t="n">
        <f t="shared" si="146"/>
        <v>0</v>
      </c>
      <c r="E864" s="2" t="n">
        <f t="shared" si="147"/>
        <v>0</v>
      </c>
      <c r="F864" s="2" t="n">
        <f t="shared" si="148"/>
        <v>0</v>
      </c>
      <c r="G864" s="2" t="n">
        <f t="shared" si="149"/>
        <v>0</v>
      </c>
      <c r="H864" s="3" t="e">
        <f t="shared" si="150"/>
        <v>#DIV/0!</v>
      </c>
      <c r="I864" s="3" t="e">
        <f t="shared" si="151"/>
        <v>#DIV/0!</v>
      </c>
      <c r="J864" s="3" t="e">
        <f t="shared" si="152"/>
        <v>#DIV/0!</v>
      </c>
      <c r="K864" s="3" t="n">
        <f t="shared" si="153"/>
        <v>0</v>
      </c>
      <c r="L864" s="3" t="n">
        <f>AM864/SUM(AM1:AM$2860)</f>
        <v>0</v>
      </c>
      <c r="M864" t="s">
        <v>2222</v>
      </c>
      <c r="N864" t="s">
        <v>2565</v>
      </c>
      <c r="O864" t="s">
        <v>2566</v>
      </c>
      <c r="P864" s="2"/>
      <c r="Q864" s="2"/>
      <c r="R864" s="2"/>
      <c r="S864" s="2" t="n">
        <v>0</v>
      </c>
      <c r="T864" s="2"/>
      <c r="U864" s="2" t="n">
        <v>30386.044254631601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</row>
    <row r="865">
      <c r="A865" t="str">
        <f t="shared" si="143"/>
        <v>FRS</v>
      </c>
      <c r="B865" t="str">
        <f t="shared" si="144"/>
        <v>M244</v>
      </c>
      <c r="C865" t="str">
        <f t="shared" si="145"/>
        <v>OPER OF GOVT SEWAGE &amp; WASTE</v>
      </c>
      <c r="D865" s="2" t="n">
        <f t="shared" si="146"/>
        <v>0</v>
      </c>
      <c r="E865" s="2" t="n">
        <f t="shared" si="147"/>
        <v>0</v>
      </c>
      <c r="F865" s="2" t="n">
        <f t="shared" si="148"/>
        <v>0</v>
      </c>
      <c r="G865" s="2" t="n">
        <f t="shared" si="149"/>
        <v>0</v>
      </c>
      <c r="H865" s="3" t="e">
        <f t="shared" si="150"/>
        <v>#DIV/0!</v>
      </c>
      <c r="I865" s="3" t="e">
        <f t="shared" si="151"/>
        <v>#DIV/0!</v>
      </c>
      <c r="J865" s="3" t="e">
        <f t="shared" si="152"/>
        <v>#DIV/0!</v>
      </c>
      <c r="K865" s="3" t="n">
        <f t="shared" si="153"/>
        <v>0</v>
      </c>
      <c r="L865" s="3" t="n">
        <f>AM865/SUM(AM1:AM$2860)</f>
        <v>0</v>
      </c>
      <c r="M865" t="s">
        <v>2222</v>
      </c>
      <c r="N865" t="s">
        <v>2567</v>
      </c>
      <c r="O865" t="s">
        <v>2568</v>
      </c>
      <c r="P865" s="2"/>
      <c r="Q865" s="2"/>
      <c r="R865" s="2"/>
      <c r="S865" s="2" t="n">
        <v>204401.57899396899</v>
      </c>
      <c r="T865" s="2"/>
      <c r="U865" s="2"/>
      <c r="V865" s="2"/>
      <c r="W865" s="2" t="n">
        <v>100836.535544261</v>
      </c>
      <c r="X865" s="2" t="n">
        <v>16636.036830218</v>
      </c>
      <c r="Y865" s="2" t="n">
        <v>-2761.8560386581598</v>
      </c>
      <c r="Z865" s="2" t="n">
        <v>44715.223335854098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</row>
    <row r="866">
      <c r="A866" t="str">
        <f t="shared" si="143"/>
        <v>FRS</v>
      </c>
      <c r="B866" t="str">
        <f t="shared" si="144"/>
        <v>M245</v>
      </c>
      <c r="C866" t="str">
        <f t="shared" si="145"/>
        <v>OPER OF GOVT WATER SUPPLY</v>
      </c>
      <c r="D866" s="2" t="n">
        <f t="shared" si="146"/>
        <v>0</v>
      </c>
      <c r="E866" s="2" t="n">
        <f t="shared" si="147"/>
        <v>0</v>
      </c>
      <c r="F866" s="2" t="n">
        <f t="shared" si="148"/>
        <v>0</v>
      </c>
      <c r="G866" s="2" t="n">
        <f t="shared" si="149"/>
        <v>0</v>
      </c>
      <c r="H866" s="3" t="e">
        <f t="shared" si="150"/>
        <v>#DIV/0!</v>
      </c>
      <c r="I866" s="3" t="e">
        <f t="shared" si="151"/>
        <v>#DIV/0!</v>
      </c>
      <c r="J866" s="3" t="e">
        <f t="shared" si="152"/>
        <v>#DIV/0!</v>
      </c>
      <c r="K866" s="3" t="n">
        <f t="shared" si="153"/>
        <v>0</v>
      </c>
      <c r="L866" s="3" t="n">
        <f>AM866/SUM(AM1:AM$2860)</f>
        <v>0</v>
      </c>
      <c r="M866" t="s">
        <v>2222</v>
      </c>
      <c r="N866" t="s">
        <v>2569</v>
      </c>
      <c r="O866" t="s">
        <v>2570</v>
      </c>
      <c r="P866" s="2"/>
      <c r="Q866" s="2"/>
      <c r="R866" s="2"/>
      <c r="S866" s="2"/>
      <c r="T866" s="2" t="n">
        <v>8924.8759721142305</v>
      </c>
      <c r="U866" s="2" t="n">
        <v>76330.355277229901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</row>
    <row r="867">
      <c r="A867" t="str">
        <f t="shared" si="143"/>
        <v>FRS</v>
      </c>
      <c r="B867" t="str">
        <f t="shared" si="144"/>
        <v>M249</v>
      </c>
      <c r="C867" t="str">
        <f t="shared" si="145"/>
        <v>Operation/Other Utilities</v>
      </c>
      <c r="D867" s="2" t="n">
        <f t="shared" si="146"/>
        <v>-99401.246569544004</v>
      </c>
      <c r="E867" s="2" t="n">
        <f t="shared" si="147"/>
        <v>0</v>
      </c>
      <c r="F867" s="2" t="n">
        <f t="shared" si="148"/>
        <v>0</v>
      </c>
      <c r="G867" s="2" t="n">
        <f t="shared" si="149"/>
        <v>0</v>
      </c>
      <c r="H867" s="3" t="e">
        <f t="shared" si="150"/>
        <v>#DIV/0!</v>
      </c>
      <c r="I867" s="3" t="n">
        <f t="shared" si="151"/>
        <v>-1</v>
      </c>
      <c r="J867" s="3" t="e">
        <f t="shared" si="152"/>
        <v>#DIV/0!</v>
      </c>
      <c r="K867" s="3" t="n">
        <f t="shared" si="153"/>
        <v>0</v>
      </c>
      <c r="L867" s="3" t="n">
        <f>AM867/SUM(AM1:AM$2860)</f>
        <v>0</v>
      </c>
      <c r="M867" t="s">
        <v>2222</v>
      </c>
      <c r="N867" t="s">
        <v>2571</v>
      </c>
      <c r="O867" t="s">
        <v>2572</v>
      </c>
      <c r="P867" s="2"/>
      <c r="Q867" s="2" t="n">
        <v>170477.954498265</v>
      </c>
      <c r="R867" s="2"/>
      <c r="S867" s="2"/>
      <c r="T867" s="2"/>
      <c r="U867" s="2"/>
      <c r="V867" s="2"/>
      <c r="W867" s="2" t="n">
        <v>6831.3010584640997</v>
      </c>
      <c r="X867" s="2"/>
      <c r="Y867" s="2" t="n">
        <v>242334.98102372899</v>
      </c>
      <c r="Z867" s="2" t="n">
        <v>390737.28426502401</v>
      </c>
      <c r="AA867" s="2" t="n">
        <v>646409.14112481498</v>
      </c>
      <c r="AB867" s="2" t="n">
        <v>723287.53384324699</v>
      </c>
      <c r="AC867" s="2" t="n">
        <v>0</v>
      </c>
      <c r="AD867" s="2" t="n">
        <v>891311.43053143704</v>
      </c>
      <c r="AE867" s="2" t="n">
        <v>-99401.246569544004</v>
      </c>
      <c r="AF867" s="2"/>
      <c r="AG867" s="2"/>
      <c r="AH867" s="2"/>
      <c r="AI867" s="2"/>
      <c r="AJ867" s="2"/>
      <c r="AK867" s="2"/>
      <c r="AL867" s="2"/>
      <c r="AM867" s="2"/>
    </row>
    <row r="868">
      <c r="A868" t="str">
        <f t="shared" si="143"/>
        <v>FRS</v>
      </c>
      <c r="B868" t="str">
        <f t="shared" si="144"/>
        <v>M291</v>
      </c>
      <c r="C868" t="str">
        <f t="shared" si="145"/>
        <v>OPER OF GOVT RECREA NON-BLDG STRUC</v>
      </c>
      <c r="D868" s="2" t="n">
        <f t="shared" si="146"/>
        <v>0</v>
      </c>
      <c r="E868" s="2" t="n">
        <f t="shared" si="147"/>
        <v>0</v>
      </c>
      <c r="F868" s="2" t="n">
        <f t="shared" si="148"/>
        <v>0</v>
      </c>
      <c r="G868" s="2" t="n">
        <f t="shared" si="149"/>
        <v>0</v>
      </c>
      <c r="H868" s="3" t="e">
        <f t="shared" si="150"/>
        <v>#DIV/0!</v>
      </c>
      <c r="I868" s="3" t="e">
        <f t="shared" si="151"/>
        <v>#DIV/0!</v>
      </c>
      <c r="J868" s="3" t="e">
        <f t="shared" si="152"/>
        <v>#DIV/0!</v>
      </c>
      <c r="K868" s="3" t="n">
        <f t="shared" si="153"/>
        <v>0</v>
      </c>
      <c r="L868" s="3" t="n">
        <f>AM868/SUM(AM1:AM$2860)</f>
        <v>0</v>
      </c>
      <c r="M868" t="s">
        <v>2222</v>
      </c>
      <c r="N868" t="s">
        <v>2573</v>
      </c>
      <c r="O868" t="s">
        <v>2574</v>
      </c>
      <c r="P868" s="2" t="n">
        <v>88076.676473017098</v>
      </c>
      <c r="Q868" s="2"/>
      <c r="R868" s="2"/>
      <c r="S868" s="2"/>
      <c r="T868" s="2" t="n">
        <v>433429.16418908403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</row>
    <row r="869">
      <c r="A869" t="str">
        <f t="shared" si="143"/>
        <v>FRS</v>
      </c>
      <c r="B869" t="str">
        <f t="shared" si="144"/>
        <v>M292</v>
      </c>
      <c r="C869" t="str">
        <f t="shared" si="145"/>
        <v>OPER OF GOVT EXHIBIT (NON BLDG)</v>
      </c>
      <c r="D869" s="2" t="n">
        <f t="shared" si="146"/>
        <v>0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e">
        <f t="shared" si="151"/>
        <v>#DIV/0!</v>
      </c>
      <c r="J869" s="3" t="e">
        <f t="shared" si="152"/>
        <v>#DIV/0!</v>
      </c>
      <c r="K869" s="3" t="n">
        <f t="shared" si="153"/>
        <v>0</v>
      </c>
      <c r="L869" s="3" t="n">
        <f>AM869/SUM(AM1:AM$2860)</f>
        <v>0</v>
      </c>
      <c r="M869" t="s">
        <v>2222</v>
      </c>
      <c r="N869" t="s">
        <v>2575</v>
      </c>
      <c r="O869" t="s">
        <v>2576</v>
      </c>
      <c r="P869" s="2"/>
      <c r="Q869" s="2"/>
      <c r="R869" s="2"/>
      <c r="S869" s="2"/>
      <c r="T869" s="2"/>
      <c r="U869" s="2"/>
      <c r="V869" s="2"/>
      <c r="W869" s="2"/>
      <c r="X869" s="2" t="n">
        <v>48628.735540256399</v>
      </c>
      <c r="Y869" s="2" t="n">
        <v>10292.9267589259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</row>
    <row r="870">
      <c r="A870" t="str">
        <f t="shared" si="143"/>
        <v>FRS</v>
      </c>
      <c r="B870" t="str">
        <f t="shared" si="144"/>
        <v>M293</v>
      </c>
      <c r="C870" t="str">
        <f t="shared" si="145"/>
        <v>OPER OF GOVT UNIMPROVED REAL PROP</v>
      </c>
      <c r="D870" s="2" t="n">
        <f t="shared" si="146"/>
        <v>0</v>
      </c>
      <c r="E870" s="2" t="n">
        <f t="shared" si="147"/>
        <v>0</v>
      </c>
      <c r="F870" s="2" t="n">
        <f t="shared" si="148"/>
        <v>0</v>
      </c>
      <c r="G870" s="2" t="n">
        <f t="shared" si="149"/>
        <v>0</v>
      </c>
      <c r="H870" s="3" t="e">
        <f t="shared" si="150"/>
        <v>#DIV/0!</v>
      </c>
      <c r="I870" s="3" t="e">
        <f t="shared" si="151"/>
        <v>#DIV/0!</v>
      </c>
      <c r="J870" s="3" t="e">
        <f t="shared" si="152"/>
        <v>#DIV/0!</v>
      </c>
      <c r="K870" s="3" t="n">
        <f t="shared" si="153"/>
        <v>0</v>
      </c>
      <c r="L870" s="3" t="n">
        <f>AM870/SUM(AM1:AM$2860)</f>
        <v>0</v>
      </c>
      <c r="M870" t="s">
        <v>2222</v>
      </c>
      <c r="N870" t="s">
        <v>2577</v>
      </c>
      <c r="O870" t="s">
        <v>2578</v>
      </c>
      <c r="P870" s="2"/>
      <c r="Q870" s="2"/>
      <c r="R870" s="2"/>
      <c r="S870" s="2"/>
      <c r="T870" s="2"/>
      <c r="U870" s="2"/>
      <c r="V870" s="2"/>
      <c r="W870" s="2" t="n">
        <v>197862.78364555401</v>
      </c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</row>
    <row r="871">
      <c r="A871" t="str">
        <f t="shared" si="143"/>
        <v>FRS</v>
      </c>
      <c r="B871" t="str">
        <f t="shared" si="144"/>
        <v>M294</v>
      </c>
      <c r="C871" t="str">
        <f t="shared" si="145"/>
        <v>OPER OF GOVT WASTE TRMT-STORE FAC</v>
      </c>
      <c r="D871" s="2" t="n">
        <f t="shared" si="146"/>
        <v>0</v>
      </c>
      <c r="E871" s="2" t="n">
        <f t="shared" si="147"/>
        <v>0</v>
      </c>
      <c r="F871" s="2" t="n">
        <f t="shared" si="148"/>
        <v>0</v>
      </c>
      <c r="G871" s="2" t="n">
        <f t="shared" si="149"/>
        <v>0</v>
      </c>
      <c r="H871" s="3" t="e">
        <f t="shared" si="150"/>
        <v>#DIV/0!</v>
      </c>
      <c r="I871" s="3" t="e">
        <f t="shared" si="151"/>
        <v>#DIV/0!</v>
      </c>
      <c r="J871" s="3" t="e">
        <f t="shared" si="152"/>
        <v>#DIV/0!</v>
      </c>
      <c r="K871" s="3" t="n">
        <f t="shared" si="153"/>
        <v>0</v>
      </c>
      <c r="L871" s="3" t="n">
        <f>AM871/SUM(AM1:AM$2860)</f>
        <v>0</v>
      </c>
      <c r="M871" t="s">
        <v>2222</v>
      </c>
      <c r="N871" t="s">
        <v>2579</v>
      </c>
      <c r="O871" t="s">
        <v>2580</v>
      </c>
      <c r="P871" s="2" t="n">
        <v>107166.52701104</v>
      </c>
      <c r="Q871" s="2"/>
      <c r="R871" s="2"/>
      <c r="S871" s="2"/>
      <c r="T871" s="2" t="n">
        <v>585625.07414154802</v>
      </c>
      <c r="U871" s="2" t="n">
        <v>2413.79066864994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>
      <c r="A872" t="str">
        <f t="shared" si="143"/>
        <v>FRS</v>
      </c>
      <c r="B872" t="str">
        <f t="shared" si="144"/>
        <v>M299</v>
      </c>
      <c r="C872" t="str">
        <f t="shared" si="145"/>
        <v>OPER OF GOVT ALL OTH NON-BLDG FACS</v>
      </c>
      <c r="D872" s="2" t="n">
        <f t="shared" si="146"/>
        <v>0</v>
      </c>
      <c r="E872" s="2" t="n">
        <f t="shared" si="147"/>
        <v>0</v>
      </c>
      <c r="F872" s="2" t="n">
        <f t="shared" si="148"/>
        <v>0</v>
      </c>
      <c r="G872" s="2" t="n">
        <f t="shared" si="149"/>
        <v>0</v>
      </c>
      <c r="H872" s="3" t="e">
        <f t="shared" si="150"/>
        <v>#DIV/0!</v>
      </c>
      <c r="I872" s="3" t="e">
        <f t="shared" si="151"/>
        <v>#DIV/0!</v>
      </c>
      <c r="J872" s="3" t="e">
        <f t="shared" si="152"/>
        <v>#DIV/0!</v>
      </c>
      <c r="K872" s="3" t="n">
        <f t="shared" si="153"/>
        <v>0</v>
      </c>
      <c r="L872" s="3" t="n">
        <f>AM872/SUM(AM1:AM$2860)</f>
        <v>0</v>
      </c>
      <c r="M872" t="s">
        <v>2222</v>
      </c>
      <c r="N872" t="s">
        <v>2581</v>
      </c>
      <c r="O872" t="s">
        <v>2582</v>
      </c>
      <c r="P872" s="2" t="n">
        <v>125207437.522102</v>
      </c>
      <c r="Q872" s="2" t="n">
        <v>259474177.841315</v>
      </c>
      <c r="R872" s="2" t="n">
        <v>78308905.053838</v>
      </c>
      <c r="S872" s="2" t="n">
        <v>197318159.731392</v>
      </c>
      <c r="T872" s="2" t="n">
        <v>96717371.118283197</v>
      </c>
      <c r="U872" s="2" t="n">
        <v>83810874.459868997</v>
      </c>
      <c r="V872" s="2" t="n">
        <v>43639554.561248697</v>
      </c>
      <c r="W872" s="2" t="n">
        <v>12119117.654159101</v>
      </c>
      <c r="X872" s="2" t="n">
        <v>-332855.371197297</v>
      </c>
      <c r="Y872" s="2" t="n">
        <v>-41280231.096870802</v>
      </c>
      <c r="Z872" s="2" t="n">
        <v>2109098.0754077299</v>
      </c>
      <c r="AA872" s="2" t="n">
        <v>-6152727.5828214502</v>
      </c>
      <c r="AB872" s="2"/>
      <c r="AC872" s="2"/>
      <c r="AD872" s="2" t="n">
        <v>0</v>
      </c>
      <c r="AE872" s="2" t="n">
        <v>0</v>
      </c>
      <c r="AF872" s="2"/>
      <c r="AG872" s="2"/>
      <c r="AH872" s="2"/>
      <c r="AI872" s="2"/>
      <c r="AJ872" s="2"/>
      <c r="AK872" s="2"/>
      <c r="AL872" s="2"/>
      <c r="AM872" s="2"/>
    </row>
    <row r="873">
      <c r="A873" t="str">
        <f t="shared" si="143"/>
        <v>FRS</v>
      </c>
      <c r="B873" t="str">
        <f t="shared" si="144"/>
        <v>M2AA</v>
      </c>
      <c r="C873" t="str">
        <f t="shared" si="145"/>
        <v>Husbanding Services-Communications Services</v>
      </c>
      <c r="D873" s="2" t="n">
        <f t="shared" si="146"/>
        <v>0</v>
      </c>
      <c r="E873" s="2" t="n">
        <f t="shared" si="147"/>
        <v>307797.95001656999</v>
      </c>
      <c r="F873" s="2" t="n">
        <f t="shared" si="148"/>
        <v>81668.140100000004</v>
      </c>
      <c r="G873" s="2" t="n">
        <f t="shared" si="149"/>
        <v>0</v>
      </c>
      <c r="H873" s="3" t="n">
        <f t="shared" si="150"/>
        <v>-0.7346696425508894</v>
      </c>
      <c r="I873" s="3" t="e">
        <f t="shared" si="151"/>
        <v>#DIV/0!</v>
      </c>
      <c r="J873" s="3" t="n">
        <f t="shared" si="152"/>
        <v>0</v>
      </c>
      <c r="K873" s="3" t="n">
        <f t="shared" si="153"/>
        <v>6.5930377059331143E-7</v>
      </c>
      <c r="L873" s="3" t="n">
        <f>AM873/SUM(AM1:AM$2860)</f>
        <v>0</v>
      </c>
      <c r="M873" t="s">
        <v>2222</v>
      </c>
      <c r="N873" t="s">
        <v>2583</v>
      </c>
      <c r="O873" t="s">
        <v>2584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 t="n">
        <v>13052.709715741799</v>
      </c>
      <c r="AK873" s="2" t="n">
        <v>307797.95001656999</v>
      </c>
      <c r="AL873" s="2" t="n">
        <v>81668.140100000004</v>
      </c>
      <c r="AM873" s="2"/>
    </row>
    <row r="874">
      <c r="A874" t="str">
        <f t="shared" si="143"/>
        <v>FRS</v>
      </c>
      <c r="B874" t="str">
        <f t="shared" si="144"/>
        <v>M2AB</v>
      </c>
      <c r="C874" t="str">
        <f t="shared" si="145"/>
        <v>Husbanding Services-Force Protection</v>
      </c>
      <c r="D874" s="2" t="n">
        <f t="shared" si="146"/>
        <v>0</v>
      </c>
      <c r="E874" s="2" t="n">
        <f t="shared" si="147"/>
        <v>3330969.7863423098</v>
      </c>
      <c r="F874" s="2" t="n">
        <f t="shared" si="148"/>
        <v>10737743.8894</v>
      </c>
      <c r="G874" s="2" t="n">
        <f t="shared" si="149"/>
        <v>5502015.3165541096</v>
      </c>
      <c r="H874" s="3" t="n">
        <f t="shared" si="150"/>
        <v>2.2236089121633742</v>
      </c>
      <c r="I874" s="3" t="e">
        <f t="shared" si="151"/>
        <v>#DIV/0!</v>
      </c>
      <c r="J874" s="3" t="n">
        <f t="shared" si="152"/>
        <v>0.51239956672700537</v>
      </c>
      <c r="K874" s="3" t="n">
        <f t="shared" si="153"/>
        <v>8.6685395617901544E-5</v>
      </c>
      <c r="L874" s="3" t="n">
        <f>AM874/SUM(AM1:AM$2860)</f>
        <v>6.2602662258347846E-5</v>
      </c>
      <c r="M874" t="s">
        <v>2222</v>
      </c>
      <c r="N874" t="s">
        <v>2585</v>
      </c>
      <c r="O874" t="s">
        <v>2586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 t="n">
        <v>2371856.6497628302</v>
      </c>
      <c r="AK874" s="2" t="n">
        <v>3330969.7863423098</v>
      </c>
      <c r="AL874" s="2" t="n">
        <v>10737743.8894</v>
      </c>
      <c r="AM874" s="2" t="n">
        <v>5502015.3165541096</v>
      </c>
    </row>
    <row r="875">
      <c r="A875" t="str">
        <f t="shared" si="143"/>
        <v>FRS</v>
      </c>
      <c r="B875" t="str">
        <f t="shared" si="144"/>
        <v>M2AC</v>
      </c>
      <c r="C875" t="str">
        <f t="shared" si="145"/>
        <v>Husbanding Services-Removal Services</v>
      </c>
      <c r="D875" s="2" t="n">
        <f t="shared" si="146"/>
        <v>0</v>
      </c>
      <c r="E875" s="2" t="n">
        <f t="shared" si="147"/>
        <v>10530024.8716508</v>
      </c>
      <c r="F875" s="2" t="n">
        <f t="shared" si="148"/>
        <v>33452473.031500001</v>
      </c>
      <c r="G875" s="2" t="n">
        <f t="shared" si="149"/>
        <v>28248755.540387101</v>
      </c>
      <c r="H875" s="3" t="n">
        <f t="shared" si="150"/>
        <v>2.1768655287378853</v>
      </c>
      <c r="I875" s="3" t="e">
        <f t="shared" si="151"/>
        <v>#DIV/0!</v>
      </c>
      <c r="J875" s="3" t="n">
        <f t="shared" si="152"/>
        <v>0.8444444604674548</v>
      </c>
      <c r="K875" s="3" t="n">
        <f t="shared" si="153"/>
        <v>2.7006053496911965E-4</v>
      </c>
      <c r="L875" s="3" t="n">
        <f>AM875/SUM(AM1:AM$2860)</f>
        <v>3.2141809874514446E-4</v>
      </c>
      <c r="M875" t="s">
        <v>2222</v>
      </c>
      <c r="N875" t="s">
        <v>2587</v>
      </c>
      <c r="O875" t="s">
        <v>2588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 t="n">
        <v>2694555.1230082498</v>
      </c>
      <c r="AK875" s="2" t="n">
        <v>10530024.8716508</v>
      </c>
      <c r="AL875" s="2" t="n">
        <v>33452473.031500001</v>
      </c>
      <c r="AM875" s="2" t="n">
        <v>28248755.540387101</v>
      </c>
    </row>
    <row r="876">
      <c r="A876" t="str">
        <f t="shared" si="143"/>
        <v>FRS</v>
      </c>
      <c r="B876" t="str">
        <f t="shared" si="144"/>
        <v>M2AE</v>
      </c>
      <c r="C876" t="str">
        <f t="shared" si="145"/>
        <v>HUSBANDING SERVICES-PURCHASING SERVICES</v>
      </c>
      <c r="D876" s="2" t="n">
        <f t="shared" si="146"/>
        <v>0</v>
      </c>
      <c r="E876" s="2" t="n">
        <f t="shared" si="147"/>
        <v>0</v>
      </c>
      <c r="F876" s="2" t="n">
        <f t="shared" si="148"/>
        <v>2783.95</v>
      </c>
      <c r="G876" s="2" t="n">
        <f t="shared" si="149"/>
        <v>0</v>
      </c>
      <c r="H876" s="3" t="e">
        <f t="shared" si="150"/>
        <v>#DIV/0!</v>
      </c>
      <c r="I876" s="3" t="e">
        <f t="shared" si="151"/>
        <v>#DIV/0!</v>
      </c>
      <c r="J876" s="3" t="n">
        <f t="shared" si="152"/>
        <v>0</v>
      </c>
      <c r="K876" s="3" t="n">
        <f t="shared" si="153"/>
        <v>2.2474721842517499E-8</v>
      </c>
      <c r="L876" s="3" t="n">
        <f>AM876/SUM(AM1:AM$2860)</f>
        <v>0</v>
      </c>
      <c r="M876" t="s">
        <v>2222</v>
      </c>
      <c r="N876" t="s">
        <v>2589</v>
      </c>
      <c r="O876" t="s">
        <v>2590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 t="n">
        <v>2783.95</v>
      </c>
      <c r="AM876" s="2"/>
    </row>
    <row r="877">
      <c r="A877" t="str">
        <f t="shared" si="143"/>
        <v>FRS</v>
      </c>
      <c r="B877" t="str">
        <f t="shared" si="144"/>
        <v>M2AF</v>
      </c>
      <c r="C877" t="str">
        <f t="shared" si="145"/>
        <v>Husbanding Services-Incidental Services</v>
      </c>
      <c r="D877" s="2" t="n">
        <f t="shared" si="146"/>
        <v>0</v>
      </c>
      <c r="E877" s="2" t="n">
        <f t="shared" si="147"/>
        <v>2335020.1467042002</v>
      </c>
      <c r="F877" s="2" t="n">
        <f t="shared" si="148"/>
        <v>0</v>
      </c>
      <c r="G877" s="2" t="n">
        <f t="shared" si="149"/>
        <v>0</v>
      </c>
      <c r="H877" s="3" t="n">
        <f t="shared" si="150"/>
        <v>-1</v>
      </c>
      <c r="I877" s="3" t="e">
        <f t="shared" si="151"/>
        <v>#DIV/0!</v>
      </c>
      <c r="J877" s="3" t="e">
        <f t="shared" si="152"/>
        <v>#DIV/0!</v>
      </c>
      <c r="K877" s="3" t="n">
        <f t="shared" si="153"/>
        <v>0</v>
      </c>
      <c r="L877" s="3" t="n">
        <f>AM877/SUM(AM1:AM$2860)</f>
        <v>0</v>
      </c>
      <c r="M877" t="s">
        <v>2222</v>
      </c>
      <c r="N877" t="s">
        <v>2591</v>
      </c>
      <c r="O877" t="s">
        <v>2592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 t="n">
        <v>5038447.14587369</v>
      </c>
      <c r="AK877" s="2" t="n">
        <v>2335020.1467042002</v>
      </c>
      <c r="AL877" s="2"/>
      <c r="AM877" s="2"/>
    </row>
    <row r="878">
      <c r="A878" t="str">
        <f t="shared" si="143"/>
        <v>FRS</v>
      </c>
      <c r="B878" t="str">
        <f t="shared" si="144"/>
        <v>M2BA</v>
      </c>
      <c r="C878" t="str">
        <f t="shared" si="145"/>
        <v>Husbanding Services-Transportation Services</v>
      </c>
      <c r="D878" s="2" t="n">
        <f t="shared" si="146"/>
        <v>0</v>
      </c>
      <c r="E878" s="2" t="n">
        <f t="shared" si="147"/>
        <v>6943789.1229875898</v>
      </c>
      <c r="F878" s="2" t="n">
        <f t="shared" si="148"/>
        <v>19452861.7216</v>
      </c>
      <c r="G878" s="2" t="n">
        <f t="shared" si="149"/>
        <v>12919195.6704299</v>
      </c>
      <c r="H878" s="3" t="n">
        <f t="shared" si="150"/>
        <v>1.8014764528491813</v>
      </c>
      <c r="I878" s="3" t="e">
        <f t="shared" si="151"/>
        <v>#DIV/0!</v>
      </c>
      <c r="J878" s="3" t="n">
        <f t="shared" si="152"/>
        <v>0.66412828381362154</v>
      </c>
      <c r="K878" s="3" t="n">
        <f t="shared" si="153"/>
        <v>1.5704220845701831E-4</v>
      </c>
      <c r="L878" s="3" t="n">
        <f>AM878/SUM(AM1:AM$2860)</f>
        <v>1.4699632710436837E-4</v>
      </c>
      <c r="M878" t="s">
        <v>2222</v>
      </c>
      <c r="N878" t="s">
        <v>2593</v>
      </c>
      <c r="O878" t="s">
        <v>2594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 t="n">
        <v>748138.17192129395</v>
      </c>
      <c r="AK878" s="2" t="n">
        <v>6943789.1229875898</v>
      </c>
      <c r="AL878" s="2" t="n">
        <v>19452861.7216</v>
      </c>
      <c r="AM878" s="2" t="n">
        <v>12919195.6704299</v>
      </c>
    </row>
    <row r="879">
      <c r="A879" t="str">
        <f t="shared" si="143"/>
        <v>FRS</v>
      </c>
      <c r="B879" t="str">
        <f t="shared" si="144"/>
        <v>M2BB</v>
      </c>
      <c r="C879" t="str">
        <f t="shared" si="145"/>
        <v>Husbanding Services-Fuel Services</v>
      </c>
      <c r="D879" s="2" t="n">
        <f t="shared" si="146"/>
        <v>0</v>
      </c>
      <c r="E879" s="2" t="n">
        <f t="shared" si="147"/>
        <v>0</v>
      </c>
      <c r="F879" s="2" t="n">
        <f t="shared" si="148"/>
        <v>6404.1171999999897</v>
      </c>
      <c r="G879" s="2" t="n">
        <f t="shared" si="149"/>
        <v>4371.9733217366502</v>
      </c>
      <c r="H879" s="3" t="e">
        <f t="shared" si="150"/>
        <v>#DIV/0!</v>
      </c>
      <c r="I879" s="3" t="e">
        <f t="shared" si="151"/>
        <v>#DIV/0!</v>
      </c>
      <c r="J879" s="3" t="n">
        <f t="shared" si="152"/>
        <v>0.6826816538798911</v>
      </c>
      <c r="K879" s="3" t="n">
        <f t="shared" si="153"/>
        <v>5.1700193148900589E-8</v>
      </c>
      <c r="L879" s="3" t="n">
        <f>AM879/SUM(AM1:AM$2860)</f>
        <v>4.9744894100840509E-8</v>
      </c>
      <c r="M879" t="s">
        <v>2222</v>
      </c>
      <c r="N879" t="s">
        <v>2595</v>
      </c>
      <c r="O879" t="s">
        <v>2596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 t="n">
        <v>6404.1171999999897</v>
      </c>
      <c r="AM879" s="2" t="n">
        <v>4371.9733217366502</v>
      </c>
    </row>
    <row r="880">
      <c r="A880" t="str">
        <f t="shared" si="143"/>
        <v>FRS</v>
      </c>
      <c r="B880" t="str">
        <f t="shared" si="144"/>
        <v>M2BZ</v>
      </c>
      <c r="C880" t="str">
        <f t="shared" si="145"/>
        <v>Husbanding Services-Other Port Services</v>
      </c>
      <c r="D880" s="2" t="n">
        <f t="shared" si="146"/>
        <v>0</v>
      </c>
      <c r="E880" s="2" t="n">
        <f t="shared" si="147"/>
        <v>10764157.5153185</v>
      </c>
      <c r="F880" s="2" t="n">
        <f t="shared" si="148"/>
        <v>6325825.6358000003</v>
      </c>
      <c r="G880" s="2" t="n">
        <f t="shared" si="149"/>
        <v>2120221.2256366601</v>
      </c>
      <c r="H880" s="3" t="n">
        <f t="shared" si="150"/>
        <v>-0.41232505871474834</v>
      </c>
      <c r="I880" s="3" t="e">
        <f t="shared" si="151"/>
        <v>#DIV/0!</v>
      </c>
      <c r="J880" s="3" t="n">
        <f t="shared" si="152"/>
        <v>0.33516909059864164</v>
      </c>
      <c r="K880" s="3" t="n">
        <f t="shared" si="153"/>
        <v>5.106814834636808E-5</v>
      </c>
      <c r="L880" s="3" t="n">
        <f>AM880/SUM(AM1:AM$2860)</f>
        <v>2.4124159178939064E-5</v>
      </c>
      <c r="M880" t="s">
        <v>2222</v>
      </c>
      <c r="N880" t="s">
        <v>2597</v>
      </c>
      <c r="O880" t="s">
        <v>2598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 t="n">
        <v>12279008.692258</v>
      </c>
      <c r="AK880" s="2" t="n">
        <v>10764157.5153185</v>
      </c>
      <c r="AL880" s="2" t="n">
        <v>6325825.6358000003</v>
      </c>
      <c r="AM880" s="2" t="n">
        <v>2120221.2256366601</v>
      </c>
    </row>
    <row r="881">
      <c r="A881" t="str">
        <f t="shared" si="143"/>
        <v>FRS</v>
      </c>
      <c r="B881" t="str">
        <f t="shared" si="144"/>
        <v>M2CA</v>
      </c>
      <c r="C881" t="str">
        <f t="shared" si="145"/>
        <v>Ship Husbanding Services-Management/Integration Service</v>
      </c>
      <c r="D881" s="2" t="n">
        <f t="shared" si="146"/>
        <v>0</v>
      </c>
      <c r="E881" s="2" t="n">
        <f t="shared" si="147"/>
        <v>56275064.144210398</v>
      </c>
      <c r="F881" s="2" t="n">
        <f t="shared" si="148"/>
        <v>133475734.09990001</v>
      </c>
      <c r="G881" s="2" t="n">
        <f t="shared" si="149"/>
        <v>85078980.618520305</v>
      </c>
      <c r="H881" s="3" t="n">
        <f t="shared" si="150"/>
        <v>1.3718450814708141</v>
      </c>
      <c r="I881" s="3" t="e">
        <f t="shared" si="151"/>
        <v>#DIV/0!</v>
      </c>
      <c r="J881" s="3" t="n">
        <f t="shared" si="152"/>
        <v>0.63741159539038672</v>
      </c>
      <c r="K881" s="3" t="n">
        <f t="shared" si="153"/>
        <v>1.077544494915886E-3</v>
      </c>
      <c r="L881" s="3" t="n">
        <f>AM881/SUM(AM1:AM$2860)</f>
        <v>9.6803996036156227E-4</v>
      </c>
      <c r="M881" t="s">
        <v>2222</v>
      </c>
      <c r="N881" t="s">
        <v>2599</v>
      </c>
      <c r="O881" t="s">
        <v>2600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 t="n">
        <v>1231791.1580504</v>
      </c>
      <c r="AK881" s="2" t="n">
        <v>56275064.144210398</v>
      </c>
      <c r="AL881" s="2" t="n">
        <v>133475734.09990001</v>
      </c>
      <c r="AM881" s="2" t="n">
        <v>85078980.618520305</v>
      </c>
    </row>
    <row r="882">
      <c r="A882" t="str">
        <f t="shared" si="143"/>
        <v>FRS</v>
      </c>
      <c r="B882" t="str">
        <f t="shared" si="144"/>
        <v>M300</v>
      </c>
      <c r="C882" t="str">
        <f t="shared" si="145"/>
        <v>OPER OF GOVT RESTORATION</v>
      </c>
      <c r="D882" s="2" t="n">
        <f t="shared" si="146"/>
        <v>0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e">
        <f t="shared" si="151"/>
        <v>#DIV/0!</v>
      </c>
      <c r="J882" s="3" t="e">
        <f t="shared" si="152"/>
        <v>#DIV/0!</v>
      </c>
      <c r="K882" s="3" t="n">
        <f t="shared" si="153"/>
        <v>0</v>
      </c>
      <c r="L882" s="3" t="n">
        <f>AM882/SUM(AM1:AM$2860)</f>
        <v>0</v>
      </c>
      <c r="M882" t="s">
        <v>2222</v>
      </c>
      <c r="N882" t="s">
        <v>2601</v>
      </c>
      <c r="O882" t="s">
        <v>2602</v>
      </c>
      <c r="P882" s="2"/>
      <c r="Q882" s="2"/>
      <c r="R882" s="2"/>
      <c r="S882" s="2" t="n">
        <v>5700.6792137564698</v>
      </c>
      <c r="T882" s="2"/>
      <c r="U882" s="2" t="n">
        <v>1660202.9120499</v>
      </c>
      <c r="V882" s="2" t="n">
        <v>1153461.1962546101</v>
      </c>
      <c r="W882" s="2"/>
      <c r="X882" s="2"/>
      <c r="Y882" s="2"/>
      <c r="Z882" s="2"/>
      <c r="AA882" s="2" t="n">
        <v>694988.67759138602</v>
      </c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>
      <c r="A883" t="str">
        <f t="shared" si="143"/>
        <v>FRS</v>
      </c>
      <c r="B883" t="str">
        <f t="shared" si="144"/>
        <v>P400</v>
      </c>
      <c r="C883" t="str">
        <f t="shared" si="145"/>
        <v>DEMOLITION OF BUILDINGS</v>
      </c>
      <c r="D883" s="2" t="n">
        <f t="shared" si="146"/>
        <v>7269890.9138661101</v>
      </c>
      <c r="E883" s="2" t="n">
        <f t="shared" si="147"/>
        <v>23382372.029670902</v>
      </c>
      <c r="F883" s="2" t="n">
        <f t="shared" si="148"/>
        <v>23741494.9498</v>
      </c>
      <c r="G883" s="2" t="n">
        <f t="shared" si="149"/>
        <v>9015918.9517991599</v>
      </c>
      <c r="H883" s="3" t="n">
        <f t="shared" si="150"/>
        <v>1.5358703542711183E-2</v>
      </c>
      <c r="I883" s="3" t="n">
        <f t="shared" si="151"/>
        <v>2.2657291878365107</v>
      </c>
      <c r="J883" s="3" t="n">
        <f t="shared" si="152"/>
        <v>0.37975363265298973</v>
      </c>
      <c r="K883" s="3" t="n">
        <f t="shared" si="153"/>
        <v>1.9166418043509726E-4</v>
      </c>
      <c r="L883" s="3" t="n">
        <f>AM883/SUM(AM1:AM$2860)</f>
        <v>1.0258432530893328E-4</v>
      </c>
      <c r="M883" t="s">
        <v>2222</v>
      </c>
      <c r="N883" t="s">
        <v>2603</v>
      </c>
      <c r="O883" t="s">
        <v>2604</v>
      </c>
      <c r="P883" s="2" t="n">
        <v>12417245.740277199</v>
      </c>
      <c r="Q883" s="2" t="n">
        <v>28673549.573815499</v>
      </c>
      <c r="R883" s="2" t="n">
        <v>12930723.481267599</v>
      </c>
      <c r="S883" s="2" t="n">
        <v>25545261.661876898</v>
      </c>
      <c r="T883" s="2" t="n">
        <v>12937854.229257001</v>
      </c>
      <c r="U883" s="2" t="n">
        <v>11054804.679704299</v>
      </c>
      <c r="V883" s="2" t="n">
        <v>3885711.4158229399</v>
      </c>
      <c r="W883" s="2" t="n">
        <v>9709503.7397807892</v>
      </c>
      <c r="X883" s="2" t="n">
        <v>22248782.383737002</v>
      </c>
      <c r="Y883" s="2" t="n">
        <v>35494605.016938999</v>
      </c>
      <c r="Z883" s="2" t="n">
        <v>11856415.301268401</v>
      </c>
      <c r="AA883" s="2" t="n">
        <v>4219258.2784301303</v>
      </c>
      <c r="AB883" s="2" t="n">
        <v>2703022.0425756299</v>
      </c>
      <c r="AC883" s="2" t="n">
        <v>3623358.4006419601</v>
      </c>
      <c r="AD883" s="2" t="n">
        <v>24707555.527031898</v>
      </c>
      <c r="AE883" s="2" t="n">
        <v>7269890.9138661101</v>
      </c>
      <c r="AF883" s="2" t="n">
        <v>22876938.674626201</v>
      </c>
      <c r="AG883" s="2" t="n">
        <v>21819368.125053301</v>
      </c>
      <c r="AH883" s="2" t="n">
        <v>30374846.489554301</v>
      </c>
      <c r="AI883" s="2" t="n">
        <v>50156877.014285699</v>
      </c>
      <c r="AJ883" s="2" t="n">
        <v>18005752.331870701</v>
      </c>
      <c r="AK883" s="2" t="n">
        <v>23382372.029670902</v>
      </c>
      <c r="AL883" s="2" t="n">
        <v>23741494.9498</v>
      </c>
      <c r="AM883" s="2" t="n">
        <v>9015918.9517991599</v>
      </c>
    </row>
    <row r="884">
      <c r="A884" t="str">
        <f t="shared" si="143"/>
        <v>FRS</v>
      </c>
      <c r="B884" t="str">
        <f t="shared" si="144"/>
        <v>P500</v>
      </c>
      <c r="C884" t="str">
        <f t="shared" si="145"/>
        <v>DEMOLITION OF STRUCTURES/FACILITIES</v>
      </c>
      <c r="D884" s="2" t="n">
        <f t="shared" si="146"/>
        <v>327240.33440291102</v>
      </c>
      <c r="E884" s="2" t="n">
        <f t="shared" si="147"/>
        <v>2894492.4710690598</v>
      </c>
      <c r="F884" s="2" t="n">
        <f t="shared" si="148"/>
        <v>9546848.9531999994</v>
      </c>
      <c r="G884" s="2" t="n">
        <f t="shared" si="149"/>
        <v>803101.05214653304</v>
      </c>
      <c r="H884" s="3" t="n">
        <f t="shared" si="150"/>
        <v>2.2982808034991846</v>
      </c>
      <c r="I884" s="3" t="n">
        <f t="shared" si="151"/>
        <v>28.173814929077626</v>
      </c>
      <c r="J884" s="3" t="n">
        <f t="shared" si="152"/>
        <v>8.4122107313465172E-2</v>
      </c>
      <c r="K884" s="3" t="n">
        <f t="shared" si="153"/>
        <v>7.7071346358842426E-5</v>
      </c>
      <c r="L884" s="3" t="n">
        <f>AM884/SUM(AM1:AM$2860)</f>
        <v>9.1377906156649949E-6</v>
      </c>
      <c r="M884" t="s">
        <v>2222</v>
      </c>
      <c r="N884" t="s">
        <v>2605</v>
      </c>
      <c r="O884" t="s">
        <v>2606</v>
      </c>
      <c r="P884" s="2" t="n">
        <v>5048023.7787637701</v>
      </c>
      <c r="Q884" s="2" t="n">
        <v>2643648.1917549898</v>
      </c>
      <c r="R884" s="2" t="n">
        <v>3474167.8349848702</v>
      </c>
      <c r="S884" s="2" t="n">
        <v>3669110.13534257</v>
      </c>
      <c r="T884" s="2" t="n">
        <v>2881046.6499548401</v>
      </c>
      <c r="U884" s="2" t="n">
        <v>15412170.3553611</v>
      </c>
      <c r="V884" s="2" t="n">
        <v>2326414.2345500402</v>
      </c>
      <c r="W884" s="2" t="n">
        <v>10320129.050326001</v>
      </c>
      <c r="X884" s="2" t="n">
        <v>6460379.6233497597</v>
      </c>
      <c r="Y884" s="2" t="n">
        <v>16066869.6148108</v>
      </c>
      <c r="Z884" s="2" t="n">
        <v>8004621.1024741903</v>
      </c>
      <c r="AA884" s="2" t="n">
        <v>3381430.2407668401</v>
      </c>
      <c r="AB884" s="2" t="n">
        <v>668429.05143343401</v>
      </c>
      <c r="AC884" s="2" t="n">
        <v>1241692.6036235699</v>
      </c>
      <c r="AD884" s="2" t="n">
        <v>4578789.1781969601</v>
      </c>
      <c r="AE884" s="2" t="n">
        <v>327240.33440291102</v>
      </c>
      <c r="AF884" s="2" t="n">
        <v>12984286.838829</v>
      </c>
      <c r="AG884" s="2" t="n">
        <v>10093275.9809117</v>
      </c>
      <c r="AH884" s="2" t="n">
        <v>3103576.90313577</v>
      </c>
      <c r="AI884" s="2" t="n">
        <v>11961766.9539128</v>
      </c>
      <c r="AJ884" s="2" t="n">
        <v>12506483.8677956</v>
      </c>
      <c r="AK884" s="2" t="n">
        <v>2894492.4710690598</v>
      </c>
      <c r="AL884" s="2" t="n">
        <v>9546848.9531999994</v>
      </c>
      <c r="AM884" s="2" t="n">
        <v>803101.05214653304</v>
      </c>
    </row>
    <row r="885">
      <c r="A885" t="str">
        <f t="shared" si="143"/>
        <v>FRS</v>
      </c>
      <c r="B885" t="str">
        <f t="shared" si="144"/>
        <v>S111</v>
      </c>
      <c r="C885" t="str">
        <f t="shared" si="145"/>
        <v>GAS SERVICES</v>
      </c>
      <c r="D885" s="2" t="n">
        <f t="shared" si="146"/>
        <v>6270496.0969352499</v>
      </c>
      <c r="E885" s="2" t="n">
        <f t="shared" si="147"/>
        <v>2898317.1627750499</v>
      </c>
      <c r="F885" s="2" t="n">
        <f t="shared" si="148"/>
        <v>6713290.8243000004</v>
      </c>
      <c r="G885" s="2" t="n">
        <f t="shared" si="149"/>
        <v>1163828.5410294901</v>
      </c>
      <c r="H885" s="3" t="n">
        <f t="shared" si="150"/>
        <v>1.3162719768985633</v>
      </c>
      <c r="I885" s="3" t="n">
        <f t="shared" si="151"/>
        <v>7.0615581370215619E-2</v>
      </c>
      <c r="J885" s="3" t="n">
        <f t="shared" si="152"/>
        <v>0.17336185359597367</v>
      </c>
      <c r="K885" s="3" t="n">
        <f t="shared" si="153"/>
        <v>5.4196139989607404E-5</v>
      </c>
      <c r="L885" s="3" t="n">
        <f>AM885/SUM(AM1:AM$2860)</f>
        <v>1.3242195975260579E-5</v>
      </c>
      <c r="M885" t="s">
        <v>2222</v>
      </c>
      <c r="N885" t="s">
        <v>2607</v>
      </c>
      <c r="O885" t="s">
        <v>2608</v>
      </c>
      <c r="P885" s="2" t="n">
        <v>1141325.8554761501</v>
      </c>
      <c r="Q885" s="2" t="n">
        <v>1233577.65846133</v>
      </c>
      <c r="R885" s="2" t="n">
        <v>7096931.2064101603</v>
      </c>
      <c r="S885" s="2" t="n">
        <v>888691.85049673298</v>
      </c>
      <c r="T885" s="2" t="n">
        <v>1828711.5491241899</v>
      </c>
      <c r="U885" s="2" t="n">
        <v>2065327.0703030201</v>
      </c>
      <c r="V885" s="2" t="n">
        <v>1923770.5458090999</v>
      </c>
      <c r="W885" s="2" t="n">
        <v>3054463.0408486701</v>
      </c>
      <c r="X885" s="2" t="n">
        <v>7886360.1903179102</v>
      </c>
      <c r="Y885" s="2" t="n">
        <v>8138940.2195167001</v>
      </c>
      <c r="Z885" s="2" t="n">
        <v>26733191.64246</v>
      </c>
      <c r="AA885" s="2" t="n">
        <v>12309642.725677099</v>
      </c>
      <c r="AB885" s="2" t="n">
        <v>4931846.3447575802</v>
      </c>
      <c r="AC885" s="2" t="n">
        <v>6423322.4269313198</v>
      </c>
      <c r="AD885" s="2" t="n">
        <v>9713411.5638073497</v>
      </c>
      <c r="AE885" s="2" t="n">
        <v>6270496.0969352499</v>
      </c>
      <c r="AF885" s="2" t="n">
        <v>43129369.4034191</v>
      </c>
      <c r="AG885" s="2" t="n">
        <v>7617306.4866296398</v>
      </c>
      <c r="AH885" s="2" t="n">
        <v>5057789.3272381499</v>
      </c>
      <c r="AI885" s="2" t="n">
        <v>4016841.1259156698</v>
      </c>
      <c r="AJ885" s="2" t="n">
        <v>2873148.3861882598</v>
      </c>
      <c r="AK885" s="2" t="n">
        <v>2898317.1627750499</v>
      </c>
      <c r="AL885" s="2" t="n">
        <v>6713290.8243000004</v>
      </c>
      <c r="AM885" s="2" t="n">
        <v>1163828.5410294901</v>
      </c>
    </row>
    <row r="886">
      <c r="A886" t="str">
        <f t="shared" si="143"/>
        <v>FRS</v>
      </c>
      <c r="B886" t="str">
        <f t="shared" si="144"/>
        <v>S112</v>
      </c>
      <c r="C886" t="str">
        <f t="shared" si="145"/>
        <v>ELECTRIC SERVICES</v>
      </c>
      <c r="D886" s="2" t="n">
        <f t="shared" si="146"/>
        <v>5800476.3158618696</v>
      </c>
      <c r="E886" s="2" t="n">
        <f t="shared" si="147"/>
        <v>8513373.5264853407</v>
      </c>
      <c r="F886" s="2" t="n">
        <f t="shared" si="148"/>
        <v>12490574.823999999</v>
      </c>
      <c r="G886" s="2" t="n">
        <f t="shared" si="149"/>
        <v>9290404.4041128904</v>
      </c>
      <c r="H886" s="3" t="n">
        <f t="shared" si="150"/>
        <v>0.46717100866553962</v>
      </c>
      <c r="I886" s="3" t="n">
        <f t="shared" si="151"/>
        <v>1.1533705412852933</v>
      </c>
      <c r="J886" s="3" t="n">
        <f t="shared" si="152"/>
        <v>0.74379318286151686</v>
      </c>
      <c r="K886" s="3" t="n">
        <f t="shared" si="153"/>
        <v>1.0083593269367337E-4</v>
      </c>
      <c r="L886" s="3" t="n">
        <f>AM886/SUM(AM1:AM$2860)</f>
        <v>1.0570745730282753E-4</v>
      </c>
      <c r="M886" t="s">
        <v>2222</v>
      </c>
      <c r="N886" t="s">
        <v>2609</v>
      </c>
      <c r="O886" t="s">
        <v>2610</v>
      </c>
      <c r="P886" s="2" t="n">
        <v>13964116.606785299</v>
      </c>
      <c r="Q886" s="2" t="n">
        <v>20133805.3022944</v>
      </c>
      <c r="R886" s="2" t="n">
        <v>10666528.7922887</v>
      </c>
      <c r="S886" s="2" t="n">
        <v>31435309.789445899</v>
      </c>
      <c r="T886" s="2" t="n">
        <v>23505497.584222</v>
      </c>
      <c r="U886" s="2" t="n">
        <v>5561626.3147347197</v>
      </c>
      <c r="V886" s="2" t="n">
        <v>23170662.309799101</v>
      </c>
      <c r="W886" s="2" t="n">
        <v>31146987.102841102</v>
      </c>
      <c r="X886" s="2" t="n">
        <v>14678641.0944227</v>
      </c>
      <c r="Y886" s="2" t="n">
        <v>30528994.577690098</v>
      </c>
      <c r="Z886" s="2" t="n">
        <v>24229941.319432698</v>
      </c>
      <c r="AA886" s="2" t="n">
        <v>57332195.454090901</v>
      </c>
      <c r="AB886" s="2" t="n">
        <v>9635644.8772539906</v>
      </c>
      <c r="AC886" s="2" t="n">
        <v>10739119.292771701</v>
      </c>
      <c r="AD886" s="2" t="n">
        <v>11000157.1941243</v>
      </c>
      <c r="AE886" s="2" t="n">
        <v>5800476.3158618696</v>
      </c>
      <c r="AF886" s="2" t="n">
        <v>873167.25051427796</v>
      </c>
      <c r="AG886" s="2" t="n">
        <v>23824445.8455314</v>
      </c>
      <c r="AH886" s="2" t="n">
        <v>8645172.5843872</v>
      </c>
      <c r="AI886" s="2" t="n">
        <v>113289690.532905</v>
      </c>
      <c r="AJ886" s="2" t="n">
        <v>229661708.17033499</v>
      </c>
      <c r="AK886" s="2" t="n">
        <v>8513373.5264853407</v>
      </c>
      <c r="AL886" s="2" t="n">
        <v>12490574.823999999</v>
      </c>
      <c r="AM886" s="2" t="n">
        <v>9290404.4041128904</v>
      </c>
    </row>
    <row r="887">
      <c r="A887" t="str">
        <f t="shared" si="143"/>
        <v>FRS</v>
      </c>
      <c r="B887" t="str">
        <f t="shared" si="144"/>
        <v>S114</v>
      </c>
      <c r="C887" t="str">
        <f t="shared" si="145"/>
        <v>UTILITIES- WATER</v>
      </c>
      <c r="D887" s="2" t="n">
        <f t="shared" si="146"/>
        <v>3102214.81855482</v>
      </c>
      <c r="E887" s="2" t="n">
        <f t="shared" si="147"/>
        <v>422738.45801988</v>
      </c>
      <c r="F887" s="2" t="n">
        <f t="shared" si="148"/>
        <v>319976.47070000001</v>
      </c>
      <c r="G887" s="2" t="n">
        <f t="shared" si="149"/>
        <v>668708.997620482</v>
      </c>
      <c r="H887" s="3" t="n">
        <f t="shared" si="150"/>
        <v>-0.24308644120343414</v>
      </c>
      <c r="I887" s="3" t="n">
        <f t="shared" si="151"/>
        <v>-0.89685547603403482</v>
      </c>
      <c r="J887" s="3" t="n">
        <f t="shared" si="152"/>
        <v>2.0898692836931838</v>
      </c>
      <c r="K887" s="3" t="n">
        <f t="shared" si="153"/>
        <v>2.5831578064020371E-6</v>
      </c>
      <c r="L887" s="3" t="n">
        <f>AM887/SUM(AM1:AM$2860)</f>
        <v>7.6086599397858409E-6</v>
      </c>
      <c r="M887" t="s">
        <v>2222</v>
      </c>
      <c r="N887" t="s">
        <v>2611</v>
      </c>
      <c r="O887" t="s">
        <v>2612</v>
      </c>
      <c r="P887" s="2" t="n">
        <v>1137446.4876266499</v>
      </c>
      <c r="Q887" s="2" t="n">
        <v>830970.78788711096</v>
      </c>
      <c r="R887" s="2" t="n">
        <v>222849.04513418299</v>
      </c>
      <c r="S887" s="2" t="n">
        <v>19179932.928926099</v>
      </c>
      <c r="T887" s="2" t="n">
        <v>2525712.4863105402</v>
      </c>
      <c r="U887" s="2" t="n">
        <v>4092924.2248613299</v>
      </c>
      <c r="V887" s="2" t="n">
        <v>775375.76945036999</v>
      </c>
      <c r="W887" s="2" t="n">
        <v>1154657.53030319</v>
      </c>
      <c r="X887" s="2" t="n">
        <v>22667998.500853099</v>
      </c>
      <c r="Y887" s="2" t="n">
        <v>3001457.0372847798</v>
      </c>
      <c r="Z887" s="2" t="n">
        <v>-11293002.252400501</v>
      </c>
      <c r="AA887" s="2" t="n">
        <v>2867519.14736475</v>
      </c>
      <c r="AB887" s="2" t="n">
        <v>4966181.8538809102</v>
      </c>
      <c r="AC887" s="2" t="n">
        <v>7256341.21454586</v>
      </c>
      <c r="AD887" s="2" t="n">
        <v>3861643.6085156598</v>
      </c>
      <c r="AE887" s="2" t="n">
        <v>3102214.81855482</v>
      </c>
      <c r="AF887" s="2" t="n">
        <v>2124255.9686585101</v>
      </c>
      <c r="AG887" s="2" t="n">
        <v>1568805.50055041</v>
      </c>
      <c r="AH887" s="2" t="n">
        <v>269846.53516799799</v>
      </c>
      <c r="AI887" s="2" t="n">
        <v>310845.84556913102</v>
      </c>
      <c r="AJ887" s="2" t="n">
        <v>-182454.585894138</v>
      </c>
      <c r="AK887" s="2" t="n">
        <v>422738.45801988</v>
      </c>
      <c r="AL887" s="2" t="n">
        <v>319976.47070000001</v>
      </c>
      <c r="AM887" s="2" t="n">
        <v>668708.997620482</v>
      </c>
    </row>
    <row r="888">
      <c r="A888" t="str">
        <f t="shared" si="143"/>
        <v>FRS</v>
      </c>
      <c r="B888" t="str">
        <f t="shared" si="144"/>
        <v>S119</v>
      </c>
      <c r="C888" t="str">
        <f t="shared" si="145"/>
        <v>OTHER UTILITIES</v>
      </c>
      <c r="D888" s="2" t="n">
        <f t="shared" si="146"/>
        <v>37966312.0624277</v>
      </c>
      <c r="E888" s="2" t="n">
        <f t="shared" si="147"/>
        <v>60890307.156775199</v>
      </c>
      <c r="F888" s="2" t="n">
        <f t="shared" si="148"/>
        <v>18113310.991599999</v>
      </c>
      <c r="G888" s="2" t="n">
        <f t="shared" si="149"/>
        <v>5873504.1255962299</v>
      </c>
      <c r="H888" s="3" t="n">
        <f t="shared" si="150"/>
        <v>-0.70252554409089474</v>
      </c>
      <c r="I888" s="3" t="n">
        <f t="shared" si="151"/>
        <v>-0.52291097007746168</v>
      </c>
      <c r="J888" s="3" t="n">
        <f t="shared" si="152"/>
        <v>0.32426452172769804</v>
      </c>
      <c r="K888" s="3" t="n">
        <f t="shared" si="153"/>
        <v>1.4622806666183833E-4</v>
      </c>
      <c r="L888" s="3" t="n">
        <f>AM888/SUM(AM1:AM$2860)</f>
        <v>6.6829511350397443E-5</v>
      </c>
      <c r="M888" t="s">
        <v>2222</v>
      </c>
      <c r="N888" t="s">
        <v>2613</v>
      </c>
      <c r="O888" t="s">
        <v>2614</v>
      </c>
      <c r="P888" s="2" t="n">
        <v>23498733.518079098</v>
      </c>
      <c r="Q888" s="2" t="n">
        <v>15762030.115149099</v>
      </c>
      <c r="R888" s="2" t="n">
        <v>11681871.835446799</v>
      </c>
      <c r="S888" s="2" t="n">
        <v>12905118.6692761</v>
      </c>
      <c r="T888" s="2" t="n">
        <v>20277877.5008711</v>
      </c>
      <c r="U888" s="2" t="n">
        <v>24885153.897193599</v>
      </c>
      <c r="V888" s="2" t="n">
        <v>24160522.443820801</v>
      </c>
      <c r="W888" s="2" t="n">
        <v>30576266.341683298</v>
      </c>
      <c r="X888" s="2" t="n">
        <v>53339324.174947098</v>
      </c>
      <c r="Y888" s="2" t="n">
        <v>73058918.318992496</v>
      </c>
      <c r="Z888" s="2" t="n">
        <v>40629087.274627402</v>
      </c>
      <c r="AA888" s="2" t="n">
        <v>96762818.876544297</v>
      </c>
      <c r="AB888" s="2" t="n">
        <v>76566468.8256834</v>
      </c>
      <c r="AC888" s="2" t="n">
        <v>55218869.506517202</v>
      </c>
      <c r="AD888" s="2" t="n">
        <v>44287203.607761003</v>
      </c>
      <c r="AE888" s="2" t="n">
        <v>37966312.0624277</v>
      </c>
      <c r="AF888" s="2" t="n">
        <v>54982605.702473</v>
      </c>
      <c r="AG888" s="2" t="n">
        <v>29922209.982748199</v>
      </c>
      <c r="AH888" s="2" t="n">
        <v>72786526.376124695</v>
      </c>
      <c r="AI888" s="2" t="n">
        <v>44082568.973232403</v>
      </c>
      <c r="AJ888" s="2" t="n">
        <v>81515705.903621599</v>
      </c>
      <c r="AK888" s="2" t="n">
        <v>60890307.156775199</v>
      </c>
      <c r="AL888" s="2" t="n">
        <v>18113310.991599999</v>
      </c>
      <c r="AM888" s="2" t="n">
        <v>5873504.1255962299</v>
      </c>
    </row>
    <row r="889">
      <c r="A889" t="str">
        <f t="shared" si="143"/>
        <v>FRS</v>
      </c>
      <c r="B889" t="str">
        <f t="shared" si="144"/>
        <v>S201</v>
      </c>
      <c r="C889" t="str">
        <f t="shared" si="145"/>
        <v>CUSTODIAL JANITORIAL SERVICES</v>
      </c>
      <c r="D889" s="2" t="n">
        <f t="shared" si="146"/>
        <v>210850209.00062001</v>
      </c>
      <c r="E889" s="2" t="n">
        <f t="shared" si="147"/>
        <v>261563363.15835199</v>
      </c>
      <c r="F889" s="2" t="n">
        <f t="shared" si="148"/>
        <v>231933762.0654</v>
      </c>
      <c r="G889" s="2" t="n">
        <f t="shared" si="149"/>
        <v>172657481.90642801</v>
      </c>
      <c r="H889" s="3" t="n">
        <f t="shared" si="150"/>
        <v>-0.11327886572177948</v>
      </c>
      <c r="I889" s="3" t="n">
        <f t="shared" si="151"/>
        <v>9.9993038492639075E-2</v>
      </c>
      <c r="J889" s="3" t="n">
        <f t="shared" si="152"/>
        <v>0.74442582385975598</v>
      </c>
      <c r="K889" s="3" t="n">
        <f t="shared" si="153"/>
        <v>1.8723923879051356E-3</v>
      </c>
      <c r="L889" s="3" t="n">
        <f>AM889/SUM(AM1:AM$2860)</f>
        <v>1.9645197994349528E-3</v>
      </c>
      <c r="M889" t="s">
        <v>2222</v>
      </c>
      <c r="N889" t="s">
        <v>2615</v>
      </c>
      <c r="O889" t="s">
        <v>2616</v>
      </c>
      <c r="P889" s="2" t="n">
        <v>125549476.263528</v>
      </c>
      <c r="Q889" s="2" t="n">
        <v>169517687.374091</v>
      </c>
      <c r="R889" s="2" t="n">
        <v>163146200.78375801</v>
      </c>
      <c r="S889" s="2" t="n">
        <v>192567871.86949199</v>
      </c>
      <c r="T889" s="2" t="n">
        <v>191614805.44714901</v>
      </c>
      <c r="U889" s="2" t="n">
        <v>164786641.35108399</v>
      </c>
      <c r="V889" s="2" t="n">
        <v>210933276.85176399</v>
      </c>
      <c r="W889" s="2" t="n">
        <v>176106634.395473</v>
      </c>
      <c r="X889" s="2" t="n">
        <v>95355086.364085704</v>
      </c>
      <c r="Y889" s="2" t="n">
        <v>144333522.68307</v>
      </c>
      <c r="Z889" s="2" t="n">
        <v>71092859.812959298</v>
      </c>
      <c r="AA889" s="2" t="n">
        <v>177773160.794691</v>
      </c>
      <c r="AB889" s="2" t="n">
        <v>243426758.08807701</v>
      </c>
      <c r="AC889" s="2" t="n">
        <v>237252114.928435</v>
      </c>
      <c r="AD889" s="2" t="n">
        <v>177237610.06952301</v>
      </c>
      <c r="AE889" s="2" t="n">
        <v>210850209.00062001</v>
      </c>
      <c r="AF889" s="2" t="n">
        <v>232604702.41772699</v>
      </c>
      <c r="AG889" s="2" t="n">
        <v>240318044.66526601</v>
      </c>
      <c r="AH889" s="2" t="n">
        <v>236481448.39778</v>
      </c>
      <c r="AI889" s="2" t="n">
        <v>257554017.84340999</v>
      </c>
      <c r="AJ889" s="2" t="n">
        <v>259188726.47926</v>
      </c>
      <c r="AK889" s="2" t="n">
        <v>261563363.15835199</v>
      </c>
      <c r="AL889" s="2" t="n">
        <v>231933762.0654</v>
      </c>
      <c r="AM889" s="2" t="n">
        <v>172657481.90642801</v>
      </c>
    </row>
    <row r="890">
      <c r="A890" t="str">
        <f t="shared" si="143"/>
        <v>FRS</v>
      </c>
      <c r="B890" t="str">
        <f t="shared" si="144"/>
        <v>S202</v>
      </c>
      <c r="C890" t="str">
        <f t="shared" si="145"/>
        <v>FIRE PROTECTION SERVICES</v>
      </c>
      <c r="D890" s="2" t="n">
        <f t="shared" si="146"/>
        <v>14323452.719355401</v>
      </c>
      <c r="E890" s="2" t="n">
        <f t="shared" si="147"/>
        <v>2467842.5463024201</v>
      </c>
      <c r="F890" s="2" t="n">
        <f t="shared" si="148"/>
        <v>3656889.1893000002</v>
      </c>
      <c r="G890" s="2" t="n">
        <f t="shared" si="149"/>
        <v>1022264.70966913</v>
      </c>
      <c r="H890" s="3" t="n">
        <f t="shared" si="150"/>
        <v>0.48181625070818801</v>
      </c>
      <c r="I890" s="3" t="n">
        <f t="shared" si="151"/>
        <v>-0.74469220089940924</v>
      </c>
      <c r="J890" s="3" t="n">
        <f t="shared" si="152"/>
        <v>0.27954489642734059</v>
      </c>
      <c r="K890" s="3" t="n">
        <f t="shared" si="153"/>
        <v>2.9521926521103767E-5</v>
      </c>
      <c r="L890" s="3" t="n">
        <f>AM890/SUM(AM1:AM$2860)</f>
        <v>1.1631463868429453E-5</v>
      </c>
      <c r="M890" t="s">
        <v>2222</v>
      </c>
      <c r="N890" t="s">
        <v>2617</v>
      </c>
      <c r="O890" t="s">
        <v>2618</v>
      </c>
      <c r="P890" s="2" t="n">
        <v>5074074.1943562003</v>
      </c>
      <c r="Q890" s="2" t="n">
        <v>7574862.2379748998</v>
      </c>
      <c r="R890" s="2" t="n">
        <v>3765918.8685267302</v>
      </c>
      <c r="S890" s="2" t="n">
        <v>7704438.2425443297</v>
      </c>
      <c r="T890" s="2" t="n">
        <v>19575338.038974199</v>
      </c>
      <c r="U890" s="2" t="n">
        <v>27074249.830853801</v>
      </c>
      <c r="V890" s="2" t="n">
        <v>20959384.266474701</v>
      </c>
      <c r="W890" s="2" t="n">
        <v>14611697.133108201</v>
      </c>
      <c r="X890" s="2" t="n">
        <v>5593518.1261638403</v>
      </c>
      <c r="Y890" s="2" t="n">
        <v>3691656.9066957799</v>
      </c>
      <c r="Z890" s="2" t="n">
        <v>7929613.54572572</v>
      </c>
      <c r="AA890" s="2" t="n">
        <v>11900588.675558001</v>
      </c>
      <c r="AB890" s="2" t="n">
        <v>16925382.8452079</v>
      </c>
      <c r="AC890" s="2" t="n">
        <v>10439765.120503699</v>
      </c>
      <c r="AD890" s="2" t="n">
        <v>17006275.502932899</v>
      </c>
      <c r="AE890" s="2" t="n">
        <v>14323452.719355401</v>
      </c>
      <c r="AF890" s="2" t="n">
        <v>17002861.065125801</v>
      </c>
      <c r="AG890" s="2" t="n">
        <v>16038710.4578894</v>
      </c>
      <c r="AH890" s="2" t="n">
        <v>5446987.8894313397</v>
      </c>
      <c r="AI890" s="2" t="n">
        <v>3679330.6279550898</v>
      </c>
      <c r="AJ890" s="2" t="n">
        <v>3791104.86581031</v>
      </c>
      <c r="AK890" s="2" t="n">
        <v>2467842.5463024201</v>
      </c>
      <c r="AL890" s="2" t="n">
        <v>3656889.1893000002</v>
      </c>
      <c r="AM890" s="2" t="n">
        <v>1022264.70966913</v>
      </c>
    </row>
    <row r="891">
      <c r="A891" t="str">
        <f t="shared" si="143"/>
        <v>FRS</v>
      </c>
      <c r="B891" t="str">
        <f t="shared" si="144"/>
        <v>S203</v>
      </c>
      <c r="C891" t="str">
        <f t="shared" si="145"/>
        <v>FOOD SERVICES</v>
      </c>
      <c r="D891" s="2" t="n">
        <f t="shared" si="146"/>
        <v>351445866.28879499</v>
      </c>
      <c r="E891" s="2" t="n">
        <f t="shared" si="147"/>
        <v>64774623.891775399</v>
      </c>
      <c r="F891" s="2" t="n">
        <f t="shared" si="148"/>
        <v>50511685.667300001</v>
      </c>
      <c r="G891" s="2" t="n">
        <f t="shared" si="149"/>
        <v>35393647.082728602</v>
      </c>
      <c r="H891" s="3" t="n">
        <f t="shared" si="150"/>
        <v>-0.22019330051696995</v>
      </c>
      <c r="I891" s="3" t="n">
        <f t="shared" si="151"/>
        <v>-0.85627463426816108</v>
      </c>
      <c r="J891" s="3" t="n">
        <f t="shared" si="152"/>
        <v>0.70070215664256796</v>
      </c>
      <c r="K891" s="3" t="n">
        <f t="shared" si="153"/>
        <v>4.0777890593194759E-4</v>
      </c>
      <c r="L891" s="3" t="n">
        <f>AM891/SUM(AM1:AM$2860)</f>
        <v>4.0271362526829972E-4</v>
      </c>
      <c r="M891" t="s">
        <v>2222</v>
      </c>
      <c r="N891" t="s">
        <v>2619</v>
      </c>
      <c r="O891" t="s">
        <v>2620</v>
      </c>
      <c r="P891" s="2" t="n">
        <v>118247825.74842601</v>
      </c>
      <c r="Q891" s="2" t="n">
        <v>144997680.856208</v>
      </c>
      <c r="R891" s="2" t="n">
        <v>134658463.14118001</v>
      </c>
      <c r="S891" s="2" t="n">
        <v>324871587.06217498</v>
      </c>
      <c r="T891" s="2" t="n">
        <v>485017041.26334602</v>
      </c>
      <c r="U891" s="2" t="n">
        <v>385852905.38793898</v>
      </c>
      <c r="V891" s="2" t="n">
        <v>395633113.791219</v>
      </c>
      <c r="W891" s="2" t="n">
        <v>151346484.749782</v>
      </c>
      <c r="X891" s="2" t="n">
        <v>279013185.59988803</v>
      </c>
      <c r="Y891" s="2" t="n">
        <v>255029725.80304199</v>
      </c>
      <c r="Z891" s="2" t="n">
        <v>269378848.92737699</v>
      </c>
      <c r="AA891" s="2" t="n">
        <v>310568873.57439899</v>
      </c>
      <c r="AB891" s="2" t="n">
        <v>302137915.92003</v>
      </c>
      <c r="AC891" s="2" t="n">
        <v>360333648.57908899</v>
      </c>
      <c r="AD891" s="2" t="n">
        <v>354116562.71274602</v>
      </c>
      <c r="AE891" s="2" t="n">
        <v>351445866.28879499</v>
      </c>
      <c r="AF891" s="2" t="n">
        <v>366111010.04491699</v>
      </c>
      <c r="AG891" s="2" t="n">
        <v>359571175.79486501</v>
      </c>
      <c r="AH891" s="2" t="n">
        <v>352837146.72405601</v>
      </c>
      <c r="AI891" s="2" t="n">
        <v>55513567.175398</v>
      </c>
      <c r="AJ891" s="2" t="n">
        <v>59732766.154331699</v>
      </c>
      <c r="AK891" s="2" t="n">
        <v>64774623.891775399</v>
      </c>
      <c r="AL891" s="2" t="n">
        <v>50511685.667300001</v>
      </c>
      <c r="AM891" s="2" t="n">
        <v>35393647.082728602</v>
      </c>
    </row>
    <row r="892">
      <c r="A892" t="str">
        <f t="shared" si="143"/>
        <v>FRS</v>
      </c>
      <c r="B892" t="str">
        <f t="shared" si="144"/>
        <v>S204</v>
      </c>
      <c r="C892" t="str">
        <f t="shared" si="145"/>
        <v>FUELING SERVICE</v>
      </c>
      <c r="D892" s="2" t="n">
        <f t="shared" si="146"/>
        <v>1169078.8461224199</v>
      </c>
      <c r="E892" s="2" t="n">
        <f t="shared" si="147"/>
        <v>2842716.3447033199</v>
      </c>
      <c r="F892" s="2" t="n">
        <f t="shared" si="148"/>
        <v>-571089.125</v>
      </c>
      <c r="G892" s="2" t="n">
        <f t="shared" si="149"/>
        <v>213809.57183963101</v>
      </c>
      <c r="H892" s="3" t="n">
        <f t="shared" si="150"/>
        <v>-1.200895571612018</v>
      </c>
      <c r="I892" s="3" t="n">
        <f t="shared" si="151"/>
        <v>-1.4884949607070372</v>
      </c>
      <c r="J892" s="3" t="n">
        <f t="shared" si="152"/>
        <v>-0.37438914957386205</v>
      </c>
      <c r="K892" s="3" t="n">
        <f t="shared" si="153"/>
        <v>-4.610380657577078E-6</v>
      </c>
      <c r="L892" s="3" t="n">
        <f>AM892/SUM(AM1:AM$2860)</f>
        <v>2.4327537535575934E-6</v>
      </c>
      <c r="M892" t="s">
        <v>2222</v>
      </c>
      <c r="N892" t="s">
        <v>2621</v>
      </c>
      <c r="O892" t="s">
        <v>2622</v>
      </c>
      <c r="P892" s="2" t="n">
        <v>2009577.1752408</v>
      </c>
      <c r="Q892" s="2" t="n">
        <v>20991321.086751498</v>
      </c>
      <c r="R892" s="2" t="n">
        <v>18661241.974771399</v>
      </c>
      <c r="S892" s="2" t="n">
        <v>5667124.2936049299</v>
      </c>
      <c r="T892" s="2" t="n">
        <v>8110469.1398241697</v>
      </c>
      <c r="U892" s="2" t="n">
        <v>6586430.1285205102</v>
      </c>
      <c r="V892" s="2" t="n">
        <v>3997383.0964456098</v>
      </c>
      <c r="W892" s="2" t="n">
        <v>1440297.5535929699</v>
      </c>
      <c r="X892" s="2" t="n">
        <v>14486061.640907399</v>
      </c>
      <c r="Y892" s="2" t="n">
        <v>1092246.47247643</v>
      </c>
      <c r="Z892" s="2" t="n">
        <v>626718.80265473505</v>
      </c>
      <c r="AA892" s="2" t="n">
        <v>1539374.17709249</v>
      </c>
      <c r="AB892" s="2" t="n">
        <v>-804992.05056800705</v>
      </c>
      <c r="AC892" s="2" t="n">
        <v>853257.56763893797</v>
      </c>
      <c r="AD892" s="2" t="n">
        <v>956381.62103817204</v>
      </c>
      <c r="AE892" s="2" t="n">
        <v>1169078.8461224199</v>
      </c>
      <c r="AF892" s="2" t="n">
        <v>1545059.2507668899</v>
      </c>
      <c r="AG892" s="2" t="n">
        <v>1432250.6004383301</v>
      </c>
      <c r="AH892" s="2" t="n">
        <v>343304.08453783701</v>
      </c>
      <c r="AI892" s="2" t="n">
        <v>544304.04537413397</v>
      </c>
      <c r="AJ892" s="2" t="n">
        <v>524768.215799378</v>
      </c>
      <c r="AK892" s="2" t="n">
        <v>2842716.3447033199</v>
      </c>
      <c r="AL892" s="2" t="n">
        <v>-571089.125</v>
      </c>
      <c r="AM892" s="2" t="n">
        <v>213809.57183963101</v>
      </c>
    </row>
    <row r="893">
      <c r="A893" t="str">
        <f t="shared" si="143"/>
        <v>FRS</v>
      </c>
      <c r="B893" t="str">
        <f t="shared" si="144"/>
        <v>S205</v>
      </c>
      <c r="C893" t="str">
        <f t="shared" si="145"/>
        <v>HOUSEKEEPING- TRASH/GARBAGE COLLECTION</v>
      </c>
      <c r="D893" s="2" t="n">
        <f t="shared" si="146"/>
        <v>48391162.339706004</v>
      </c>
      <c r="E893" s="2" t="n">
        <f t="shared" si="147"/>
        <v>80595815.410576195</v>
      </c>
      <c r="F893" s="2" t="n">
        <f t="shared" si="148"/>
        <v>64272842.825800002</v>
      </c>
      <c r="G893" s="2" t="n">
        <f t="shared" si="149"/>
        <v>36762809.070770197</v>
      </c>
      <c r="H893" s="3" t="n">
        <f t="shared" si="150"/>
        <v>-0.20252878516859341</v>
      </c>
      <c r="I893" s="3" t="n">
        <f t="shared" si="151"/>
        <v>0.32819382131399499</v>
      </c>
      <c r="J893" s="3" t="n">
        <f t="shared" si="152"/>
        <v>0.57198044235275525</v>
      </c>
      <c r="K893" s="3" t="n">
        <f t="shared" si="153"/>
        <v>5.188722012025006E-4</v>
      </c>
      <c r="L893" s="3" t="n">
        <f>AM893/SUM(AM1:AM$2860)</f>
        <v>4.1829213252116902E-4</v>
      </c>
      <c r="M893" t="s">
        <v>2222</v>
      </c>
      <c r="N893" t="s">
        <v>2623</v>
      </c>
      <c r="O893" t="s">
        <v>2624</v>
      </c>
      <c r="P893" s="2" t="n">
        <v>54008627.061342299</v>
      </c>
      <c r="Q893" s="2" t="n">
        <v>56222430.5109016</v>
      </c>
      <c r="R893" s="2" t="n">
        <v>58984324.906500198</v>
      </c>
      <c r="S893" s="2" t="n">
        <v>64467818.539721802</v>
      </c>
      <c r="T893" s="2" t="n">
        <v>47616446.315495104</v>
      </c>
      <c r="U893" s="2" t="n">
        <v>52198955.6347773</v>
      </c>
      <c r="V893" s="2" t="n">
        <v>48268442.684845202</v>
      </c>
      <c r="W893" s="2" t="n">
        <v>34434336.940365501</v>
      </c>
      <c r="X893" s="2" t="n">
        <v>26338142.836774901</v>
      </c>
      <c r="Y893" s="2" t="n">
        <v>33164678.867487699</v>
      </c>
      <c r="Z893" s="2" t="n">
        <v>30580948.727577001</v>
      </c>
      <c r="AA893" s="2" t="n">
        <v>36347764.217685796</v>
      </c>
      <c r="AB893" s="2" t="n">
        <v>47232005.326471299</v>
      </c>
      <c r="AC893" s="2" t="n">
        <v>49532067.989155598</v>
      </c>
      <c r="AD893" s="2" t="n">
        <v>46272691.453969203</v>
      </c>
      <c r="AE893" s="2" t="n">
        <v>48391162.339706004</v>
      </c>
      <c r="AF893" s="2" t="n">
        <v>52696319.383242697</v>
      </c>
      <c r="AG893" s="2" t="n">
        <v>54315676.811363898</v>
      </c>
      <c r="AH893" s="2" t="n">
        <v>63527251.980879299</v>
      </c>
      <c r="AI893" s="2" t="n">
        <v>57158358.932744101</v>
      </c>
      <c r="AJ893" s="2" t="n">
        <v>76322888.959225297</v>
      </c>
      <c r="AK893" s="2" t="n">
        <v>80595815.410576195</v>
      </c>
      <c r="AL893" s="2" t="n">
        <v>64272842.825800002</v>
      </c>
      <c r="AM893" s="2" t="n">
        <v>36762809.070770197</v>
      </c>
    </row>
    <row r="894">
      <c r="A894" t="str">
        <f t="shared" si="143"/>
        <v>FRS</v>
      </c>
      <c r="B894" t="str">
        <f t="shared" si="144"/>
        <v>S206</v>
      </c>
      <c r="C894" t="str">
        <f t="shared" si="145"/>
        <v>GUARD SERVICES</v>
      </c>
      <c r="D894" s="2" t="n">
        <f t="shared" si="146"/>
        <v>36353609.216892898</v>
      </c>
      <c r="E894" s="2" t="n">
        <f t="shared" si="147"/>
        <v>37064123.316186398</v>
      </c>
      <c r="F894" s="2" t="n">
        <f t="shared" si="148"/>
        <v>36226374.568599999</v>
      </c>
      <c r="G894" s="2" t="n">
        <f t="shared" si="149"/>
        <v>25774929.0969414</v>
      </c>
      <c r="H894" s="3" t="n">
        <f t="shared" si="150"/>
        <v>-2.2602686172818354E-2</v>
      </c>
      <c r="I894" s="3" t="n">
        <f t="shared" si="151"/>
        <v>-3.4999179182950702E-3</v>
      </c>
      <c r="J894" s="3" t="n">
        <f t="shared" si="152"/>
        <v>0.71149623454957545</v>
      </c>
      <c r="K894" s="3" t="n">
        <f t="shared" si="153"/>
        <v>2.924541359550764E-4</v>
      </c>
      <c r="L894" s="3" t="n">
        <f>AM894/SUM(AM1:AM$2860)</f>
        <v>2.932705723544338E-4</v>
      </c>
      <c r="M894" t="s">
        <v>2222</v>
      </c>
      <c r="N894" t="s">
        <v>2625</v>
      </c>
      <c r="O894" t="s">
        <v>2626</v>
      </c>
      <c r="P894" s="2" t="n">
        <v>23583056.853646498</v>
      </c>
      <c r="Q894" s="2" t="n">
        <v>34114329.750596702</v>
      </c>
      <c r="R894" s="2" t="n">
        <v>43964031.217738003</v>
      </c>
      <c r="S894" s="2" t="n">
        <v>50572726.104968399</v>
      </c>
      <c r="T894" s="2" t="n">
        <v>63599198.694885597</v>
      </c>
      <c r="U894" s="2" t="n">
        <v>61364483.555995502</v>
      </c>
      <c r="V894" s="2" t="n">
        <v>66239474.9824927</v>
      </c>
      <c r="W894" s="2" t="n">
        <v>78542730.932431698</v>
      </c>
      <c r="X894" s="2" t="n">
        <v>124475558.71993101</v>
      </c>
      <c r="Y894" s="2" t="n">
        <v>172578215.15551001</v>
      </c>
      <c r="Z894" s="2" t="n">
        <v>90044378.025025606</v>
      </c>
      <c r="AA894" s="2" t="n">
        <v>142629564.11583701</v>
      </c>
      <c r="AB894" s="2" t="n">
        <v>42485307.349089898</v>
      </c>
      <c r="AC894" s="2" t="n">
        <v>29473428.707559999</v>
      </c>
      <c r="AD894" s="2" t="n">
        <v>30436865.6271699</v>
      </c>
      <c r="AE894" s="2" t="n">
        <v>36353609.216892898</v>
      </c>
      <c r="AF894" s="2" t="n">
        <v>39117591.215479098</v>
      </c>
      <c r="AG894" s="2" t="n">
        <v>27759696.616900299</v>
      </c>
      <c r="AH894" s="2" t="n">
        <v>26910430.316569999</v>
      </c>
      <c r="AI894" s="2" t="n">
        <v>29839544.396258101</v>
      </c>
      <c r="AJ894" s="2" t="n">
        <v>34847279.413760498</v>
      </c>
      <c r="AK894" s="2" t="n">
        <v>37064123.316186398</v>
      </c>
      <c r="AL894" s="2" t="n">
        <v>36226374.568599999</v>
      </c>
      <c r="AM894" s="2" t="n">
        <v>25774929.0969414</v>
      </c>
    </row>
    <row r="895">
      <c r="A895" t="str">
        <f t="shared" si="143"/>
        <v>FRS</v>
      </c>
      <c r="B895" t="str">
        <f t="shared" si="144"/>
        <v>S207</v>
      </c>
      <c r="C895" t="str">
        <f t="shared" si="145"/>
        <v>HOUSEKEEPING- INSECT/RODENT CONTROL</v>
      </c>
      <c r="D895" s="2" t="n">
        <f t="shared" si="146"/>
        <v>6501938.7465060903</v>
      </c>
      <c r="E895" s="2" t="n">
        <f t="shared" si="147"/>
        <v>7340238.78085919</v>
      </c>
      <c r="F895" s="2" t="n">
        <f t="shared" si="148"/>
        <v>6313709.2221999997</v>
      </c>
      <c r="G895" s="2" t="n">
        <f t="shared" si="149"/>
        <v>4438628.9197320798</v>
      </c>
      <c r="H895" s="3" t="n">
        <f t="shared" si="150"/>
        <v>-0.13984961379403971</v>
      </c>
      <c r="I895" s="3" t="n">
        <f t="shared" si="151"/>
        <v>-2.8949753549622148E-2</v>
      </c>
      <c r="J895" s="3" t="n">
        <f t="shared" si="152"/>
        <v>0.70301446638137199</v>
      </c>
      <c r="K895" s="3" t="n">
        <f t="shared" si="153"/>
        <v>5.0970333002921212E-5</v>
      </c>
      <c r="L895" s="3" t="n">
        <f>AM895/SUM(AM1:AM$2860)</f>
        <v>5.0503310362674817E-5</v>
      </c>
      <c r="M895" t="s">
        <v>2222</v>
      </c>
      <c r="N895" t="s">
        <v>2627</v>
      </c>
      <c r="O895" t="s">
        <v>2628</v>
      </c>
      <c r="P895" s="2" t="n">
        <v>3122808.71661156</v>
      </c>
      <c r="Q895" s="2" t="n">
        <v>3080905.9251820799</v>
      </c>
      <c r="R895" s="2" t="n">
        <v>6452750.1050437698</v>
      </c>
      <c r="S895" s="2" t="n">
        <v>5021173.7946277196</v>
      </c>
      <c r="T895" s="2" t="n">
        <v>5562150.7909857295</v>
      </c>
      <c r="U895" s="2" t="n">
        <v>6430230.6446423698</v>
      </c>
      <c r="V895" s="2" t="n">
        <v>5370671.7146322997</v>
      </c>
      <c r="W895" s="2" t="n">
        <v>11834549.321841201</v>
      </c>
      <c r="X895" s="2" t="n">
        <v>4482675.4455939503</v>
      </c>
      <c r="Y895" s="2" t="n">
        <v>2991178.0435857498</v>
      </c>
      <c r="Z895" s="2" t="n">
        <v>2925626.3193501001</v>
      </c>
      <c r="AA895" s="2" t="n">
        <v>4297739.6988455402</v>
      </c>
      <c r="AB895" s="2" t="n">
        <v>5563098.0980494898</v>
      </c>
      <c r="AC895" s="2" t="n">
        <v>5930551.1768371202</v>
      </c>
      <c r="AD895" s="2" t="n">
        <v>5714693.1739206696</v>
      </c>
      <c r="AE895" s="2" t="n">
        <v>6501938.7465060903</v>
      </c>
      <c r="AF895" s="2" t="n">
        <v>6341158.7539959997</v>
      </c>
      <c r="AG895" s="2" t="n">
        <v>5759283.3918927498</v>
      </c>
      <c r="AH895" s="2" t="n">
        <v>6031019.5108380197</v>
      </c>
      <c r="AI895" s="2" t="n">
        <v>6531638.57447128</v>
      </c>
      <c r="AJ895" s="2" t="n">
        <v>5754313.17898433</v>
      </c>
      <c r="AK895" s="2" t="n">
        <v>7340238.78085919</v>
      </c>
      <c r="AL895" s="2" t="n">
        <v>6313709.2221999997</v>
      </c>
      <c r="AM895" s="2" t="n">
        <v>4438628.9197320798</v>
      </c>
    </row>
    <row r="896">
      <c r="A896" t="str">
        <f t="shared" si="143"/>
        <v>FRS</v>
      </c>
      <c r="B896" t="str">
        <f t="shared" si="144"/>
        <v>S208</v>
      </c>
      <c r="C896" t="str">
        <f t="shared" si="145"/>
        <v>HOUSEKEEPING- LANDSCAPING/GROUNDSKEEPING</v>
      </c>
      <c r="D896" s="2" t="n">
        <f t="shared" si="146"/>
        <v>90006223.739115104</v>
      </c>
      <c r="E896" s="2" t="n">
        <f t="shared" si="147"/>
        <v>107329980.49215201</v>
      </c>
      <c r="F896" s="2" t="n">
        <f t="shared" si="148"/>
        <v>94719505.999400005</v>
      </c>
      <c r="G896" s="2" t="n">
        <f t="shared" si="149"/>
        <v>63763160.617866397</v>
      </c>
      <c r="H896" s="3" t="n">
        <f t="shared" si="150"/>
        <v>-0.11749256298126398</v>
      </c>
      <c r="I896" s="3" t="n">
        <f t="shared" si="151"/>
        <v>5.2366181631466446E-2</v>
      </c>
      <c r="J896" s="3" t="n">
        <f t="shared" si="152"/>
        <v>0.67317877078318278</v>
      </c>
      <c r="K896" s="3" t="n">
        <f t="shared" si="153"/>
        <v>7.6466694818412063E-4</v>
      </c>
      <c r="L896" s="3" t="n">
        <f>AM896/SUM(AM1:AM$2860)</f>
        <v>7.2550572454332777E-4</v>
      </c>
      <c r="M896" t="s">
        <v>2222</v>
      </c>
      <c r="N896" t="s">
        <v>2629</v>
      </c>
      <c r="O896" t="s">
        <v>2630</v>
      </c>
      <c r="P896" s="2" t="n">
        <v>78825653.547698095</v>
      </c>
      <c r="Q896" s="2" t="n">
        <v>84891442.422507197</v>
      </c>
      <c r="R896" s="2" t="n">
        <v>93055904.392664403</v>
      </c>
      <c r="S896" s="2" t="n">
        <v>110527858.416712</v>
      </c>
      <c r="T896" s="2" t="n">
        <v>90689478.649651393</v>
      </c>
      <c r="U896" s="2" t="n">
        <v>94190808.522759303</v>
      </c>
      <c r="V896" s="2" t="n">
        <v>81364397.797728002</v>
      </c>
      <c r="W896" s="2" t="n">
        <v>73949506.953023404</v>
      </c>
      <c r="X896" s="2" t="n">
        <v>67071572.606601097</v>
      </c>
      <c r="Y896" s="2" t="n">
        <v>75998716.298109099</v>
      </c>
      <c r="Z896" s="2" t="n">
        <v>48690984.845036201</v>
      </c>
      <c r="AA896" s="2" t="n">
        <v>110191457.421757</v>
      </c>
      <c r="AB896" s="2" t="n">
        <v>118147998.908076</v>
      </c>
      <c r="AC896" s="2" t="n">
        <v>101951309.600334</v>
      </c>
      <c r="AD896" s="2" t="n">
        <v>87740903.261677995</v>
      </c>
      <c r="AE896" s="2" t="n">
        <v>90006223.739115104</v>
      </c>
      <c r="AF896" s="2" t="n">
        <v>99833723.214405894</v>
      </c>
      <c r="AG896" s="2" t="n">
        <v>105826777.945715</v>
      </c>
      <c r="AH896" s="2" t="n">
        <v>106018218.688085</v>
      </c>
      <c r="AI896" s="2" t="n">
        <v>108442858.51300301</v>
      </c>
      <c r="AJ896" s="2" t="n">
        <v>112744787.292437</v>
      </c>
      <c r="AK896" s="2" t="n">
        <v>107329980.49215201</v>
      </c>
      <c r="AL896" s="2" t="n">
        <v>94719505.999400005</v>
      </c>
      <c r="AM896" s="2" t="n">
        <v>63763160.617866397</v>
      </c>
    </row>
    <row r="897">
      <c r="A897" t="str">
        <f t="shared" ref="A897:A960" si="154">M897</f>
        <v>FRS</v>
      </c>
      <c r="B897" t="str">
        <f t="shared" ref="B897:B960" si="155">N897</f>
        <v>S209</v>
      </c>
      <c r="C897" t="str">
        <f t="shared" ref="C897:C960" si="156">O897</f>
        <v>HOUSEKEEPING- LAUNDRY/DRYCLEANING</v>
      </c>
      <c r="D897" s="2" t="n">
        <f t="shared" ref="D897:D960" si="157">AE897</f>
        <v>16435826.1055503</v>
      </c>
      <c r="E897" s="2" t="n">
        <f t="shared" ref="E897:E960" si="158">AK897</f>
        <v>15775165.680124801</v>
      </c>
      <c r="F897" s="2" t="n">
        <f t="shared" ref="F897:F960" si="159">AL897</f>
        <v>15828158.0108</v>
      </c>
      <c r="G897" s="2" t="n">
        <f t="shared" ref="G897:G960" si="160">AM897</f>
        <v>8181160.4743559398</v>
      </c>
      <c r="H897" s="3" t="n">
        <f t="shared" si="150"/>
        <v>3.3592249837328669E-3</v>
      </c>
      <c r="I897" s="3" t="n">
        <f t="shared" si="151"/>
        <v>-3.6972166220783587E-2</v>
      </c>
      <c r="J897" s="3" t="n">
        <f t="shared" si="152"/>
        <v>0.51687381872064342</v>
      </c>
      <c r="K897" s="3" t="n">
        <f t="shared" si="153"/>
        <v>1.2778011407250315E-4</v>
      </c>
      <c r="L897" s="3" t="n">
        <f>AM897/SUM(AM1:AM$2860)</f>
        <v>9.3086332296547479E-5</v>
      </c>
      <c r="M897" t="s">
        <v>2222</v>
      </c>
      <c r="N897" t="s">
        <v>2631</v>
      </c>
      <c r="O897" t="s">
        <v>2632</v>
      </c>
      <c r="P897" s="2" t="n">
        <v>21104719.2291766</v>
      </c>
      <c r="Q897" s="2" t="n">
        <v>16363730.8803303</v>
      </c>
      <c r="R897" s="2" t="n">
        <v>24642319.082899999</v>
      </c>
      <c r="S897" s="2" t="n">
        <v>35969349.754654102</v>
      </c>
      <c r="T897" s="2" t="n">
        <v>22744036.4164689</v>
      </c>
      <c r="U897" s="2" t="n">
        <v>17009030.160087701</v>
      </c>
      <c r="V897" s="2" t="n">
        <v>13999976.1001442</v>
      </c>
      <c r="W897" s="2" t="n">
        <v>15956041.151681401</v>
      </c>
      <c r="X897" s="2" t="n">
        <v>17144644.859411102</v>
      </c>
      <c r="Y897" s="2" t="n">
        <v>14745254.920318199</v>
      </c>
      <c r="Z897" s="2" t="n">
        <v>20296497.002862699</v>
      </c>
      <c r="AA897" s="2" t="n">
        <v>15994434.406442801</v>
      </c>
      <c r="AB897" s="2" t="n">
        <v>14612329.317563299</v>
      </c>
      <c r="AC897" s="2" t="n">
        <v>19639230.044391502</v>
      </c>
      <c r="AD897" s="2" t="n">
        <v>12929873.5826582</v>
      </c>
      <c r="AE897" s="2" t="n">
        <v>16435826.1055503</v>
      </c>
      <c r="AF897" s="2" t="n">
        <v>16836081.409374502</v>
      </c>
      <c r="AG897" s="2" t="n">
        <v>16123991.1534987</v>
      </c>
      <c r="AH897" s="2" t="n">
        <v>13971862.064801199</v>
      </c>
      <c r="AI897" s="2" t="n">
        <v>14064009.199049899</v>
      </c>
      <c r="AJ897" s="2" t="n">
        <v>16077979.2865685</v>
      </c>
      <c r="AK897" s="2" t="n">
        <v>15775165.680124801</v>
      </c>
      <c r="AL897" s="2" t="n">
        <v>15828158.0108</v>
      </c>
      <c r="AM897" s="2" t="n">
        <v>8181160.4743559398</v>
      </c>
    </row>
    <row r="898">
      <c r="A898" t="str">
        <f t="shared" si="154"/>
        <v>FRS</v>
      </c>
      <c r="B898" t="str">
        <f t="shared" si="155"/>
        <v>S211</v>
      </c>
      <c r="C898" t="str">
        <f t="shared" si="156"/>
        <v>HOUSEKEEPING- SURVEILLANCE</v>
      </c>
      <c r="D898" s="2" t="n">
        <f t="shared" si="157"/>
        <v>81774.460907571294</v>
      </c>
      <c r="E898" s="2" t="n">
        <f t="shared" si="158"/>
        <v>38341.242447343699</v>
      </c>
      <c r="F898" s="2" t="n">
        <f t="shared" si="159"/>
        <v>315260.46039999998</v>
      </c>
      <c r="G898" s="2" t="n">
        <f t="shared" si="160"/>
        <v>4886411.1692483798</v>
      </c>
      <c r="H898" s="3" t="n">
        <f t="shared" ref="H898:H961" si="161">AL898/AK898-1</f>
        <v>7.2224894207058075</v>
      </c>
      <c r="I898" s="3" t="n">
        <f t="shared" ref="I898:I961" si="162">AL898/AE898-1</f>
        <v>2.8552435185887091</v>
      </c>
      <c r="J898" s="3" t="n">
        <f t="shared" ref="J898:J961" si="163">AM898/AL898</f>
        <v>15.499600435298927</v>
      </c>
      <c r="K898" s="3" t="n">
        <f t="shared" ref="K898:K961" si="164">AL898/SUM(AL$1:AL$2860)</f>
        <v>2.5450856356737741E-6</v>
      </c>
      <c r="L898" s="3" t="n">
        <f>AM898/SUM(AM1:AM$2860)</f>
        <v>5.5598236370497846E-5</v>
      </c>
      <c r="M898" t="s">
        <v>2222</v>
      </c>
      <c r="N898" t="s">
        <v>2633</v>
      </c>
      <c r="O898" t="s">
        <v>2634</v>
      </c>
      <c r="P898" s="2" t="n">
        <v>1393667.3431889999</v>
      </c>
      <c r="Q898" s="2" t="n">
        <v>1684513.6961676299</v>
      </c>
      <c r="R898" s="2" t="n">
        <v>3818643.6117747701</v>
      </c>
      <c r="S898" s="2" t="n">
        <v>8552067.2214096505</v>
      </c>
      <c r="T898" s="2" t="n">
        <v>8480888.6796501298</v>
      </c>
      <c r="U898" s="2" t="n">
        <v>84286502.3830055</v>
      </c>
      <c r="V898" s="2" t="n">
        <v>37497945.332720198</v>
      </c>
      <c r="W898" s="2" t="n">
        <v>1347923.42124033</v>
      </c>
      <c r="X898" s="2" t="n">
        <v>631344.86277603102</v>
      </c>
      <c r="Y898" s="2" t="n">
        <v>672610.49075179698</v>
      </c>
      <c r="Z898" s="2" t="n">
        <v>750344.54119621299</v>
      </c>
      <c r="AA898" s="2" t="n">
        <v>873792.749261196</v>
      </c>
      <c r="AB898" s="2" t="n">
        <v>1673905.2193597599</v>
      </c>
      <c r="AC898" s="2" t="n">
        <v>671823.99751140701</v>
      </c>
      <c r="AD898" s="2" t="n">
        <v>230440.67796198899</v>
      </c>
      <c r="AE898" s="2" t="n">
        <v>81774.460907571294</v>
      </c>
      <c r="AF898" s="2" t="n">
        <v>211816.93157853099</v>
      </c>
      <c r="AG898" s="2" t="n">
        <v>401647.179594232</v>
      </c>
      <c r="AH898" s="2" t="n">
        <v>-51840.030111566703</v>
      </c>
      <c r="AI898" s="2" t="n">
        <v>59463.776530607101</v>
      </c>
      <c r="AJ898" s="2" t="n">
        <v>-9082.4001900802505</v>
      </c>
      <c r="AK898" s="2" t="n">
        <v>38341.242447343699</v>
      </c>
      <c r="AL898" s="2" t="n">
        <v>315260.46039999998</v>
      </c>
      <c r="AM898" s="2" t="n">
        <v>4886411.1692483798</v>
      </c>
    </row>
    <row r="899">
      <c r="A899" t="str">
        <f t="shared" si="154"/>
        <v>FRS</v>
      </c>
      <c r="B899" t="str">
        <f t="shared" si="155"/>
        <v>S212</v>
      </c>
      <c r="C899" t="str">
        <f t="shared" si="156"/>
        <v>HOUSEKEEPING- SOLID FUEL HANDLING</v>
      </c>
      <c r="D899" s="2" t="n">
        <f t="shared" si="157"/>
        <v>0</v>
      </c>
      <c r="E899" s="2" t="n">
        <f t="shared" si="158"/>
        <v>24075.031050828598</v>
      </c>
      <c r="F899" s="2" t="n">
        <f t="shared" si="159"/>
        <v>12919.67</v>
      </c>
      <c r="G899" s="2" t="n">
        <f t="shared" si="160"/>
        <v>0</v>
      </c>
      <c r="H899" s="3" t="n">
        <f t="shared" si="161"/>
        <v>-0.46335811685047279</v>
      </c>
      <c r="I899" s="3" t="e">
        <f t="shared" si="162"/>
        <v>#DIV/0!</v>
      </c>
      <c r="J899" s="3" t="n">
        <f t="shared" si="163"/>
        <v>0</v>
      </c>
      <c r="K899" s="3" t="n">
        <f t="shared" si="164"/>
        <v>1.0430000163333324E-7</v>
      </c>
      <c r="L899" s="3" t="n">
        <f>AM899/SUM(AM1:AM$2860)</f>
        <v>0</v>
      </c>
      <c r="M899" t="s">
        <v>2222</v>
      </c>
      <c r="N899" t="s">
        <v>2635</v>
      </c>
      <c r="O899" t="s">
        <v>2636</v>
      </c>
      <c r="P899" s="2" t="n">
        <v>111323.80042909599</v>
      </c>
      <c r="Q899" s="2"/>
      <c r="R899" s="2" t="n">
        <v>351638.05524591199</v>
      </c>
      <c r="S899" s="2" t="n">
        <v>192448.59108894199</v>
      </c>
      <c r="T899" s="2" t="n">
        <v>172669.57543249399</v>
      </c>
      <c r="U899" s="2" t="n">
        <v>646201.50128453597</v>
      </c>
      <c r="V899" s="2" t="n">
        <v>787335.83494599396</v>
      </c>
      <c r="W899" s="2" t="n">
        <v>638417.743520124</v>
      </c>
      <c r="X899" s="2" t="n">
        <v>3320363.3962021801</v>
      </c>
      <c r="Y899" s="2" t="n">
        <v>59489.632115002001</v>
      </c>
      <c r="Z899" s="2"/>
      <c r="AA899" s="2" t="n">
        <v>54610.275433262301</v>
      </c>
      <c r="AB899" s="2" t="n">
        <v>-677503.39987073198</v>
      </c>
      <c r="AC899" s="2" t="n">
        <v>22260.041235316599</v>
      </c>
      <c r="AD899" s="2" t="n">
        <v>52468.406947283896</v>
      </c>
      <c r="AE899" s="2" t="n">
        <v>0</v>
      </c>
      <c r="AF899" s="2"/>
      <c r="AG899" s="2"/>
      <c r="AH899" s="2"/>
      <c r="AI899" s="2" t="n">
        <v>15324.037439222</v>
      </c>
      <c r="AJ899" s="2"/>
      <c r="AK899" s="2" t="n">
        <v>24075.031050828598</v>
      </c>
      <c r="AL899" s="2" t="n">
        <v>12919.67</v>
      </c>
      <c r="AM899" s="2"/>
    </row>
    <row r="900">
      <c r="A900" t="str">
        <f t="shared" si="154"/>
        <v>FRS</v>
      </c>
      <c r="B900" t="str">
        <f t="shared" si="155"/>
        <v>S214</v>
      </c>
      <c r="C900" t="str">
        <f t="shared" si="156"/>
        <v>CARPET LAYING AND CLEANING</v>
      </c>
      <c r="D900" s="2" t="n">
        <f t="shared" si="157"/>
        <v>894599.61339118099</v>
      </c>
      <c r="E900" s="2" t="n">
        <f t="shared" si="158"/>
        <v>655666.07840451202</v>
      </c>
      <c r="F900" s="2" t="n">
        <f t="shared" si="159"/>
        <v>378621.50300000003</v>
      </c>
      <c r="G900" s="2" t="n">
        <f t="shared" si="160"/>
        <v>30212.670265493602</v>
      </c>
      <c r="H900" s="3" t="n">
        <f t="shared" si="161"/>
        <v>-0.42253913162423795</v>
      </c>
      <c r="I900" s="3" t="n">
        <f t="shared" si="162"/>
        <v>-0.57676987857757944</v>
      </c>
      <c r="J900" s="3" t="n">
        <f t="shared" si="163"/>
        <v>7.9796498682996347E-2</v>
      </c>
      <c r="K900" s="3" t="n">
        <f t="shared" si="164"/>
        <v>3.0565969085367575E-6</v>
      </c>
      <c r="L900" s="3" t="n">
        <f>AM900/SUM(AM1:AM$2860)</f>
        <v>3.4376378176607783E-7</v>
      </c>
      <c r="M900" t="s">
        <v>2222</v>
      </c>
      <c r="N900" t="s">
        <v>2637</v>
      </c>
      <c r="O900" t="s">
        <v>2638</v>
      </c>
      <c r="P900" s="2" t="n">
        <v>1264743.3953277599</v>
      </c>
      <c r="Q900" s="2" t="n">
        <v>765120.58216326905</v>
      </c>
      <c r="R900" s="2" t="n">
        <v>2288809.1975495201</v>
      </c>
      <c r="S900" s="2" t="n">
        <v>3978441.6982927099</v>
      </c>
      <c r="T900" s="2" t="n">
        <v>6420772.9463209603</v>
      </c>
      <c r="U900" s="2" t="n">
        <v>3361239.5974627002</v>
      </c>
      <c r="V900" s="2" t="n">
        <v>1339040.5332206399</v>
      </c>
      <c r="W900" s="2" t="n">
        <v>957773.31066633202</v>
      </c>
      <c r="X900" s="2" t="n">
        <v>1215702.11704939</v>
      </c>
      <c r="Y900" s="2" t="n">
        <v>1931241.37923672</v>
      </c>
      <c r="Z900" s="2" t="n">
        <v>1533597.79954633</v>
      </c>
      <c r="AA900" s="2" t="n">
        <v>2246835.1580827599</v>
      </c>
      <c r="AB900" s="2" t="n">
        <v>2030254.1108979599</v>
      </c>
      <c r="AC900" s="2" t="n">
        <v>614365.27843943494</v>
      </c>
      <c r="AD900" s="2" t="n">
        <v>452457.98557252297</v>
      </c>
      <c r="AE900" s="2" t="n">
        <v>894599.61339118099</v>
      </c>
      <c r="AF900" s="2" t="n">
        <v>432975.39219783898</v>
      </c>
      <c r="AG900" s="2" t="n">
        <v>1599824.24519644</v>
      </c>
      <c r="AH900" s="2" t="n">
        <v>1070382.02508707</v>
      </c>
      <c r="AI900" s="2" t="n">
        <v>504369.14963857899</v>
      </c>
      <c r="AJ900" s="2" t="n">
        <v>460460.69995147799</v>
      </c>
      <c r="AK900" s="2" t="n">
        <v>655666.07840451202</v>
      </c>
      <c r="AL900" s="2" t="n">
        <v>378621.50300000003</v>
      </c>
      <c r="AM900" s="2" t="n">
        <v>30212.670265493602</v>
      </c>
    </row>
    <row r="901">
      <c r="A901" t="str">
        <f t="shared" si="154"/>
        <v>FRS</v>
      </c>
      <c r="B901" t="str">
        <f t="shared" si="155"/>
        <v>S215</v>
      </c>
      <c r="C901" t="str">
        <f t="shared" si="156"/>
        <v>HOUSEKEEPING- WAREHOUSING/STORAGE</v>
      </c>
      <c r="D901" s="2" t="n">
        <f t="shared" si="157"/>
        <v>30113804.379678201</v>
      </c>
      <c r="E901" s="2" t="n">
        <f t="shared" si="158"/>
        <v>48981958.016484201</v>
      </c>
      <c r="F901" s="2" t="n">
        <f t="shared" si="159"/>
        <v>30918773.5211</v>
      </c>
      <c r="G901" s="2" t="n">
        <f t="shared" si="160"/>
        <v>7712322.77337588</v>
      </c>
      <c r="H901" s="3" t="n">
        <f t="shared" si="161"/>
        <v>-0.36877220157890145</v>
      </c>
      <c r="I901" s="3" t="n">
        <f t="shared" si="162"/>
        <v>2.6730901591597522E-2</v>
      </c>
      <c r="J901" s="3" t="n">
        <f t="shared" si="163"/>
        <v>0.24943818577126722</v>
      </c>
      <c r="K901" s="3" t="n">
        <f t="shared" si="164"/>
        <v>2.4960607575513853E-4</v>
      </c>
      <c r="L901" s="3" t="n">
        <f>AM901/SUM(AM1:AM$2860)</f>
        <v>8.7751834560758358E-5</v>
      </c>
      <c r="M901" t="s">
        <v>2222</v>
      </c>
      <c r="N901" t="s">
        <v>2639</v>
      </c>
      <c r="O901" t="s">
        <v>2640</v>
      </c>
      <c r="P901" s="2" t="n">
        <v>23612902.619125899</v>
      </c>
      <c r="Q901" s="2" t="n">
        <v>44662170.082802802</v>
      </c>
      <c r="R901" s="2" t="n">
        <v>22285979.1657799</v>
      </c>
      <c r="S901" s="2" t="n">
        <v>19138289.474888802</v>
      </c>
      <c r="T901" s="2" t="n">
        <v>10146623.0686475</v>
      </c>
      <c r="U901" s="2" t="n">
        <v>25202289.769757599</v>
      </c>
      <c r="V901" s="2" t="n">
        <v>29831941.577539898</v>
      </c>
      <c r="W901" s="2" t="n">
        <v>28532998.498381998</v>
      </c>
      <c r="X901" s="2" t="n">
        <v>27267149.336747799</v>
      </c>
      <c r="Y901" s="2" t="n">
        <v>11078362.350433299</v>
      </c>
      <c r="Z901" s="2" t="n">
        <v>12696214.628058899</v>
      </c>
      <c r="AA901" s="2" t="n">
        <v>22627077.375871301</v>
      </c>
      <c r="AB901" s="2" t="n">
        <v>23932035.926075999</v>
      </c>
      <c r="AC901" s="2" t="n">
        <v>38683873.973693199</v>
      </c>
      <c r="AD901" s="2" t="n">
        <v>28697678.726486199</v>
      </c>
      <c r="AE901" s="2" t="n">
        <v>30113804.379678201</v>
      </c>
      <c r="AF901" s="2" t="n">
        <v>30984242.360771701</v>
      </c>
      <c r="AG901" s="2" t="n">
        <v>33993916.741385698</v>
      </c>
      <c r="AH901" s="2" t="n">
        <v>42921418.466384597</v>
      </c>
      <c r="AI901" s="2" t="n">
        <v>37225920.129681498</v>
      </c>
      <c r="AJ901" s="2" t="n">
        <v>49721594.305985197</v>
      </c>
      <c r="AK901" s="2" t="n">
        <v>48981958.016484201</v>
      </c>
      <c r="AL901" s="2" t="n">
        <v>30918773.5211</v>
      </c>
      <c r="AM901" s="2" t="n">
        <v>7712322.77337588</v>
      </c>
    </row>
    <row r="902">
      <c r="A902" t="str">
        <f t="shared" si="154"/>
        <v>FRS</v>
      </c>
      <c r="B902" t="str">
        <f t="shared" si="155"/>
        <v>S216</v>
      </c>
      <c r="C902" t="str">
        <f t="shared" si="156"/>
        <v>FACILITIES OPERATIONS SUPPORT SVCS</v>
      </c>
      <c r="D902" s="2" t="n">
        <f t="shared" si="157"/>
        <v>997156754.22982502</v>
      </c>
      <c r="E902" s="2" t="n">
        <f t="shared" si="158"/>
        <v>1031475501.38029</v>
      </c>
      <c r="F902" s="2" t="n">
        <f t="shared" si="159"/>
        <v>992721983.96800005</v>
      </c>
      <c r="G902" s="2" t="n">
        <f t="shared" si="160"/>
        <v>510008846.442294</v>
      </c>
      <c r="H902" s="3" t="n">
        <f t="shared" si="161"/>
        <v>-3.7570952834489191E-2</v>
      </c>
      <c r="I902" s="3" t="n">
        <f t="shared" si="162"/>
        <v>-4.4474153567262142E-3</v>
      </c>
      <c r="J902" s="3" t="n">
        <f t="shared" si="163"/>
        <v>0.51374791198210623</v>
      </c>
      <c r="K902" s="3" t="n">
        <f t="shared" si="164"/>
        <v>8.014206597328587E-3</v>
      </c>
      <c r="L902" s="3" t="n">
        <f>AM902/SUM(AM1:AM$2860)</f>
        <v>5.8029485062562215E-3</v>
      </c>
      <c r="M902" t="s">
        <v>2222</v>
      </c>
      <c r="N902" t="s">
        <v>2641</v>
      </c>
      <c r="O902" t="s">
        <v>2642</v>
      </c>
      <c r="P902" s="2" t="n">
        <v>431646496.61980402</v>
      </c>
      <c r="Q902" s="2" t="n">
        <v>519933113.13939899</v>
      </c>
      <c r="R902" s="2" t="n">
        <v>683968790.37085104</v>
      </c>
      <c r="S902" s="2" t="n">
        <v>697090904.88921595</v>
      </c>
      <c r="T902" s="2" t="n">
        <v>842289350.89972103</v>
      </c>
      <c r="U902" s="2" t="n">
        <v>825614191.42661905</v>
      </c>
      <c r="V902" s="2" t="n">
        <v>877453470.45260596</v>
      </c>
      <c r="W902" s="2" t="n">
        <v>1353982862.5056901</v>
      </c>
      <c r="X902" s="2" t="n">
        <v>995212749.91581297</v>
      </c>
      <c r="Y902" s="2" t="n">
        <v>898086766.53951597</v>
      </c>
      <c r="Z902" s="2" t="n">
        <v>694742113.82063305</v>
      </c>
      <c r="AA902" s="2" t="n">
        <v>975112425.96436501</v>
      </c>
      <c r="AB902" s="2" t="n">
        <v>1103570638.4376199</v>
      </c>
      <c r="AC902" s="2" t="n">
        <v>1019769245.37863</v>
      </c>
      <c r="AD902" s="2" t="n">
        <v>1066602560.4001499</v>
      </c>
      <c r="AE902" s="2" t="n">
        <v>997156754.22982502</v>
      </c>
      <c r="AF902" s="2" t="n">
        <v>1000609684.44371</v>
      </c>
      <c r="AG902" s="2" t="n">
        <v>846032539.568591</v>
      </c>
      <c r="AH902" s="2" t="n">
        <v>840847466.29359603</v>
      </c>
      <c r="AI902" s="2" t="n">
        <v>829081702.80028296</v>
      </c>
      <c r="AJ902" s="2" t="n">
        <v>1027412761.17679</v>
      </c>
      <c r="AK902" s="2" t="n">
        <v>1031475501.38029</v>
      </c>
      <c r="AL902" s="2" t="n">
        <v>992721983.96800005</v>
      </c>
      <c r="AM902" s="2" t="n">
        <v>510008846.442294</v>
      </c>
    </row>
    <row r="903">
      <c r="A903" t="str">
        <f t="shared" si="154"/>
        <v>FRS</v>
      </c>
      <c r="B903" t="str">
        <f t="shared" si="155"/>
        <v>S217</v>
      </c>
      <c r="C903" t="str">
        <f t="shared" si="156"/>
        <v>HOUSEKEEPING- INTERIOR PLANTSCAPING</v>
      </c>
      <c r="D903" s="2" t="n">
        <f t="shared" si="157"/>
        <v>9948.1822578425999</v>
      </c>
      <c r="E903" s="2" t="n">
        <f t="shared" si="158"/>
        <v>0</v>
      </c>
      <c r="F903" s="2" t="n">
        <f t="shared" si="159"/>
        <v>0</v>
      </c>
      <c r="G903" s="2" t="n">
        <f t="shared" si="160"/>
        <v>0</v>
      </c>
      <c r="H903" s="3" t="e">
        <f t="shared" si="161"/>
        <v>#DIV/0!</v>
      </c>
      <c r="I903" s="3" t="n">
        <f t="shared" si="162"/>
        <v>-1</v>
      </c>
      <c r="J903" s="3" t="e">
        <f t="shared" si="163"/>
        <v>#DIV/0!</v>
      </c>
      <c r="K903" s="3" t="n">
        <f t="shared" si="164"/>
        <v>0</v>
      </c>
      <c r="L903" s="3" t="n">
        <f>AM903/SUM(AM1:AM$2860)</f>
        <v>0</v>
      </c>
      <c r="M903" t="s">
        <v>2222</v>
      </c>
      <c r="N903" t="s">
        <v>2643</v>
      </c>
      <c r="O903" t="s">
        <v>2644</v>
      </c>
      <c r="P903" s="2" t="n">
        <v>-312774.63876436598</v>
      </c>
      <c r="Q903" s="2"/>
      <c r="R903" s="2" t="n">
        <v>124807.205696896</v>
      </c>
      <c r="S903" s="2"/>
      <c r="T903" s="2"/>
      <c r="U903" s="2"/>
      <c r="V903" s="2" t="n">
        <v>2424.3657143096798</v>
      </c>
      <c r="W903" s="2" t="n">
        <v>20790.561269166199</v>
      </c>
      <c r="X903" s="2" t="n">
        <v>366182.09850437101</v>
      </c>
      <c r="Y903" s="2" t="n">
        <v>10841.618667615099</v>
      </c>
      <c r="Z903" s="2" t="n">
        <v>2192.3277449730699</v>
      </c>
      <c r="AA903" s="2" t="n">
        <v>0</v>
      </c>
      <c r="AB903" s="2" t="n">
        <v>51714.389233782902</v>
      </c>
      <c r="AC903" s="2" t="n">
        <v>138777.45694311601</v>
      </c>
      <c r="AD903" s="2" t="n">
        <v>180569.741047035</v>
      </c>
      <c r="AE903" s="2" t="n">
        <v>9948.1822578425999</v>
      </c>
      <c r="AF903" s="2" t="n">
        <v>17166.878367693698</v>
      </c>
      <c r="AG903" s="2" t="n">
        <v>0</v>
      </c>
      <c r="AH903" s="2" t="n">
        <v>1575.83786708454</v>
      </c>
      <c r="AI903" s="2" t="n">
        <v>1545.5656352754399</v>
      </c>
      <c r="AJ903" s="2"/>
      <c r="AK903" s="2"/>
      <c r="AL903" s="2"/>
      <c r="AM903" s="2"/>
    </row>
    <row r="904">
      <c r="A904" t="str">
        <f t="shared" si="154"/>
        <v>FRS</v>
      </c>
      <c r="B904" t="str">
        <f t="shared" si="155"/>
        <v>S218</v>
      </c>
      <c r="C904" t="str">
        <f t="shared" si="156"/>
        <v>HOUSEKEEPING- SNOW REMOVAL/SALT</v>
      </c>
      <c r="D904" s="2" t="n">
        <f t="shared" si="157"/>
        <v>1750956.88364542</v>
      </c>
      <c r="E904" s="2" t="n">
        <f t="shared" si="158"/>
        <v>-147033.03102947699</v>
      </c>
      <c r="F904" s="2" t="n">
        <f t="shared" si="159"/>
        <v>4225474.5274</v>
      </c>
      <c r="G904" s="2" t="n">
        <f t="shared" si="160"/>
        <v>1630101.3857441901</v>
      </c>
      <c r="H904" s="3" t="n">
        <f t="shared" si="161"/>
        <v>-29.738267162246572</v>
      </c>
      <c r="I904" s="3" t="n">
        <f t="shared" si="162"/>
        <v>1.4132373371768794</v>
      </c>
      <c r="J904" s="3" t="n">
        <f t="shared" si="163"/>
        <v>0.38577948468836626</v>
      </c>
      <c r="K904" s="3" t="n">
        <f t="shared" si="164"/>
        <v>3.4112094202826232E-5</v>
      </c>
      <c r="L904" s="3" t="n">
        <f>AM904/SUM(AM1:AM$2860)</f>
        <v>1.8547510435234668E-5</v>
      </c>
      <c r="M904" t="s">
        <v>2222</v>
      </c>
      <c r="N904" t="s">
        <v>2645</v>
      </c>
      <c r="O904" t="s">
        <v>2646</v>
      </c>
      <c r="P904" s="2" t="n">
        <v>440578.88570110698</v>
      </c>
      <c r="Q904" s="2" t="n">
        <v>520094.21299230098</v>
      </c>
      <c r="R904" s="2" t="n">
        <v>986147.28535817401</v>
      </c>
      <c r="S904" s="2" t="n">
        <v>2951170.4657114502</v>
      </c>
      <c r="T904" s="2" t="n">
        <v>689782.83917410695</v>
      </c>
      <c r="U904" s="2" t="n">
        <v>1398602.5737161399</v>
      </c>
      <c r="V904" s="2" t="n">
        <v>399339.45122161199</v>
      </c>
      <c r="W904" s="2" t="n">
        <v>220714.24896833999</v>
      </c>
      <c r="X904" s="2" t="n">
        <v>6581967.9909294602</v>
      </c>
      <c r="Y904" s="2" t="n">
        <v>385398.09648656298</v>
      </c>
      <c r="Z904" s="2" t="n">
        <v>708099.74577511696</v>
      </c>
      <c r="AA904" s="2" t="n">
        <v>627570.34539884201</v>
      </c>
      <c r="AB904" s="2" t="n">
        <v>455653.21467631101</v>
      </c>
      <c r="AC904" s="2" t="n">
        <v>70991.439073811402</v>
      </c>
      <c r="AD904" s="2" t="n">
        <v>601224.67531624599</v>
      </c>
      <c r="AE904" s="2" t="n">
        <v>1750956.88364542</v>
      </c>
      <c r="AF904" s="2" t="n">
        <v>1382141.7436865901</v>
      </c>
      <c r="AG904" s="2" t="n">
        <v>2217721.4665930099</v>
      </c>
      <c r="AH904" s="2" t="n">
        <v>3178235.18866078</v>
      </c>
      <c r="AI904" s="2" t="n">
        <v>2133888.3010419598</v>
      </c>
      <c r="AJ904" s="2" t="n">
        <v>1434839.8491910801</v>
      </c>
      <c r="AK904" s="2" t="n">
        <v>-147033.03102947699</v>
      </c>
      <c r="AL904" s="2" t="n">
        <v>4225474.5274</v>
      </c>
      <c r="AM904" s="2" t="n">
        <v>1630101.3857441901</v>
      </c>
    </row>
    <row r="905">
      <c r="A905" t="str">
        <f t="shared" si="154"/>
        <v>FRS</v>
      </c>
      <c r="B905" t="str">
        <f t="shared" si="155"/>
        <v>S222</v>
      </c>
      <c r="C905" t="str">
        <f t="shared" si="156"/>
        <v>HOUSEKEEPING- WASTE TREATMENT/STORAGE</v>
      </c>
      <c r="D905" s="2" t="n">
        <f t="shared" si="157"/>
        <v>28429345.395948801</v>
      </c>
      <c r="E905" s="2" t="n">
        <f t="shared" si="158"/>
        <v>16918879.775051299</v>
      </c>
      <c r="F905" s="2" t="n">
        <f t="shared" si="159"/>
        <v>19585966.301100001</v>
      </c>
      <c r="G905" s="2" t="n">
        <f t="shared" si="160"/>
        <v>12881662.7255066</v>
      </c>
      <c r="H905" s="3" t="n">
        <f t="shared" si="161"/>
        <v>0.15763966418046227</v>
      </c>
      <c r="I905" s="3" t="n">
        <f t="shared" si="162"/>
        <v>-0.31106516775827653</v>
      </c>
      <c r="J905" s="3" t="n">
        <f t="shared" si="163"/>
        <v>0.65769860559716842</v>
      </c>
      <c r="K905" s="3" t="n">
        <f t="shared" si="164"/>
        <v>1.5811675663504873E-4</v>
      </c>
      <c r="L905" s="3" t="n">
        <f>AM905/SUM(AM1:AM$2860)</f>
        <v>1.4656927226365846E-4</v>
      </c>
      <c r="M905" t="s">
        <v>2222</v>
      </c>
      <c r="N905" t="s">
        <v>2647</v>
      </c>
      <c r="O905" t="s">
        <v>2648</v>
      </c>
      <c r="P905" s="2" t="n">
        <v>11846295.212590201</v>
      </c>
      <c r="Q905" s="2" t="n">
        <v>4154429.5980849499</v>
      </c>
      <c r="R905" s="2" t="n">
        <v>9173058.6261827108</v>
      </c>
      <c r="S905" s="2" t="n">
        <v>8826956.4069715794</v>
      </c>
      <c r="T905" s="2" t="n">
        <v>13953464.952941701</v>
      </c>
      <c r="U905" s="2" t="n">
        <v>16197003.115896299</v>
      </c>
      <c r="V905" s="2" t="n">
        <v>14916851.910926901</v>
      </c>
      <c r="W905" s="2" t="n">
        <v>12445508.845761901</v>
      </c>
      <c r="X905" s="2" t="n">
        <v>10625263.047901301</v>
      </c>
      <c r="Y905" s="2" t="n">
        <v>14545487.836846501</v>
      </c>
      <c r="Z905" s="2" t="n">
        <v>27935020.457024999</v>
      </c>
      <c r="AA905" s="2" t="n">
        <v>60730152.899499603</v>
      </c>
      <c r="AB905" s="2" t="n">
        <v>44849962.779373601</v>
      </c>
      <c r="AC905" s="2" t="n">
        <v>27062671.595438801</v>
      </c>
      <c r="AD905" s="2" t="n">
        <v>33141120.590774301</v>
      </c>
      <c r="AE905" s="2" t="n">
        <v>28429345.395948801</v>
      </c>
      <c r="AF905" s="2" t="n">
        <v>20817788.5884494</v>
      </c>
      <c r="AG905" s="2" t="n">
        <v>23554244.0651634</v>
      </c>
      <c r="AH905" s="2" t="n">
        <v>20228006.332753401</v>
      </c>
      <c r="AI905" s="2" t="n">
        <v>17392244.9106218</v>
      </c>
      <c r="AJ905" s="2" t="n">
        <v>18115843.5432107</v>
      </c>
      <c r="AK905" s="2" t="n">
        <v>16918879.775051299</v>
      </c>
      <c r="AL905" s="2" t="n">
        <v>19585966.301100001</v>
      </c>
      <c r="AM905" s="2" t="n">
        <v>12881662.7255066</v>
      </c>
    </row>
    <row r="906">
      <c r="A906" t="str">
        <f t="shared" si="154"/>
        <v>FRS</v>
      </c>
      <c r="B906" t="str">
        <f t="shared" si="155"/>
        <v>S299</v>
      </c>
      <c r="C906" t="str">
        <f t="shared" si="156"/>
        <v>HOUSEKEEPING- OTHER</v>
      </c>
      <c r="D906" s="2" t="n">
        <f t="shared" si="157"/>
        <v>18359741.831817199</v>
      </c>
      <c r="E906" s="2" t="n">
        <f t="shared" si="158"/>
        <v>3936492.05550968</v>
      </c>
      <c r="F906" s="2" t="n">
        <f t="shared" si="159"/>
        <v>3062651.9160000002</v>
      </c>
      <c r="G906" s="2" t="n">
        <f t="shared" si="160"/>
        <v>2750800.5376206702</v>
      </c>
      <c r="H906" s="3" t="n">
        <f t="shared" si="161"/>
        <v>-0.22198447937589927</v>
      </c>
      <c r="I906" s="3" t="n">
        <f t="shared" si="162"/>
        <v>-0.83318654782539137</v>
      </c>
      <c r="J906" s="3" t="n">
        <f t="shared" si="163"/>
        <v>0.89817602948929764</v>
      </c>
      <c r="K906" s="3" t="n">
        <f t="shared" si="164"/>
        <v>2.4724671747895355E-5</v>
      </c>
      <c r="L906" s="3" t="n">
        <f>AM906/SUM(AM1:AM$2860)</f>
        <v>3.1298974482790303E-5</v>
      </c>
      <c r="M906" t="s">
        <v>2222</v>
      </c>
      <c r="N906" t="s">
        <v>2649</v>
      </c>
      <c r="O906" t="s">
        <v>2650</v>
      </c>
      <c r="P906" s="2" t="n">
        <v>138339394.98697501</v>
      </c>
      <c r="Q906" s="2" t="n">
        <v>246254638.61885399</v>
      </c>
      <c r="R906" s="2" t="n">
        <v>304911007.39345801</v>
      </c>
      <c r="S906" s="2" t="n">
        <v>268912730.92444199</v>
      </c>
      <c r="T906" s="2" t="n">
        <v>146541568.40593901</v>
      </c>
      <c r="U906" s="2" t="n">
        <v>51475444.488038503</v>
      </c>
      <c r="V906" s="2" t="n">
        <v>70285086.541851699</v>
      </c>
      <c r="W906" s="2" t="n">
        <v>146228911.25026199</v>
      </c>
      <c r="X906" s="2" t="n">
        <v>25264253.431300201</v>
      </c>
      <c r="Y906" s="2" t="n">
        <v>29467120.840212502</v>
      </c>
      <c r="Z906" s="2" t="n">
        <v>41832404.159234203</v>
      </c>
      <c r="AA906" s="2" t="n">
        <v>33913099.7815549</v>
      </c>
      <c r="AB906" s="2" t="n">
        <v>26193694.026916999</v>
      </c>
      <c r="AC906" s="2" t="n">
        <v>22178752.531064101</v>
      </c>
      <c r="AD906" s="2" t="n">
        <v>24751520.5711447</v>
      </c>
      <c r="AE906" s="2" t="n">
        <v>18359741.831817199</v>
      </c>
      <c r="AF906" s="2" t="n">
        <v>20470153.362088799</v>
      </c>
      <c r="AG906" s="2" t="n">
        <v>7912934.8979111798</v>
      </c>
      <c r="AH906" s="2" t="n">
        <v>4321969.2733335104</v>
      </c>
      <c r="AI906" s="2" t="n">
        <v>4895936.5576441996</v>
      </c>
      <c r="AJ906" s="2" t="n">
        <v>7250978.9693650501</v>
      </c>
      <c r="AK906" s="2" t="n">
        <v>3936492.05550968</v>
      </c>
      <c r="AL906" s="2" t="n">
        <v>3062651.9160000002</v>
      </c>
      <c r="AM906" s="2" t="n">
        <v>2750800.5376206702</v>
      </c>
    </row>
    <row r="907">
      <c r="A907" t="str">
        <f t="shared" si="154"/>
        <v>FRS</v>
      </c>
      <c r="B907" t="str">
        <f t="shared" si="155"/>
        <v>X111</v>
      </c>
      <c r="C907" t="str">
        <f t="shared" si="156"/>
        <v>LEASE/RENTAL OF OFFICE BUILDINGS</v>
      </c>
      <c r="D907" s="2" t="n">
        <f t="shared" si="157"/>
        <v>16192.542155520299</v>
      </c>
      <c r="E907" s="2" t="n">
        <f t="shared" si="158"/>
        <v>0</v>
      </c>
      <c r="F907" s="2" t="n">
        <f t="shared" si="159"/>
        <v>0</v>
      </c>
      <c r="G907" s="2" t="n">
        <f t="shared" si="160"/>
        <v>0</v>
      </c>
      <c r="H907" s="3" t="e">
        <f t="shared" si="161"/>
        <v>#DIV/0!</v>
      </c>
      <c r="I907" s="3" t="n">
        <f t="shared" si="162"/>
        <v>-1</v>
      </c>
      <c r="J907" s="3" t="e">
        <f t="shared" si="163"/>
        <v>#DIV/0!</v>
      </c>
      <c r="K907" s="3" t="n">
        <f t="shared" si="164"/>
        <v>0</v>
      </c>
      <c r="L907" s="3" t="n">
        <f>AM907/SUM(AM1:AM$2860)</f>
        <v>0</v>
      </c>
      <c r="M907" t="s">
        <v>2222</v>
      </c>
      <c r="N907" t="s">
        <v>2651</v>
      </c>
      <c r="O907" t="s">
        <v>2652</v>
      </c>
      <c r="P907" s="2" t="n">
        <v>365218.00471977401</v>
      </c>
      <c r="Q907" s="2" t="n">
        <v>1267080.1179564199</v>
      </c>
      <c r="R907" s="2" t="n">
        <v>1749711.0827408801</v>
      </c>
      <c r="S907" s="2" t="n">
        <v>571396.70840435498</v>
      </c>
      <c r="T907" s="2" t="n">
        <v>2301523.2160195601</v>
      </c>
      <c r="U907" s="2" t="n">
        <v>2865982.3012870299</v>
      </c>
      <c r="V907" s="2" t="n">
        <v>489636.58806877199</v>
      </c>
      <c r="W907" s="2" t="n">
        <v>1818599.0383846899</v>
      </c>
      <c r="X907" s="2" t="n">
        <v>4349468.7727531996</v>
      </c>
      <c r="Y907" s="2" t="n">
        <v>2692302.2337473398</v>
      </c>
      <c r="Z907" s="2" t="n">
        <v>3242278.2725758799</v>
      </c>
      <c r="AA907" s="2" t="n">
        <v>4792111.9388281396</v>
      </c>
      <c r="AB907" s="2" t="n">
        <v>558076.10661654896</v>
      </c>
      <c r="AC907" s="2" t="n">
        <v>-304150.90198695002</v>
      </c>
      <c r="AD907" s="2" t="n">
        <v>16378.1791941438</v>
      </c>
      <c r="AE907" s="2" t="n">
        <v>16192.542155520299</v>
      </c>
      <c r="AF907" s="2" t="n">
        <v>-6637.9123406908202</v>
      </c>
      <c r="AG907" s="2" t="n">
        <v>-23374.4779698946</v>
      </c>
      <c r="AH907" s="2" t="n">
        <v>-911545.26982123405</v>
      </c>
      <c r="AI907" s="2"/>
      <c r="AJ907" s="2"/>
      <c r="AK907" s="2"/>
      <c r="AL907" s="2"/>
      <c r="AM907" s="2"/>
    </row>
    <row r="908">
      <c r="A908" t="str">
        <f t="shared" si="154"/>
        <v>FRS</v>
      </c>
      <c r="B908" t="str">
        <f t="shared" si="155"/>
        <v>X112</v>
      </c>
      <c r="C908" t="str">
        <f t="shared" si="156"/>
        <v>LEASE-RENT OF CONF SPACE &amp; FAC</v>
      </c>
      <c r="D908" s="2" t="n">
        <f t="shared" si="157"/>
        <v>-12289.8396341481</v>
      </c>
      <c r="E908" s="2" t="n">
        <f t="shared" si="158"/>
        <v>0</v>
      </c>
      <c r="F908" s="2" t="n">
        <f t="shared" si="159"/>
        <v>0</v>
      </c>
      <c r="G908" s="2" t="n">
        <f t="shared" si="160"/>
        <v>0</v>
      </c>
      <c r="H908" s="3" t="e">
        <f t="shared" si="161"/>
        <v>#DIV/0!</v>
      </c>
      <c r="I908" s="3" t="n">
        <f t="shared" si="162"/>
        <v>-1</v>
      </c>
      <c r="J908" s="3" t="e">
        <f t="shared" si="163"/>
        <v>#DIV/0!</v>
      </c>
      <c r="K908" s="3" t="n">
        <f t="shared" si="164"/>
        <v>0</v>
      </c>
      <c r="L908" s="3" t="n">
        <f>AM908/SUM(AM1:AM$2860)</f>
        <v>0</v>
      </c>
      <c r="M908" t="s">
        <v>2222</v>
      </c>
      <c r="N908" t="s">
        <v>2653</v>
      </c>
      <c r="O908" t="s">
        <v>2654</v>
      </c>
      <c r="P908" s="2" t="n">
        <v>203354.16833389801</v>
      </c>
      <c r="Q908" s="2" t="n">
        <v>1139198.7786642001</v>
      </c>
      <c r="R908" s="2" t="n">
        <v>752556.37550581701</v>
      </c>
      <c r="S908" s="2" t="n">
        <v>756007.87755542097</v>
      </c>
      <c r="T908" s="2" t="n">
        <v>360850.58530452201</v>
      </c>
      <c r="U908" s="2" t="n">
        <v>1587783.4173715799</v>
      </c>
      <c r="V908" s="2" t="n">
        <v>1651183.19777543</v>
      </c>
      <c r="W908" s="2" t="n">
        <v>1434491.2044794301</v>
      </c>
      <c r="X908" s="2" t="n">
        <v>1997394.71025297</v>
      </c>
      <c r="Y908" s="2" t="n">
        <v>2664469.6206001998</v>
      </c>
      <c r="Z908" s="2" t="n">
        <v>2700488.0304247998</v>
      </c>
      <c r="AA908" s="2" t="n">
        <v>3588531.0202798201</v>
      </c>
      <c r="AB908" s="2" t="n">
        <v>-177712.74111735201</v>
      </c>
      <c r="AC908" s="2" t="n">
        <v>-116313.76106387599</v>
      </c>
      <c r="AD908" s="2" t="n">
        <v>-67141.751139147906</v>
      </c>
      <c r="AE908" s="2" t="n">
        <v>-12289.8396341481</v>
      </c>
      <c r="AF908" s="2"/>
      <c r="AG908" s="2" t="n">
        <v>-934.97911879578396</v>
      </c>
      <c r="AH908" s="2"/>
      <c r="AI908" s="2" t="n">
        <v>-1198.37335488748</v>
      </c>
      <c r="AJ908" s="2"/>
      <c r="AK908" s="2"/>
      <c r="AL908" s="2"/>
      <c r="AM908" s="2"/>
    </row>
    <row r="909">
      <c r="A909" t="str">
        <f t="shared" si="154"/>
        <v>FRS</v>
      </c>
      <c r="B909" t="str">
        <f t="shared" si="155"/>
        <v>X119</v>
      </c>
      <c r="C909" t="str">
        <f t="shared" si="156"/>
        <v>LEASE-RENT OF OTHER ADMIN-SVC BLDGS</v>
      </c>
      <c r="D909" s="2" t="n">
        <f t="shared" si="157"/>
        <v>644875.54786326899</v>
      </c>
      <c r="E909" s="2" t="n">
        <f t="shared" si="158"/>
        <v>384401.40536212001</v>
      </c>
      <c r="F909" s="2" t="n">
        <f t="shared" si="159"/>
        <v>0</v>
      </c>
      <c r="G909" s="2" t="n">
        <f t="shared" si="160"/>
        <v>0</v>
      </c>
      <c r="H909" s="3" t="n">
        <f t="shared" si="161"/>
        <v>-1</v>
      </c>
      <c r="I909" s="3" t="n">
        <f t="shared" si="162"/>
        <v>-1</v>
      </c>
      <c r="J909" s="3" t="e">
        <f t="shared" si="163"/>
        <v>#DIV/0!</v>
      </c>
      <c r="K909" s="3" t="n">
        <f t="shared" si="164"/>
        <v>0</v>
      </c>
      <c r="L909" s="3" t="n">
        <f>AM909/SUM(AM1:AM$2860)</f>
        <v>0</v>
      </c>
      <c r="M909" t="s">
        <v>2222</v>
      </c>
      <c r="N909" t="s">
        <v>2655</v>
      </c>
      <c r="O909" t="s">
        <v>2656</v>
      </c>
      <c r="P909" s="2"/>
      <c r="Q909" s="2"/>
      <c r="R909" s="2"/>
      <c r="S909" s="2"/>
      <c r="T909" s="2" t="n">
        <v>286286.22151616501</v>
      </c>
      <c r="U909" s="2" t="n">
        <v>40582.577444030198</v>
      </c>
      <c r="V909" s="2" t="n">
        <v>1486854.8241504701</v>
      </c>
      <c r="W909" s="2" t="n">
        <v>1782096.74840738</v>
      </c>
      <c r="X909" s="2" t="n">
        <v>772347.738476292</v>
      </c>
      <c r="Y909" s="2" t="n">
        <v>2088680.89311984</v>
      </c>
      <c r="Z909" s="2" t="n">
        <v>5332865.4218809297</v>
      </c>
      <c r="AA909" s="2" t="n">
        <v>9275881.4234708101</v>
      </c>
      <c r="AB909" s="2" t="n">
        <v>3060499.0878411601</v>
      </c>
      <c r="AC909" s="2" t="n">
        <v>1819822.05943844</v>
      </c>
      <c r="AD909" s="2" t="n">
        <v>1639340.48348021</v>
      </c>
      <c r="AE909" s="2" t="n">
        <v>644875.54786326899</v>
      </c>
      <c r="AF909" s="2" t="n">
        <v>-52105.232694372498</v>
      </c>
      <c r="AG909" s="2" t="n">
        <v>219964.75357792</v>
      </c>
      <c r="AH909" s="2" t="n">
        <v>251215.96188922401</v>
      </c>
      <c r="AI909" s="2" t="n">
        <v>246390.041665258</v>
      </c>
      <c r="AJ909" s="2" t="n">
        <v>243146.36032226501</v>
      </c>
      <c r="AK909" s="2" t="n">
        <v>384401.40536212001</v>
      </c>
      <c r="AL909" s="2"/>
      <c r="AM909" s="2"/>
    </row>
    <row r="910">
      <c r="A910" t="str">
        <f t="shared" si="154"/>
        <v>FRS</v>
      </c>
      <c r="B910" t="str">
        <f t="shared" si="155"/>
        <v>X122</v>
      </c>
      <c r="C910" t="str">
        <f t="shared" si="156"/>
        <v>LEASE-RENT OF AIR TRAFFIC TNG FAC</v>
      </c>
      <c r="D910" s="2" t="n">
        <f t="shared" si="157"/>
        <v>0</v>
      </c>
      <c r="E910" s="2" t="n">
        <f t="shared" si="158"/>
        <v>0</v>
      </c>
      <c r="F910" s="2" t="n">
        <f t="shared" si="159"/>
        <v>0</v>
      </c>
      <c r="G910" s="2" t="n">
        <f t="shared" si="160"/>
        <v>0</v>
      </c>
      <c r="H910" s="3" t="e">
        <f t="shared" si="161"/>
        <v>#DIV/0!</v>
      </c>
      <c r="I910" s="3" t="e">
        <f t="shared" si="162"/>
        <v>#DIV/0!</v>
      </c>
      <c r="J910" s="3" t="e">
        <f t="shared" si="163"/>
        <v>#DIV/0!</v>
      </c>
      <c r="K910" s="3" t="n">
        <f t="shared" si="164"/>
        <v>0</v>
      </c>
      <c r="L910" s="3" t="n">
        <f>AM910/SUM(AM1:AM$2860)</f>
        <v>0</v>
      </c>
      <c r="M910" t="s">
        <v>2222</v>
      </c>
      <c r="N910" t="s">
        <v>2657</v>
      </c>
      <c r="O910" t="s">
        <v>2658</v>
      </c>
      <c r="P910" s="2"/>
      <c r="Q910" s="2"/>
      <c r="R910" s="2"/>
      <c r="S910" s="2"/>
      <c r="T910" s="2"/>
      <c r="U910" s="2"/>
      <c r="V910" s="2" t="n">
        <v>6329.3561641752804</v>
      </c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</row>
    <row r="911">
      <c r="A911" t="str">
        <f t="shared" si="154"/>
        <v>FRS</v>
      </c>
      <c r="B911" t="str">
        <f t="shared" si="155"/>
        <v>X123</v>
      </c>
      <c r="C911" t="str">
        <f t="shared" si="156"/>
        <v>LEASE-RENT OF RADAR &amp; NAV FACILITY</v>
      </c>
      <c r="D911" s="2" t="n">
        <f t="shared" si="157"/>
        <v>0</v>
      </c>
      <c r="E911" s="2" t="n">
        <f t="shared" si="158"/>
        <v>0</v>
      </c>
      <c r="F911" s="2" t="n">
        <f t="shared" si="159"/>
        <v>0</v>
      </c>
      <c r="G911" s="2" t="n">
        <f t="shared" si="160"/>
        <v>0</v>
      </c>
      <c r="H911" s="3" t="e">
        <f t="shared" si="161"/>
        <v>#DIV/0!</v>
      </c>
      <c r="I911" s="3" t="e">
        <f t="shared" si="162"/>
        <v>#DIV/0!</v>
      </c>
      <c r="J911" s="3" t="e">
        <f t="shared" si="163"/>
        <v>#DIV/0!</v>
      </c>
      <c r="K911" s="3" t="n">
        <f t="shared" si="164"/>
        <v>0</v>
      </c>
      <c r="L911" s="3" t="n">
        <f>AM911/SUM(AM1:AM$2860)</f>
        <v>0</v>
      </c>
      <c r="M911" t="s">
        <v>2222</v>
      </c>
      <c r="N911" t="s">
        <v>2659</v>
      </c>
      <c r="O911" t="s">
        <v>2660</v>
      </c>
      <c r="P911" s="2"/>
      <c r="Q911" s="2"/>
      <c r="R911" s="2"/>
      <c r="S911" s="2"/>
      <c r="T911" s="2"/>
      <c r="U911" s="2"/>
      <c r="V911" s="2"/>
      <c r="W911" s="2"/>
      <c r="X911" s="2" t="n">
        <v>125036.87938096499</v>
      </c>
      <c r="Y911" s="2" t="n">
        <v>39588.179842022699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</row>
    <row r="912">
      <c r="A912" t="str">
        <f t="shared" si="154"/>
        <v>FRS</v>
      </c>
      <c r="B912" t="str">
        <f t="shared" si="155"/>
        <v>X124</v>
      </c>
      <c r="C912" t="str">
        <f t="shared" si="156"/>
        <v>LEASE/RENTAL OF AIRPORT RUNWAYS</v>
      </c>
      <c r="D912" s="2" t="n">
        <f t="shared" si="157"/>
        <v>0</v>
      </c>
      <c r="E912" s="2" t="n">
        <f t="shared" si="158"/>
        <v>0</v>
      </c>
      <c r="F912" s="2" t="n">
        <f t="shared" si="159"/>
        <v>0</v>
      </c>
      <c r="G912" s="2" t="n">
        <f t="shared" si="160"/>
        <v>0</v>
      </c>
      <c r="H912" s="3" t="e">
        <f t="shared" si="161"/>
        <v>#DIV/0!</v>
      </c>
      <c r="I912" s="3" t="e">
        <f t="shared" si="162"/>
        <v>#DIV/0!</v>
      </c>
      <c r="J912" s="3" t="e">
        <f t="shared" si="163"/>
        <v>#DIV/0!</v>
      </c>
      <c r="K912" s="3" t="n">
        <f t="shared" si="164"/>
        <v>0</v>
      </c>
      <c r="L912" s="3" t="n">
        <f>AM912/SUM(AM1:AM$2860)</f>
        <v>0</v>
      </c>
      <c r="M912" t="s">
        <v>2222</v>
      </c>
      <c r="N912" t="s">
        <v>2661</v>
      </c>
      <c r="O912" t="s">
        <v>2662</v>
      </c>
      <c r="P912" s="2"/>
      <c r="Q912" s="2"/>
      <c r="R912" s="2"/>
      <c r="S912" s="2"/>
      <c r="T912" s="2"/>
      <c r="U912" s="2" t="n">
        <v>7974.7485966640397</v>
      </c>
      <c r="V912" s="2"/>
      <c r="W912" s="2" t="n">
        <v>187241.60739828099</v>
      </c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</row>
    <row r="913">
      <c r="A913" t="str">
        <f t="shared" si="154"/>
        <v>FRS</v>
      </c>
      <c r="B913" t="str">
        <f t="shared" si="155"/>
        <v>X125</v>
      </c>
      <c r="C913" t="str">
        <f t="shared" si="156"/>
        <v>LEASE/RENTAL OF AIRPORT TERMINALS</v>
      </c>
      <c r="D913" s="2" t="n">
        <f t="shared" si="157"/>
        <v>0</v>
      </c>
      <c r="E913" s="2" t="n">
        <f t="shared" si="158"/>
        <v>0</v>
      </c>
      <c r="F913" s="2" t="n">
        <f t="shared" si="159"/>
        <v>0</v>
      </c>
      <c r="G913" s="2" t="n">
        <f t="shared" si="160"/>
        <v>0</v>
      </c>
      <c r="H913" s="3" t="e">
        <f t="shared" si="161"/>
        <v>#DIV/0!</v>
      </c>
      <c r="I913" s="3" t="e">
        <f t="shared" si="162"/>
        <v>#DIV/0!</v>
      </c>
      <c r="J913" s="3" t="e">
        <f t="shared" si="163"/>
        <v>#DIV/0!</v>
      </c>
      <c r="K913" s="3" t="n">
        <f t="shared" si="164"/>
        <v>0</v>
      </c>
      <c r="L913" s="3" t="n">
        <f>AM913/SUM(AM1:AM$2860)</f>
        <v>0</v>
      </c>
      <c r="M913" t="s">
        <v>2222</v>
      </c>
      <c r="N913" t="s">
        <v>2663</v>
      </c>
      <c r="O913" t="s">
        <v>2664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 t="n">
        <v>3270.5692902175301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>
      <c r="A914" t="str">
        <f t="shared" si="154"/>
        <v>FRS</v>
      </c>
      <c r="B914" t="str">
        <f t="shared" si="155"/>
        <v>X126</v>
      </c>
      <c r="C914" t="str">
        <f t="shared" si="156"/>
        <v>LEASE-RENT OF MISSILE SYSTEMS FAC</v>
      </c>
      <c r="D914" s="2" t="n">
        <f t="shared" si="157"/>
        <v>0</v>
      </c>
      <c r="E914" s="2" t="n">
        <f t="shared" si="158"/>
        <v>0</v>
      </c>
      <c r="F914" s="2" t="n">
        <f t="shared" si="159"/>
        <v>0</v>
      </c>
      <c r="G914" s="2" t="n">
        <f t="shared" si="160"/>
        <v>0</v>
      </c>
      <c r="H914" s="3" t="e">
        <f t="shared" si="161"/>
        <v>#DIV/0!</v>
      </c>
      <c r="I914" s="3" t="e">
        <f t="shared" si="162"/>
        <v>#DIV/0!</v>
      </c>
      <c r="J914" s="3" t="e">
        <f t="shared" si="163"/>
        <v>#DIV/0!</v>
      </c>
      <c r="K914" s="3" t="n">
        <f t="shared" si="164"/>
        <v>0</v>
      </c>
      <c r="L914" s="3" t="n">
        <f>AM914/SUM(AM1:AM$2860)</f>
        <v>0</v>
      </c>
      <c r="M914" t="s">
        <v>2222</v>
      </c>
      <c r="N914" t="s">
        <v>2665</v>
      </c>
      <c r="O914" t="s">
        <v>2666</v>
      </c>
      <c r="P914" s="2"/>
      <c r="Q914" s="2"/>
      <c r="R914" s="2"/>
      <c r="S914" s="2" t="n">
        <v>10895.4441000692</v>
      </c>
      <c r="T914" s="2"/>
      <c r="U914" s="2" t="n">
        <v>20644.262297664001</v>
      </c>
      <c r="V914" s="2" t="n">
        <v>9996.6637008732596</v>
      </c>
      <c r="W914" s="2"/>
      <c r="X914" s="2"/>
      <c r="Y914" s="2"/>
      <c r="Z914" s="2"/>
      <c r="AA914" s="2" t="n">
        <v>5770.72301161631</v>
      </c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</row>
    <row r="915">
      <c r="A915" t="str">
        <f t="shared" si="154"/>
        <v>FRS</v>
      </c>
      <c r="B915" t="str">
        <f t="shared" si="155"/>
        <v>X127</v>
      </c>
      <c r="C915" t="str">
        <f t="shared" si="156"/>
        <v>LEASE-RENT OF ELCT &amp; COMM SYS FAC</v>
      </c>
      <c r="D915" s="2" t="n">
        <f t="shared" si="157"/>
        <v>0</v>
      </c>
      <c r="E915" s="2" t="n">
        <f t="shared" si="158"/>
        <v>0</v>
      </c>
      <c r="F915" s="2" t="n">
        <f t="shared" si="159"/>
        <v>0</v>
      </c>
      <c r="G915" s="2" t="n">
        <f t="shared" si="160"/>
        <v>0</v>
      </c>
      <c r="H915" s="3" t="e">
        <f t="shared" si="161"/>
        <v>#DIV/0!</v>
      </c>
      <c r="I915" s="3" t="e">
        <f t="shared" si="162"/>
        <v>#DIV/0!</v>
      </c>
      <c r="J915" s="3" t="e">
        <f t="shared" si="163"/>
        <v>#DIV/0!</v>
      </c>
      <c r="K915" s="3" t="n">
        <f t="shared" si="164"/>
        <v>0</v>
      </c>
      <c r="L915" s="3" t="n">
        <f>AM915/SUM(AM1:AM$2860)</f>
        <v>0</v>
      </c>
      <c r="M915" t="s">
        <v>2222</v>
      </c>
      <c r="N915" t="s">
        <v>2667</v>
      </c>
      <c r="O915" t="s">
        <v>2668</v>
      </c>
      <c r="P915" s="2"/>
      <c r="Q915" s="2"/>
      <c r="R915" s="2"/>
      <c r="S915" s="2" t="n">
        <v>8411.5876129205408</v>
      </c>
      <c r="T915" s="2"/>
      <c r="U915" s="2" t="n">
        <v>7270.2451000724304</v>
      </c>
      <c r="V915" s="2"/>
      <c r="W915" s="2" t="n">
        <v>154316.64144020501</v>
      </c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</row>
    <row r="916">
      <c r="A916" t="str">
        <f t="shared" si="154"/>
        <v>FRS</v>
      </c>
      <c r="B916" t="str">
        <f t="shared" si="155"/>
        <v>X129</v>
      </c>
      <c r="C916" t="str">
        <f t="shared" si="156"/>
        <v>LEASE-RENT OF OTHER AIRFIELD STRUCT</v>
      </c>
      <c r="D916" s="2" t="n">
        <f t="shared" si="157"/>
        <v>0</v>
      </c>
      <c r="E916" s="2" t="n">
        <f t="shared" si="158"/>
        <v>0</v>
      </c>
      <c r="F916" s="2" t="n">
        <f t="shared" si="159"/>
        <v>0</v>
      </c>
      <c r="G916" s="2" t="n">
        <f t="shared" si="160"/>
        <v>0</v>
      </c>
      <c r="H916" s="3" t="e">
        <f t="shared" si="161"/>
        <v>#DIV/0!</v>
      </c>
      <c r="I916" s="3" t="e">
        <f t="shared" si="162"/>
        <v>#DIV/0!</v>
      </c>
      <c r="J916" s="3" t="e">
        <f t="shared" si="163"/>
        <v>#DIV/0!</v>
      </c>
      <c r="K916" s="3" t="n">
        <f t="shared" si="164"/>
        <v>0</v>
      </c>
      <c r="L916" s="3" t="n">
        <f>AM916/SUM(AM1:AM$2860)</f>
        <v>0</v>
      </c>
      <c r="M916" t="s">
        <v>2222</v>
      </c>
      <c r="N916" t="s">
        <v>2669</v>
      </c>
      <c r="O916" t="s">
        <v>2670</v>
      </c>
      <c r="P916" s="2"/>
      <c r="Q916" s="2"/>
      <c r="R916" s="2"/>
      <c r="S916" s="2"/>
      <c r="T916" s="2" t="n">
        <v>164693.71127208101</v>
      </c>
      <c r="U916" s="2" t="n">
        <v>81331.175179265396</v>
      </c>
      <c r="V916" s="2" t="n">
        <v>60119.7956835734</v>
      </c>
      <c r="W916" s="2" t="n">
        <v>0</v>
      </c>
      <c r="X916" s="2" t="n">
        <v>945596.12825889001</v>
      </c>
      <c r="Y916" s="2" t="n">
        <v>224740.323808588</v>
      </c>
      <c r="Z916" s="2" t="n">
        <v>67504.550150089897</v>
      </c>
      <c r="AA916" s="2"/>
      <c r="AB916" s="2" t="n">
        <v>-87081.554192194802</v>
      </c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</row>
    <row r="917">
      <c r="A917" t="str">
        <f t="shared" si="154"/>
        <v>FRS</v>
      </c>
      <c r="B917" t="str">
        <f t="shared" si="155"/>
        <v>X131</v>
      </c>
      <c r="C917" t="str">
        <f t="shared" si="156"/>
        <v>LEASE/RENTAL OF SCHOOLS</v>
      </c>
      <c r="D917" s="2" t="n">
        <f t="shared" si="157"/>
        <v>0</v>
      </c>
      <c r="E917" s="2" t="n">
        <f t="shared" si="158"/>
        <v>0</v>
      </c>
      <c r="F917" s="2" t="n">
        <f t="shared" si="159"/>
        <v>0</v>
      </c>
      <c r="G917" s="2" t="n">
        <f t="shared" si="160"/>
        <v>0</v>
      </c>
      <c r="H917" s="3" t="e">
        <f t="shared" si="161"/>
        <v>#DIV/0!</v>
      </c>
      <c r="I917" s="3" t="e">
        <f t="shared" si="162"/>
        <v>#DIV/0!</v>
      </c>
      <c r="J917" s="3" t="e">
        <f t="shared" si="163"/>
        <v>#DIV/0!</v>
      </c>
      <c r="K917" s="3" t="n">
        <f t="shared" si="164"/>
        <v>0</v>
      </c>
      <c r="L917" s="3" t="n">
        <f>AM917/SUM(AM1:AM$2860)</f>
        <v>0</v>
      </c>
      <c r="M917" t="s">
        <v>2222</v>
      </c>
      <c r="N917" t="s">
        <v>2671</v>
      </c>
      <c r="O917" t="s">
        <v>2672</v>
      </c>
      <c r="P917" s="2"/>
      <c r="Q917" s="2"/>
      <c r="R917" s="2" t="n">
        <v>15242.3597237054</v>
      </c>
      <c r="S917" s="2" t="n">
        <v>17746.6212572595</v>
      </c>
      <c r="T917" s="2" t="n">
        <v>41487.285956373002</v>
      </c>
      <c r="U917" s="2" t="n">
        <v>224580.70070446099</v>
      </c>
      <c r="V917" s="2" t="n">
        <v>136989.24607154701</v>
      </c>
      <c r="W917" s="2" t="n">
        <v>176297.904199293</v>
      </c>
      <c r="X917" s="2" t="n">
        <v>133888.10410473499</v>
      </c>
      <c r="Y917" s="2" t="n">
        <v>760.09305296683499</v>
      </c>
      <c r="Z917" s="2"/>
      <c r="AA917" s="2" t="n">
        <v>12909.107376985699</v>
      </c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</row>
    <row r="918">
      <c r="A918" t="str">
        <f t="shared" si="154"/>
        <v>FRS</v>
      </c>
      <c r="B918" t="str">
        <f t="shared" si="155"/>
        <v>X139</v>
      </c>
      <c r="C918" t="str">
        <f t="shared" si="156"/>
        <v>LEASE-RENT OF OTHER EDUCATIONAL BLD</v>
      </c>
      <c r="D918" s="2" t="n">
        <f t="shared" si="157"/>
        <v>0</v>
      </c>
      <c r="E918" s="2" t="n">
        <f t="shared" si="158"/>
        <v>0</v>
      </c>
      <c r="F918" s="2" t="n">
        <f t="shared" si="159"/>
        <v>0</v>
      </c>
      <c r="G918" s="2" t="n">
        <f t="shared" si="160"/>
        <v>0</v>
      </c>
      <c r="H918" s="3" t="e">
        <f t="shared" si="161"/>
        <v>#DIV/0!</v>
      </c>
      <c r="I918" s="3" t="e">
        <f t="shared" si="162"/>
        <v>#DIV/0!</v>
      </c>
      <c r="J918" s="3" t="e">
        <f t="shared" si="163"/>
        <v>#DIV/0!</v>
      </c>
      <c r="K918" s="3" t="n">
        <f t="shared" si="164"/>
        <v>0</v>
      </c>
      <c r="L918" s="3" t="n">
        <f>AM918/SUM(AM1:AM$2860)</f>
        <v>0</v>
      </c>
      <c r="M918" t="s">
        <v>2222</v>
      </c>
      <c r="N918" t="s">
        <v>2673</v>
      </c>
      <c r="O918" t="s">
        <v>2674</v>
      </c>
      <c r="P918" s="2" t="n">
        <v>66988.1678634298</v>
      </c>
      <c r="Q918" s="2"/>
      <c r="R918" s="2" t="n">
        <v>782073.59723464702</v>
      </c>
      <c r="S918" s="2" t="n">
        <v>1494458.73256222</v>
      </c>
      <c r="T918" s="2" t="n">
        <v>325647.89951184602</v>
      </c>
      <c r="U918" s="2" t="n">
        <v>283592.974126952</v>
      </c>
      <c r="V918" s="2" t="n">
        <v>24218.490716996701</v>
      </c>
      <c r="W918" s="2" t="n">
        <v>375616.77531084401</v>
      </c>
      <c r="X918" s="2" t="n">
        <v>5618.6614775135304</v>
      </c>
      <c r="Y918" s="2" t="n">
        <v>307420.55886467203</v>
      </c>
      <c r="Z918" s="2" t="n">
        <v>59167.557278660701</v>
      </c>
      <c r="AA918" s="2" t="n">
        <v>310136.60800474102</v>
      </c>
      <c r="AB918" s="2" t="n">
        <v>305506.17994170898</v>
      </c>
      <c r="AC918" s="2" t="n">
        <v>340102.167084391</v>
      </c>
      <c r="AD918" s="2" t="n">
        <v>291781.60559415497</v>
      </c>
      <c r="AE918" s="2"/>
      <c r="AF918" s="2"/>
      <c r="AG918" s="2"/>
      <c r="AH918" s="2"/>
      <c r="AI918" s="2"/>
      <c r="AJ918" s="2"/>
      <c r="AK918" s="2"/>
      <c r="AL918" s="2"/>
      <c r="AM918" s="2"/>
    </row>
    <row r="919">
      <c r="A919" t="str">
        <f t="shared" si="154"/>
        <v>FRS</v>
      </c>
      <c r="B919" t="str">
        <f t="shared" si="155"/>
        <v>X149</v>
      </c>
      <c r="C919" t="str">
        <f t="shared" si="156"/>
        <v>LEASE-RENT OF OTHER HOSPITAL BLDGS</v>
      </c>
      <c r="D919" s="2" t="n">
        <f t="shared" si="157"/>
        <v>0</v>
      </c>
      <c r="E919" s="2" t="n">
        <f t="shared" si="158"/>
        <v>0</v>
      </c>
      <c r="F919" s="2" t="n">
        <f t="shared" si="159"/>
        <v>0</v>
      </c>
      <c r="G919" s="2" t="n">
        <f t="shared" si="160"/>
        <v>0</v>
      </c>
      <c r="H919" s="3" t="e">
        <f t="shared" si="161"/>
        <v>#DIV/0!</v>
      </c>
      <c r="I919" s="3" t="e">
        <f t="shared" si="162"/>
        <v>#DIV/0!</v>
      </c>
      <c r="J919" s="3" t="e">
        <f t="shared" si="163"/>
        <v>#DIV/0!</v>
      </c>
      <c r="K919" s="3" t="n">
        <f t="shared" si="164"/>
        <v>0</v>
      </c>
      <c r="L919" s="3" t="n">
        <f>AM919/SUM(AM1:AM$2860)</f>
        <v>0</v>
      </c>
      <c r="M919" t="s">
        <v>2222</v>
      </c>
      <c r="N919" t="s">
        <v>2675</v>
      </c>
      <c r="O919" t="s">
        <v>2676</v>
      </c>
      <c r="P919" s="2"/>
      <c r="Q919" s="2"/>
      <c r="R919" s="2"/>
      <c r="S919" s="2"/>
      <c r="T919" s="2"/>
      <c r="U919" s="2"/>
      <c r="V919" s="2"/>
      <c r="W919" s="2"/>
      <c r="X919" s="2"/>
      <c r="Y919" s="2" t="n">
        <v>62351.383251185704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</row>
    <row r="920">
      <c r="A920" t="str">
        <f t="shared" si="154"/>
        <v>FRS</v>
      </c>
      <c r="B920" t="str">
        <f t="shared" si="155"/>
        <v>X151</v>
      </c>
      <c r="C920" t="str">
        <f t="shared" si="156"/>
        <v>LEASE-RENT OF AMMUNITION FACILITIES</v>
      </c>
      <c r="D920" s="2" t="n">
        <f t="shared" si="157"/>
        <v>0</v>
      </c>
      <c r="E920" s="2" t="n">
        <f t="shared" si="158"/>
        <v>0</v>
      </c>
      <c r="F920" s="2" t="n">
        <f t="shared" si="159"/>
        <v>0</v>
      </c>
      <c r="G920" s="2" t="n">
        <f t="shared" si="160"/>
        <v>0</v>
      </c>
      <c r="H920" s="3" t="e">
        <f t="shared" si="161"/>
        <v>#DIV/0!</v>
      </c>
      <c r="I920" s="3" t="e">
        <f t="shared" si="162"/>
        <v>#DIV/0!</v>
      </c>
      <c r="J920" s="3" t="e">
        <f t="shared" si="163"/>
        <v>#DIV/0!</v>
      </c>
      <c r="K920" s="3" t="n">
        <f t="shared" si="164"/>
        <v>0</v>
      </c>
      <c r="L920" s="3" t="n">
        <f>AM920/SUM(AM1:AM$2860)</f>
        <v>0</v>
      </c>
      <c r="M920" t="s">
        <v>2222</v>
      </c>
      <c r="N920" t="s">
        <v>2677</v>
      </c>
      <c r="O920" t="s">
        <v>2678</v>
      </c>
      <c r="P920" s="2"/>
      <c r="Q920" s="2"/>
      <c r="R920" s="2"/>
      <c r="S920" s="2"/>
      <c r="T920" s="2"/>
      <c r="U920" s="2"/>
      <c r="V920" s="2" t="n">
        <v>7340.2076125293097</v>
      </c>
      <c r="W920" s="2" t="n">
        <v>6736.0438723898997</v>
      </c>
      <c r="X920" s="2" t="n">
        <v>7098.3089840473504</v>
      </c>
      <c r="Y920" s="2" t="n">
        <v>11645.522903528299</v>
      </c>
      <c r="Z920" s="2" t="n">
        <v>5232.9108643480504</v>
      </c>
      <c r="AA920" s="2" t="n">
        <v>362529.64085388498</v>
      </c>
      <c r="AB920" s="2"/>
      <c r="AC920" s="2"/>
      <c r="AD920" s="2"/>
      <c r="AE920" s="2"/>
      <c r="AF920" s="2"/>
      <c r="AG920" s="2"/>
      <c r="AH920" s="2"/>
      <c r="AI920" s="2"/>
      <c r="AJ920" s="2" t="n">
        <v>-69.076926490215897</v>
      </c>
      <c r="AK920" s="2"/>
      <c r="AL920" s="2"/>
      <c r="AM920" s="2"/>
    </row>
    <row r="921">
      <c r="A921" t="str">
        <f t="shared" si="154"/>
        <v>FRS</v>
      </c>
      <c r="B921" t="str">
        <f t="shared" si="155"/>
        <v>X152</v>
      </c>
      <c r="C921" t="str">
        <f t="shared" si="156"/>
        <v>LEASE-RENT OF MAINT BLDGS</v>
      </c>
      <c r="D921" s="2" t="n">
        <f t="shared" si="157"/>
        <v>0</v>
      </c>
      <c r="E921" s="2" t="n">
        <f t="shared" si="158"/>
        <v>0</v>
      </c>
      <c r="F921" s="2" t="n">
        <f t="shared" si="159"/>
        <v>0</v>
      </c>
      <c r="G921" s="2" t="n">
        <f t="shared" si="160"/>
        <v>0</v>
      </c>
      <c r="H921" s="3" t="e">
        <f t="shared" si="161"/>
        <v>#DIV/0!</v>
      </c>
      <c r="I921" s="3" t="e">
        <f t="shared" si="162"/>
        <v>#DIV/0!</v>
      </c>
      <c r="J921" s="3" t="e">
        <f t="shared" si="163"/>
        <v>#DIV/0!</v>
      </c>
      <c r="K921" s="3" t="n">
        <f t="shared" si="164"/>
        <v>0</v>
      </c>
      <c r="L921" s="3" t="n">
        <f>AM921/SUM(AM1:AM$2860)</f>
        <v>0</v>
      </c>
      <c r="M921" t="s">
        <v>2222</v>
      </c>
      <c r="N921" t="s">
        <v>2679</v>
      </c>
      <c r="O921" t="s">
        <v>2680</v>
      </c>
      <c r="P921" s="2"/>
      <c r="Q921" s="2"/>
      <c r="R921" s="2"/>
      <c r="S921" s="2"/>
      <c r="T921" s="2" t="n">
        <v>137443.089970559</v>
      </c>
      <c r="U921" s="2" t="n">
        <v>72760.1971889696</v>
      </c>
      <c r="V921" s="2" t="n">
        <v>2336764.1813248</v>
      </c>
      <c r="W921" s="2" t="n">
        <v>1532531.6299853399</v>
      </c>
      <c r="X921" s="2" t="n">
        <v>70649.835897560493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</row>
    <row r="922">
      <c r="A922" t="str">
        <f t="shared" si="154"/>
        <v>FRS</v>
      </c>
      <c r="B922" t="str">
        <f t="shared" si="155"/>
        <v>X154</v>
      </c>
      <c r="C922" t="str">
        <f t="shared" si="156"/>
        <v>LEASE-RENT OF SHIP CONST-REP FAC</v>
      </c>
      <c r="D922" s="2" t="n">
        <f t="shared" si="157"/>
        <v>0</v>
      </c>
      <c r="E922" s="2" t="n">
        <f t="shared" si="158"/>
        <v>0</v>
      </c>
      <c r="F922" s="2" t="n">
        <f t="shared" si="159"/>
        <v>0</v>
      </c>
      <c r="G922" s="2" t="n">
        <f t="shared" si="160"/>
        <v>0</v>
      </c>
      <c r="H922" s="3" t="e">
        <f t="shared" si="161"/>
        <v>#DIV/0!</v>
      </c>
      <c r="I922" s="3" t="e">
        <f t="shared" si="162"/>
        <v>#DIV/0!</v>
      </c>
      <c r="J922" s="3" t="e">
        <f t="shared" si="163"/>
        <v>#DIV/0!</v>
      </c>
      <c r="K922" s="3" t="n">
        <f t="shared" si="164"/>
        <v>0</v>
      </c>
      <c r="L922" s="3" t="n">
        <f>AM922/SUM(AM1:AM$2860)</f>
        <v>0</v>
      </c>
      <c r="M922" t="s">
        <v>2222</v>
      </c>
      <c r="N922" t="s">
        <v>2681</v>
      </c>
      <c r="O922" t="s">
        <v>2682</v>
      </c>
      <c r="P922" s="2"/>
      <c r="Q922" s="2"/>
      <c r="R922" s="2" t="n">
        <v>2237500.7591479402</v>
      </c>
      <c r="S922" s="2" t="n">
        <v>16683663.254695101</v>
      </c>
      <c r="T922" s="2" t="n">
        <v>14510756.520830501</v>
      </c>
      <c r="U922" s="2" t="n">
        <v>1245279.2256515599</v>
      </c>
      <c r="V922" s="2" t="n">
        <v>14507158.3627073</v>
      </c>
      <c r="W922" s="2" t="n">
        <v>10843465.6950622</v>
      </c>
      <c r="X922" s="2" t="n">
        <v>18043388.226376299</v>
      </c>
      <c r="Y922" s="2" t="n">
        <v>-3293.7365628562902</v>
      </c>
      <c r="Z922" s="2" t="n">
        <v>-4886006.0767674502</v>
      </c>
      <c r="AA922" s="2" t="n">
        <v>3112674.6182792699</v>
      </c>
      <c r="AB922" s="2" t="n">
        <v>3072691.9994137301</v>
      </c>
      <c r="AC922" s="2" t="n">
        <v>868753.64726911101</v>
      </c>
      <c r="AD922" s="2"/>
      <c r="AE922" s="2"/>
      <c r="AF922" s="2"/>
      <c r="AG922" s="2"/>
      <c r="AH922" s="2"/>
      <c r="AI922" s="2"/>
      <c r="AJ922" s="2"/>
      <c r="AK922" s="2"/>
      <c r="AL922" s="2"/>
      <c r="AM922" s="2"/>
    </row>
    <row r="923">
      <c r="A923" t="str">
        <f t="shared" si="154"/>
        <v>FRS</v>
      </c>
      <c r="B923" t="str">
        <f t="shared" si="155"/>
        <v>X159</v>
      </c>
      <c r="C923" t="str">
        <f t="shared" si="156"/>
        <v>LEASE-RENT OF OTHER INDUSTRIAL BLDG</v>
      </c>
      <c r="D923" s="2" t="n">
        <f t="shared" si="157"/>
        <v>0</v>
      </c>
      <c r="E923" s="2" t="n">
        <f t="shared" si="158"/>
        <v>0</v>
      </c>
      <c r="F923" s="2" t="n">
        <f t="shared" si="159"/>
        <v>0</v>
      </c>
      <c r="G923" s="2" t="n">
        <f t="shared" si="160"/>
        <v>0</v>
      </c>
      <c r="H923" s="3" t="e">
        <f t="shared" si="161"/>
        <v>#DIV/0!</v>
      </c>
      <c r="I923" s="3" t="e">
        <f t="shared" si="162"/>
        <v>#DIV/0!</v>
      </c>
      <c r="J923" s="3" t="e">
        <f t="shared" si="163"/>
        <v>#DIV/0!</v>
      </c>
      <c r="K923" s="3" t="n">
        <f t="shared" si="164"/>
        <v>0</v>
      </c>
      <c r="L923" s="3" t="n">
        <f>AM923/SUM(AM1:AM$2860)</f>
        <v>0</v>
      </c>
      <c r="M923" t="s">
        <v>2222</v>
      </c>
      <c r="N923" t="s">
        <v>2683</v>
      </c>
      <c r="O923" t="s">
        <v>2684</v>
      </c>
      <c r="P923" s="2"/>
      <c r="Q923" s="2"/>
      <c r="R923" s="2"/>
      <c r="S923" s="2"/>
      <c r="T923" s="2"/>
      <c r="U923" s="2"/>
      <c r="V923" s="2"/>
      <c r="W923" s="2" t="n">
        <v>364093.064577938</v>
      </c>
      <c r="X923" s="2" t="n">
        <v>184701.7852631</v>
      </c>
      <c r="Y923" s="2" t="n">
        <v>1751565.8210503501</v>
      </c>
      <c r="Z923" s="2" t="n">
        <v>40454.103396669801</v>
      </c>
      <c r="AA923" s="2" t="n">
        <v>140839.29146698699</v>
      </c>
      <c r="AB923" s="2" t="n">
        <v>12583.555247599101</v>
      </c>
      <c r="AC923" s="2" t="n">
        <v>-10095.200767386699</v>
      </c>
      <c r="AD923" s="2"/>
      <c r="AE923" s="2"/>
      <c r="AF923" s="2"/>
      <c r="AG923" s="2"/>
      <c r="AH923" s="2"/>
      <c r="AI923" s="2"/>
      <c r="AJ923" s="2"/>
      <c r="AK923" s="2"/>
      <c r="AL923" s="2"/>
      <c r="AM923" s="2"/>
    </row>
    <row r="924">
      <c r="A924" t="str">
        <f t="shared" si="154"/>
        <v>FRS</v>
      </c>
      <c r="B924" t="str">
        <f t="shared" si="155"/>
        <v>X161</v>
      </c>
      <c r="C924" t="str">
        <f t="shared" si="156"/>
        <v>LEASE-RENT OF FAMILY HOUSING</v>
      </c>
      <c r="D924" s="2" t="n">
        <f t="shared" si="157"/>
        <v>0</v>
      </c>
      <c r="E924" s="2" t="n">
        <f t="shared" si="158"/>
        <v>0</v>
      </c>
      <c r="F924" s="2" t="n">
        <f t="shared" si="159"/>
        <v>0</v>
      </c>
      <c r="G924" s="2" t="n">
        <f t="shared" si="160"/>
        <v>0</v>
      </c>
      <c r="H924" s="3" t="e">
        <f t="shared" si="161"/>
        <v>#DIV/0!</v>
      </c>
      <c r="I924" s="3" t="e">
        <f t="shared" si="162"/>
        <v>#DIV/0!</v>
      </c>
      <c r="J924" s="3" t="e">
        <f t="shared" si="163"/>
        <v>#DIV/0!</v>
      </c>
      <c r="K924" s="3" t="n">
        <f t="shared" si="164"/>
        <v>0</v>
      </c>
      <c r="L924" s="3" t="n">
        <f>AM924/SUM(AM1:AM$2860)</f>
        <v>0</v>
      </c>
      <c r="M924" t="s">
        <v>2222</v>
      </c>
      <c r="N924" t="s">
        <v>2685</v>
      </c>
      <c r="O924" t="s">
        <v>2686</v>
      </c>
      <c r="P924" s="2"/>
      <c r="Q924" s="2"/>
      <c r="R924" s="2" t="n">
        <v>499247.45837766997</v>
      </c>
      <c r="S924" s="2" t="n">
        <v>418478.007581132</v>
      </c>
      <c r="T924" s="2" t="n">
        <v>135768.188246459</v>
      </c>
      <c r="U924" s="2" t="n">
        <v>377156.23563125997</v>
      </c>
      <c r="V924" s="2" t="n">
        <v>888606.27640180895</v>
      </c>
      <c r="W924" s="2" t="n">
        <v>825889.32898192701</v>
      </c>
      <c r="X924" s="2" t="n">
        <v>2919546.2010142901</v>
      </c>
      <c r="Y924" s="2" t="n">
        <v>197118.81555417401</v>
      </c>
      <c r="Z924" s="2" t="n">
        <v>133793.92734482899</v>
      </c>
      <c r="AA924" s="2" t="n">
        <v>41154.487716689699</v>
      </c>
      <c r="AB924" s="2"/>
      <c r="AC924" s="2"/>
      <c r="AD924" s="2" t="n">
        <v>-12.131984588254699</v>
      </c>
      <c r="AE924" s="2"/>
      <c r="AF924" s="2"/>
      <c r="AG924" s="2"/>
      <c r="AH924" s="2"/>
      <c r="AI924" s="2" t="n">
        <v>-1007.97758822311</v>
      </c>
      <c r="AJ924" s="2"/>
      <c r="AK924" s="2"/>
      <c r="AL924" s="2"/>
      <c r="AM924" s="2"/>
    </row>
    <row r="925">
      <c r="A925" t="str">
        <f t="shared" si="154"/>
        <v>FRS</v>
      </c>
      <c r="B925" t="str">
        <f t="shared" si="155"/>
        <v>X162</v>
      </c>
      <c r="C925" t="str">
        <f t="shared" si="156"/>
        <v>LEASE-RENT OF RECREATIONAL BLDGS</v>
      </c>
      <c r="D925" s="2" t="n">
        <f t="shared" si="157"/>
        <v>0</v>
      </c>
      <c r="E925" s="2" t="n">
        <f t="shared" si="158"/>
        <v>0</v>
      </c>
      <c r="F925" s="2" t="n">
        <f t="shared" si="159"/>
        <v>0</v>
      </c>
      <c r="G925" s="2" t="n">
        <f t="shared" si="160"/>
        <v>0</v>
      </c>
      <c r="H925" s="3" t="e">
        <f t="shared" si="161"/>
        <v>#DIV/0!</v>
      </c>
      <c r="I925" s="3" t="e">
        <f t="shared" si="162"/>
        <v>#DIV/0!</v>
      </c>
      <c r="J925" s="3" t="e">
        <f t="shared" si="163"/>
        <v>#DIV/0!</v>
      </c>
      <c r="K925" s="3" t="n">
        <f t="shared" si="164"/>
        <v>0</v>
      </c>
      <c r="L925" s="3" t="n">
        <f>AM925/SUM(AM1:AM$2860)</f>
        <v>0</v>
      </c>
      <c r="M925" t="s">
        <v>2222</v>
      </c>
      <c r="N925" t="s">
        <v>2687</v>
      </c>
      <c r="O925" t="s">
        <v>2688</v>
      </c>
      <c r="P925" s="2"/>
      <c r="Q925" s="2"/>
      <c r="R925" s="2"/>
      <c r="S925" s="2"/>
      <c r="T925" s="2"/>
      <c r="U925" s="2" t="n">
        <v>14523.166343671301</v>
      </c>
      <c r="V925" s="2" t="n">
        <v>136625.731027879</v>
      </c>
      <c r="W925" s="2" t="n">
        <v>18659.521934992001</v>
      </c>
      <c r="X925" s="2" t="n">
        <v>84887.497421264299</v>
      </c>
      <c r="Y925" s="2" t="n">
        <v>82921.783786957298</v>
      </c>
      <c r="Z925" s="2" t="n">
        <v>66395.447905491295</v>
      </c>
      <c r="AA925" s="2" t="n">
        <v>19648.7733819774</v>
      </c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</row>
    <row r="926">
      <c r="A926" t="str">
        <f t="shared" si="154"/>
        <v>FRS</v>
      </c>
      <c r="B926" t="str">
        <f t="shared" si="155"/>
        <v>X163</v>
      </c>
      <c r="C926" t="str">
        <f t="shared" si="156"/>
        <v>LEASE-RENT OF TROOP HOUSING</v>
      </c>
      <c r="D926" s="2" t="n">
        <f t="shared" si="157"/>
        <v>0</v>
      </c>
      <c r="E926" s="2" t="n">
        <f t="shared" si="158"/>
        <v>0</v>
      </c>
      <c r="F926" s="2" t="n">
        <f t="shared" si="159"/>
        <v>0</v>
      </c>
      <c r="G926" s="2" t="n">
        <f t="shared" si="160"/>
        <v>0</v>
      </c>
      <c r="H926" s="3" t="e">
        <f t="shared" si="161"/>
        <v>#DIV/0!</v>
      </c>
      <c r="I926" s="3" t="e">
        <f t="shared" si="162"/>
        <v>#DIV/0!</v>
      </c>
      <c r="J926" s="3" t="e">
        <f t="shared" si="163"/>
        <v>#DIV/0!</v>
      </c>
      <c r="K926" s="3" t="n">
        <f t="shared" si="164"/>
        <v>0</v>
      </c>
      <c r="L926" s="3" t="n">
        <f>AM926/SUM(AM1:AM$2860)</f>
        <v>0</v>
      </c>
      <c r="M926" t="s">
        <v>2222</v>
      </c>
      <c r="N926" t="s">
        <v>2689</v>
      </c>
      <c r="O926" t="s">
        <v>2690</v>
      </c>
      <c r="P926" s="2" t="n">
        <v>196411.37631004001</v>
      </c>
      <c r="Q926" s="2"/>
      <c r="R926" s="2"/>
      <c r="S926" s="2" t="n">
        <v>3284827.0600139601</v>
      </c>
      <c r="T926" s="2" t="n">
        <v>5310.3012034079602</v>
      </c>
      <c r="U926" s="2" t="n">
        <v>4561374.2967988597</v>
      </c>
      <c r="V926" s="2" t="n">
        <v>1275764.4345619599</v>
      </c>
      <c r="W926" s="2" t="n">
        <v>3604496.5398072102</v>
      </c>
      <c r="X926" s="2" t="n">
        <v>3791128.7141886801</v>
      </c>
      <c r="Y926" s="2" t="n">
        <v>1301903.4675145501</v>
      </c>
      <c r="Z926" s="2" t="n">
        <v>223624.233294668</v>
      </c>
      <c r="AA926" s="2" t="n">
        <v>147716.40288557101</v>
      </c>
      <c r="AB926" s="2" t="n">
        <v>67382.624387143398</v>
      </c>
      <c r="AC926" s="2" t="n">
        <v>66171.682578851105</v>
      </c>
      <c r="AD926" s="2" t="n">
        <v>64915.823134833197</v>
      </c>
      <c r="AE926" s="2"/>
      <c r="AF926" s="2"/>
      <c r="AG926" s="2"/>
      <c r="AH926" s="2"/>
      <c r="AI926" s="2" t="n">
        <v>-4993.96896209651</v>
      </c>
      <c r="AJ926" s="2"/>
      <c r="AK926" s="2"/>
      <c r="AL926" s="2"/>
      <c r="AM926" s="2"/>
    </row>
    <row r="927">
      <c r="A927" t="str">
        <f t="shared" si="154"/>
        <v>FRS</v>
      </c>
      <c r="B927" t="str">
        <f t="shared" si="155"/>
        <v>X164</v>
      </c>
      <c r="C927" t="str">
        <f t="shared" si="156"/>
        <v>LEASE/RENTAL OF DINING FACILITIES</v>
      </c>
      <c r="D927" s="2" t="n">
        <f t="shared" si="157"/>
        <v>0</v>
      </c>
      <c r="E927" s="2" t="n">
        <f t="shared" si="158"/>
        <v>0</v>
      </c>
      <c r="F927" s="2" t="n">
        <f t="shared" si="159"/>
        <v>0</v>
      </c>
      <c r="G927" s="2" t="n">
        <f t="shared" si="160"/>
        <v>0</v>
      </c>
      <c r="H927" s="3" t="e">
        <f t="shared" si="161"/>
        <v>#DIV/0!</v>
      </c>
      <c r="I927" s="3" t="e">
        <f t="shared" si="162"/>
        <v>#DIV/0!</v>
      </c>
      <c r="J927" s="3" t="e">
        <f t="shared" si="163"/>
        <v>#DIV/0!</v>
      </c>
      <c r="K927" s="3" t="n">
        <f t="shared" si="164"/>
        <v>0</v>
      </c>
      <c r="L927" s="3" t="n">
        <f>AM927/SUM(AM1:AM$2860)</f>
        <v>0</v>
      </c>
      <c r="M927" t="s">
        <v>2222</v>
      </c>
      <c r="N927" t="s">
        <v>2691</v>
      </c>
      <c r="O927" t="s">
        <v>2692</v>
      </c>
      <c r="P927" s="2"/>
      <c r="Q927" s="2"/>
      <c r="R927" s="2"/>
      <c r="S927" s="2" t="n">
        <v>93873.012992525997</v>
      </c>
      <c r="T927" s="2"/>
      <c r="U927" s="2"/>
      <c r="V927" s="2" t="n">
        <v>1605.05873127308</v>
      </c>
      <c r="W927" s="2"/>
      <c r="X927" s="2"/>
      <c r="Y927" s="2" t="n">
        <v>5674.3057773565797</v>
      </c>
      <c r="Z927" s="2" t="n">
        <v>7796.6711457636402</v>
      </c>
      <c r="AA927" s="2" t="n">
        <v>0</v>
      </c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</row>
    <row r="928">
      <c r="A928" t="str">
        <f t="shared" si="154"/>
        <v>FRS</v>
      </c>
      <c r="B928" t="str">
        <f t="shared" si="155"/>
        <v>X165</v>
      </c>
      <c r="C928" t="str">
        <f t="shared" si="156"/>
        <v>LEASE-RENT OF RELIGIOUS</v>
      </c>
      <c r="D928" s="2" t="n">
        <f t="shared" si="157"/>
        <v>0</v>
      </c>
      <c r="E928" s="2" t="n">
        <f t="shared" si="158"/>
        <v>0</v>
      </c>
      <c r="F928" s="2" t="n">
        <f t="shared" si="159"/>
        <v>0</v>
      </c>
      <c r="G928" s="2" t="n">
        <f t="shared" si="160"/>
        <v>0</v>
      </c>
      <c r="H928" s="3" t="e">
        <f t="shared" si="161"/>
        <v>#DIV/0!</v>
      </c>
      <c r="I928" s="3" t="e">
        <f t="shared" si="162"/>
        <v>#DIV/0!</v>
      </c>
      <c r="J928" s="3" t="e">
        <f t="shared" si="163"/>
        <v>#DIV/0!</v>
      </c>
      <c r="K928" s="3" t="n">
        <f t="shared" si="164"/>
        <v>0</v>
      </c>
      <c r="L928" s="3" t="n">
        <f>AM928/SUM(AM1:AM$2860)</f>
        <v>0</v>
      </c>
      <c r="M928" t="s">
        <v>2222</v>
      </c>
      <c r="N928" t="s">
        <v>2693</v>
      </c>
      <c r="O928" t="s">
        <v>2694</v>
      </c>
      <c r="P928" s="2"/>
      <c r="Q928" s="2" t="n">
        <v>118074.163914085</v>
      </c>
      <c r="R928" s="2"/>
      <c r="S928" s="2"/>
      <c r="T928" s="2" t="n">
        <v>60646.019709844797</v>
      </c>
      <c r="U928" s="2" t="n">
        <v>41975.704235445999</v>
      </c>
      <c r="V928" s="2" t="n">
        <v>110308.640001091</v>
      </c>
      <c r="W928" s="2" t="n">
        <v>223021.56730469401</v>
      </c>
      <c r="X928" s="2" t="n">
        <v>43252.0840091973</v>
      </c>
      <c r="Y928" s="2" t="n">
        <v>71261.455695931698</v>
      </c>
      <c r="Z928" s="2" t="n">
        <v>39294.973346803003</v>
      </c>
      <c r="AA928" s="2" t="n">
        <v>10648.9075307693</v>
      </c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</row>
    <row r="929">
      <c r="A929" t="str">
        <f t="shared" si="154"/>
        <v>FRS</v>
      </c>
      <c r="B929" t="str">
        <f t="shared" si="155"/>
        <v>X166</v>
      </c>
      <c r="C929" t="str">
        <f t="shared" si="156"/>
        <v>LEASE/RENTAL OF PENAL FACILITIES</v>
      </c>
      <c r="D929" s="2" t="n">
        <f t="shared" si="157"/>
        <v>-79421.420653909503</v>
      </c>
      <c r="E929" s="2" t="n">
        <f t="shared" si="158"/>
        <v>0</v>
      </c>
      <c r="F929" s="2" t="n">
        <f t="shared" si="159"/>
        <v>0</v>
      </c>
      <c r="G929" s="2" t="n">
        <f t="shared" si="160"/>
        <v>0</v>
      </c>
      <c r="H929" s="3" t="e">
        <f t="shared" si="161"/>
        <v>#DIV/0!</v>
      </c>
      <c r="I929" s="3" t="n">
        <f t="shared" si="162"/>
        <v>-1</v>
      </c>
      <c r="J929" s="3" t="e">
        <f t="shared" si="163"/>
        <v>#DIV/0!</v>
      </c>
      <c r="K929" s="3" t="n">
        <f t="shared" si="164"/>
        <v>0</v>
      </c>
      <c r="L929" s="3" t="n">
        <f>AM929/SUM(AM1:AM$2860)</f>
        <v>0</v>
      </c>
      <c r="M929" t="s">
        <v>2222</v>
      </c>
      <c r="N929" t="s">
        <v>2695</v>
      </c>
      <c r="O929" t="s">
        <v>2696</v>
      </c>
      <c r="P929" s="2"/>
      <c r="Q929" s="2"/>
      <c r="R929" s="2"/>
      <c r="S929" s="2"/>
      <c r="T929" s="2"/>
      <c r="U929" s="2" t="n">
        <v>14238.766366563599</v>
      </c>
      <c r="V929" s="2"/>
      <c r="W929" s="2"/>
      <c r="X929" s="2"/>
      <c r="Y929" s="2"/>
      <c r="Z929" s="2" t="n">
        <v>109086.568105916</v>
      </c>
      <c r="AA929" s="2" t="n">
        <v>171004.681632411</v>
      </c>
      <c r="AB929" s="2" t="n">
        <v>62919.866927854899</v>
      </c>
      <c r="AC929" s="2"/>
      <c r="AD929" s="2"/>
      <c r="AE929" s="2" t="n">
        <v>-79421.420653909503</v>
      </c>
      <c r="AF929" s="2"/>
      <c r="AG929" s="2"/>
      <c r="AH929" s="2"/>
      <c r="AI929" s="2"/>
      <c r="AJ929" s="2"/>
      <c r="AK929" s="2"/>
      <c r="AL929" s="2"/>
      <c r="AM929" s="2"/>
    </row>
    <row r="930">
      <c r="A930" t="str">
        <f t="shared" si="154"/>
        <v>FRS</v>
      </c>
      <c r="B930" t="str">
        <f t="shared" si="155"/>
        <v>X169</v>
      </c>
      <c r="C930" t="str">
        <f t="shared" si="156"/>
        <v>LEASE-RENT OF OTHER RESIDENTIAL BLD</v>
      </c>
      <c r="D930" s="2" t="n">
        <f t="shared" si="157"/>
        <v>0</v>
      </c>
      <c r="E930" s="2" t="n">
        <f t="shared" si="158"/>
        <v>0</v>
      </c>
      <c r="F930" s="2" t="n">
        <f t="shared" si="159"/>
        <v>0</v>
      </c>
      <c r="G930" s="2" t="n">
        <f t="shared" si="160"/>
        <v>0</v>
      </c>
      <c r="H930" s="3" t="e">
        <f t="shared" si="161"/>
        <v>#DIV/0!</v>
      </c>
      <c r="I930" s="3" t="e">
        <f t="shared" si="162"/>
        <v>#DIV/0!</v>
      </c>
      <c r="J930" s="3" t="e">
        <f t="shared" si="163"/>
        <v>#DIV/0!</v>
      </c>
      <c r="K930" s="3" t="n">
        <f t="shared" si="164"/>
        <v>0</v>
      </c>
      <c r="L930" s="3" t="n">
        <f>AM930/SUM(AM1:AM$2860)</f>
        <v>0</v>
      </c>
      <c r="M930" t="s">
        <v>2222</v>
      </c>
      <c r="N930" t="s">
        <v>2697</v>
      </c>
      <c r="O930" t="s">
        <v>2698</v>
      </c>
      <c r="P930" s="2" t="n">
        <v>1562212.22333067</v>
      </c>
      <c r="Q930" s="2" t="n">
        <v>377881.49388498598</v>
      </c>
      <c r="R930" s="2" t="n">
        <v>3287478.0464789802</v>
      </c>
      <c r="S930" s="2" t="n">
        <v>5490572.3840337396</v>
      </c>
      <c r="T930" s="2" t="n">
        <v>4401797.9162645796</v>
      </c>
      <c r="U930" s="2" t="n">
        <v>3928171.4624883202</v>
      </c>
      <c r="V930" s="2" t="n">
        <v>9515694.1503263991</v>
      </c>
      <c r="W930" s="2" t="n">
        <v>6945461.5654019499</v>
      </c>
      <c r="X930" s="2" t="n">
        <v>4021017.12020016</v>
      </c>
      <c r="Y930" s="2" t="n">
        <v>1109282.2001476199</v>
      </c>
      <c r="Z930" s="2" t="n">
        <v>704580.44328006299</v>
      </c>
      <c r="AA930" s="2" t="n">
        <v>658148.90561040095</v>
      </c>
      <c r="AB930" s="2" t="n">
        <v>36514.662793033</v>
      </c>
      <c r="AC930" s="2" t="n">
        <v>-8714.6082765932406</v>
      </c>
      <c r="AD930" s="2" t="n">
        <v>-952.26373430128797</v>
      </c>
      <c r="AE930" s="2"/>
      <c r="AF930" s="2"/>
      <c r="AG930" s="2"/>
      <c r="AH930" s="2"/>
      <c r="AI930" s="2"/>
      <c r="AJ930" s="2" t="n">
        <v>-980.33974074914397</v>
      </c>
      <c r="AK930" s="2"/>
      <c r="AL930" s="2"/>
      <c r="AM930" s="2"/>
    </row>
    <row r="931">
      <c r="A931" t="str">
        <f t="shared" si="154"/>
        <v>FRS</v>
      </c>
      <c r="B931" t="str">
        <f t="shared" si="155"/>
        <v>X171</v>
      </c>
      <c r="C931" t="str">
        <f t="shared" si="156"/>
        <v>LEASE-RENT OF AMMO STORAGE BLDGS</v>
      </c>
      <c r="D931" s="2" t="n">
        <f t="shared" si="157"/>
        <v>0</v>
      </c>
      <c r="E931" s="2" t="n">
        <f t="shared" si="158"/>
        <v>0</v>
      </c>
      <c r="F931" s="2" t="n">
        <f t="shared" si="159"/>
        <v>0</v>
      </c>
      <c r="G931" s="2" t="n">
        <f t="shared" si="160"/>
        <v>0</v>
      </c>
      <c r="H931" s="3" t="e">
        <f t="shared" si="161"/>
        <v>#DIV/0!</v>
      </c>
      <c r="I931" s="3" t="e">
        <f t="shared" si="162"/>
        <v>#DIV/0!</v>
      </c>
      <c r="J931" s="3" t="e">
        <f t="shared" si="163"/>
        <v>#DIV/0!</v>
      </c>
      <c r="K931" s="3" t="n">
        <f t="shared" si="164"/>
        <v>0</v>
      </c>
      <c r="L931" s="3" t="n">
        <f>AM931/SUM(AM1:AM$2860)</f>
        <v>0</v>
      </c>
      <c r="M931" t="s">
        <v>2222</v>
      </c>
      <c r="N931" t="s">
        <v>2699</v>
      </c>
      <c r="O931" t="s">
        <v>2700</v>
      </c>
      <c r="P931" s="2"/>
      <c r="Q931" s="2"/>
      <c r="R931" s="2"/>
      <c r="S931" s="2"/>
      <c r="T931" s="2"/>
      <c r="U931" s="2"/>
      <c r="V931" s="2" t="n">
        <v>9367.5030483707505</v>
      </c>
      <c r="W931" s="2"/>
      <c r="X931" s="2"/>
      <c r="Y931" s="2" t="n">
        <v>2454.4671502053998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>
      <c r="A932" t="str">
        <f t="shared" si="154"/>
        <v>FRS</v>
      </c>
      <c r="B932" t="str">
        <f t="shared" si="155"/>
        <v>X172</v>
      </c>
      <c r="C932" t="str">
        <f t="shared" si="156"/>
        <v>LEASE-RENT OF FOOD STORAGE BLDGS</v>
      </c>
      <c r="D932" s="2" t="n">
        <f t="shared" si="157"/>
        <v>0</v>
      </c>
      <c r="E932" s="2" t="n">
        <f t="shared" si="158"/>
        <v>0</v>
      </c>
      <c r="F932" s="2" t="n">
        <f t="shared" si="159"/>
        <v>0</v>
      </c>
      <c r="G932" s="2" t="n">
        <f t="shared" si="160"/>
        <v>0</v>
      </c>
      <c r="H932" s="3" t="e">
        <f t="shared" si="161"/>
        <v>#DIV/0!</v>
      </c>
      <c r="I932" s="3" t="e">
        <f t="shared" si="162"/>
        <v>#DIV/0!</v>
      </c>
      <c r="J932" s="3" t="e">
        <f t="shared" si="163"/>
        <v>#DIV/0!</v>
      </c>
      <c r="K932" s="3" t="n">
        <f t="shared" si="164"/>
        <v>0</v>
      </c>
      <c r="L932" s="3" t="n">
        <f>AM932/SUM(AM1:AM$2860)</f>
        <v>0</v>
      </c>
      <c r="M932" t="s">
        <v>2222</v>
      </c>
      <c r="N932" t="s">
        <v>2701</v>
      </c>
      <c r="O932" t="s">
        <v>2702</v>
      </c>
      <c r="P932" s="2"/>
      <c r="Q932" s="2" t="n">
        <v>-78007.822040286002</v>
      </c>
      <c r="R932" s="2"/>
      <c r="S932" s="2"/>
      <c r="T932" s="2"/>
      <c r="U932" s="2" t="n">
        <v>20661.586154137502</v>
      </c>
      <c r="V932" s="2" t="n">
        <v>11185.0782667113</v>
      </c>
      <c r="W932" s="2" t="n">
        <v>10886.5355513372</v>
      </c>
      <c r="X932" s="2" t="n">
        <v>0</v>
      </c>
      <c r="Y932" s="2" t="n">
        <v>33781.913465192702</v>
      </c>
      <c r="Z932" s="2" t="n">
        <v>54945.564075654598</v>
      </c>
      <c r="AA932" s="2" t="n">
        <v>82944.410262314705</v>
      </c>
      <c r="AB932" s="2" t="n">
        <v>83302.567039225905</v>
      </c>
      <c r="AC932" s="2" t="n">
        <v>86096.892822374502</v>
      </c>
      <c r="AD932" s="2"/>
      <c r="AE932" s="2"/>
      <c r="AF932" s="2" t="n">
        <v>-595.98460263191703</v>
      </c>
      <c r="AG932" s="2" t="n">
        <v>-112927.98327311099</v>
      </c>
      <c r="AH932" s="2"/>
      <c r="AI932" s="2"/>
      <c r="AJ932" s="2"/>
      <c r="AK932" s="2"/>
      <c r="AL932" s="2"/>
      <c r="AM932" s="2"/>
    </row>
    <row r="933">
      <c r="A933" t="str">
        <f t="shared" si="154"/>
        <v>FRS</v>
      </c>
      <c r="B933" t="str">
        <f t="shared" si="155"/>
        <v>X174</v>
      </c>
      <c r="C933" t="str">
        <f t="shared" si="156"/>
        <v>LEASE-RENT OF OPEN STORAGE FAC</v>
      </c>
      <c r="D933" s="2" t="n">
        <f t="shared" si="157"/>
        <v>0</v>
      </c>
      <c r="E933" s="2" t="n">
        <f t="shared" si="158"/>
        <v>0</v>
      </c>
      <c r="F933" s="2" t="n">
        <f t="shared" si="159"/>
        <v>0</v>
      </c>
      <c r="G933" s="2" t="n">
        <f t="shared" si="160"/>
        <v>0</v>
      </c>
      <c r="H933" s="3" t="e">
        <f t="shared" si="161"/>
        <v>#DIV/0!</v>
      </c>
      <c r="I933" s="3" t="e">
        <f t="shared" si="162"/>
        <v>#DIV/0!</v>
      </c>
      <c r="J933" s="3" t="e">
        <f t="shared" si="163"/>
        <v>#DIV/0!</v>
      </c>
      <c r="K933" s="3" t="n">
        <f t="shared" si="164"/>
        <v>0</v>
      </c>
      <c r="L933" s="3" t="n">
        <f>AM933/SUM(AM1:AM$2860)</f>
        <v>0</v>
      </c>
      <c r="M933" t="s">
        <v>2222</v>
      </c>
      <c r="N933" t="s">
        <v>2703</v>
      </c>
      <c r="O933" t="s">
        <v>2704</v>
      </c>
      <c r="P933" s="2"/>
      <c r="Q933" s="2"/>
      <c r="R933" s="2"/>
      <c r="S933" s="2" t="n">
        <v>3520.0665554069601</v>
      </c>
      <c r="T933" s="2" t="n">
        <v>6568.7087154760702</v>
      </c>
      <c r="U933" s="2" t="n">
        <v>16313.298179272901</v>
      </c>
      <c r="V933" s="2" t="n">
        <v>4613.8447850184302</v>
      </c>
      <c r="W933" s="2" t="n">
        <v>5810.6883505262404</v>
      </c>
      <c r="X933" s="2" t="n">
        <v>19992.570543237998</v>
      </c>
      <c r="Y933" s="2" t="n">
        <v>2599.62380962615</v>
      </c>
      <c r="Z933" s="2" t="n">
        <v>1631.8832530469399</v>
      </c>
      <c r="AA933" s="2" t="n">
        <v>8229.3074911431504</v>
      </c>
      <c r="AB933" s="2" t="n">
        <v>-74.298699985823802</v>
      </c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>
      <c r="A934" t="str">
        <f t="shared" si="154"/>
        <v>FRS</v>
      </c>
      <c r="B934" t="str">
        <f t="shared" si="155"/>
        <v>X179</v>
      </c>
      <c r="C934" t="str">
        <f t="shared" si="156"/>
        <v>LEASE-RENT OF OTHER WAREHOUSE BLDGS</v>
      </c>
      <c r="D934" s="2" t="n">
        <f t="shared" si="157"/>
        <v>-13756.4641467898</v>
      </c>
      <c r="E934" s="2" t="n">
        <f t="shared" si="158"/>
        <v>0</v>
      </c>
      <c r="F934" s="2" t="n">
        <f t="shared" si="159"/>
        <v>0</v>
      </c>
      <c r="G934" s="2" t="n">
        <f t="shared" si="160"/>
        <v>0</v>
      </c>
      <c r="H934" s="3" t="e">
        <f t="shared" si="161"/>
        <v>#DIV/0!</v>
      </c>
      <c r="I934" s="3" t="n">
        <f t="shared" si="162"/>
        <v>-1</v>
      </c>
      <c r="J934" s="3" t="e">
        <f t="shared" si="163"/>
        <v>#DIV/0!</v>
      </c>
      <c r="K934" s="3" t="n">
        <f t="shared" si="164"/>
        <v>0</v>
      </c>
      <c r="L934" s="3" t="n">
        <f>AM934/SUM(AM1:AM$2860)</f>
        <v>0</v>
      </c>
      <c r="M934" t="s">
        <v>2222</v>
      </c>
      <c r="N934" t="s">
        <v>2705</v>
      </c>
      <c r="O934" t="s">
        <v>2706</v>
      </c>
      <c r="P934" s="2"/>
      <c r="Q934" s="2"/>
      <c r="R934" s="2"/>
      <c r="S934" s="2"/>
      <c r="T934" s="2" t="n">
        <v>428.394046661483</v>
      </c>
      <c r="U934" s="2" t="n">
        <v>200787.827492727</v>
      </c>
      <c r="V934" s="2" t="n">
        <v>358041.34599134699</v>
      </c>
      <c r="W934" s="2" t="n">
        <v>199371.92963635799</v>
      </c>
      <c r="X934" s="2" t="n">
        <v>92889.871031803807</v>
      </c>
      <c r="Y934" s="2" t="n">
        <v>52910.921964857996</v>
      </c>
      <c r="Z934" s="2" t="n">
        <v>106358.414752292</v>
      </c>
      <c r="AA934" s="2" t="n">
        <v>102988.502279386</v>
      </c>
      <c r="AB934" s="2" t="n">
        <v>76929.225184091905</v>
      </c>
      <c r="AC934" s="2" t="n">
        <v>53286.680310200398</v>
      </c>
      <c r="AD934" s="2" t="n">
        <v>52275.362808515602</v>
      </c>
      <c r="AE934" s="2" t="n">
        <v>-13756.4641467898</v>
      </c>
      <c r="AF934" s="2"/>
      <c r="AG934" s="2"/>
      <c r="AH934" s="2"/>
      <c r="AI934" s="2"/>
      <c r="AJ934" s="2"/>
      <c r="AK934" s="2"/>
      <c r="AL934" s="2"/>
      <c r="AM934" s="2"/>
    </row>
    <row r="935">
      <c r="A935" t="str">
        <f t="shared" si="154"/>
        <v>FRS</v>
      </c>
      <c r="B935" t="str">
        <f t="shared" si="155"/>
        <v>X191</v>
      </c>
      <c r="C935" t="str">
        <f t="shared" si="156"/>
        <v>LEASE-RENT OF EXHIBITION BUILDINGS</v>
      </c>
      <c r="D935" s="2" t="n">
        <f t="shared" si="157"/>
        <v>0</v>
      </c>
      <c r="E935" s="2" t="n">
        <f t="shared" si="158"/>
        <v>0</v>
      </c>
      <c r="F935" s="2" t="n">
        <f t="shared" si="159"/>
        <v>0</v>
      </c>
      <c r="G935" s="2" t="n">
        <f t="shared" si="160"/>
        <v>0</v>
      </c>
      <c r="H935" s="3" t="e">
        <f t="shared" si="161"/>
        <v>#DIV/0!</v>
      </c>
      <c r="I935" s="3" t="e">
        <f t="shared" si="162"/>
        <v>#DIV/0!</v>
      </c>
      <c r="J935" s="3" t="e">
        <f t="shared" si="163"/>
        <v>#DIV/0!</v>
      </c>
      <c r="K935" s="3" t="n">
        <f t="shared" si="164"/>
        <v>0</v>
      </c>
      <c r="L935" s="3" t="n">
        <f>AM935/SUM(AM1:AM$2860)</f>
        <v>0</v>
      </c>
      <c r="M935" t="s">
        <v>2222</v>
      </c>
      <c r="N935" t="s">
        <v>2707</v>
      </c>
      <c r="O935" t="s">
        <v>2708</v>
      </c>
      <c r="P935" s="2"/>
      <c r="Q935" s="2"/>
      <c r="R935" s="2"/>
      <c r="S935" s="2"/>
      <c r="T935" s="2"/>
      <c r="U935" s="2" t="n">
        <v>12909.1603822176</v>
      </c>
      <c r="V935" s="2" t="n">
        <v>6291.6065250251304</v>
      </c>
      <c r="W935" s="2" t="n">
        <v>87757.723896273194</v>
      </c>
      <c r="X935" s="2"/>
      <c r="Y935" s="2" t="n">
        <v>75705.4144198016</v>
      </c>
      <c r="Z935" s="2" t="n">
        <v>-1390.93413394358</v>
      </c>
      <c r="AA935" s="2" t="n">
        <v>180055.32920492999</v>
      </c>
      <c r="AB935" s="2"/>
      <c r="AC935" s="2" t="n">
        <v>-7906.53167968252</v>
      </c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>
      <c r="A936" t="str">
        <f t="shared" si="154"/>
        <v>FRS</v>
      </c>
      <c r="B936" t="str">
        <f t="shared" si="155"/>
        <v>X192</v>
      </c>
      <c r="C936" t="str">
        <f t="shared" si="156"/>
        <v>LEASE-RENT OF TEST BUILDINGS</v>
      </c>
      <c r="D936" s="2" t="n">
        <f t="shared" si="157"/>
        <v>0</v>
      </c>
      <c r="E936" s="2" t="n">
        <f t="shared" si="158"/>
        <v>0</v>
      </c>
      <c r="F936" s="2" t="n">
        <f t="shared" si="159"/>
        <v>0</v>
      </c>
      <c r="G936" s="2" t="n">
        <f t="shared" si="160"/>
        <v>0</v>
      </c>
      <c r="H936" s="3" t="e">
        <f t="shared" si="161"/>
        <v>#DIV/0!</v>
      </c>
      <c r="I936" s="3" t="e">
        <f t="shared" si="162"/>
        <v>#DIV/0!</v>
      </c>
      <c r="J936" s="3" t="e">
        <f t="shared" si="163"/>
        <v>#DIV/0!</v>
      </c>
      <c r="K936" s="3" t="n">
        <f t="shared" si="164"/>
        <v>0</v>
      </c>
      <c r="L936" s="3" t="n">
        <f>AM936/SUM(AM1:AM$2860)</f>
        <v>0</v>
      </c>
      <c r="M936" t="s">
        <v>2222</v>
      </c>
      <c r="N936" t="s">
        <v>2709</v>
      </c>
      <c r="O936" t="s">
        <v>2710</v>
      </c>
      <c r="P936" s="2"/>
      <c r="Q936" s="2"/>
      <c r="R936" s="2"/>
      <c r="S936" s="2"/>
      <c r="T936" s="2"/>
      <c r="U936" s="2" t="n">
        <v>100816.18274790701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>
      <c r="A937" t="str">
        <f t="shared" si="154"/>
        <v>FRS</v>
      </c>
      <c r="B937" t="str">
        <f t="shared" si="155"/>
        <v>X199</v>
      </c>
      <c r="C937" t="str">
        <f t="shared" si="156"/>
        <v>LEASE-RENT OF MISC BLDGS</v>
      </c>
      <c r="D937" s="2" t="n">
        <f t="shared" si="157"/>
        <v>91132.826698835401</v>
      </c>
      <c r="E937" s="2" t="n">
        <f t="shared" si="158"/>
        <v>0</v>
      </c>
      <c r="F937" s="2" t="n">
        <f t="shared" si="159"/>
        <v>0</v>
      </c>
      <c r="G937" s="2" t="n">
        <f t="shared" si="160"/>
        <v>0</v>
      </c>
      <c r="H937" s="3" t="e">
        <f t="shared" si="161"/>
        <v>#DIV/0!</v>
      </c>
      <c r="I937" s="3" t="n">
        <f t="shared" si="162"/>
        <v>-1</v>
      </c>
      <c r="J937" s="3" t="e">
        <f t="shared" si="163"/>
        <v>#DIV/0!</v>
      </c>
      <c r="K937" s="3" t="n">
        <f t="shared" si="164"/>
        <v>0</v>
      </c>
      <c r="L937" s="3" t="n">
        <f>AM937/SUM(AM1:AM$2860)</f>
        <v>0</v>
      </c>
      <c r="M937" t="s">
        <v>2222</v>
      </c>
      <c r="N937" t="s">
        <v>2711</v>
      </c>
      <c r="O937" t="s">
        <v>2712</v>
      </c>
      <c r="P937" s="2" t="n">
        <v>513882.94232908502</v>
      </c>
      <c r="Q937" s="2" t="n">
        <v>3215527.82429267</v>
      </c>
      <c r="R937" s="2" t="n">
        <v>4516864.8184560305</v>
      </c>
      <c r="S937" s="2" t="n">
        <v>-2027689.3860112799</v>
      </c>
      <c r="T937" s="2" t="n">
        <v>6531564.8691594601</v>
      </c>
      <c r="U937" s="2" t="n">
        <v>804939.99815180397</v>
      </c>
      <c r="V937" s="2" t="n">
        <v>337403.478454481</v>
      </c>
      <c r="W937" s="2" t="n">
        <v>6933884.8829643503</v>
      </c>
      <c r="X937" s="2" t="n">
        <v>1600051.78313048</v>
      </c>
      <c r="Y937" s="2" t="n">
        <v>3271254.0071798898</v>
      </c>
      <c r="Z937" s="2" t="n">
        <v>1384964.73496235</v>
      </c>
      <c r="AA937" s="2" t="n">
        <v>4123833.4667774602</v>
      </c>
      <c r="AB937" s="2" t="n">
        <v>276443.668571805</v>
      </c>
      <c r="AC937" s="2" t="n">
        <v>322343.89765498898</v>
      </c>
      <c r="AD937" s="2" t="n">
        <v>129830.433071208</v>
      </c>
      <c r="AE937" s="2" t="n">
        <v>91132.826698835401</v>
      </c>
      <c r="AF937" s="2" t="n">
        <v>88801.705792155699</v>
      </c>
      <c r="AG937" s="2" t="n">
        <v>-14024.6867819368</v>
      </c>
      <c r="AH937" s="2"/>
      <c r="AI937" s="2"/>
      <c r="AJ937" s="2"/>
      <c r="AK937" s="2"/>
      <c r="AL937" s="2"/>
      <c r="AM937" s="2"/>
    </row>
    <row r="938">
      <c r="A938" t="str">
        <f t="shared" si="154"/>
        <v>FRS</v>
      </c>
      <c r="B938" t="str">
        <f t="shared" si="155"/>
        <v>X1AA</v>
      </c>
      <c r="C938" t="str">
        <f t="shared" si="156"/>
        <v>LEASE/RENTAL OF OFFICE BUILDINGS</v>
      </c>
      <c r="D938" s="2" t="n">
        <f t="shared" si="157"/>
        <v>2372256.3141870601</v>
      </c>
      <c r="E938" s="2" t="n">
        <f t="shared" si="158"/>
        <v>5705400.3641796801</v>
      </c>
      <c r="F938" s="2" t="n">
        <f t="shared" si="159"/>
        <v>7488088.2719999999</v>
      </c>
      <c r="G938" s="2" t="n">
        <f t="shared" si="160"/>
        <v>1677959.64641012</v>
      </c>
      <c r="H938" s="3" t="n">
        <f t="shared" si="161"/>
        <v>0.31245623339820328</v>
      </c>
      <c r="I938" s="3" t="n">
        <f t="shared" si="162"/>
        <v>2.1565258050819294</v>
      </c>
      <c r="J938" s="3" t="n">
        <f t="shared" si="163"/>
        <v>0.2240838496368249</v>
      </c>
      <c r="K938" s="3" t="n">
        <f t="shared" si="164"/>
        <v>6.0451050142932715E-5</v>
      </c>
      <c r="L938" s="3" t="n">
        <f>AM938/SUM(AM1:AM$2860)</f>
        <v>1.9092048092141376E-5</v>
      </c>
      <c r="M938" t="s">
        <v>2222</v>
      </c>
      <c r="N938" t="s">
        <v>2713</v>
      </c>
      <c r="O938" t="s">
        <v>2652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 t="n">
        <v>1655706.1188767401</v>
      </c>
      <c r="AC938" s="2" t="n">
        <v>2998185.7732492601</v>
      </c>
      <c r="AD938" s="2" t="n">
        <v>2809990.65291247</v>
      </c>
      <c r="AE938" s="2" t="n">
        <v>2372256.3141870601</v>
      </c>
      <c r="AF938" s="2" t="n">
        <v>3507909.2771634199</v>
      </c>
      <c r="AG938" s="2" t="n">
        <v>7136299.5145394402</v>
      </c>
      <c r="AH938" s="2" t="n">
        <v>7131759.8031551903</v>
      </c>
      <c r="AI938" s="2" t="n">
        <v>9876053.0512940399</v>
      </c>
      <c r="AJ938" s="2" t="n">
        <v>8445053.3181806803</v>
      </c>
      <c r="AK938" s="2" t="n">
        <v>5705400.3641796801</v>
      </c>
      <c r="AL938" s="2" t="n">
        <v>7488088.2719999999</v>
      </c>
      <c r="AM938" s="2" t="n">
        <v>1677959.64641012</v>
      </c>
    </row>
    <row r="939">
      <c r="A939" t="str">
        <f t="shared" si="154"/>
        <v>FRS</v>
      </c>
      <c r="B939" t="str">
        <f t="shared" si="155"/>
        <v>X1AB</v>
      </c>
      <c r="C939" t="str">
        <f t="shared" si="156"/>
        <v>LEASE/RENTAL OF CONFERENCE SPACE AND FACILITIES</v>
      </c>
      <c r="D939" s="2" t="n">
        <f t="shared" si="157"/>
        <v>3699172.8297721101</v>
      </c>
      <c r="E939" s="2" t="n">
        <f t="shared" si="158"/>
        <v>1288038.5599563499</v>
      </c>
      <c r="F939" s="2" t="n">
        <f t="shared" si="159"/>
        <v>2894868.2771999999</v>
      </c>
      <c r="G939" s="2" t="n">
        <f t="shared" si="160"/>
        <v>2038609.7582087801</v>
      </c>
      <c r="H939" s="3" t="n">
        <f t="shared" si="161"/>
        <v>1.2475012528336911</v>
      </c>
      <c r="I939" s="3" t="n">
        <f t="shared" si="162"/>
        <v>-0.21742821695131775</v>
      </c>
      <c r="J939" s="3" t="n">
        <f t="shared" si="163"/>
        <v>0.70421503260265172</v>
      </c>
      <c r="K939" s="3" t="n">
        <f t="shared" si="164"/>
        <v>2.3370160850876575E-5</v>
      </c>
      <c r="L939" s="3" t="n">
        <f>AM939/SUM(AM1:AM$2860)</f>
        <v>2.3195573044977603E-5</v>
      </c>
      <c r="M939" t="s">
        <v>2222</v>
      </c>
      <c r="N939" t="s">
        <v>2714</v>
      </c>
      <c r="O939" t="s">
        <v>2715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 t="n">
        <v>2354786.2877482702</v>
      </c>
      <c r="AC939" s="2" t="n">
        <v>2816668.25790923</v>
      </c>
      <c r="AD939" s="2" t="n">
        <v>2766920.8218764402</v>
      </c>
      <c r="AE939" s="2" t="n">
        <v>3699172.8297721101</v>
      </c>
      <c r="AF939" s="2" t="n">
        <v>3893969.2910475498</v>
      </c>
      <c r="AG939" s="2" t="n">
        <v>4735153.6536853397</v>
      </c>
      <c r="AH939" s="2" t="n">
        <v>4730526.96798201</v>
      </c>
      <c r="AI939" s="2" t="n">
        <v>3469692.2881297902</v>
      </c>
      <c r="AJ939" s="2" t="n">
        <v>1670399.6198783999</v>
      </c>
      <c r="AK939" s="2" t="n">
        <v>1288038.5599563499</v>
      </c>
      <c r="AL939" s="2" t="n">
        <v>2894868.2771999999</v>
      </c>
      <c r="AM939" s="2" t="n">
        <v>2038609.7582087801</v>
      </c>
    </row>
    <row r="940">
      <c r="A940" t="str">
        <f t="shared" si="154"/>
        <v>FRS</v>
      </c>
      <c r="B940" t="str">
        <f t="shared" si="155"/>
        <v>X1AZ</v>
      </c>
      <c r="C940" t="str">
        <f t="shared" si="156"/>
        <v>LEASE/RENTAL OF OTHER ADMINISTRATIVE FACILITIES AND SERVICE BUILDINGS</v>
      </c>
      <c r="D940" s="2" t="n">
        <f t="shared" si="157"/>
        <v>1017695.27723662</v>
      </c>
      <c r="E940" s="2" t="n">
        <f t="shared" si="158"/>
        <v>3371519.6696907301</v>
      </c>
      <c r="F940" s="2" t="n">
        <f t="shared" si="159"/>
        <v>1959123.4023</v>
      </c>
      <c r="G940" s="2" t="n">
        <f t="shared" si="160"/>
        <v>1315662.80800442</v>
      </c>
      <c r="H940" s="3" t="n">
        <f t="shared" si="161"/>
        <v>-0.4189197767665076</v>
      </c>
      <c r="I940" s="3" t="n">
        <f t="shared" si="162"/>
        <v>0.92505895047451681</v>
      </c>
      <c r="J940" s="3" t="n">
        <f t="shared" si="163"/>
        <v>0.67155688429827298</v>
      </c>
      <c r="K940" s="3" t="n">
        <f t="shared" si="164"/>
        <v>1.5815928275241657E-5</v>
      </c>
      <c r="L940" s="3" t="n">
        <f>AM940/SUM(AM1:AM$2860)</f>
        <v>1.4969786464890195E-5</v>
      </c>
      <c r="M940" t="s">
        <v>2222</v>
      </c>
      <c r="N940" t="s">
        <v>2716</v>
      </c>
      <c r="O940" t="s">
        <v>2717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 t="n">
        <v>1510633.9181957401</v>
      </c>
      <c r="AC940" s="2" t="n">
        <v>615248.989709788</v>
      </c>
      <c r="AD940" s="2" t="n">
        <v>1198727.4276085999</v>
      </c>
      <c r="AE940" s="2" t="n">
        <v>1017695.27723662</v>
      </c>
      <c r="AF940" s="2" t="n">
        <v>579998.29707808699</v>
      </c>
      <c r="AG940" s="2" t="n">
        <v>783742.04453440697</v>
      </c>
      <c r="AH940" s="2" t="n">
        <v>3345483.7079952401</v>
      </c>
      <c r="AI940" s="2" t="n">
        <v>2332108.10991944</v>
      </c>
      <c r="AJ940" s="2" t="n">
        <v>2985023.2304156502</v>
      </c>
      <c r="AK940" s="2" t="n">
        <v>3371519.6696907301</v>
      </c>
      <c r="AL940" s="2" t="n">
        <v>1959123.4023</v>
      </c>
      <c r="AM940" s="2" t="n">
        <v>1315662.80800442</v>
      </c>
    </row>
    <row r="941">
      <c r="A941" t="str">
        <f t="shared" si="154"/>
        <v>FRS</v>
      </c>
      <c r="B941" t="str">
        <f t="shared" si="155"/>
        <v>X1BG</v>
      </c>
      <c r="C941" t="str">
        <f t="shared" si="156"/>
        <v>LEASE/RENTAL OF ELECTRONIC AND COMMUNICATIONS FACILITIES</v>
      </c>
      <c r="D941" s="2" t="n">
        <f t="shared" si="157"/>
        <v>255321.84942091099</v>
      </c>
      <c r="E941" s="2" t="n">
        <f t="shared" si="158"/>
        <v>0</v>
      </c>
      <c r="F941" s="2" t="n">
        <f t="shared" si="159"/>
        <v>0</v>
      </c>
      <c r="G941" s="2" t="n">
        <f t="shared" si="160"/>
        <v>0</v>
      </c>
      <c r="H941" s="3" t="e">
        <f t="shared" si="161"/>
        <v>#DIV/0!</v>
      </c>
      <c r="I941" s="3" t="n">
        <f t="shared" si="162"/>
        <v>-1</v>
      </c>
      <c r="J941" s="3" t="e">
        <f t="shared" si="163"/>
        <v>#DIV/0!</v>
      </c>
      <c r="K941" s="3" t="n">
        <f t="shared" si="164"/>
        <v>0</v>
      </c>
      <c r="L941" s="3" t="n">
        <f>AM941/SUM(AM1:AM$2860)</f>
        <v>0</v>
      </c>
      <c r="M941" t="s">
        <v>2222</v>
      </c>
      <c r="N941" t="s">
        <v>2718</v>
      </c>
      <c r="O941" t="s">
        <v>2719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 t="n">
        <v>175392.84279061499</v>
      </c>
      <c r="AC941" s="2" t="n">
        <v>-70880.596435149098</v>
      </c>
      <c r="AD941" s="2" t="n">
        <v>15286.3005812009</v>
      </c>
      <c r="AE941" s="2" t="n">
        <v>255321.84942091099</v>
      </c>
      <c r="AF941" s="2"/>
      <c r="AG941" s="2"/>
      <c r="AH941" s="2" t="n">
        <v>-726.65538168061198</v>
      </c>
      <c r="AI941" s="2" t="n">
        <v>-2171.8334225869498</v>
      </c>
      <c r="AJ941" s="2"/>
      <c r="AK941" s="2"/>
      <c r="AL941" s="2"/>
      <c r="AM941" s="2"/>
    </row>
    <row r="942">
      <c r="A942" t="str">
        <f t="shared" si="154"/>
        <v>FRS</v>
      </c>
      <c r="B942" t="str">
        <f t="shared" si="155"/>
        <v>X1BZ</v>
      </c>
      <c r="C942" t="str">
        <f t="shared" si="156"/>
        <v>LEASE/RENTAL OF OTHER AIRFIELD STRUCTURES</v>
      </c>
      <c r="D942" s="2" t="n">
        <f t="shared" si="157"/>
        <v>0</v>
      </c>
      <c r="E942" s="2" t="n">
        <f t="shared" si="158"/>
        <v>138532.623648012</v>
      </c>
      <c r="F942" s="2" t="n">
        <f t="shared" si="159"/>
        <v>29721.299800000001</v>
      </c>
      <c r="G942" s="2" t="n">
        <f t="shared" si="160"/>
        <v>37404.157247935502</v>
      </c>
      <c r="H942" s="3" t="n">
        <f t="shared" si="161"/>
        <v>-0.78545631334091526</v>
      </c>
      <c r="I942" s="3" t="e">
        <f t="shared" si="162"/>
        <v>#DIV/0!</v>
      </c>
      <c r="J942" s="3" t="n">
        <f t="shared" si="163"/>
        <v>1.2584966841838963</v>
      </c>
      <c r="K942" s="3" t="n">
        <f t="shared" si="164"/>
        <v>2.3993891621727078E-7</v>
      </c>
      <c r="L942" s="3" t="n">
        <f>AM942/SUM(AM1:AM$2860)</f>
        <v>4.2558947740573984E-7</v>
      </c>
      <c r="M942" t="s">
        <v>2222</v>
      </c>
      <c r="N942" t="s">
        <v>2720</v>
      </c>
      <c r="O942" t="s">
        <v>2721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 t="n">
        <v>209599.528317994</v>
      </c>
      <c r="AH942" s="2" t="n">
        <v>149035.437235269</v>
      </c>
      <c r="AI942" s="2" t="n">
        <v>141116.86235123599</v>
      </c>
      <c r="AJ942" s="2" t="n">
        <v>812574.54353629902</v>
      </c>
      <c r="AK942" s="2" t="n">
        <v>138532.623648012</v>
      </c>
      <c r="AL942" s="2" t="n">
        <v>29721.299800000001</v>
      </c>
      <c r="AM942" s="2" t="n">
        <v>37404.157247935502</v>
      </c>
    </row>
    <row r="943">
      <c r="A943" t="str">
        <f t="shared" si="154"/>
        <v>FRS</v>
      </c>
      <c r="B943" t="str">
        <f t="shared" si="155"/>
        <v>X1CA</v>
      </c>
      <c r="C943" t="str">
        <f t="shared" si="156"/>
        <v>LEASE/RENTAL OF SCHOOLS</v>
      </c>
      <c r="D943" s="2" t="n">
        <f t="shared" si="157"/>
        <v>0</v>
      </c>
      <c r="E943" s="2" t="n">
        <f t="shared" si="158"/>
        <v>0</v>
      </c>
      <c r="F943" s="2" t="n">
        <f t="shared" si="159"/>
        <v>0</v>
      </c>
      <c r="G943" s="2" t="n">
        <f t="shared" si="160"/>
        <v>0</v>
      </c>
      <c r="H943" s="3" t="e">
        <f t="shared" si="161"/>
        <v>#DIV/0!</v>
      </c>
      <c r="I943" s="3" t="e">
        <f t="shared" si="162"/>
        <v>#DIV/0!</v>
      </c>
      <c r="J943" s="3" t="e">
        <f t="shared" si="163"/>
        <v>#DIV/0!</v>
      </c>
      <c r="K943" s="3" t="n">
        <f t="shared" si="164"/>
        <v>0</v>
      </c>
      <c r="L943" s="3" t="n">
        <f>AM943/SUM(AM1:AM$2860)</f>
        <v>0</v>
      </c>
      <c r="M943" t="s">
        <v>2222</v>
      </c>
      <c r="N943" t="s">
        <v>2722</v>
      </c>
      <c r="O943" t="s">
        <v>2672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 t="n">
        <v>18381.586401562799</v>
      </c>
      <c r="AC943" s="2" t="n">
        <v>91346.428880140898</v>
      </c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>
      <c r="A944" t="str">
        <f t="shared" si="154"/>
        <v>FRS</v>
      </c>
      <c r="B944" t="str">
        <f t="shared" si="155"/>
        <v>X1CZ</v>
      </c>
      <c r="C944" t="str">
        <f t="shared" si="156"/>
        <v>LEASE/RENTAL OF OTHER EDUCATIONAL BUILDINGS</v>
      </c>
      <c r="D944" s="2" t="n">
        <f t="shared" si="157"/>
        <v>544061.96209874295</v>
      </c>
      <c r="E944" s="2" t="n">
        <f t="shared" si="158"/>
        <v>104547.146887489</v>
      </c>
      <c r="F944" s="2" t="n">
        <f t="shared" si="159"/>
        <v>162930.39300000001</v>
      </c>
      <c r="G944" s="2" t="n">
        <f t="shared" si="160"/>
        <v>0</v>
      </c>
      <c r="H944" s="3" t="n">
        <f t="shared" si="161"/>
        <v>0.55843940127167313</v>
      </c>
      <c r="I944" s="3" t="n">
        <f t="shared" si="162"/>
        <v>-0.70052971104340966</v>
      </c>
      <c r="J944" s="3" t="n">
        <f t="shared" si="163"/>
        <v>0</v>
      </c>
      <c r="K944" s="3" t="n">
        <f t="shared" si="164"/>
        <v>1.3153308293493277E-6</v>
      </c>
      <c r="L944" s="3" t="n">
        <f>AM944/SUM(AM1:AM$2860)</f>
        <v>0</v>
      </c>
      <c r="M944" t="s">
        <v>2222</v>
      </c>
      <c r="N944" t="s">
        <v>2723</v>
      </c>
      <c r="O944" t="s">
        <v>2724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 t="n">
        <v>226923.84558042299</v>
      </c>
      <c r="AC944" s="2" t="n">
        <v>115531.46901472899</v>
      </c>
      <c r="AD944" s="2" t="n">
        <v>615562.92196179798</v>
      </c>
      <c r="AE944" s="2" t="n">
        <v>544061.96209874295</v>
      </c>
      <c r="AF944" s="2" t="n">
        <v>582636.88674278802</v>
      </c>
      <c r="AG944" s="2" t="n">
        <v>518761.14362167299</v>
      </c>
      <c r="AH944" s="2" t="n">
        <v>401742.60170870699</v>
      </c>
      <c r="AI944" s="2" t="n">
        <v>203153.97172933101</v>
      </c>
      <c r="AJ944" s="2" t="n">
        <v>126327.537780674</v>
      </c>
      <c r="AK944" s="2" t="n">
        <v>104547.146887489</v>
      </c>
      <c r="AL944" s="2" t="n">
        <v>162930.39300000001</v>
      </c>
      <c r="AM944" s="2"/>
    </row>
    <row r="945">
      <c r="A945" t="str">
        <f t="shared" si="154"/>
        <v>FRS</v>
      </c>
      <c r="B945" t="str">
        <f t="shared" si="155"/>
        <v>X1DB</v>
      </c>
      <c r="C945" t="str">
        <f t="shared" si="156"/>
        <v>LEASE/RENTAL OF LABORATORIES AND CLINICS</v>
      </c>
      <c r="D945" s="2" t="n">
        <f t="shared" si="157"/>
        <v>157258.647064597</v>
      </c>
      <c r="E945" s="2" t="n">
        <f t="shared" si="158"/>
        <v>0</v>
      </c>
      <c r="F945" s="2" t="n">
        <f t="shared" si="159"/>
        <v>0</v>
      </c>
      <c r="G945" s="2" t="n">
        <f t="shared" si="160"/>
        <v>0</v>
      </c>
      <c r="H945" s="3" t="e">
        <f t="shared" si="161"/>
        <v>#DIV/0!</v>
      </c>
      <c r="I945" s="3" t="n">
        <f t="shared" si="162"/>
        <v>-1</v>
      </c>
      <c r="J945" s="3" t="e">
        <f t="shared" si="163"/>
        <v>#DIV/0!</v>
      </c>
      <c r="K945" s="3" t="n">
        <f t="shared" si="164"/>
        <v>0</v>
      </c>
      <c r="L945" s="3" t="n">
        <f>AM945/SUM(AM1:AM$2860)</f>
        <v>0</v>
      </c>
      <c r="M945" t="s">
        <v>2222</v>
      </c>
      <c r="N945" t="s">
        <v>2725</v>
      </c>
      <c r="O945" t="s">
        <v>2726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 t="n">
        <v>61793.050301816504</v>
      </c>
      <c r="AE945" s="2" t="n">
        <v>157258.647064597</v>
      </c>
      <c r="AF945" s="2" t="n">
        <v>73569.123169751503</v>
      </c>
      <c r="AG945" s="2" t="n">
        <v>54294.214170865598</v>
      </c>
      <c r="AH945" s="2" t="n">
        <v>-15333.0164095</v>
      </c>
      <c r="AI945" s="2" t="n">
        <v>29392.514475076201</v>
      </c>
      <c r="AJ945" s="2" t="n">
        <v>1211.33298293243</v>
      </c>
      <c r="AK945" s="2"/>
      <c r="AL945" s="2" t="n">
        <v>0</v>
      </c>
      <c r="AM945" s="2"/>
    </row>
    <row r="946">
      <c r="A946" t="str">
        <f t="shared" si="154"/>
        <v>FRS</v>
      </c>
      <c r="B946" t="str">
        <f t="shared" si="155"/>
        <v>X1DZ</v>
      </c>
      <c r="C946" t="str">
        <f t="shared" si="156"/>
        <v>LEASE/RENTAL OF OTHER HOSPITAL BUILDINGS</v>
      </c>
      <c r="D946" s="2" t="n">
        <f t="shared" si="157"/>
        <v>0</v>
      </c>
      <c r="E946" s="2" t="n">
        <f t="shared" si="158"/>
        <v>0</v>
      </c>
      <c r="F946" s="2" t="n">
        <f t="shared" si="159"/>
        <v>0</v>
      </c>
      <c r="G946" s="2" t="n">
        <f t="shared" si="160"/>
        <v>0</v>
      </c>
      <c r="H946" s="3" t="e">
        <f t="shared" si="161"/>
        <v>#DIV/0!</v>
      </c>
      <c r="I946" s="3" t="e">
        <f t="shared" si="162"/>
        <v>#DIV/0!</v>
      </c>
      <c r="J946" s="3" t="e">
        <f t="shared" si="163"/>
        <v>#DIV/0!</v>
      </c>
      <c r="K946" s="3" t="n">
        <f t="shared" si="164"/>
        <v>0</v>
      </c>
      <c r="L946" s="3" t="n">
        <f>AM946/SUM(AM1:AM$2860)</f>
        <v>0</v>
      </c>
      <c r="M946" t="s">
        <v>2222</v>
      </c>
      <c r="N946" t="s">
        <v>2727</v>
      </c>
      <c r="O946" t="s">
        <v>2728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 t="n">
        <v>116579.822470914</v>
      </c>
      <c r="AG946" s="2"/>
      <c r="AH946" s="2"/>
      <c r="AI946" s="2"/>
      <c r="AJ946" s="2"/>
      <c r="AK946" s="2"/>
      <c r="AL946" s="2"/>
      <c r="AM946" s="2"/>
    </row>
    <row r="947">
      <c r="A947" t="str">
        <f t="shared" si="154"/>
        <v>FRS</v>
      </c>
      <c r="B947" t="str">
        <f t="shared" si="155"/>
        <v>X1EA</v>
      </c>
      <c r="C947" t="str">
        <f t="shared" si="156"/>
        <v>LEASE/RENTAL OF AMMUNITION FACILITIES</v>
      </c>
      <c r="D947" s="2" t="n">
        <f t="shared" si="157"/>
        <v>212459.979352422</v>
      </c>
      <c r="E947" s="2" t="n">
        <f t="shared" si="158"/>
        <v>12831.451139091499</v>
      </c>
      <c r="F947" s="2" t="n">
        <f t="shared" si="159"/>
        <v>16000</v>
      </c>
      <c r="G947" s="2" t="n">
        <f t="shared" si="160"/>
        <v>7630.3870354825503</v>
      </c>
      <c r="H947" s="3" t="n">
        <f t="shared" si="161"/>
        <v>0.24693612800000442</v>
      </c>
      <c r="I947" s="3" t="n">
        <f t="shared" si="162"/>
        <v>-0.92469169935548334</v>
      </c>
      <c r="J947" s="3" t="n">
        <f t="shared" si="163"/>
        <v>0.47689918971765938</v>
      </c>
      <c r="K947" s="3" t="n">
        <f t="shared" si="164"/>
        <v>1.2916738787703801E-7</v>
      </c>
      <c r="L947" s="3" t="n">
        <f>AM947/SUM(AM1:AM$2860)</f>
        <v>8.6819558834300167E-8</v>
      </c>
      <c r="M947" t="s">
        <v>2222</v>
      </c>
      <c r="N947" t="s">
        <v>2729</v>
      </c>
      <c r="O947" t="s">
        <v>2730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 t="n">
        <v>325854.58805478702</v>
      </c>
      <c r="AC947" s="2" t="n">
        <v>70891.305988321197</v>
      </c>
      <c r="AD947" s="2" t="n">
        <v>209232.08844410899</v>
      </c>
      <c r="AE947" s="2" t="n">
        <v>212459.979352422</v>
      </c>
      <c r="AF947" s="2" t="n">
        <v>138227.24753478399</v>
      </c>
      <c r="AG947" s="2"/>
      <c r="AH947" s="2" t="n">
        <v>-46717.1985114329</v>
      </c>
      <c r="AI947" s="2" t="n">
        <v>13439.701176308199</v>
      </c>
      <c r="AJ947" s="2" t="n">
        <v>13262.769886121499</v>
      </c>
      <c r="AK947" s="2" t="n">
        <v>12831.451139091499</v>
      </c>
      <c r="AL947" s="2" t="n">
        <v>16000</v>
      </c>
      <c r="AM947" s="2" t="n">
        <v>7630.3870354825503</v>
      </c>
    </row>
    <row r="948">
      <c r="A948" t="str">
        <f t="shared" si="154"/>
        <v>FRS</v>
      </c>
      <c r="B948" t="str">
        <f t="shared" si="155"/>
        <v>X1EC</v>
      </c>
      <c r="C948" t="str">
        <f t="shared" si="156"/>
        <v>LEASE/RENTAL OF PRODUCTION BUILDINGS</v>
      </c>
      <c r="D948" s="2" t="n">
        <f t="shared" si="157"/>
        <v>0</v>
      </c>
      <c r="E948" s="2" t="n">
        <f t="shared" si="158"/>
        <v>0</v>
      </c>
      <c r="F948" s="2" t="n">
        <f t="shared" si="159"/>
        <v>0</v>
      </c>
      <c r="G948" s="2" t="n">
        <f t="shared" si="160"/>
        <v>0</v>
      </c>
      <c r="H948" s="3" t="e">
        <f t="shared" si="161"/>
        <v>#DIV/0!</v>
      </c>
      <c r="I948" s="3" t="e">
        <f t="shared" si="162"/>
        <v>#DIV/0!</v>
      </c>
      <c r="J948" s="3" t="e">
        <f t="shared" si="163"/>
        <v>#DIV/0!</v>
      </c>
      <c r="K948" s="3" t="n">
        <f t="shared" si="164"/>
        <v>0</v>
      </c>
      <c r="L948" s="3" t="n">
        <f>AM948/SUM(AM1:AM$2860)</f>
        <v>0</v>
      </c>
      <c r="M948" t="s">
        <v>2222</v>
      </c>
      <c r="N948" t="s">
        <v>2731</v>
      </c>
      <c r="O948" t="s">
        <v>2732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 t="n">
        <v>10211.877653121601</v>
      </c>
      <c r="AC948" s="2" t="n">
        <v>6344.1117520652297</v>
      </c>
      <c r="AD948" s="2"/>
      <c r="AE948" s="2"/>
      <c r="AF948" s="2"/>
      <c r="AG948" s="2"/>
      <c r="AH948" s="2"/>
      <c r="AI948" s="2"/>
      <c r="AJ948" s="2"/>
      <c r="AK948" s="2"/>
      <c r="AL948" s="2"/>
      <c r="AM948" s="2"/>
    </row>
    <row r="949">
      <c r="A949" t="str">
        <f t="shared" si="154"/>
        <v>FRS</v>
      </c>
      <c r="B949" t="str">
        <f t="shared" si="155"/>
        <v>X1ED</v>
      </c>
      <c r="C949" t="str">
        <f t="shared" si="156"/>
        <v>LEASE/RENTAL OF SHIP CONSTRUCTION AND REPAIR FACILITIES</v>
      </c>
      <c r="D949" s="2" t="n">
        <f t="shared" si="157"/>
        <v>0</v>
      </c>
      <c r="E949" s="2" t="n">
        <f t="shared" si="158"/>
        <v>0</v>
      </c>
      <c r="F949" s="2" t="n">
        <f t="shared" si="159"/>
        <v>51858</v>
      </c>
      <c r="G949" s="2" t="n">
        <f t="shared" si="160"/>
        <v>0</v>
      </c>
      <c r="H949" s="3" t="e">
        <f t="shared" si="161"/>
        <v>#DIV/0!</v>
      </c>
      <c r="I949" s="3" t="e">
        <f t="shared" si="162"/>
        <v>#DIV/0!</v>
      </c>
      <c r="J949" s="3" t="n">
        <f t="shared" si="163"/>
        <v>0</v>
      </c>
      <c r="K949" s="3" t="n">
        <f t="shared" si="164"/>
        <v>4.1864765003296489E-7</v>
      </c>
      <c r="L949" s="3" t="n">
        <f>AM949/SUM(AM1:AM$2860)</f>
        <v>0</v>
      </c>
      <c r="M949" t="s">
        <v>2222</v>
      </c>
      <c r="N949" t="s">
        <v>2733</v>
      </c>
      <c r="O949" t="s">
        <v>2734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 t="n">
        <v>11687.2389849473</v>
      </c>
      <c r="AH949" s="2" t="n">
        <v>11419.1149788735</v>
      </c>
      <c r="AI949" s="2" t="n">
        <v>11199.7509802568</v>
      </c>
      <c r="AJ949" s="2" t="n">
        <v>16854.571453633602</v>
      </c>
      <c r="AK949" s="2"/>
      <c r="AL949" s="2" t="n">
        <v>51858</v>
      </c>
      <c r="AM949" s="2"/>
    </row>
    <row r="950">
      <c r="A950" t="str">
        <f t="shared" si="154"/>
        <v>FRS</v>
      </c>
      <c r="B950" t="str">
        <f t="shared" si="155"/>
        <v>X1EZ</v>
      </c>
      <c r="C950" t="str">
        <f t="shared" si="156"/>
        <v>LEASE/RENTAL OF OTHER INDUSTRIAL BUILDINGS</v>
      </c>
      <c r="D950" s="2" t="n">
        <f t="shared" si="157"/>
        <v>0</v>
      </c>
      <c r="E950" s="2" t="n">
        <f t="shared" si="158"/>
        <v>0</v>
      </c>
      <c r="F950" s="2" t="n">
        <f t="shared" si="159"/>
        <v>0</v>
      </c>
      <c r="G950" s="2" t="n">
        <f t="shared" si="160"/>
        <v>0</v>
      </c>
      <c r="H950" s="3" t="e">
        <f t="shared" si="161"/>
        <v>#DIV/0!</v>
      </c>
      <c r="I950" s="3" t="e">
        <f t="shared" si="162"/>
        <v>#DIV/0!</v>
      </c>
      <c r="J950" s="3" t="e">
        <f t="shared" si="163"/>
        <v>#DIV/0!</v>
      </c>
      <c r="K950" s="3" t="n">
        <f t="shared" si="164"/>
        <v>0</v>
      </c>
      <c r="L950" s="3" t="n">
        <f>AM950/SUM(AM1:AM$2860)</f>
        <v>0</v>
      </c>
      <c r="M950" t="s">
        <v>2222</v>
      </c>
      <c r="N950" t="s">
        <v>2735</v>
      </c>
      <c r="O950" t="s">
        <v>2736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 t="n">
        <v>28743.522494515699</v>
      </c>
      <c r="AC950" s="2" t="n">
        <v>-2435.0011773521301</v>
      </c>
      <c r="AD950" s="2"/>
      <c r="AE950" s="2"/>
      <c r="AF950" s="2"/>
      <c r="AG950" s="2"/>
      <c r="AH950" s="2"/>
      <c r="AI950" s="2"/>
      <c r="AJ950" s="2"/>
      <c r="AK950" s="2"/>
      <c r="AL950" s="2"/>
      <c r="AM950" s="2"/>
    </row>
    <row r="951">
      <c r="A951" t="str">
        <f t="shared" si="154"/>
        <v>FRS</v>
      </c>
      <c r="B951" t="str">
        <f t="shared" si="155"/>
        <v>X1FA</v>
      </c>
      <c r="C951" t="str">
        <f t="shared" si="156"/>
        <v>LEASE/RENTAL OF FAMILY HOUSING FACILITIES</v>
      </c>
      <c r="D951" s="2" t="n">
        <f t="shared" si="157"/>
        <v>24847.851755343101</v>
      </c>
      <c r="E951" s="2" t="n">
        <f t="shared" si="158"/>
        <v>0</v>
      </c>
      <c r="F951" s="2" t="n">
        <f t="shared" si="159"/>
        <v>0</v>
      </c>
      <c r="G951" s="2" t="n">
        <f t="shared" si="160"/>
        <v>0</v>
      </c>
      <c r="H951" s="3" t="e">
        <f t="shared" si="161"/>
        <v>#DIV/0!</v>
      </c>
      <c r="I951" s="3" t="n">
        <f t="shared" si="162"/>
        <v>-1</v>
      </c>
      <c r="J951" s="3" t="e">
        <f t="shared" si="163"/>
        <v>#DIV/0!</v>
      </c>
      <c r="K951" s="3" t="n">
        <f t="shared" si="164"/>
        <v>0</v>
      </c>
      <c r="L951" s="3" t="n">
        <f>AM951/SUM(AM1:AM$2860)</f>
        <v>0</v>
      </c>
      <c r="M951" t="s">
        <v>2222</v>
      </c>
      <c r="N951" t="s">
        <v>2737</v>
      </c>
      <c r="O951" t="s">
        <v>2738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 t="n">
        <v>49828.850677842704</v>
      </c>
      <c r="AC951" s="2" t="n">
        <v>21026.538150330201</v>
      </c>
      <c r="AD951" s="2" t="n">
        <v>12758.092048885301</v>
      </c>
      <c r="AE951" s="2" t="n">
        <v>24847.851755343101</v>
      </c>
      <c r="AF951" s="2" t="n">
        <v>2366.09456014947</v>
      </c>
      <c r="AG951" s="2" t="n">
        <v>25412.732448869399</v>
      </c>
      <c r="AH951" s="2" t="n">
        <v>43972.179272171197</v>
      </c>
      <c r="AI951" s="2" t="n">
        <v>12566.1205998481</v>
      </c>
      <c r="AJ951" s="2" t="n">
        <v>3100.17246088089</v>
      </c>
      <c r="AK951" s="2"/>
      <c r="AL951" s="2"/>
      <c r="AM951" s="2"/>
    </row>
    <row r="952">
      <c r="A952" t="str">
        <f t="shared" si="154"/>
        <v>FRS</v>
      </c>
      <c r="B952" t="str">
        <f t="shared" si="155"/>
        <v>X1FB</v>
      </c>
      <c r="C952" t="str">
        <f t="shared" si="156"/>
        <v>LEASE/RENTAL OF RECREATIONAL BUILDINGS</v>
      </c>
      <c r="D952" s="2" t="n">
        <f t="shared" si="157"/>
        <v>119953.73973022201</v>
      </c>
      <c r="E952" s="2" t="n">
        <f t="shared" si="158"/>
        <v>23524.327088334499</v>
      </c>
      <c r="F952" s="2" t="n">
        <f t="shared" si="159"/>
        <v>101223.25</v>
      </c>
      <c r="G952" s="2" t="n">
        <f t="shared" si="160"/>
        <v>6277.9009334432703</v>
      </c>
      <c r="H952" s="3" t="n">
        <f t="shared" si="161"/>
        <v>3.3029179801787274</v>
      </c>
      <c r="I952" s="3" t="n">
        <f t="shared" si="162"/>
        <v>-0.15614760967308894</v>
      </c>
      <c r="J952" s="3" t="n">
        <f t="shared" si="163"/>
        <v>6.2020345458610251E-2</v>
      </c>
      <c r="K952" s="3" t="n">
        <f t="shared" si="164"/>
        <v>8.1717142468277429E-7</v>
      </c>
      <c r="L952" s="3" t="n">
        <f>AM952/SUM(AM1:AM$2860)</f>
        <v>7.1430792030920487E-8</v>
      </c>
      <c r="M952" t="s">
        <v>2222</v>
      </c>
      <c r="N952" t="s">
        <v>2739</v>
      </c>
      <c r="O952" t="s">
        <v>2740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 t="n">
        <v>27216.545938667099</v>
      </c>
      <c r="AC952" s="2" t="n">
        <v>16061.361752655401</v>
      </c>
      <c r="AD952" s="2" t="n">
        <v>65733.458114838795</v>
      </c>
      <c r="AE952" s="2" t="n">
        <v>119953.73973022201</v>
      </c>
      <c r="AF952" s="2" t="n">
        <v>167386.44004697501</v>
      </c>
      <c r="AG952" s="2" t="n">
        <v>89443.608675700205</v>
      </c>
      <c r="AH952" s="2" t="n">
        <v>138365.78195326199</v>
      </c>
      <c r="AI952" s="2" t="n">
        <v>194771.37497534</v>
      </c>
      <c r="AJ952" s="2" t="n">
        <v>65379.244141348798</v>
      </c>
      <c r="AK952" s="2" t="n">
        <v>23524.327088334499</v>
      </c>
      <c r="AL952" s="2" t="n">
        <v>101223.25</v>
      </c>
      <c r="AM952" s="2" t="n">
        <v>6277.9009334432703</v>
      </c>
    </row>
    <row r="953">
      <c r="A953" t="str">
        <f t="shared" si="154"/>
        <v>FRS</v>
      </c>
      <c r="B953" t="str">
        <f t="shared" si="155"/>
        <v>X1FC</v>
      </c>
      <c r="C953" t="str">
        <f t="shared" si="156"/>
        <v>LEASE/RENTAL OF TROOP HOUSING FACILITIES</v>
      </c>
      <c r="D953" s="2" t="n">
        <f t="shared" si="157"/>
        <v>784325.93620744802</v>
      </c>
      <c r="E953" s="2" t="n">
        <f t="shared" si="158"/>
        <v>0</v>
      </c>
      <c r="F953" s="2" t="n">
        <f t="shared" si="159"/>
        <v>0</v>
      </c>
      <c r="G953" s="2" t="n">
        <f t="shared" si="160"/>
        <v>0</v>
      </c>
      <c r="H953" s="3" t="e">
        <f t="shared" si="161"/>
        <v>#DIV/0!</v>
      </c>
      <c r="I953" s="3" t="n">
        <f t="shared" si="162"/>
        <v>-1</v>
      </c>
      <c r="J953" s="3" t="e">
        <f t="shared" si="163"/>
        <v>#DIV/0!</v>
      </c>
      <c r="K953" s="3" t="n">
        <f t="shared" si="164"/>
        <v>0</v>
      </c>
      <c r="L953" s="3" t="n">
        <f>AM953/SUM(AM1:AM$2860)</f>
        <v>0</v>
      </c>
      <c r="M953" t="s">
        <v>2222</v>
      </c>
      <c r="N953" t="s">
        <v>2741</v>
      </c>
      <c r="O953" t="s">
        <v>2742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 t="n">
        <v>185736.92704677099</v>
      </c>
      <c r="AC953" s="2" t="n">
        <v>592952.62750718906</v>
      </c>
      <c r="AD953" s="2" t="n">
        <v>1176421.2210490699</v>
      </c>
      <c r="AE953" s="2" t="n">
        <v>784325.93620744802</v>
      </c>
      <c r="AF953" s="2" t="n">
        <v>369405.246289959</v>
      </c>
      <c r="AG953" s="2" t="n">
        <v>493642.84275903797</v>
      </c>
      <c r="AH953" s="2" t="n">
        <v>827110.35313614202</v>
      </c>
      <c r="AI953" s="2" t="n">
        <v>11853.8164375038</v>
      </c>
      <c r="AJ953" s="2" t="n">
        <v>54609.455006105098</v>
      </c>
      <c r="AK953" s="2"/>
      <c r="AL953" s="2"/>
      <c r="AM953" s="2"/>
    </row>
    <row r="954">
      <c r="A954" t="str">
        <f t="shared" si="154"/>
        <v>FRS</v>
      </c>
      <c r="B954" t="str">
        <f t="shared" si="155"/>
        <v>X1FD</v>
      </c>
      <c r="C954" t="str">
        <f t="shared" si="156"/>
        <v>LEASE/RENTAL OF DINING FACILITIES</v>
      </c>
      <c r="D954" s="2" t="n">
        <f t="shared" si="157"/>
        <v>5577.43118690144</v>
      </c>
      <c r="E954" s="2" t="n">
        <f t="shared" si="158"/>
        <v>47704.770755774698</v>
      </c>
      <c r="F954" s="2" t="n">
        <f t="shared" si="159"/>
        <v>53658</v>
      </c>
      <c r="G954" s="2" t="n">
        <f t="shared" si="160"/>
        <v>0</v>
      </c>
      <c r="H954" s="3" t="n">
        <f t="shared" si="161"/>
        <v>0.12479316323943679</v>
      </c>
      <c r="I954" s="3" t="n">
        <f t="shared" si="162"/>
        <v>8.6205579597316149</v>
      </c>
      <c r="J954" s="3" t="n">
        <f t="shared" si="163"/>
        <v>0</v>
      </c>
      <c r="K954" s="3" t="n">
        <f t="shared" si="164"/>
        <v>4.3317898116913165E-7</v>
      </c>
      <c r="L954" s="3" t="n">
        <f>AM954/SUM(AM1:AM$2860)</f>
        <v>0</v>
      </c>
      <c r="M954" t="s">
        <v>2222</v>
      </c>
      <c r="N954" t="s">
        <v>2743</v>
      </c>
      <c r="O954" t="s">
        <v>2692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 t="n">
        <v>14828.2574971708</v>
      </c>
      <c r="AC954" s="2" t="n">
        <v>8687.5994265610607</v>
      </c>
      <c r="AD954" s="2"/>
      <c r="AE954" s="2" t="n">
        <v>5577.43118690144</v>
      </c>
      <c r="AF954" s="2"/>
      <c r="AG954" s="2" t="n">
        <v>0</v>
      </c>
      <c r="AH954" s="2" t="n">
        <v>5574.2409769370797</v>
      </c>
      <c r="AI954" s="2" t="n">
        <v>14236.059469759301</v>
      </c>
      <c r="AJ954" s="2" t="n">
        <v>48346.686094797202</v>
      </c>
      <c r="AK954" s="2" t="n">
        <v>47704.770755774698</v>
      </c>
      <c r="AL954" s="2" t="n">
        <v>53658</v>
      </c>
      <c r="AM954" s="2"/>
    </row>
    <row r="955">
      <c r="A955" t="str">
        <f t="shared" si="154"/>
        <v>FRS</v>
      </c>
      <c r="B955" t="str">
        <f t="shared" si="155"/>
        <v>X1FE</v>
      </c>
      <c r="C955" t="str">
        <f t="shared" si="156"/>
        <v>LEASE/RENTAL OF RELIGIOUS FACILITIES</v>
      </c>
      <c r="D955" s="2" t="n">
        <f t="shared" si="157"/>
        <v>0</v>
      </c>
      <c r="E955" s="2" t="n">
        <f t="shared" si="158"/>
        <v>42745.348060041099</v>
      </c>
      <c r="F955" s="2" t="n">
        <f t="shared" si="159"/>
        <v>0</v>
      </c>
      <c r="G955" s="2" t="n">
        <f t="shared" si="160"/>
        <v>0</v>
      </c>
      <c r="H955" s="3" t="n">
        <f t="shared" si="161"/>
        <v>-1</v>
      </c>
      <c r="I955" s="3" t="e">
        <f t="shared" si="162"/>
        <v>#DIV/0!</v>
      </c>
      <c r="J955" s="3" t="e">
        <f t="shared" si="163"/>
        <v>#DIV/0!</v>
      </c>
      <c r="K955" s="3" t="n">
        <f t="shared" si="164"/>
        <v>0</v>
      </c>
      <c r="L955" s="3" t="n">
        <f>AM955/SUM(AM1:AM$2860)</f>
        <v>0</v>
      </c>
      <c r="M955" t="s">
        <v>2222</v>
      </c>
      <c r="N955" t="s">
        <v>2744</v>
      </c>
      <c r="O955" t="s">
        <v>2745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 t="n">
        <v>4407.5499991590405</v>
      </c>
      <c r="AC955" s="2"/>
      <c r="AD955" s="2"/>
      <c r="AE955" s="2"/>
      <c r="AF955" s="2"/>
      <c r="AG955" s="2" t="n">
        <v>115236.17639158</v>
      </c>
      <c r="AH955" s="2" t="n">
        <v>-15529.9963712679</v>
      </c>
      <c r="AI955" s="2" t="n">
        <v>80852.209771627095</v>
      </c>
      <c r="AJ955" s="2" t="n">
        <v>46630.880007306499</v>
      </c>
      <c r="AK955" s="2" t="n">
        <v>42745.348060041099</v>
      </c>
      <c r="AL955" s="2"/>
      <c r="AM955" s="2"/>
    </row>
    <row r="956">
      <c r="A956" t="str">
        <f t="shared" si="154"/>
        <v>FRS</v>
      </c>
      <c r="B956" t="str">
        <f t="shared" si="155"/>
        <v>X1FF</v>
      </c>
      <c r="C956" t="str">
        <f t="shared" si="156"/>
        <v>LEASE/RENTAL OF PENAL FACILITIES</v>
      </c>
      <c r="D956" s="2" t="n">
        <f t="shared" si="157"/>
        <v>101710.03320521901</v>
      </c>
      <c r="E956" s="2" t="n">
        <f t="shared" si="158"/>
        <v>0</v>
      </c>
      <c r="F956" s="2" t="n">
        <f t="shared" si="159"/>
        <v>132108.0938</v>
      </c>
      <c r="G956" s="2" t="n">
        <f t="shared" si="160"/>
        <v>0</v>
      </c>
      <c r="H956" s="3" t="e">
        <f t="shared" si="161"/>
        <v>#DIV/0!</v>
      </c>
      <c r="I956" s="3" t="n">
        <f t="shared" si="162"/>
        <v>0.29886983257047239</v>
      </c>
      <c r="J956" s="3" t="n">
        <f t="shared" si="163"/>
        <v>0</v>
      </c>
      <c r="K956" s="3" t="n">
        <f t="shared" si="164"/>
        <v>1.0665035870975452E-6</v>
      </c>
      <c r="L956" s="3" t="n">
        <f>AM956/SUM(AM1:AM$2860)</f>
        <v>0</v>
      </c>
      <c r="M956" t="s">
        <v>2222</v>
      </c>
      <c r="N956" t="s">
        <v>2746</v>
      </c>
      <c r="O956" t="s">
        <v>2696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 t="n">
        <v>10704.0499979577</v>
      </c>
      <c r="AC956" s="2" t="n">
        <v>126099.918258779</v>
      </c>
      <c r="AD956" s="2" t="n">
        <v>76064.389052364</v>
      </c>
      <c r="AE956" s="2" t="n">
        <v>101710.03320521901</v>
      </c>
      <c r="AF956" s="2" t="n">
        <v>85742.554179972896</v>
      </c>
      <c r="AG956" s="2" t="n">
        <v>84665.150820862196</v>
      </c>
      <c r="AH956" s="2" t="n">
        <v>104227.685121499</v>
      </c>
      <c r="AI956" s="2" t="n">
        <v>192199.70741882501</v>
      </c>
      <c r="AJ956" s="2" t="n">
        <v>21608.233993510599</v>
      </c>
      <c r="AK956" s="2"/>
      <c r="AL956" s="2" t="n">
        <v>132108.0938</v>
      </c>
      <c r="AM956" s="2"/>
    </row>
    <row r="957">
      <c r="A957" t="str">
        <f t="shared" si="154"/>
        <v>FRS</v>
      </c>
      <c r="B957" t="str">
        <f t="shared" si="155"/>
        <v>X1FZ</v>
      </c>
      <c r="C957" t="str">
        <f t="shared" si="156"/>
        <v>LEASE/RENTAL OF OTHER RESIDENTIAL BUILDINGS</v>
      </c>
      <c r="D957" s="2" t="n">
        <f t="shared" si="157"/>
        <v>0</v>
      </c>
      <c r="E957" s="2" t="n">
        <f t="shared" si="158"/>
        <v>0</v>
      </c>
      <c r="F957" s="2" t="n">
        <f t="shared" si="159"/>
        <v>0</v>
      </c>
      <c r="G957" s="2" t="n">
        <f t="shared" si="160"/>
        <v>0</v>
      </c>
      <c r="H957" s="3" t="e">
        <f t="shared" si="161"/>
        <v>#DIV/0!</v>
      </c>
      <c r="I957" s="3" t="e">
        <f t="shared" si="162"/>
        <v>#DIV/0!</v>
      </c>
      <c r="J957" s="3" t="e">
        <f t="shared" si="163"/>
        <v>#DIV/0!</v>
      </c>
      <c r="K957" s="3" t="n">
        <f t="shared" si="164"/>
        <v>0</v>
      </c>
      <c r="L957" s="3" t="n">
        <f>AM957/SUM(AM1:AM$2860)</f>
        <v>0</v>
      </c>
      <c r="M957" t="s">
        <v>2222</v>
      </c>
      <c r="N957" t="s">
        <v>2747</v>
      </c>
      <c r="O957" t="s">
        <v>2748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 t="n">
        <v>211096.45895972301</v>
      </c>
      <c r="AC957" s="2" t="n">
        <v>61146.033069153702</v>
      </c>
      <c r="AD957" s="2"/>
      <c r="AE957" s="2"/>
      <c r="AF957" s="2" t="n">
        <v>7042.3729492633802</v>
      </c>
      <c r="AG957" s="2"/>
      <c r="AH957" s="2" t="n">
        <v>103852.60430656699</v>
      </c>
      <c r="AI957" s="2" t="n">
        <v>0</v>
      </c>
      <c r="AJ957" s="2"/>
      <c r="AK957" s="2"/>
      <c r="AL957" s="2"/>
      <c r="AM957" s="2"/>
    </row>
    <row r="958">
      <c r="A958" t="str">
        <f t="shared" si="154"/>
        <v>FRS</v>
      </c>
      <c r="B958" t="str">
        <f t="shared" si="155"/>
        <v>X1GB</v>
      </c>
      <c r="C958" t="str">
        <f t="shared" si="156"/>
        <v>LEASE/RENTAL OF FOOD OR GRAIN STORAGE BUILDINGS</v>
      </c>
      <c r="D958" s="2" t="n">
        <f t="shared" si="157"/>
        <v>74168.318170029102</v>
      </c>
      <c r="E958" s="2" t="n">
        <f t="shared" si="158"/>
        <v>0</v>
      </c>
      <c r="F958" s="2" t="n">
        <f t="shared" si="159"/>
        <v>0</v>
      </c>
      <c r="G958" s="2" t="n">
        <f t="shared" si="160"/>
        <v>0</v>
      </c>
      <c r="H958" s="3" t="e">
        <f t="shared" si="161"/>
        <v>#DIV/0!</v>
      </c>
      <c r="I958" s="3" t="n">
        <f t="shared" si="162"/>
        <v>-1</v>
      </c>
      <c r="J958" s="3" t="e">
        <f t="shared" si="163"/>
        <v>#DIV/0!</v>
      </c>
      <c r="K958" s="3" t="n">
        <f t="shared" si="164"/>
        <v>0</v>
      </c>
      <c r="L958" s="3" t="n">
        <f>AM958/SUM(AM1:AM$2860)</f>
        <v>0</v>
      </c>
      <c r="M958" t="s">
        <v>2222</v>
      </c>
      <c r="N958" t="s">
        <v>2749</v>
      </c>
      <c r="O958" t="s">
        <v>2750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 t="n">
        <v>71566.577086114499</v>
      </c>
      <c r="AE958" s="2" t="n">
        <v>74168.318170029102</v>
      </c>
      <c r="AF958" s="2" t="n">
        <v>-5928.5477937968099</v>
      </c>
      <c r="AG958" s="2"/>
      <c r="AH958" s="2" t="n">
        <v>-15968.775864331101</v>
      </c>
      <c r="AI958" s="2"/>
      <c r="AJ958" s="2"/>
      <c r="AK958" s="2"/>
      <c r="AL958" s="2"/>
      <c r="AM958" s="2"/>
    </row>
    <row r="959">
      <c r="A959" t="str">
        <f t="shared" si="154"/>
        <v>FRS</v>
      </c>
      <c r="B959" t="str">
        <f t="shared" si="155"/>
        <v>X1GD</v>
      </c>
      <c r="C959" t="str">
        <f t="shared" si="156"/>
        <v>LEASE/RENTAL OF OPEN STORAGE FACILITIES</v>
      </c>
      <c r="D959" s="2" t="n">
        <f t="shared" si="157"/>
        <v>0</v>
      </c>
      <c r="E959" s="2" t="n">
        <f t="shared" si="158"/>
        <v>24050.469835559499</v>
      </c>
      <c r="F959" s="2" t="n">
        <f t="shared" si="159"/>
        <v>664032.90630000003</v>
      </c>
      <c r="G959" s="2" t="n">
        <f t="shared" si="160"/>
        <v>925757.38513518905</v>
      </c>
      <c r="H959" s="3" t="n">
        <f t="shared" si="161"/>
        <v>26.609976471985721</v>
      </c>
      <c r="I959" s="3" t="e">
        <f t="shared" si="162"/>
        <v>#DIV/0!</v>
      </c>
      <c r="J959" s="3" t="n">
        <f t="shared" si="163"/>
        <v>1.3941438388852161</v>
      </c>
      <c r="K959" s="3" t="n">
        <f t="shared" si="164"/>
        <v>5.3607122481980597E-6</v>
      </c>
      <c r="L959" s="3" t="n">
        <f>AM959/SUM(AM1:AM$2860)</f>
        <v>1.0533390690574523E-5</v>
      </c>
      <c r="M959" t="s">
        <v>2222</v>
      </c>
      <c r="N959" t="s">
        <v>2751</v>
      </c>
      <c r="O959" t="s">
        <v>2752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 t="n">
        <v>37880.499698702399</v>
      </c>
      <c r="AC959" s="2" t="n">
        <v>6041.9440589853803</v>
      </c>
      <c r="AD959" s="2" t="n">
        <v>43663.121720989999</v>
      </c>
      <c r="AE959" s="2"/>
      <c r="AF959" s="2" t="n">
        <v>17037.3083411064</v>
      </c>
      <c r="AG959" s="2" t="n">
        <v>16738.463674241499</v>
      </c>
      <c r="AH959" s="2"/>
      <c r="AI959" s="2"/>
      <c r="AJ959" s="2" t="n">
        <v>305000.780436642</v>
      </c>
      <c r="AK959" s="2" t="n">
        <v>24050.469835559499</v>
      </c>
      <c r="AL959" s="2" t="n">
        <v>664032.90630000003</v>
      </c>
      <c r="AM959" s="2" t="n">
        <v>925757.38513518905</v>
      </c>
    </row>
    <row r="960">
      <c r="A960" t="str">
        <f t="shared" si="154"/>
        <v>FRS</v>
      </c>
      <c r="B960" t="str">
        <f t="shared" si="155"/>
        <v>X1GZ</v>
      </c>
      <c r="C960" t="str">
        <f t="shared" si="156"/>
        <v>LEASE/RENTAL OF OTHER WAREHOUSE BUILDINGS</v>
      </c>
      <c r="D960" s="2" t="n">
        <f t="shared" si="157"/>
        <v>647799.65122079803</v>
      </c>
      <c r="E960" s="2" t="n">
        <f t="shared" si="158"/>
        <v>51646.590834843497</v>
      </c>
      <c r="F960" s="2" t="n">
        <f t="shared" si="159"/>
        <v>85822.800799999997</v>
      </c>
      <c r="G960" s="2" t="n">
        <f t="shared" si="160"/>
        <v>14259.2476206228</v>
      </c>
      <c r="H960" s="3" t="n">
        <f t="shared" si="161"/>
        <v>0.66173215719980183</v>
      </c>
      <c r="I960" s="3" t="n">
        <f t="shared" si="162"/>
        <v>-0.8675164448788073</v>
      </c>
      <c r="J960" s="3" t="n">
        <f t="shared" si="163"/>
        <v>0.16614754456513614</v>
      </c>
      <c r="K960" s="3" t="n">
        <f t="shared" si="164"/>
        <v>6.9284418747671062E-7</v>
      </c>
      <c r="L960" s="3" t="n">
        <f>AM960/SUM(AM1:AM$2860)</f>
        <v>1.6224361647380383E-7</v>
      </c>
      <c r="M960" t="s">
        <v>2222</v>
      </c>
      <c r="N960" t="s">
        <v>2753</v>
      </c>
      <c r="O960" t="s">
        <v>2754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 t="n">
        <v>207029.711934269</v>
      </c>
      <c r="AC960" s="2" t="n">
        <v>553540.79166592599</v>
      </c>
      <c r="AD960" s="2" t="n">
        <v>188581.09706988899</v>
      </c>
      <c r="AE960" s="2" t="n">
        <v>647799.65122079803</v>
      </c>
      <c r="AF960" s="2" t="n">
        <v>486345.66621124098</v>
      </c>
      <c r="AG960" s="2" t="n">
        <v>483614.84483269998</v>
      </c>
      <c r="AH960" s="2" t="n">
        <v>46068.101301924202</v>
      </c>
      <c r="AI960" s="2" t="n">
        <v>83710.978016630397</v>
      </c>
      <c r="AJ960" s="2"/>
      <c r="AK960" s="2" t="n">
        <v>51646.590834843497</v>
      </c>
      <c r="AL960" s="2" t="n">
        <v>85822.800799999997</v>
      </c>
      <c r="AM960" s="2" t="n">
        <v>14259.2476206228</v>
      </c>
    </row>
    <row r="961">
      <c r="A961" t="str">
        <f t="shared" ref="A961:A1024" si="165">M961</f>
        <v>FRS</v>
      </c>
      <c r="B961" t="str">
        <f t="shared" ref="B961:B1024" si="166">N961</f>
        <v>X1JA</v>
      </c>
      <c r="C961" t="str">
        <f t="shared" ref="C961:C1024" si="167">O961</f>
        <v>LEASE/RENTAL OF MUSEUMS AND EXHIBITION BUILDINGS</v>
      </c>
      <c r="D961" s="2" t="n">
        <f t="shared" ref="D961:D1024" si="168">AE961</f>
        <v>0</v>
      </c>
      <c r="E961" s="2" t="n">
        <f t="shared" ref="E961:E1024" si="169">AK961</f>
        <v>0</v>
      </c>
      <c r="F961" s="2" t="n">
        <f t="shared" ref="F961:F1024" si="170">AL961</f>
        <v>77555.889800000004</v>
      </c>
      <c r="G961" s="2" t="n">
        <f t="shared" ref="G961:G1024" si="171">AM961</f>
        <v>11030.201358979801</v>
      </c>
      <c r="H961" s="3" t="e">
        <f t="shared" si="161"/>
        <v>#DIV/0!</v>
      </c>
      <c r="I961" s="3" t="e">
        <f t="shared" si="162"/>
        <v>#DIV/0!</v>
      </c>
      <c r="J961" s="3" t="n">
        <f t="shared" si="163"/>
        <v>0.14222261374892767</v>
      </c>
      <c r="K961" s="3" t="n">
        <f t="shared" si="164"/>
        <v>6.2610573124658861E-7</v>
      </c>
      <c r="L961" s="3" t="n">
        <f>AM961/SUM(AM1:AM$2860)</f>
        <v>1.2550309851740867E-7</v>
      </c>
      <c r="M961" t="s">
        <v>2222</v>
      </c>
      <c r="N961" t="s">
        <v>2755</v>
      </c>
      <c r="O961" t="s">
        <v>2756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 t="n">
        <v>28151.903606488599</v>
      </c>
      <c r="AC961" s="2" t="n">
        <v>105276.39168451499</v>
      </c>
      <c r="AD961" s="2"/>
      <c r="AE961" s="2"/>
      <c r="AF961" s="2"/>
      <c r="AG961" s="2"/>
      <c r="AH961" s="2"/>
      <c r="AI961" s="2"/>
      <c r="AJ961" s="2"/>
      <c r="AK961" s="2"/>
      <c r="AL961" s="2" t="n">
        <v>77555.889800000004</v>
      </c>
      <c r="AM961" s="2" t="n">
        <v>11030.201358979801</v>
      </c>
    </row>
    <row r="962">
      <c r="A962" t="str">
        <f t="shared" si="165"/>
        <v>FRS</v>
      </c>
      <c r="B962" t="str">
        <f t="shared" si="166"/>
        <v>X1JZ</v>
      </c>
      <c r="C962" t="str">
        <f t="shared" si="167"/>
        <v>LEASE/RENTAL OF MISCELLANEOUS BUILDINGS</v>
      </c>
      <c r="D962" s="2" t="n">
        <f t="shared" si="168"/>
        <v>1857090.9274716801</v>
      </c>
      <c r="E962" s="2" t="n">
        <f t="shared" si="169"/>
        <v>769605.46258228202</v>
      </c>
      <c r="F962" s="2" t="n">
        <f t="shared" si="170"/>
        <v>709927.37190000003</v>
      </c>
      <c r="G962" s="2" t="n">
        <f t="shared" si="171"/>
        <v>14532.5903077361</v>
      </c>
      <c r="H962" s="3" t="n">
        <f t="shared" ref="H962:H1025" si="172">AL962/AK962-1</f>
        <v>-7.7543746222957122E-2</v>
      </c>
      <c r="I962" s="3" t="n">
        <f t="shared" ref="I962:I1025" si="173">AL962/AE962-1</f>
        <v>-0.61772072578776505</v>
      </c>
      <c r="J962" s="3" t="n">
        <f t="shared" ref="J962:J1025" si="174">AM962/AL962</f>
        <v>2.0470531047200067E-2</v>
      </c>
      <c r="K962" s="3" t="n">
        <f t="shared" ref="K962:K1025" si="175">AL962/SUM(AL$1:AL$2860)</f>
        <v>5.7312165131708452E-6</v>
      </c>
      <c r="L962" s="3" t="n">
        <f>AM962/SUM(AM1:AM$2860)</f>
        <v>1.6535374593321441E-7</v>
      </c>
      <c r="M962" t="s">
        <v>2222</v>
      </c>
      <c r="N962" t="s">
        <v>2757</v>
      </c>
      <c r="O962" t="s">
        <v>2758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 t="n">
        <v>2105546.8252344299</v>
      </c>
      <c r="AC962" s="2" t="n">
        <v>1115881.7443669301</v>
      </c>
      <c r="AD962" s="2" t="n">
        <v>5370301.4597992403</v>
      </c>
      <c r="AE962" s="2" t="n">
        <v>1857090.9274716801</v>
      </c>
      <c r="AF962" s="2" t="n">
        <v>2499232.7222850299</v>
      </c>
      <c r="AG962" s="2" t="n">
        <v>543835.67857924604</v>
      </c>
      <c r="AH962" s="2" t="n">
        <v>1231521.2329496201</v>
      </c>
      <c r="AI962" s="2" t="n">
        <v>1959231.5723175299</v>
      </c>
      <c r="AJ962" s="2" t="n">
        <v>1981685.8071167001</v>
      </c>
      <c r="AK962" s="2" t="n">
        <v>769605.46258228202</v>
      </c>
      <c r="AL962" s="2" t="n">
        <v>709927.37190000003</v>
      </c>
      <c r="AM962" s="2" t="n">
        <v>14532.5903077361</v>
      </c>
    </row>
    <row r="963">
      <c r="A963" t="str">
        <f t="shared" si="165"/>
        <v>FRS</v>
      </c>
      <c r="B963" t="str">
        <f t="shared" si="166"/>
        <v>X1LZ</v>
      </c>
      <c r="C963" t="str">
        <f t="shared" si="167"/>
        <v>LEASE/RENTAL OF PARKING FACILITIES</v>
      </c>
      <c r="D963" s="2" t="n">
        <f t="shared" si="168"/>
        <v>492082.749710134</v>
      </c>
      <c r="E963" s="2" t="n">
        <f t="shared" si="169"/>
        <v>1538664.34148796</v>
      </c>
      <c r="F963" s="2" t="n">
        <f t="shared" si="170"/>
        <v>1014106.8213</v>
      </c>
      <c r="G963" s="2" t="n">
        <f t="shared" si="171"/>
        <v>141164.91825520099</v>
      </c>
      <c r="H963" s="3" t="n">
        <f t="shared" si="172"/>
        <v>-0.34091744771357246</v>
      </c>
      <c r="I963" s="3" t="n">
        <f t="shared" si="173"/>
        <v>1.0608461115480461</v>
      </c>
      <c r="J963" s="3" t="n">
        <f t="shared" si="174"/>
        <v>0.13920123135967016</v>
      </c>
      <c r="K963" s="3" t="n">
        <f t="shared" si="175"/>
        <v>8.1868455709754491E-6</v>
      </c>
      <c r="L963" s="3" t="n">
        <f>AM963/SUM(AM1:AM$2860)</f>
        <v>1.606193220449338E-6</v>
      </c>
      <c r="M963" t="s">
        <v>2222</v>
      </c>
      <c r="N963" t="s">
        <v>2759</v>
      </c>
      <c r="O963" t="s">
        <v>2760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 t="n">
        <v>118462.855201117</v>
      </c>
      <c r="AC963" s="2" t="n">
        <v>885411.96223625098</v>
      </c>
      <c r="AD963" s="2" t="n">
        <v>877482.02358348598</v>
      </c>
      <c r="AE963" s="2" t="n">
        <v>492082.749710134</v>
      </c>
      <c r="AF963" s="2" t="n">
        <v>396049.94693096098</v>
      </c>
      <c r="AG963" s="2" t="n">
        <v>393571.57514443202</v>
      </c>
      <c r="AH963" s="2" t="n">
        <v>385260.92167863197</v>
      </c>
      <c r="AI963" s="2" t="n">
        <v>382507.74867371301</v>
      </c>
      <c r="AJ963" s="2" t="n">
        <v>384076.22509968298</v>
      </c>
      <c r="AK963" s="2" t="n">
        <v>1538664.34148796</v>
      </c>
      <c r="AL963" s="2" t="n">
        <v>1014106.8213</v>
      </c>
      <c r="AM963" s="2" t="n">
        <v>141164.91825520099</v>
      </c>
    </row>
    <row r="964">
      <c r="A964" t="str">
        <f t="shared" si="165"/>
        <v>FRS</v>
      </c>
      <c r="B964" t="str">
        <f t="shared" si="166"/>
        <v>X1NA</v>
      </c>
      <c r="C964" t="str">
        <f t="shared" si="167"/>
        <v>LEASE/RENTAL OF FUEL SUPPLY FACILITIES</v>
      </c>
      <c r="D964" s="2" t="n">
        <f t="shared" si="168"/>
        <v>0</v>
      </c>
      <c r="E964" s="2" t="n">
        <f t="shared" si="169"/>
        <v>0</v>
      </c>
      <c r="F964" s="2" t="n">
        <f t="shared" si="170"/>
        <v>0</v>
      </c>
      <c r="G964" s="2" t="n">
        <f t="shared" si="171"/>
        <v>0</v>
      </c>
      <c r="H964" s="3" t="e">
        <f t="shared" si="172"/>
        <v>#DIV/0!</v>
      </c>
      <c r="I964" s="3" t="e">
        <f t="shared" si="173"/>
        <v>#DIV/0!</v>
      </c>
      <c r="J964" s="3" t="e">
        <f t="shared" si="174"/>
        <v>#DIV/0!</v>
      </c>
      <c r="K964" s="3" t="n">
        <f t="shared" si="175"/>
        <v>0</v>
      </c>
      <c r="L964" s="3" t="n">
        <f>AM964/SUM(AM1:AM$2860)</f>
        <v>0</v>
      </c>
      <c r="M964" t="s">
        <v>2222</v>
      </c>
      <c r="N964" t="s">
        <v>2761</v>
      </c>
      <c r="O964" t="s">
        <v>2762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 t="n">
        <v>235194.77058539301</v>
      </c>
      <c r="AJ964" s="2"/>
      <c r="AK964" s="2"/>
      <c r="AL964" s="2"/>
      <c r="AM964" s="2"/>
    </row>
    <row r="965">
      <c r="A965" t="str">
        <f t="shared" si="165"/>
        <v>FRS</v>
      </c>
      <c r="B965" t="str">
        <f t="shared" si="166"/>
        <v>X1NB</v>
      </c>
      <c r="C965" t="str">
        <f t="shared" si="167"/>
        <v>LEASE/RENTAL OF HEATING AND COOLING PLANTS</v>
      </c>
      <c r="D965" s="2" t="n">
        <f t="shared" si="168"/>
        <v>21025.368287256901</v>
      </c>
      <c r="E965" s="2" t="n">
        <f t="shared" si="169"/>
        <v>0</v>
      </c>
      <c r="F965" s="2" t="n">
        <f t="shared" si="170"/>
        <v>0</v>
      </c>
      <c r="G965" s="2" t="n">
        <f t="shared" si="171"/>
        <v>0</v>
      </c>
      <c r="H965" s="3" t="e">
        <f t="shared" si="172"/>
        <v>#DIV/0!</v>
      </c>
      <c r="I965" s="3" t="n">
        <f t="shared" si="173"/>
        <v>-1</v>
      </c>
      <c r="J965" s="3" t="e">
        <f t="shared" si="174"/>
        <v>#DIV/0!</v>
      </c>
      <c r="K965" s="3" t="n">
        <f t="shared" si="175"/>
        <v>0</v>
      </c>
      <c r="L965" s="3" t="n">
        <f>AM965/SUM(AM1:AM$2860)</f>
        <v>0</v>
      </c>
      <c r="M965" t="s">
        <v>2222</v>
      </c>
      <c r="N965" t="s">
        <v>2763</v>
      </c>
      <c r="O965" t="s">
        <v>2764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 t="n">
        <v>21025.368287256901</v>
      </c>
      <c r="AF965" s="2" t="n">
        <v>151002.652733414</v>
      </c>
      <c r="AG965" s="2"/>
      <c r="AH965" s="2"/>
      <c r="AI965" s="2"/>
      <c r="AJ965" s="2" t="n">
        <v>-59643.461886480902</v>
      </c>
      <c r="AK965" s="2"/>
      <c r="AL965" s="2"/>
      <c r="AM965" s="2"/>
    </row>
    <row r="966">
      <c r="A966" t="str">
        <f t="shared" si="165"/>
        <v>FRS</v>
      </c>
      <c r="B966" t="str">
        <f t="shared" si="166"/>
        <v>X1ND</v>
      </c>
      <c r="C966" t="str">
        <f t="shared" si="167"/>
        <v>LEASE/RENTAL OF SEWAGE AND WASTE FACILITIES</v>
      </c>
      <c r="D966" s="2" t="n">
        <f t="shared" si="168"/>
        <v>118688.396912706</v>
      </c>
      <c r="E966" s="2" t="n">
        <f t="shared" si="169"/>
        <v>180742.17500470599</v>
      </c>
      <c r="F966" s="2" t="n">
        <f t="shared" si="170"/>
        <v>431705.27360000001</v>
      </c>
      <c r="G966" s="2" t="n">
        <f t="shared" si="171"/>
        <v>14426.200488959201</v>
      </c>
      <c r="H966" s="3" t="n">
        <f t="shared" si="172"/>
        <v>1.3885143220654488</v>
      </c>
      <c r="I966" s="3" t="n">
        <f t="shared" si="173"/>
        <v>2.6372997262530595</v>
      </c>
      <c r="J966" s="3" t="n">
        <f t="shared" si="174"/>
        <v>3.3416780778837356E-2</v>
      </c>
      <c r="K966" s="3" t="n">
        <f t="shared" si="175"/>
        <v>3.4851401577283765E-6</v>
      </c>
      <c r="L966" s="3" t="n">
        <f>AM966/SUM(AM1:AM$2860)</f>
        <v>1.641432284210988E-7</v>
      </c>
      <c r="M966" t="s">
        <v>2222</v>
      </c>
      <c r="N966" t="s">
        <v>2765</v>
      </c>
      <c r="O966" t="s">
        <v>2766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 t="n">
        <v>215166.214075086</v>
      </c>
      <c r="AC966" s="2" t="n">
        <v>117920.09510617499</v>
      </c>
      <c r="AD966" s="2" t="n">
        <v>189829.35696417501</v>
      </c>
      <c r="AE966" s="2" t="n">
        <v>118688.396912706</v>
      </c>
      <c r="AF966" s="2" t="n">
        <v>418532.76670527499</v>
      </c>
      <c r="AG966" s="2" t="n">
        <v>252029.13913380101</v>
      </c>
      <c r="AH966" s="2" t="n">
        <v>398683.74122623302</v>
      </c>
      <c r="AI966" s="2" t="n">
        <v>144533.482576735</v>
      </c>
      <c r="AJ966" s="2" t="n">
        <v>545668.436164057</v>
      </c>
      <c r="AK966" s="2" t="n">
        <v>180742.17500470599</v>
      </c>
      <c r="AL966" s="2" t="n">
        <v>431705.27360000001</v>
      </c>
      <c r="AM966" s="2" t="n">
        <v>14426.200488959201</v>
      </c>
    </row>
    <row r="967">
      <c r="A967" t="str">
        <f t="shared" si="165"/>
        <v>FRS</v>
      </c>
      <c r="B967" t="str">
        <f t="shared" si="166"/>
        <v>X1NE</v>
      </c>
      <c r="C967" t="str">
        <f t="shared" si="167"/>
        <v>LEASE/RENTAL OF WATER SUPPLY FACILITIES</v>
      </c>
      <c r="D967" s="2" t="n">
        <f t="shared" si="168"/>
        <v>563799.56317654904</v>
      </c>
      <c r="E967" s="2" t="n">
        <f t="shared" si="169"/>
        <v>519151.26824095601</v>
      </c>
      <c r="F967" s="2" t="n">
        <f t="shared" si="170"/>
        <v>418053.9228</v>
      </c>
      <c r="G967" s="2" t="n">
        <f t="shared" si="171"/>
        <v>53461.935164259899</v>
      </c>
      <c r="H967" s="3" t="n">
        <f t="shared" si="172"/>
        <v>-0.19473581521529337</v>
      </c>
      <c r="I967" s="3" t="n">
        <f t="shared" si="173"/>
        <v>-0.25850612504094839</v>
      </c>
      <c r="J967" s="3" t="n">
        <f t="shared" si="174"/>
        <v>0.1278828692867845</v>
      </c>
      <c r="K967" s="3" t="n">
        <f t="shared" si="175"/>
        <v>3.3749333249890569E-6</v>
      </c>
      <c r="L967" s="3" t="n">
        <f>AM967/SUM(AM1:AM$2860)</f>
        <v>6.082970108600093E-7</v>
      </c>
      <c r="M967" t="s">
        <v>2222</v>
      </c>
      <c r="N967" t="s">
        <v>2767</v>
      </c>
      <c r="O967" t="s">
        <v>2768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 t="n">
        <v>343228.51143451198</v>
      </c>
      <c r="AC967" s="2" t="n">
        <v>207074.03359153299</v>
      </c>
      <c r="AD967" s="2" t="n">
        <v>475708.53368042101</v>
      </c>
      <c r="AE967" s="2" t="n">
        <v>563799.56317654904</v>
      </c>
      <c r="AF967" s="2" t="n">
        <v>532016.18793154601</v>
      </c>
      <c r="AG967" s="2" t="n">
        <v>414460.20788592199</v>
      </c>
      <c r="AH967" s="2" t="n">
        <v>566446.48591804097</v>
      </c>
      <c r="AI967" s="2" t="n">
        <v>304598.26092842699</v>
      </c>
      <c r="AJ967" s="2" t="n">
        <v>304773.88649558398</v>
      </c>
      <c r="AK967" s="2" t="n">
        <v>519151.26824095601</v>
      </c>
      <c r="AL967" s="2" t="n">
        <v>418053.9228</v>
      </c>
      <c r="AM967" s="2" t="n">
        <v>53461.935164259899</v>
      </c>
    </row>
    <row r="968">
      <c r="A968" t="str">
        <f t="shared" si="165"/>
        <v>FRS</v>
      </c>
      <c r="B968" t="str">
        <f t="shared" si="166"/>
        <v>X1NZ</v>
      </c>
      <c r="C968" t="str">
        <f t="shared" si="167"/>
        <v>LEASE/RENTAL OF OTHER UTILITIES</v>
      </c>
      <c r="D968" s="2" t="n">
        <f t="shared" si="168"/>
        <v>0</v>
      </c>
      <c r="E968" s="2" t="n">
        <f t="shared" si="169"/>
        <v>250853.68018679001</v>
      </c>
      <c r="F968" s="2" t="n">
        <f t="shared" si="170"/>
        <v>18957.3999</v>
      </c>
      <c r="G968" s="2" t="n">
        <f t="shared" si="171"/>
        <v>3820.30597243489</v>
      </c>
      <c r="H968" s="3" t="n">
        <f t="shared" si="172"/>
        <v>-0.9244284561187861</v>
      </c>
      <c r="I968" s="3" t="e">
        <f t="shared" si="173"/>
        <v>#DIV/0!</v>
      </c>
      <c r="J968" s="3" t="n">
        <f t="shared" si="174"/>
        <v>0.20152056677534613</v>
      </c>
      <c r="K968" s="3" t="n">
        <f t="shared" si="175"/>
        <v>1.5304236412646387E-7</v>
      </c>
      <c r="L968" s="3" t="n">
        <f>AM968/SUM(AM1:AM$2860)</f>
        <v>4.3467949606813586E-8</v>
      </c>
      <c r="M968" t="s">
        <v>2222</v>
      </c>
      <c r="N968" t="s">
        <v>2769</v>
      </c>
      <c r="O968" t="s">
        <v>2770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 t="n">
        <v>3166.7240563257901</v>
      </c>
      <c r="AC968" s="2" t="n">
        <v>93120.368666252005</v>
      </c>
      <c r="AD968" s="2"/>
      <c r="AE968" s="2"/>
      <c r="AF968" s="2" t="n">
        <v>24833.892429542298</v>
      </c>
      <c r="AG968" s="2" t="n">
        <v>18526.400985509099</v>
      </c>
      <c r="AH968" s="2"/>
      <c r="AI968" s="2"/>
      <c r="AJ968" s="2" t="n">
        <v>9250.7819955697196</v>
      </c>
      <c r="AK968" s="2" t="n">
        <v>250853.68018679001</v>
      </c>
      <c r="AL968" s="2" t="n">
        <v>18957.3999</v>
      </c>
      <c r="AM968" s="2" t="n">
        <v>3820.30597243489</v>
      </c>
    </row>
    <row r="969">
      <c r="A969" t="str">
        <f t="shared" si="165"/>
        <v>FRS</v>
      </c>
      <c r="B969" t="str">
        <f t="shared" si="166"/>
        <v>X1PA</v>
      </c>
      <c r="C969" t="str">
        <f t="shared" si="167"/>
        <v>LEASE/RENTAL OF RECREATION FACILITIES (NON-BUILDING)</v>
      </c>
      <c r="D969" s="2" t="n">
        <f t="shared" si="168"/>
        <v>235209.74878741399</v>
      </c>
      <c r="E969" s="2" t="n">
        <f t="shared" si="169"/>
        <v>122198.933993835</v>
      </c>
      <c r="F969" s="2" t="n">
        <f t="shared" si="170"/>
        <v>57500</v>
      </c>
      <c r="G969" s="2" t="n">
        <f t="shared" si="171"/>
        <v>54843.4068175309</v>
      </c>
      <c r="H969" s="3" t="n">
        <f t="shared" si="172"/>
        <v>-0.52945579702928591</v>
      </c>
      <c r="I969" s="3" t="n">
        <f t="shared" si="173"/>
        <v>-0.75553734359892821</v>
      </c>
      <c r="J969" s="3" t="n">
        <f t="shared" si="174"/>
        <v>0.95379837943531998</v>
      </c>
      <c r="K969" s="3" t="n">
        <f t="shared" si="175"/>
        <v>4.6419530018310543E-7</v>
      </c>
      <c r="L969" s="3" t="n">
        <f>AM969/SUM(AM1:AM$2860)</f>
        <v>6.2401557912153319E-7</v>
      </c>
      <c r="M969" t="s">
        <v>2222</v>
      </c>
      <c r="N969" t="s">
        <v>2771</v>
      </c>
      <c r="O969" t="s">
        <v>2772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 t="n">
        <v>14982.7231092113</v>
      </c>
      <c r="AC969" s="2" t="n">
        <v>93724.666952343003</v>
      </c>
      <c r="AD969" s="2" t="n">
        <v>251147.852556837</v>
      </c>
      <c r="AE969" s="2" t="n">
        <v>235209.74878741399</v>
      </c>
      <c r="AF969" s="2" t="n">
        <v>185572.451728293</v>
      </c>
      <c r="AG969" s="2" t="n">
        <v>255314.51515976401</v>
      </c>
      <c r="AH969" s="2" t="n">
        <v>126360.888643247</v>
      </c>
      <c r="AI969" s="2" t="n">
        <v>112050.708619724</v>
      </c>
      <c r="AJ969" s="2" t="n">
        <v>84411.649060380194</v>
      </c>
      <c r="AK969" s="2" t="n">
        <v>122198.933993835</v>
      </c>
      <c r="AL969" s="2" t="n">
        <v>57500</v>
      </c>
      <c r="AM969" s="2" t="n">
        <v>54843.4068175309</v>
      </c>
    </row>
    <row r="970">
      <c r="A970" t="str">
        <f t="shared" si="165"/>
        <v>FRS</v>
      </c>
      <c r="B970" t="str">
        <f t="shared" si="166"/>
        <v>X1PB</v>
      </c>
      <c r="C970" t="str">
        <f t="shared" si="167"/>
        <v>LEASE/RENTAL OF EXHIBIT DESIGN (NON-BUILDING)</v>
      </c>
      <c r="D970" s="2" t="n">
        <f t="shared" si="168"/>
        <v>24468.730368341799</v>
      </c>
      <c r="E970" s="2" t="n">
        <f t="shared" si="169"/>
        <v>0</v>
      </c>
      <c r="F970" s="2" t="n">
        <f t="shared" si="170"/>
        <v>0</v>
      </c>
      <c r="G970" s="2" t="n">
        <f t="shared" si="171"/>
        <v>51189.405225914197</v>
      </c>
      <c r="H970" s="3" t="e">
        <f t="shared" si="172"/>
        <v>#DIV/0!</v>
      </c>
      <c r="I970" s="3" t="n">
        <f t="shared" si="173"/>
        <v>-1</v>
      </c>
      <c r="J970" s="3" t="e">
        <f t="shared" si="174"/>
        <v>#DIV/0!</v>
      </c>
      <c r="K970" s="3" t="n">
        <f t="shared" si="175"/>
        <v>0</v>
      </c>
      <c r="L970" s="3" t="n">
        <f>AM970/SUM(AM1:AM$2860)</f>
        <v>5.8243986288475778E-7</v>
      </c>
      <c r="M970" t="s">
        <v>2222</v>
      </c>
      <c r="N970" t="s">
        <v>2773</v>
      </c>
      <c r="O970" t="s">
        <v>2774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 t="n">
        <v>41847.269511945502</v>
      </c>
      <c r="AC970" s="2" t="n">
        <v>21649.126770302901</v>
      </c>
      <c r="AD970" s="2"/>
      <c r="AE970" s="2" t="n">
        <v>24468.730368341799</v>
      </c>
      <c r="AF970" s="2" t="n">
        <v>83827.615324614701</v>
      </c>
      <c r="AG970" s="2" t="n">
        <v>101538.44012024799</v>
      </c>
      <c r="AH970" s="2" t="n">
        <v>110064.85259111899</v>
      </c>
      <c r="AI970" s="2" t="n">
        <v>89222.9832845005</v>
      </c>
      <c r="AJ970" s="2" t="n">
        <v>129892.25257220199</v>
      </c>
      <c r="AK970" s="2"/>
      <c r="AL970" s="2"/>
      <c r="AM970" s="2" t="n">
        <v>51189.405225914197</v>
      </c>
    </row>
    <row r="971">
      <c r="A971" t="str">
        <f t="shared" si="165"/>
        <v>FRS</v>
      </c>
      <c r="B971" t="str">
        <f t="shared" si="166"/>
        <v>X1PD</v>
      </c>
      <c r="C971" t="str">
        <f t="shared" si="167"/>
        <v>LEASE/RENTAL OF WASTE TREATMENT AND STORAGE FACILITIES</v>
      </c>
      <c r="D971" s="2" t="n">
        <f t="shared" si="168"/>
        <v>26447.818854016499</v>
      </c>
      <c r="E971" s="2" t="n">
        <f t="shared" si="169"/>
        <v>0</v>
      </c>
      <c r="F971" s="2" t="n">
        <f t="shared" si="170"/>
        <v>0</v>
      </c>
      <c r="G971" s="2" t="n">
        <f t="shared" si="171"/>
        <v>0</v>
      </c>
      <c r="H971" s="3" t="e">
        <f t="shared" si="172"/>
        <v>#DIV/0!</v>
      </c>
      <c r="I971" s="3" t="n">
        <f t="shared" si="173"/>
        <v>-1</v>
      </c>
      <c r="J971" s="3" t="e">
        <f t="shared" si="174"/>
        <v>#DIV/0!</v>
      </c>
      <c r="K971" s="3" t="n">
        <f t="shared" si="175"/>
        <v>0</v>
      </c>
      <c r="L971" s="3" t="n">
        <f>AM971/SUM(AM1:AM$2860)</f>
        <v>0</v>
      </c>
      <c r="M971" t="s">
        <v>2222</v>
      </c>
      <c r="N971" t="s">
        <v>2775</v>
      </c>
      <c r="O971" t="s">
        <v>2776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 t="n">
        <v>9370.8037762820495</v>
      </c>
      <c r="AC971" s="2" t="n">
        <v>109074.20205305101</v>
      </c>
      <c r="AD971" s="2" t="n">
        <v>26751.026017101602</v>
      </c>
      <c r="AE971" s="2" t="n">
        <v>26447.818854016499</v>
      </c>
      <c r="AF971" s="2"/>
      <c r="AG971" s="2" t="n">
        <v>7315.4286764374101</v>
      </c>
      <c r="AH971" s="2" t="n">
        <v>4056.0696404958499</v>
      </c>
      <c r="AI971" s="2" t="n">
        <v>1989.0757740936101</v>
      </c>
      <c r="AJ971" s="2"/>
      <c r="AK971" s="2"/>
      <c r="AL971" s="2"/>
      <c r="AM971" s="2"/>
    </row>
    <row r="972">
      <c r="A972" t="str">
        <f t="shared" si="165"/>
        <v>FRS</v>
      </c>
      <c r="B972" t="str">
        <f t="shared" si="166"/>
        <v>X1PZ</v>
      </c>
      <c r="C972" t="str">
        <f t="shared" si="167"/>
        <v>LEASE/RENTAL OF OTHER NON-BUILDING FACILITIES</v>
      </c>
      <c r="D972" s="2" t="n">
        <f t="shared" si="168"/>
        <v>611656.12794451497</v>
      </c>
      <c r="E972" s="2" t="n">
        <f t="shared" si="169"/>
        <v>702824.50767732202</v>
      </c>
      <c r="F972" s="2" t="n">
        <f t="shared" si="170"/>
        <v>410802.32089999999</v>
      </c>
      <c r="G972" s="2" t="n">
        <f t="shared" si="171"/>
        <v>416822.64772200101</v>
      </c>
      <c r="H972" s="3" t="n">
        <f t="shared" si="172"/>
        <v>-0.41549801349755167</v>
      </c>
      <c r="I972" s="3" t="n">
        <f t="shared" si="173"/>
        <v>-0.32837700444445639</v>
      </c>
      <c r="J972" s="3" t="n">
        <f t="shared" si="174"/>
        <v>1.0146550457865269</v>
      </c>
      <c r="K972" s="3" t="n">
        <f t="shared" si="175"/>
        <v>3.3163914202798592E-6</v>
      </c>
      <c r="L972" s="3" t="n">
        <f>AM972/SUM(AM1:AM$2860)</f>
        <v>4.7426635397506367E-6</v>
      </c>
      <c r="M972" t="s">
        <v>2222</v>
      </c>
      <c r="N972" t="s">
        <v>2777</v>
      </c>
      <c r="O972" t="s">
        <v>2778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 t="n">
        <v>131651.49528350099</v>
      </c>
      <c r="AC972" s="2" t="n">
        <v>528535.74107898597</v>
      </c>
      <c r="AD972" s="2" t="n">
        <v>65416.449478867602</v>
      </c>
      <c r="AE972" s="2" t="n">
        <v>611656.12794451497</v>
      </c>
      <c r="AF972" s="2" t="n">
        <v>606751.120151276</v>
      </c>
      <c r="AG972" s="2" t="n">
        <v>635336.30419364199</v>
      </c>
      <c r="AH972" s="2" t="n">
        <v>207423.979334581</v>
      </c>
      <c r="AI972" s="2" t="n">
        <v>684191.98458573804</v>
      </c>
      <c r="AJ972" s="2" t="n">
        <v>1241728.3740429699</v>
      </c>
      <c r="AK972" s="2" t="n">
        <v>702824.50767732202</v>
      </c>
      <c r="AL972" s="2" t="n">
        <v>410802.32089999999</v>
      </c>
      <c r="AM972" s="2" t="n">
        <v>416822.64772200101</v>
      </c>
    </row>
    <row r="973">
      <c r="A973" t="str">
        <f t="shared" si="165"/>
        <v>FRS</v>
      </c>
      <c r="B973" t="str">
        <f t="shared" si="166"/>
        <v>X1QA</v>
      </c>
      <c r="C973" t="str">
        <f t="shared" si="167"/>
        <v>LEASE/RENTAL OF RESTORATION OF REAL PROPERTY (PUBLIC OR PRIVATE)</v>
      </c>
      <c r="D973" s="2" t="n">
        <f t="shared" si="168"/>
        <v>0</v>
      </c>
      <c r="E973" s="2" t="n">
        <f t="shared" si="169"/>
        <v>0</v>
      </c>
      <c r="F973" s="2" t="n">
        <f t="shared" si="170"/>
        <v>0</v>
      </c>
      <c r="G973" s="2" t="n">
        <f t="shared" si="171"/>
        <v>0</v>
      </c>
      <c r="H973" s="3" t="e">
        <f t="shared" si="172"/>
        <v>#DIV/0!</v>
      </c>
      <c r="I973" s="3" t="e">
        <f t="shared" si="173"/>
        <v>#DIV/0!</v>
      </c>
      <c r="J973" s="3" t="e">
        <f t="shared" si="174"/>
        <v>#DIV/0!</v>
      </c>
      <c r="K973" s="3" t="n">
        <f t="shared" si="175"/>
        <v>0</v>
      </c>
      <c r="L973" s="3" t="n">
        <f>AM973/SUM(AM1:AM$2860)</f>
        <v>0</v>
      </c>
      <c r="M973" t="s">
        <v>2222</v>
      </c>
      <c r="N973" t="s">
        <v>2779</v>
      </c>
      <c r="O973" t="s">
        <v>2780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 t="n">
        <v>19896.939996203699</v>
      </c>
      <c r="AC973" s="2" t="n">
        <v>117164.675873475</v>
      </c>
      <c r="AD973" s="2" t="n">
        <v>0</v>
      </c>
      <c r="AE973" s="2"/>
      <c r="AF973" s="2" t="n">
        <v>21412.6204538413</v>
      </c>
      <c r="AG973" s="2" t="n">
        <v>22088.8816815504</v>
      </c>
      <c r="AH973" s="2"/>
      <c r="AI973" s="2"/>
      <c r="AJ973" s="2"/>
      <c r="AK973" s="2"/>
      <c r="AL973" s="2"/>
      <c r="AM973" s="2"/>
    </row>
    <row r="974">
      <c r="A974" t="str">
        <f t="shared" si="165"/>
        <v>FRS</v>
      </c>
      <c r="B974" t="str">
        <f t="shared" si="166"/>
        <v>X213</v>
      </c>
      <c r="C974" t="str">
        <f t="shared" si="167"/>
        <v>LEASE-RENT OF MINE FIRE CONT</v>
      </c>
      <c r="D974" s="2" t="n">
        <f t="shared" si="168"/>
        <v>0</v>
      </c>
      <c r="E974" s="2" t="n">
        <f t="shared" si="169"/>
        <v>0</v>
      </c>
      <c r="F974" s="2" t="n">
        <f t="shared" si="170"/>
        <v>0</v>
      </c>
      <c r="G974" s="2" t="n">
        <f t="shared" si="171"/>
        <v>0</v>
      </c>
      <c r="H974" s="3" t="e">
        <f t="shared" si="172"/>
        <v>#DIV/0!</v>
      </c>
      <c r="I974" s="3" t="e">
        <f t="shared" si="173"/>
        <v>#DIV/0!</v>
      </c>
      <c r="J974" s="3" t="e">
        <f t="shared" si="174"/>
        <v>#DIV/0!</v>
      </c>
      <c r="K974" s="3" t="n">
        <f t="shared" si="175"/>
        <v>0</v>
      </c>
      <c r="L974" s="3" t="n">
        <f>AM974/SUM(AM1:AM$2860)</f>
        <v>0</v>
      </c>
      <c r="M974" t="s">
        <v>2222</v>
      </c>
      <c r="N974" t="s">
        <v>2781</v>
      </c>
      <c r="O974" t="s">
        <v>2782</v>
      </c>
      <c r="P974" s="2"/>
      <c r="Q974" s="2" t="n">
        <v>46062.332482181402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>
      <c r="A975" t="str">
        <f t="shared" si="165"/>
        <v>FRS</v>
      </c>
      <c r="B975" t="str">
        <f t="shared" si="166"/>
        <v>X219</v>
      </c>
      <c r="C975" t="str">
        <f t="shared" si="167"/>
        <v>LEASE-RENT OF OTHER CONSV STRUCTURE</v>
      </c>
      <c r="D975" s="2" t="n">
        <f t="shared" si="168"/>
        <v>0</v>
      </c>
      <c r="E975" s="2" t="n">
        <f t="shared" si="169"/>
        <v>0</v>
      </c>
      <c r="F975" s="2" t="n">
        <f t="shared" si="170"/>
        <v>0</v>
      </c>
      <c r="G975" s="2" t="n">
        <f t="shared" si="171"/>
        <v>0</v>
      </c>
      <c r="H975" s="3" t="e">
        <f t="shared" si="172"/>
        <v>#DIV/0!</v>
      </c>
      <c r="I975" s="3" t="e">
        <f t="shared" si="173"/>
        <v>#DIV/0!</v>
      </c>
      <c r="J975" s="3" t="e">
        <f t="shared" si="174"/>
        <v>#DIV/0!</v>
      </c>
      <c r="K975" s="3" t="n">
        <f t="shared" si="175"/>
        <v>0</v>
      </c>
      <c r="L975" s="3" t="n">
        <f>AM975/SUM(AM1:AM$2860)</f>
        <v>0</v>
      </c>
      <c r="M975" t="s">
        <v>2222</v>
      </c>
      <c r="N975" t="s">
        <v>2783</v>
      </c>
      <c r="O975" t="s">
        <v>2784</v>
      </c>
      <c r="P975" s="2"/>
      <c r="Q975" s="2"/>
      <c r="R975" s="2"/>
      <c r="S975" s="2"/>
      <c r="T975" s="2"/>
      <c r="U975" s="2"/>
      <c r="V975" s="2" t="n">
        <v>48322.334381759698</v>
      </c>
      <c r="W975" s="2" t="n">
        <v>184575.767005147</v>
      </c>
      <c r="X975" s="2" t="n">
        <v>180804.92720380201</v>
      </c>
      <c r="Y975" s="2"/>
      <c r="Z975" s="2"/>
      <c r="AA975" s="2" t="n">
        <v>14939.7606856289</v>
      </c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>
      <c r="A976" t="str">
        <f t="shared" si="165"/>
        <v>FRS</v>
      </c>
      <c r="B976" t="str">
        <f t="shared" si="166"/>
        <v>X221</v>
      </c>
      <c r="C976" t="str">
        <f t="shared" si="167"/>
        <v>LEASE-RENT OF AIRPORT SERVICE ROADS</v>
      </c>
      <c r="D976" s="2" t="n">
        <f t="shared" si="168"/>
        <v>0</v>
      </c>
      <c r="E976" s="2" t="n">
        <f t="shared" si="169"/>
        <v>0</v>
      </c>
      <c r="F976" s="2" t="n">
        <f t="shared" si="170"/>
        <v>0</v>
      </c>
      <c r="G976" s="2" t="n">
        <f t="shared" si="171"/>
        <v>0</v>
      </c>
      <c r="H976" s="3" t="e">
        <f t="shared" si="172"/>
        <v>#DIV/0!</v>
      </c>
      <c r="I976" s="3" t="e">
        <f t="shared" si="173"/>
        <v>#DIV/0!</v>
      </c>
      <c r="J976" s="3" t="e">
        <f t="shared" si="174"/>
        <v>#DIV/0!</v>
      </c>
      <c r="K976" s="3" t="n">
        <f t="shared" si="175"/>
        <v>0</v>
      </c>
      <c r="L976" s="3" t="n">
        <f>AM976/SUM(AM1:AM$2860)</f>
        <v>0</v>
      </c>
      <c r="M976" t="s">
        <v>2222</v>
      </c>
      <c r="N976" t="s">
        <v>2785</v>
      </c>
      <c r="O976" t="s">
        <v>2786</v>
      </c>
      <c r="P976" s="2"/>
      <c r="Q976" s="2"/>
      <c r="R976" s="2"/>
      <c r="S976" s="2"/>
      <c r="T976" s="2"/>
      <c r="U976" s="2"/>
      <c r="V976" s="2"/>
      <c r="W976" s="2"/>
      <c r="X976" s="2"/>
      <c r="Y976" s="2" t="n">
        <v>18188.605011420401</v>
      </c>
      <c r="Z976" s="2" t="n">
        <v>1924.4029703640001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>
      <c r="A977" t="str">
        <f t="shared" si="165"/>
        <v>FRS</v>
      </c>
      <c r="B977" t="str">
        <f t="shared" si="166"/>
        <v>X222</v>
      </c>
      <c r="C977" t="str">
        <f t="shared" si="167"/>
        <v>LEASE-RENT OF HWYS-RDS-STS-BRDGS-RA</v>
      </c>
      <c r="D977" s="2" t="n">
        <f t="shared" si="168"/>
        <v>0</v>
      </c>
      <c r="E977" s="2" t="n">
        <f t="shared" si="169"/>
        <v>0</v>
      </c>
      <c r="F977" s="2" t="n">
        <f t="shared" si="170"/>
        <v>0</v>
      </c>
      <c r="G977" s="2" t="n">
        <f t="shared" si="171"/>
        <v>0</v>
      </c>
      <c r="H977" s="3" t="e">
        <f t="shared" si="172"/>
        <v>#DIV/0!</v>
      </c>
      <c r="I977" s="3" t="e">
        <f t="shared" si="173"/>
        <v>#DIV/0!</v>
      </c>
      <c r="J977" s="3" t="e">
        <f t="shared" si="174"/>
        <v>#DIV/0!</v>
      </c>
      <c r="K977" s="3" t="n">
        <f t="shared" si="175"/>
        <v>0</v>
      </c>
      <c r="L977" s="3" t="n">
        <f>AM977/SUM(AM1:AM$2860)</f>
        <v>0</v>
      </c>
      <c r="M977" t="s">
        <v>2222</v>
      </c>
      <c r="N977" t="s">
        <v>2787</v>
      </c>
      <c r="O977" t="s">
        <v>2788</v>
      </c>
      <c r="P977" s="2"/>
      <c r="Q977" s="2"/>
      <c r="R977" s="2"/>
      <c r="S977" s="2"/>
      <c r="T977" s="2"/>
      <c r="U977" s="2" t="n">
        <v>46684.905886843197</v>
      </c>
      <c r="V977" s="2" t="n">
        <v>1642.8083704232299</v>
      </c>
      <c r="W977" s="2" t="n">
        <v>1699.29294237767</v>
      </c>
      <c r="X977" s="2"/>
      <c r="Y977" s="2" t="n">
        <v>15835.2719368091</v>
      </c>
      <c r="Z977" s="2" t="n">
        <v>17190.112189383399</v>
      </c>
      <c r="AA977" s="2" t="n">
        <v>0</v>
      </c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>
      <c r="A978" t="str">
        <f t="shared" si="165"/>
        <v>FRS</v>
      </c>
      <c r="B978" t="str">
        <f t="shared" si="166"/>
        <v>X224</v>
      </c>
      <c r="C978" t="str">
        <f t="shared" si="167"/>
        <v>LEASE-RENT OF PARKING FACILITIES</v>
      </c>
      <c r="D978" s="2" t="n">
        <f t="shared" si="168"/>
        <v>0</v>
      </c>
      <c r="E978" s="2" t="n">
        <f t="shared" si="169"/>
        <v>0</v>
      </c>
      <c r="F978" s="2" t="n">
        <f t="shared" si="170"/>
        <v>0</v>
      </c>
      <c r="G978" s="2" t="n">
        <f t="shared" si="171"/>
        <v>0</v>
      </c>
      <c r="H978" s="3" t="e">
        <f t="shared" si="172"/>
        <v>#DIV/0!</v>
      </c>
      <c r="I978" s="3" t="e">
        <f t="shared" si="173"/>
        <v>#DIV/0!</v>
      </c>
      <c r="J978" s="3" t="e">
        <f t="shared" si="174"/>
        <v>#DIV/0!</v>
      </c>
      <c r="K978" s="3" t="n">
        <f t="shared" si="175"/>
        <v>0</v>
      </c>
      <c r="L978" s="3" t="n">
        <f>AM978/SUM(AM1:AM$2860)</f>
        <v>0</v>
      </c>
      <c r="M978" t="s">
        <v>2222</v>
      </c>
      <c r="N978" t="s">
        <v>2789</v>
      </c>
      <c r="O978" t="s">
        <v>2790</v>
      </c>
      <c r="P978" s="2" t="n">
        <v>46533.025433352101</v>
      </c>
      <c r="Q978" s="2"/>
      <c r="R978" s="2"/>
      <c r="S978" s="2"/>
      <c r="T978" s="2"/>
      <c r="U978" s="2" t="n">
        <v>45042.0268312669</v>
      </c>
      <c r="V978" s="2" t="n">
        <v>49829.523678199002</v>
      </c>
      <c r="W978" s="2" t="n">
        <v>97897.170945399906</v>
      </c>
      <c r="X978" s="2" t="n">
        <v>252839.76648810899</v>
      </c>
      <c r="Y978" s="2" t="n">
        <v>187637.41560323001</v>
      </c>
      <c r="Z978" s="2" t="n">
        <v>266383.94400507002</v>
      </c>
      <c r="AA978" s="2" t="n">
        <v>153769.250133311</v>
      </c>
      <c r="AB978" s="2" t="n">
        <v>122681.005976592</v>
      </c>
      <c r="AC978" s="2" t="n">
        <v>-3784.20701000382</v>
      </c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>
      <c r="A979" t="str">
        <f t="shared" si="165"/>
        <v>FRS</v>
      </c>
      <c r="B979" t="str">
        <f t="shared" si="166"/>
        <v>X232</v>
      </c>
      <c r="C979" t="str">
        <f t="shared" si="167"/>
        <v>LEASE-RENT OF EPG - GAS</v>
      </c>
      <c r="D979" s="2" t="n">
        <f t="shared" si="168"/>
        <v>0</v>
      </c>
      <c r="E979" s="2" t="n">
        <f t="shared" si="169"/>
        <v>0</v>
      </c>
      <c r="F979" s="2" t="n">
        <f t="shared" si="170"/>
        <v>0</v>
      </c>
      <c r="G979" s="2" t="n">
        <f t="shared" si="171"/>
        <v>0</v>
      </c>
      <c r="H979" s="3" t="e">
        <f t="shared" si="172"/>
        <v>#DIV/0!</v>
      </c>
      <c r="I979" s="3" t="e">
        <f t="shared" si="173"/>
        <v>#DIV/0!</v>
      </c>
      <c r="J979" s="3" t="e">
        <f t="shared" si="174"/>
        <v>#DIV/0!</v>
      </c>
      <c r="K979" s="3" t="n">
        <f t="shared" si="175"/>
        <v>0</v>
      </c>
      <c r="L979" s="3" t="n">
        <f>AM979/SUM(AM1:AM$2860)</f>
        <v>0</v>
      </c>
      <c r="M979" t="s">
        <v>2222</v>
      </c>
      <c r="N979" t="s">
        <v>2791</v>
      </c>
      <c r="O979" t="s">
        <v>2792</v>
      </c>
      <c r="P979" s="2"/>
      <c r="Q979" s="2"/>
      <c r="R979" s="2"/>
      <c r="S979" s="2"/>
      <c r="T979" s="2"/>
      <c r="U979" s="2" t="n">
        <v>42200.914369602302</v>
      </c>
      <c r="V979" s="2" t="n">
        <v>9064.1078003862003</v>
      </c>
      <c r="W979" s="2" t="n">
        <v>0</v>
      </c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>
      <c r="A980" t="str">
        <f t="shared" si="165"/>
        <v>FRS</v>
      </c>
      <c r="B980" t="str">
        <f t="shared" si="166"/>
        <v>X239</v>
      </c>
      <c r="C980" t="str">
        <f t="shared" si="167"/>
        <v>LEASE-RENT OF EPG - OTHER</v>
      </c>
      <c r="D980" s="2" t="n">
        <f t="shared" si="168"/>
        <v>0</v>
      </c>
      <c r="E980" s="2" t="n">
        <f t="shared" si="169"/>
        <v>0</v>
      </c>
      <c r="F980" s="2" t="n">
        <f t="shared" si="170"/>
        <v>0</v>
      </c>
      <c r="G980" s="2" t="n">
        <f t="shared" si="171"/>
        <v>0</v>
      </c>
      <c r="H980" s="3" t="e">
        <f t="shared" si="172"/>
        <v>#DIV/0!</v>
      </c>
      <c r="I980" s="3" t="e">
        <f t="shared" si="173"/>
        <v>#DIV/0!</v>
      </c>
      <c r="J980" s="3" t="e">
        <f t="shared" si="174"/>
        <v>#DIV/0!</v>
      </c>
      <c r="K980" s="3" t="n">
        <f t="shared" si="175"/>
        <v>0</v>
      </c>
      <c r="L980" s="3" t="n">
        <f>AM980/SUM(AM1:AM$2860)</f>
        <v>0</v>
      </c>
      <c r="M980" t="s">
        <v>2222</v>
      </c>
      <c r="N980" t="s">
        <v>2793</v>
      </c>
      <c r="O980" t="s">
        <v>2794</v>
      </c>
      <c r="P980" s="2"/>
      <c r="Q980" s="2"/>
      <c r="R980" s="2"/>
      <c r="S980" s="2"/>
      <c r="T980" s="2"/>
      <c r="U980" s="2"/>
      <c r="V980" s="2"/>
      <c r="W980" s="2"/>
      <c r="X980" s="2"/>
      <c r="Y980" s="2" t="n">
        <v>3840729.3509574798</v>
      </c>
      <c r="Z980" s="2" t="n">
        <v>-432829.75632282102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</row>
    <row r="981">
      <c r="A981" t="str">
        <f t="shared" si="165"/>
        <v>FRS</v>
      </c>
      <c r="B981" t="str">
        <f t="shared" si="166"/>
        <v>X242</v>
      </c>
      <c r="C981" t="str">
        <f t="shared" si="167"/>
        <v>LEASE-RENT OF HEATING &amp; COOL PLANTS</v>
      </c>
      <c r="D981" s="2" t="n">
        <f t="shared" si="168"/>
        <v>0</v>
      </c>
      <c r="E981" s="2" t="n">
        <f t="shared" si="169"/>
        <v>0</v>
      </c>
      <c r="F981" s="2" t="n">
        <f t="shared" si="170"/>
        <v>0</v>
      </c>
      <c r="G981" s="2" t="n">
        <f t="shared" si="171"/>
        <v>0</v>
      </c>
      <c r="H981" s="3" t="e">
        <f t="shared" si="172"/>
        <v>#DIV/0!</v>
      </c>
      <c r="I981" s="3" t="e">
        <f t="shared" si="173"/>
        <v>#DIV/0!</v>
      </c>
      <c r="J981" s="3" t="e">
        <f t="shared" si="174"/>
        <v>#DIV/0!</v>
      </c>
      <c r="K981" s="3" t="n">
        <f t="shared" si="175"/>
        <v>0</v>
      </c>
      <c r="L981" s="3" t="n">
        <f>AM981/SUM(AM1:AM$2860)</f>
        <v>0</v>
      </c>
      <c r="M981" t="s">
        <v>2222</v>
      </c>
      <c r="N981" t="s">
        <v>2795</v>
      </c>
      <c r="O981" t="s">
        <v>2796</v>
      </c>
      <c r="P981" s="2"/>
      <c r="Q981" s="2"/>
      <c r="R981" s="2"/>
      <c r="S981" s="2"/>
      <c r="T981" s="2"/>
      <c r="U981" s="2" t="n">
        <v>14318.167375400801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</row>
    <row r="982">
      <c r="A982" t="str">
        <f t="shared" si="165"/>
        <v>FRS</v>
      </c>
      <c r="B982" t="str">
        <f t="shared" si="166"/>
        <v>X244</v>
      </c>
      <c r="C982" t="str">
        <f t="shared" si="167"/>
        <v>LEASE-RENT OF SEWAGE &amp; WASTE</v>
      </c>
      <c r="D982" s="2" t="n">
        <f t="shared" si="168"/>
        <v>0</v>
      </c>
      <c r="E982" s="2" t="n">
        <f t="shared" si="169"/>
        <v>0</v>
      </c>
      <c r="F982" s="2" t="n">
        <f t="shared" si="170"/>
        <v>0</v>
      </c>
      <c r="G982" s="2" t="n">
        <f t="shared" si="171"/>
        <v>0</v>
      </c>
      <c r="H982" s="3" t="e">
        <f t="shared" si="172"/>
        <v>#DIV/0!</v>
      </c>
      <c r="I982" s="3" t="e">
        <f t="shared" si="173"/>
        <v>#DIV/0!</v>
      </c>
      <c r="J982" s="3" t="e">
        <f t="shared" si="174"/>
        <v>#DIV/0!</v>
      </c>
      <c r="K982" s="3" t="n">
        <f t="shared" si="175"/>
        <v>0</v>
      </c>
      <c r="L982" s="3" t="n">
        <f>AM982/SUM(AM1:AM$2860)</f>
        <v>0</v>
      </c>
      <c r="M982" t="s">
        <v>2222</v>
      </c>
      <c r="N982" t="s">
        <v>2797</v>
      </c>
      <c r="O982" t="s">
        <v>2798</v>
      </c>
      <c r="P982" s="2"/>
      <c r="Q982" s="2"/>
      <c r="R982" s="2" t="n">
        <v>653185.19730913197</v>
      </c>
      <c r="S982" s="2"/>
      <c r="T982" s="2"/>
      <c r="U982" s="2" t="n">
        <v>63974.114647460301</v>
      </c>
      <c r="V982" s="2" t="n">
        <v>42552.232130919903</v>
      </c>
      <c r="W982" s="2" t="n">
        <v>9634.5839629334405</v>
      </c>
      <c r="X982" s="2" t="n">
        <v>34207.850732135797</v>
      </c>
      <c r="Y982" s="2" t="n">
        <v>63948.106504813899</v>
      </c>
      <c r="Z982" s="2" t="n">
        <v>36748.011755844098</v>
      </c>
      <c r="AA982" s="2" t="n">
        <v>58020.708742221301</v>
      </c>
      <c r="AB982" s="2" t="n">
        <v>0</v>
      </c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>
      <c r="A983" t="str">
        <f t="shared" si="165"/>
        <v>FRS</v>
      </c>
      <c r="B983" t="str">
        <f t="shared" si="166"/>
        <v>X245</v>
      </c>
      <c r="C983" t="str">
        <f t="shared" si="167"/>
        <v>LEASE-RENT OF WATER SUPPLY</v>
      </c>
      <c r="D983" s="2" t="n">
        <f t="shared" si="168"/>
        <v>0</v>
      </c>
      <c r="E983" s="2" t="n">
        <f t="shared" si="169"/>
        <v>0</v>
      </c>
      <c r="F983" s="2" t="n">
        <f t="shared" si="170"/>
        <v>0</v>
      </c>
      <c r="G983" s="2" t="n">
        <f t="shared" si="171"/>
        <v>0</v>
      </c>
      <c r="H983" s="3" t="e">
        <f t="shared" si="172"/>
        <v>#DIV/0!</v>
      </c>
      <c r="I983" s="3" t="e">
        <f t="shared" si="173"/>
        <v>#DIV/0!</v>
      </c>
      <c r="J983" s="3" t="e">
        <f t="shared" si="174"/>
        <v>#DIV/0!</v>
      </c>
      <c r="K983" s="3" t="n">
        <f t="shared" si="175"/>
        <v>0</v>
      </c>
      <c r="L983" s="3" t="n">
        <f>AM983/SUM(AM1:AM$2860)</f>
        <v>0</v>
      </c>
      <c r="M983" t="s">
        <v>2222</v>
      </c>
      <c r="N983" t="s">
        <v>2799</v>
      </c>
      <c r="O983" t="s">
        <v>2800</v>
      </c>
      <c r="P983" s="2"/>
      <c r="Q983" s="2"/>
      <c r="R983" s="2"/>
      <c r="S983" s="2"/>
      <c r="T983" s="2"/>
      <c r="U983" s="2" t="n">
        <v>10287.4834358849</v>
      </c>
      <c r="V983" s="2"/>
      <c r="W983" s="2"/>
      <c r="X983" s="2" t="n">
        <v>129818.19287154901</v>
      </c>
      <c r="Y983" s="2" t="n">
        <v>394406.47891811398</v>
      </c>
      <c r="Z983" s="2" t="n">
        <v>369376.342873674</v>
      </c>
      <c r="AA983" s="2" t="n">
        <v>338697.42901632702</v>
      </c>
      <c r="AB983" s="2" t="n">
        <v>0</v>
      </c>
      <c r="AC983" s="2" t="n">
        <v>0</v>
      </c>
      <c r="AD983" s="2" t="n">
        <v>0</v>
      </c>
      <c r="AE983" s="2"/>
      <c r="AF983" s="2"/>
      <c r="AG983" s="2"/>
      <c r="AH983" s="2"/>
      <c r="AI983" s="2"/>
      <c r="AJ983" s="2"/>
      <c r="AK983" s="2"/>
      <c r="AL983" s="2"/>
      <c r="AM983" s="2"/>
    </row>
    <row r="984">
      <c r="A984" t="str">
        <f t="shared" si="165"/>
        <v>FRS</v>
      </c>
      <c r="B984" t="str">
        <f t="shared" si="166"/>
        <v>X249</v>
      </c>
      <c r="C984" t="str">
        <f t="shared" si="167"/>
        <v>LEASE/RENTAL OF OTHER UTILITIES</v>
      </c>
      <c r="D984" s="2" t="n">
        <f t="shared" si="168"/>
        <v>0</v>
      </c>
      <c r="E984" s="2" t="n">
        <f t="shared" si="169"/>
        <v>0</v>
      </c>
      <c r="F984" s="2" t="n">
        <f t="shared" si="170"/>
        <v>0</v>
      </c>
      <c r="G984" s="2" t="n">
        <f t="shared" si="171"/>
        <v>0</v>
      </c>
      <c r="H984" s="3" t="e">
        <f t="shared" si="172"/>
        <v>#DIV/0!</v>
      </c>
      <c r="I984" s="3" t="e">
        <f t="shared" si="173"/>
        <v>#DIV/0!</v>
      </c>
      <c r="J984" s="3" t="e">
        <f t="shared" si="174"/>
        <v>#DIV/0!</v>
      </c>
      <c r="K984" s="3" t="n">
        <f t="shared" si="175"/>
        <v>0</v>
      </c>
      <c r="L984" s="3" t="n">
        <f>AM984/SUM(AM1:AM$2860)</f>
        <v>0</v>
      </c>
      <c r="M984" t="s">
        <v>2222</v>
      </c>
      <c r="N984" t="s">
        <v>2801</v>
      </c>
      <c r="O984" t="s">
        <v>2770</v>
      </c>
      <c r="P984" s="2"/>
      <c r="Q984" s="2"/>
      <c r="R984" s="2"/>
      <c r="S984" s="2"/>
      <c r="T984" s="2" t="n">
        <v>83447.590339268005</v>
      </c>
      <c r="U984" s="2" t="n">
        <v>57261.120263954101</v>
      </c>
      <c r="V984" s="2" t="n">
        <v>69724.981645111795</v>
      </c>
      <c r="W984" s="2" t="n">
        <v>135378.15203170999</v>
      </c>
      <c r="X984" s="2" t="n">
        <v>-23823.657870965999</v>
      </c>
      <c r="Y984" s="2" t="n">
        <v>9043.1016611539399</v>
      </c>
      <c r="Z984" s="2"/>
      <c r="AA984" s="2" t="n">
        <v>5924.6089585927402</v>
      </c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</row>
    <row r="985">
      <c r="A985" t="str">
        <f t="shared" si="165"/>
        <v>FRS</v>
      </c>
      <c r="B985" t="str">
        <f t="shared" si="166"/>
        <v>X291</v>
      </c>
      <c r="C985" t="str">
        <f t="shared" si="167"/>
        <v>LEASE-RENT OF RECREA NON-BLDG STRUC</v>
      </c>
      <c r="D985" s="2" t="n">
        <f t="shared" si="168"/>
        <v>0</v>
      </c>
      <c r="E985" s="2" t="n">
        <f t="shared" si="169"/>
        <v>0</v>
      </c>
      <c r="F985" s="2" t="n">
        <f t="shared" si="170"/>
        <v>0</v>
      </c>
      <c r="G985" s="2" t="n">
        <f t="shared" si="171"/>
        <v>0</v>
      </c>
      <c r="H985" s="3" t="e">
        <f t="shared" si="172"/>
        <v>#DIV/0!</v>
      </c>
      <c r="I985" s="3" t="e">
        <f t="shared" si="173"/>
        <v>#DIV/0!</v>
      </c>
      <c r="J985" s="3" t="e">
        <f t="shared" si="174"/>
        <v>#DIV/0!</v>
      </c>
      <c r="K985" s="3" t="n">
        <f t="shared" si="175"/>
        <v>0</v>
      </c>
      <c r="L985" s="3" t="n">
        <f>AM985/SUM(AM1:AM$2860)</f>
        <v>0</v>
      </c>
      <c r="M985" t="s">
        <v>2222</v>
      </c>
      <c r="N985" t="s">
        <v>2802</v>
      </c>
      <c r="O985" t="s">
        <v>2803</v>
      </c>
      <c r="P985" s="2"/>
      <c r="Q985" s="2"/>
      <c r="R985" s="2"/>
      <c r="S985" s="2"/>
      <c r="T985" s="2" t="n">
        <v>8441.4451902913697</v>
      </c>
      <c r="U985" s="2"/>
      <c r="V985" s="2" t="n">
        <v>6081.8863075242898</v>
      </c>
      <c r="W985" s="2" t="n">
        <v>148405.25263582901</v>
      </c>
      <c r="X985" s="2" t="n">
        <v>103637.352147539</v>
      </c>
      <c r="Y985" s="2" t="n">
        <v>26601.607346345801</v>
      </c>
      <c r="Z985" s="2" t="n">
        <v>87518.798921576104</v>
      </c>
      <c r="AA985" s="2" t="n">
        <v>74578.695574767597</v>
      </c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</row>
    <row r="986">
      <c r="A986" t="str">
        <f t="shared" si="165"/>
        <v>FRS</v>
      </c>
      <c r="B986" t="str">
        <f t="shared" si="166"/>
        <v>X292</v>
      </c>
      <c r="C986" t="str">
        <f t="shared" si="167"/>
        <v>LEASE-RENT OF EXHIBIT (NON-BLDG)</v>
      </c>
      <c r="D986" s="2" t="n">
        <f t="shared" si="168"/>
        <v>0</v>
      </c>
      <c r="E986" s="2" t="n">
        <f t="shared" si="169"/>
        <v>0</v>
      </c>
      <c r="F986" s="2" t="n">
        <f t="shared" si="170"/>
        <v>0</v>
      </c>
      <c r="G986" s="2" t="n">
        <f t="shared" si="171"/>
        <v>0</v>
      </c>
      <c r="H986" s="3" t="e">
        <f t="shared" si="172"/>
        <v>#DIV/0!</v>
      </c>
      <c r="I986" s="3" t="e">
        <f t="shared" si="173"/>
        <v>#DIV/0!</v>
      </c>
      <c r="J986" s="3" t="e">
        <f t="shared" si="174"/>
        <v>#DIV/0!</v>
      </c>
      <c r="K986" s="3" t="n">
        <f t="shared" si="175"/>
        <v>0</v>
      </c>
      <c r="L986" s="3" t="n">
        <f>AM986/SUM(AM1:AM$2860)</f>
        <v>0</v>
      </c>
      <c r="M986" t="s">
        <v>2222</v>
      </c>
      <c r="N986" t="s">
        <v>2804</v>
      </c>
      <c r="O986" t="s">
        <v>2805</v>
      </c>
      <c r="P986" s="2"/>
      <c r="Q986" s="2"/>
      <c r="R986" s="2"/>
      <c r="S986" s="2"/>
      <c r="T986" s="2"/>
      <c r="U986" s="2" t="n">
        <v>30627.134590555299</v>
      </c>
      <c r="V986" s="2" t="n">
        <v>62267.330710782</v>
      </c>
      <c r="W986" s="2" t="n">
        <v>62733.661114580696</v>
      </c>
      <c r="X986" s="2" t="n">
        <v>143359.18116232299</v>
      </c>
      <c r="Y986" s="2" t="n">
        <v>378702.454993541</v>
      </c>
      <c r="Z986" s="2" t="n">
        <v>285764.56694195099</v>
      </c>
      <c r="AA986" s="2" t="n">
        <v>171849.8101729</v>
      </c>
      <c r="AB986" s="2" t="n">
        <v>5082.6608549602297</v>
      </c>
      <c r="AC986" s="2"/>
      <c r="AD986" s="2" t="n">
        <v>0</v>
      </c>
      <c r="AE986" s="2"/>
      <c r="AF986" s="2"/>
      <c r="AG986" s="2"/>
      <c r="AH986" s="2"/>
      <c r="AI986" s="2"/>
      <c r="AJ986" s="2"/>
      <c r="AK986" s="2"/>
      <c r="AL986" s="2"/>
      <c r="AM986" s="2"/>
    </row>
    <row r="987">
      <c r="A987" t="str">
        <f t="shared" si="165"/>
        <v>FRS</v>
      </c>
      <c r="B987" t="str">
        <f t="shared" si="166"/>
        <v>X293</v>
      </c>
      <c r="C987" t="str">
        <f t="shared" si="167"/>
        <v>LEASE-RENT OF UNIMPROVED REAL PROP</v>
      </c>
      <c r="D987" s="2" t="n">
        <f t="shared" si="168"/>
        <v>0</v>
      </c>
      <c r="E987" s="2" t="n">
        <f t="shared" si="169"/>
        <v>0</v>
      </c>
      <c r="F987" s="2" t="n">
        <f t="shared" si="170"/>
        <v>0</v>
      </c>
      <c r="G987" s="2" t="n">
        <f t="shared" si="171"/>
        <v>0</v>
      </c>
      <c r="H987" s="3" t="e">
        <f t="shared" si="172"/>
        <v>#DIV/0!</v>
      </c>
      <c r="I987" s="3" t="e">
        <f t="shared" si="173"/>
        <v>#DIV/0!</v>
      </c>
      <c r="J987" s="3" t="e">
        <f t="shared" si="174"/>
        <v>#DIV/0!</v>
      </c>
      <c r="K987" s="3" t="n">
        <f t="shared" si="175"/>
        <v>0</v>
      </c>
      <c r="L987" s="3" t="n">
        <f>AM987/SUM(AM1:AM$2860)</f>
        <v>0</v>
      </c>
      <c r="M987" t="s">
        <v>2222</v>
      </c>
      <c r="N987" t="s">
        <v>2806</v>
      </c>
      <c r="O987" t="s">
        <v>2807</v>
      </c>
      <c r="P987" s="2"/>
      <c r="Q987" s="2"/>
      <c r="R987" s="2"/>
      <c r="S987" s="2"/>
      <c r="T987" s="2"/>
      <c r="U987" s="2" t="n">
        <v>2960.93580227334</v>
      </c>
      <c r="V987" s="2" t="n">
        <v>1677.7617400066999</v>
      </c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</row>
    <row r="988">
      <c r="A988" t="str">
        <f t="shared" si="165"/>
        <v>FRS</v>
      </c>
      <c r="B988" t="str">
        <f t="shared" si="166"/>
        <v>X294</v>
      </c>
      <c r="C988" t="str">
        <f t="shared" si="167"/>
        <v>LEASE-RENT OF WASTE TRMT-STORE FAC</v>
      </c>
      <c r="D988" s="2" t="n">
        <f t="shared" si="168"/>
        <v>0</v>
      </c>
      <c r="E988" s="2" t="n">
        <f t="shared" si="169"/>
        <v>0</v>
      </c>
      <c r="F988" s="2" t="n">
        <f t="shared" si="170"/>
        <v>0</v>
      </c>
      <c r="G988" s="2" t="n">
        <f t="shared" si="171"/>
        <v>0</v>
      </c>
      <c r="H988" s="3" t="e">
        <f t="shared" si="172"/>
        <v>#DIV/0!</v>
      </c>
      <c r="I988" s="3" t="e">
        <f t="shared" si="173"/>
        <v>#DIV/0!</v>
      </c>
      <c r="J988" s="3" t="e">
        <f t="shared" si="174"/>
        <v>#DIV/0!</v>
      </c>
      <c r="K988" s="3" t="n">
        <f t="shared" si="175"/>
        <v>0</v>
      </c>
      <c r="L988" s="3" t="n">
        <f>AM988/SUM(AM1:AM$2860)</f>
        <v>0</v>
      </c>
      <c r="M988" t="s">
        <v>2222</v>
      </c>
      <c r="N988" t="s">
        <v>2808</v>
      </c>
      <c r="O988" t="s">
        <v>2809</v>
      </c>
      <c r="P988" s="2"/>
      <c r="Q988" s="2" t="n">
        <v>138305.308232029</v>
      </c>
      <c r="R988" s="2" t="n">
        <v>138335.09113278001</v>
      </c>
      <c r="S988" s="2"/>
      <c r="T988" s="2"/>
      <c r="U988" s="2"/>
      <c r="V988" s="2" t="n">
        <v>26974.214374957701</v>
      </c>
      <c r="W988" s="2" t="n">
        <v>104418.205740651</v>
      </c>
      <c r="X988" s="2" t="n">
        <v>104907.008213247</v>
      </c>
      <c r="Y988" s="2" t="n">
        <v>43737.021089466602</v>
      </c>
      <c r="Z988" s="2" t="n">
        <v>25117.9721488707</v>
      </c>
      <c r="AA988" s="2" t="n">
        <v>34671.234940277202</v>
      </c>
      <c r="AB988" s="2" t="n">
        <v>-37495.104156425899</v>
      </c>
      <c r="AC988" s="2" t="n">
        <v>28700.687366205599</v>
      </c>
      <c r="AD988" s="2"/>
      <c r="AE988" s="2"/>
      <c r="AF988" s="2"/>
      <c r="AG988" s="2"/>
      <c r="AH988" s="2"/>
      <c r="AI988" s="2"/>
      <c r="AJ988" s="2"/>
      <c r="AK988" s="2"/>
      <c r="AL988" s="2"/>
      <c r="AM988" s="2"/>
    </row>
    <row r="989">
      <c r="A989" t="str">
        <f t="shared" si="165"/>
        <v>FRS</v>
      </c>
      <c r="B989" t="str">
        <f t="shared" si="166"/>
        <v>X299</v>
      </c>
      <c r="C989" t="str">
        <f t="shared" si="167"/>
        <v>LEASE-RENT OF ALL OTH NON-BLDG FACS</v>
      </c>
      <c r="D989" s="2" t="n">
        <f t="shared" si="168"/>
        <v>44345.436658071201</v>
      </c>
      <c r="E989" s="2" t="n">
        <f t="shared" si="169"/>
        <v>0</v>
      </c>
      <c r="F989" s="2" t="n">
        <f t="shared" si="170"/>
        <v>0</v>
      </c>
      <c r="G989" s="2" t="n">
        <f t="shared" si="171"/>
        <v>0</v>
      </c>
      <c r="H989" s="3" t="e">
        <f t="shared" si="172"/>
        <v>#DIV/0!</v>
      </c>
      <c r="I989" s="3" t="n">
        <f t="shared" si="173"/>
        <v>-1</v>
      </c>
      <c r="J989" s="3" t="e">
        <f t="shared" si="174"/>
        <v>#DIV/0!</v>
      </c>
      <c r="K989" s="3" t="n">
        <f t="shared" si="175"/>
        <v>0</v>
      </c>
      <c r="L989" s="3" t="n">
        <f>AM989/SUM(AM1:AM$2860)</f>
        <v>0</v>
      </c>
      <c r="M989" t="s">
        <v>2222</v>
      </c>
      <c r="N989" t="s">
        <v>2810</v>
      </c>
      <c r="O989" t="s">
        <v>2811</v>
      </c>
      <c r="P989" s="2" t="n">
        <v>44472982.545736797</v>
      </c>
      <c r="Q989" s="2" t="n">
        <v>56033467.679279096</v>
      </c>
      <c r="R989" s="2" t="n">
        <v>88083379.208073705</v>
      </c>
      <c r="S989" s="2" t="n">
        <v>117706534.86123399</v>
      </c>
      <c r="T989" s="2" t="n">
        <v>238886609.822644</v>
      </c>
      <c r="U989" s="2" t="n">
        <v>114030879.655784</v>
      </c>
      <c r="V989" s="2" t="n">
        <v>2903003.17603793</v>
      </c>
      <c r="W989" s="2" t="n">
        <v>634124.36606206605</v>
      </c>
      <c r="X989" s="2" t="n">
        <v>4672171.2779807895</v>
      </c>
      <c r="Y989" s="2" t="n">
        <v>-31637568.742977399</v>
      </c>
      <c r="Z989" s="2" t="n">
        <v>-1093146.48071235</v>
      </c>
      <c r="AA989" s="2" t="n">
        <v>2015429.89371042</v>
      </c>
      <c r="AB989" s="2" t="n">
        <v>307089.18300640699</v>
      </c>
      <c r="AC989" s="2" t="n">
        <v>226592.67654858201</v>
      </c>
      <c r="AD989" s="2" t="n">
        <v>179415.30992155499</v>
      </c>
      <c r="AE989" s="2" t="n">
        <v>44345.436658071201</v>
      </c>
      <c r="AF989" s="2" t="n">
        <v>0</v>
      </c>
      <c r="AG989" s="2"/>
      <c r="AH989" s="2"/>
      <c r="AI989" s="2"/>
      <c r="AJ989" s="2"/>
      <c r="AK989" s="2"/>
      <c r="AL989" s="2"/>
      <c r="AM989" s="2"/>
    </row>
    <row r="990">
      <c r="A990" t="str">
        <f t="shared" si="165"/>
        <v>FRS</v>
      </c>
      <c r="B990" t="str">
        <f t="shared" si="166"/>
        <v>X300</v>
      </c>
      <c r="C990" t="str">
        <f t="shared" si="167"/>
        <v>LEASE-RENT OF RESTORATION</v>
      </c>
      <c r="D990" s="2" t="n">
        <f t="shared" si="168"/>
        <v>0</v>
      </c>
      <c r="E990" s="2" t="n">
        <f t="shared" si="169"/>
        <v>0</v>
      </c>
      <c r="F990" s="2" t="n">
        <f t="shared" si="170"/>
        <v>0</v>
      </c>
      <c r="G990" s="2" t="n">
        <f t="shared" si="171"/>
        <v>0</v>
      </c>
      <c r="H990" s="3" t="e">
        <f t="shared" si="172"/>
        <v>#DIV/0!</v>
      </c>
      <c r="I990" s="3" t="e">
        <f t="shared" si="173"/>
        <v>#DIV/0!</v>
      </c>
      <c r="J990" s="3" t="e">
        <f t="shared" si="174"/>
        <v>#DIV/0!</v>
      </c>
      <c r="K990" s="3" t="n">
        <f t="shared" si="175"/>
        <v>0</v>
      </c>
      <c r="L990" s="3" t="n">
        <f>AM990/SUM(AM1:AM$2860)</f>
        <v>0</v>
      </c>
      <c r="M990" t="s">
        <v>2222</v>
      </c>
      <c r="N990" t="s">
        <v>2812</v>
      </c>
      <c r="O990" t="s">
        <v>2813</v>
      </c>
      <c r="P990" s="2" t="n">
        <v>7814683.5834249202</v>
      </c>
      <c r="Q990" s="2" t="n">
        <v>16599217.7404442</v>
      </c>
      <c r="R990" s="2" t="n">
        <v>1965418.03797498</v>
      </c>
      <c r="S990" s="2"/>
      <c r="T990" s="2" t="n">
        <v>16717421.6925804</v>
      </c>
      <c r="U990" s="2" t="n">
        <v>91269613.223956794</v>
      </c>
      <c r="V990" s="2" t="n">
        <v>72143754.820288107</v>
      </c>
      <c r="W990" s="2"/>
      <c r="X990" s="2" t="n">
        <v>0</v>
      </c>
      <c r="Y990" s="2" t="n">
        <v>-1488831.60769579</v>
      </c>
      <c r="Z990" s="2"/>
      <c r="AA990" s="2" t="n">
        <v>-603171.55820527999</v>
      </c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</row>
    <row r="991">
      <c r="A991" t="str">
        <f t="shared" si="165"/>
        <v>FRS</v>
      </c>
      <c r="B991" t="str">
        <f t="shared" si="166"/>
        <v>Z111</v>
      </c>
      <c r="C991" t="str">
        <f t="shared" si="167"/>
        <v>MAINT-REP-ALT/OFFICE BLDGS</v>
      </c>
      <c r="D991" s="2" t="n">
        <f t="shared" si="168"/>
        <v>243162.52623443701</v>
      </c>
      <c r="E991" s="2" t="n">
        <f t="shared" si="169"/>
        <v>0</v>
      </c>
      <c r="F991" s="2" t="n">
        <f t="shared" si="170"/>
        <v>0</v>
      </c>
      <c r="G991" s="2" t="n">
        <f t="shared" si="171"/>
        <v>0</v>
      </c>
      <c r="H991" s="3" t="e">
        <f t="shared" si="172"/>
        <v>#DIV/0!</v>
      </c>
      <c r="I991" s="3" t="n">
        <f t="shared" si="173"/>
        <v>-1</v>
      </c>
      <c r="J991" s="3" t="e">
        <f t="shared" si="174"/>
        <v>#DIV/0!</v>
      </c>
      <c r="K991" s="3" t="n">
        <f t="shared" si="175"/>
        <v>0</v>
      </c>
      <c r="L991" s="3" t="n">
        <f>AM991/SUM(AM1:AM$2860)</f>
        <v>0</v>
      </c>
      <c r="M991" t="s">
        <v>2222</v>
      </c>
      <c r="N991" t="s">
        <v>2814</v>
      </c>
      <c r="O991" t="s">
        <v>2815</v>
      </c>
      <c r="P991" s="2" t="n">
        <v>168706199.47703001</v>
      </c>
      <c r="Q991" s="2" t="n">
        <v>183595090.214719</v>
      </c>
      <c r="R991" s="2" t="n">
        <v>176460761.25015801</v>
      </c>
      <c r="S991" s="2" t="n">
        <v>120158594.93767001</v>
      </c>
      <c r="T991" s="2" t="n">
        <v>122943895.62655</v>
      </c>
      <c r="U991" s="2" t="n">
        <v>104670671.05328099</v>
      </c>
      <c r="V991" s="2" t="n">
        <v>149533615.16836399</v>
      </c>
      <c r="W991" s="2" t="n">
        <v>89968966.683766499</v>
      </c>
      <c r="X991" s="2" t="n">
        <v>140189515.99638301</v>
      </c>
      <c r="Y991" s="2" t="n">
        <v>171406371.016175</v>
      </c>
      <c r="Z991" s="2" t="n">
        <v>169027750.568887</v>
      </c>
      <c r="AA991" s="2" t="n">
        <v>206656952.288102</v>
      </c>
      <c r="AB991" s="2" t="n">
        <v>21792081.1747903</v>
      </c>
      <c r="AC991" s="2" t="n">
        <v>8279889.18590366</v>
      </c>
      <c r="AD991" s="2" t="n">
        <v>1822898.0047677499</v>
      </c>
      <c r="AE991" s="2" t="n">
        <v>243162.52623443701</v>
      </c>
      <c r="AF991" s="2" t="n">
        <v>716202.50069334102</v>
      </c>
      <c r="AG991" s="2" t="n">
        <v>-832.13141572824804</v>
      </c>
      <c r="AH991" s="2"/>
      <c r="AI991" s="2"/>
      <c r="AJ991" s="2"/>
      <c r="AK991" s="2"/>
      <c r="AL991" s="2"/>
      <c r="AM991" s="2"/>
    </row>
    <row r="992">
      <c r="A992" t="str">
        <f t="shared" si="165"/>
        <v>FRS</v>
      </c>
      <c r="B992" t="str">
        <f t="shared" si="166"/>
        <v>Z112</v>
      </c>
      <c r="C992" t="str">
        <f t="shared" si="167"/>
        <v>MAINT-REP-ALT/CONF SPACE &amp; FAC</v>
      </c>
      <c r="D992" s="2" t="n">
        <f t="shared" si="168"/>
        <v>0</v>
      </c>
      <c r="E992" s="2" t="n">
        <f t="shared" si="169"/>
        <v>0</v>
      </c>
      <c r="F992" s="2" t="n">
        <f t="shared" si="170"/>
        <v>0</v>
      </c>
      <c r="G992" s="2" t="n">
        <f t="shared" si="171"/>
        <v>0</v>
      </c>
      <c r="H992" s="3" t="e">
        <f t="shared" si="172"/>
        <v>#DIV/0!</v>
      </c>
      <c r="I992" s="3" t="e">
        <f t="shared" si="173"/>
        <v>#DIV/0!</v>
      </c>
      <c r="J992" s="3" t="e">
        <f t="shared" si="174"/>
        <v>#DIV/0!</v>
      </c>
      <c r="K992" s="3" t="n">
        <f t="shared" si="175"/>
        <v>0</v>
      </c>
      <c r="L992" s="3" t="n">
        <f>AM992/SUM(AM1:AM$2860)</f>
        <v>0</v>
      </c>
      <c r="M992" t="s">
        <v>2222</v>
      </c>
      <c r="N992" t="s">
        <v>2816</v>
      </c>
      <c r="O992" t="s">
        <v>2817</v>
      </c>
      <c r="P992" s="2"/>
      <c r="Q992" s="2"/>
      <c r="R992" s="2"/>
      <c r="S992" s="2"/>
      <c r="T992" s="2" t="n">
        <v>-7013.4650347530996</v>
      </c>
      <c r="U992" s="2" t="n">
        <v>1637339.7524689101</v>
      </c>
      <c r="V992" s="2" t="n">
        <v>1494522.1953022999</v>
      </c>
      <c r="W992" s="2" t="n">
        <v>3416643.9256011099</v>
      </c>
      <c r="X992" s="2" t="n">
        <v>191625.01622230199</v>
      </c>
      <c r="Y992" s="2" t="n">
        <v>4298823.26801024</v>
      </c>
      <c r="Z992" s="2" t="n">
        <v>312833.64128817501</v>
      </c>
      <c r="AA992" s="2" t="n">
        <v>2314852.6644456</v>
      </c>
      <c r="AB992" s="2" t="n">
        <v>0</v>
      </c>
      <c r="AC992" s="2" t="n">
        <v>-10263.795846365099</v>
      </c>
      <c r="AD992" s="2"/>
      <c r="AE992" s="2"/>
      <c r="AF992" s="2"/>
      <c r="AG992" s="2"/>
      <c r="AH992" s="2"/>
      <c r="AI992" s="2"/>
      <c r="AJ992" s="2"/>
      <c r="AK992" s="2"/>
      <c r="AL992" s="2"/>
      <c r="AM992" s="2"/>
    </row>
    <row r="993">
      <c r="A993" t="str">
        <f t="shared" si="165"/>
        <v>FRS</v>
      </c>
      <c r="B993" t="str">
        <f t="shared" si="166"/>
        <v>Z119</v>
      </c>
      <c r="C993" t="str">
        <f t="shared" si="167"/>
        <v>MAINT-REP-ALT/OTHER ADMIN BLDGS</v>
      </c>
      <c r="D993" s="2" t="n">
        <f t="shared" si="168"/>
        <v>1933677.2206282001</v>
      </c>
      <c r="E993" s="2" t="n">
        <f t="shared" si="169"/>
        <v>170214.54579802399</v>
      </c>
      <c r="F993" s="2" t="n">
        <f t="shared" si="170"/>
        <v>0</v>
      </c>
      <c r="G993" s="2" t="n">
        <f t="shared" si="171"/>
        <v>0</v>
      </c>
      <c r="H993" s="3" t="n">
        <f t="shared" si="172"/>
        <v>-1</v>
      </c>
      <c r="I993" s="3" t="n">
        <f t="shared" si="173"/>
        <v>-1</v>
      </c>
      <c r="J993" s="3" t="e">
        <f t="shared" si="174"/>
        <v>#DIV/0!</v>
      </c>
      <c r="K993" s="3" t="n">
        <f t="shared" si="175"/>
        <v>0</v>
      </c>
      <c r="L993" s="3" t="n">
        <f>AM993/SUM(AM1:AM$2860)</f>
        <v>0</v>
      </c>
      <c r="M993" t="s">
        <v>2222</v>
      </c>
      <c r="N993" t="s">
        <v>2818</v>
      </c>
      <c r="O993" t="s">
        <v>2819</v>
      </c>
      <c r="P993" s="2" t="n">
        <v>164207300.94444099</v>
      </c>
      <c r="Q993" s="2" t="n">
        <v>304343027.40149701</v>
      </c>
      <c r="R993" s="2" t="n">
        <v>173122130.06186101</v>
      </c>
      <c r="S993" s="2" t="n">
        <v>381769912.21511698</v>
      </c>
      <c r="T993" s="2" t="n">
        <v>135768006.773981</v>
      </c>
      <c r="U993" s="2" t="n">
        <v>126283089.083776</v>
      </c>
      <c r="V993" s="2" t="n">
        <v>292630701.15333903</v>
      </c>
      <c r="W993" s="2" t="n">
        <v>248179442.230692</v>
      </c>
      <c r="X993" s="2" t="n">
        <v>257124359.140571</v>
      </c>
      <c r="Y993" s="2" t="n">
        <v>306097334.03920102</v>
      </c>
      <c r="Z993" s="2" t="n">
        <v>314564277.28685999</v>
      </c>
      <c r="AA993" s="2" t="n">
        <v>298155987.05029702</v>
      </c>
      <c r="AB993" s="2" t="n">
        <v>19508266.097711202</v>
      </c>
      <c r="AC993" s="2" t="n">
        <v>14913675.887806701</v>
      </c>
      <c r="AD993" s="2" t="n">
        <v>22095.413327312599</v>
      </c>
      <c r="AE993" s="2" t="n">
        <v>1933677.2206282001</v>
      </c>
      <c r="AF993" s="2" t="n">
        <v>1224201.5886917701</v>
      </c>
      <c r="AG993" s="2" t="n">
        <v>-735.12733215318406</v>
      </c>
      <c r="AH993" s="2" t="n">
        <v>44534.5484176065</v>
      </c>
      <c r="AI993" s="2" t="n">
        <v>0</v>
      </c>
      <c r="AJ993" s="2"/>
      <c r="AK993" s="2" t="n">
        <v>170214.54579802399</v>
      </c>
      <c r="AL993" s="2"/>
      <c r="AM993" s="2"/>
    </row>
    <row r="994">
      <c r="A994" t="str">
        <f t="shared" si="165"/>
        <v>FRS</v>
      </c>
      <c r="B994" t="str">
        <f t="shared" si="166"/>
        <v>Z121</v>
      </c>
      <c r="C994" t="str">
        <f t="shared" si="167"/>
        <v>MAINT-REP-ALT/AIR TRAFFIC TOWERS</v>
      </c>
      <c r="D994" s="2" t="n">
        <f t="shared" si="168"/>
        <v>0</v>
      </c>
      <c r="E994" s="2" t="n">
        <f t="shared" si="169"/>
        <v>0</v>
      </c>
      <c r="F994" s="2" t="n">
        <f t="shared" si="170"/>
        <v>0</v>
      </c>
      <c r="G994" s="2" t="n">
        <f t="shared" si="171"/>
        <v>0</v>
      </c>
      <c r="H994" s="3" t="e">
        <f t="shared" si="172"/>
        <v>#DIV/0!</v>
      </c>
      <c r="I994" s="3" t="e">
        <f t="shared" si="173"/>
        <v>#DIV/0!</v>
      </c>
      <c r="J994" s="3" t="e">
        <f t="shared" si="174"/>
        <v>#DIV/0!</v>
      </c>
      <c r="K994" s="3" t="n">
        <f t="shared" si="175"/>
        <v>0</v>
      </c>
      <c r="L994" s="3" t="n">
        <f>AM994/SUM(AM1:AM$2860)</f>
        <v>0</v>
      </c>
      <c r="M994" t="s">
        <v>2222</v>
      </c>
      <c r="N994" t="s">
        <v>2820</v>
      </c>
      <c r="O994" t="s">
        <v>2821</v>
      </c>
      <c r="P994" s="2" t="n">
        <v>9998586.7209254708</v>
      </c>
      <c r="Q994" s="2" t="n">
        <v>7368299.49390369</v>
      </c>
      <c r="R994" s="2" t="n">
        <v>1413754.8765515101</v>
      </c>
      <c r="S994" s="2" t="n">
        <v>255457.78243072701</v>
      </c>
      <c r="T994" s="2" t="n">
        <v>53958.312648073901</v>
      </c>
      <c r="U994" s="2" t="n">
        <v>6528371.1577579305</v>
      </c>
      <c r="V994" s="2" t="n">
        <v>880011.19905961503</v>
      </c>
      <c r="W994" s="2" t="n">
        <v>0</v>
      </c>
      <c r="X994" s="2" t="n">
        <v>670994.81691342301</v>
      </c>
      <c r="Y994" s="2" t="n">
        <v>4273239.1849615602</v>
      </c>
      <c r="Z994" s="2" t="n">
        <v>485931.46448530001</v>
      </c>
      <c r="AA994" s="2" t="n">
        <v>3685127.0085031898</v>
      </c>
      <c r="AB994" s="2" t="n">
        <v>61807.7032882071</v>
      </c>
      <c r="AC994" s="2" t="n">
        <v>0</v>
      </c>
      <c r="AD994" s="2"/>
      <c r="AE994" s="2" t="n">
        <v>0</v>
      </c>
      <c r="AF994" s="2"/>
      <c r="AG994" s="2"/>
      <c r="AH994" s="2"/>
      <c r="AI994" s="2"/>
      <c r="AJ994" s="2"/>
      <c r="AK994" s="2"/>
      <c r="AL994" s="2"/>
      <c r="AM994" s="2"/>
    </row>
    <row r="995">
      <c r="A995" t="str">
        <f t="shared" si="165"/>
        <v>FRS</v>
      </c>
      <c r="B995" t="str">
        <f t="shared" si="166"/>
        <v>Z122</v>
      </c>
      <c r="C995" t="str">
        <f t="shared" si="167"/>
        <v>MAINT-REP-ALT/AIR TRAFFIC TNG FAC</v>
      </c>
      <c r="D995" s="2" t="n">
        <f t="shared" si="168"/>
        <v>0</v>
      </c>
      <c r="E995" s="2" t="n">
        <f t="shared" si="169"/>
        <v>0</v>
      </c>
      <c r="F995" s="2" t="n">
        <f t="shared" si="170"/>
        <v>0</v>
      </c>
      <c r="G995" s="2" t="n">
        <f t="shared" si="171"/>
        <v>0</v>
      </c>
      <c r="H995" s="3" t="e">
        <f t="shared" si="172"/>
        <v>#DIV/0!</v>
      </c>
      <c r="I995" s="3" t="e">
        <f t="shared" si="173"/>
        <v>#DIV/0!</v>
      </c>
      <c r="J995" s="3" t="e">
        <f t="shared" si="174"/>
        <v>#DIV/0!</v>
      </c>
      <c r="K995" s="3" t="n">
        <f t="shared" si="175"/>
        <v>0</v>
      </c>
      <c r="L995" s="3" t="n">
        <f>AM995/SUM(AM1:AM$2860)</f>
        <v>0</v>
      </c>
      <c r="M995" t="s">
        <v>2222</v>
      </c>
      <c r="N995" t="s">
        <v>2822</v>
      </c>
      <c r="O995" t="s">
        <v>2823</v>
      </c>
      <c r="P995" s="2" t="n">
        <v>2317397.9856725801</v>
      </c>
      <c r="Q995" s="2" t="n">
        <v>-1379177.2209878</v>
      </c>
      <c r="R995" s="2" t="n">
        <v>365448.58046475198</v>
      </c>
      <c r="S995" s="2" t="n">
        <v>1200037.9277266399</v>
      </c>
      <c r="T995" s="2" t="n">
        <v>3846.6215439812299</v>
      </c>
      <c r="U995" s="2" t="n">
        <v>722084.32360286498</v>
      </c>
      <c r="V995" s="2" t="n">
        <v>82558.460821379704</v>
      </c>
      <c r="W995" s="2" t="n">
        <v>306141.62705609802</v>
      </c>
      <c r="X995" s="2" t="n">
        <v>243912.559865355</v>
      </c>
      <c r="Y995" s="2" t="n">
        <v>526007.89813483099</v>
      </c>
      <c r="Z995" s="2" t="n">
        <v>1214066.54426129</v>
      </c>
      <c r="AA995" s="2" t="n">
        <v>998811.43713853799</v>
      </c>
      <c r="AB995" s="2" t="n">
        <v>164420.50446862899</v>
      </c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</row>
    <row r="996">
      <c r="A996" t="str">
        <f t="shared" si="165"/>
        <v>FRS</v>
      </c>
      <c r="B996" t="str">
        <f t="shared" si="166"/>
        <v>Z123</v>
      </c>
      <c r="C996" t="str">
        <f t="shared" si="167"/>
        <v>MAINT-REP-ALT/RADAR &amp; NAV FAC</v>
      </c>
      <c r="D996" s="2" t="n">
        <f t="shared" si="168"/>
        <v>0</v>
      </c>
      <c r="E996" s="2" t="n">
        <f t="shared" si="169"/>
        <v>0</v>
      </c>
      <c r="F996" s="2" t="n">
        <f t="shared" si="170"/>
        <v>0</v>
      </c>
      <c r="G996" s="2" t="n">
        <f t="shared" si="171"/>
        <v>0</v>
      </c>
      <c r="H996" s="3" t="e">
        <f t="shared" si="172"/>
        <v>#DIV/0!</v>
      </c>
      <c r="I996" s="3" t="e">
        <f t="shared" si="173"/>
        <v>#DIV/0!</v>
      </c>
      <c r="J996" s="3" t="e">
        <f t="shared" si="174"/>
        <v>#DIV/0!</v>
      </c>
      <c r="K996" s="3" t="n">
        <f t="shared" si="175"/>
        <v>0</v>
      </c>
      <c r="L996" s="3" t="n">
        <f>AM996/SUM(AM1:AM$2860)</f>
        <v>0</v>
      </c>
      <c r="M996" t="s">
        <v>2222</v>
      </c>
      <c r="N996" t="s">
        <v>2824</v>
      </c>
      <c r="O996" t="s">
        <v>2825</v>
      </c>
      <c r="P996" s="2" t="n">
        <v>12721342.2929442</v>
      </c>
      <c r="Q996" s="2" t="n">
        <v>8878708.6156286504</v>
      </c>
      <c r="R996" s="2" t="n">
        <v>8065960.1493093995</v>
      </c>
      <c r="S996" s="2" t="n">
        <v>6824994.5669067996</v>
      </c>
      <c r="T996" s="2" t="n">
        <v>1001650.73018501</v>
      </c>
      <c r="U996" s="2" t="n">
        <v>271040.39645714802</v>
      </c>
      <c r="V996" s="2" t="n">
        <v>245727.78071094799</v>
      </c>
      <c r="W996" s="2" t="n">
        <v>5730571.6137700602</v>
      </c>
      <c r="X996" s="2" t="n">
        <v>548509.32971940003</v>
      </c>
      <c r="Y996" s="2" t="n">
        <v>814111.34816645202</v>
      </c>
      <c r="Z996" s="2" t="n">
        <v>119122.94878054201</v>
      </c>
      <c r="AA996" s="2" t="n">
        <v>3328041.6429119701</v>
      </c>
      <c r="AB996" s="2" t="n">
        <v>-5904.8576988733503</v>
      </c>
      <c r="AC996" s="2" t="n">
        <v>-8278.2620016227302</v>
      </c>
      <c r="AD996" s="2"/>
      <c r="AE996" s="2"/>
      <c r="AF996" s="2"/>
      <c r="AG996" s="2"/>
      <c r="AH996" s="2"/>
      <c r="AI996" s="2"/>
      <c r="AJ996" s="2"/>
      <c r="AK996" s="2"/>
      <c r="AL996" s="2"/>
      <c r="AM996" s="2"/>
    </row>
    <row r="997">
      <c r="A997" t="str">
        <f t="shared" si="165"/>
        <v>FRS</v>
      </c>
      <c r="B997" t="str">
        <f t="shared" si="166"/>
        <v>Z124</v>
      </c>
      <c r="C997" t="str">
        <f t="shared" si="167"/>
        <v>MAINT-REP-ALT/AIRPORT RUNWAYS</v>
      </c>
      <c r="D997" s="2" t="n">
        <f t="shared" si="168"/>
        <v>1082743.7176942599</v>
      </c>
      <c r="E997" s="2" t="n">
        <f t="shared" si="169"/>
        <v>0</v>
      </c>
      <c r="F997" s="2" t="n">
        <f t="shared" si="170"/>
        <v>0</v>
      </c>
      <c r="G997" s="2" t="n">
        <f t="shared" si="171"/>
        <v>0</v>
      </c>
      <c r="H997" s="3" t="e">
        <f t="shared" si="172"/>
        <v>#DIV/0!</v>
      </c>
      <c r="I997" s="3" t="n">
        <f t="shared" si="173"/>
        <v>-1</v>
      </c>
      <c r="J997" s="3" t="e">
        <f t="shared" si="174"/>
        <v>#DIV/0!</v>
      </c>
      <c r="K997" s="3" t="n">
        <f t="shared" si="175"/>
        <v>0</v>
      </c>
      <c r="L997" s="3" t="n">
        <f>AM997/SUM(AM1:AM$2860)</f>
        <v>0</v>
      </c>
      <c r="M997" t="s">
        <v>2222</v>
      </c>
      <c r="N997" t="s">
        <v>2826</v>
      </c>
      <c r="O997" t="s">
        <v>2827</v>
      </c>
      <c r="P997" s="2" t="n">
        <v>25712950.982773501</v>
      </c>
      <c r="Q997" s="2" t="n">
        <v>80275312.920669794</v>
      </c>
      <c r="R997" s="2" t="n">
        <v>167301590.79748601</v>
      </c>
      <c r="S997" s="2" t="n">
        <v>143316515.46106499</v>
      </c>
      <c r="T997" s="2" t="n">
        <v>29119973.760864601</v>
      </c>
      <c r="U997" s="2" t="n">
        <v>13413932.806561301</v>
      </c>
      <c r="V997" s="2" t="n">
        <v>28120013.597000599</v>
      </c>
      <c r="W997" s="2" t="n">
        <v>31504605.107960299</v>
      </c>
      <c r="X997" s="2" t="n">
        <v>74531969.7312482</v>
      </c>
      <c r="Y997" s="2" t="n">
        <v>57898878.149367899</v>
      </c>
      <c r="Z997" s="2" t="n">
        <v>111253026.869164</v>
      </c>
      <c r="AA997" s="2" t="n">
        <v>98571836.4974996</v>
      </c>
      <c r="AB997" s="2" t="n">
        <v>2615675.4076224398</v>
      </c>
      <c r="AC997" s="2" t="n">
        <v>168207.45746032801</v>
      </c>
      <c r="AD997" s="2" t="n">
        <v>-59671.166197330698</v>
      </c>
      <c r="AE997" s="2" t="n">
        <v>1082743.7176942599</v>
      </c>
      <c r="AF997" s="2" t="n">
        <v>49385.829896734598</v>
      </c>
      <c r="AG997" s="2"/>
      <c r="AH997" s="2"/>
      <c r="AI997" s="2"/>
      <c r="AJ997" s="2"/>
      <c r="AK997" s="2"/>
      <c r="AL997" s="2"/>
      <c r="AM997" s="2"/>
    </row>
    <row r="998">
      <c r="A998" t="str">
        <f t="shared" si="165"/>
        <v>FRS</v>
      </c>
      <c r="B998" t="str">
        <f t="shared" si="166"/>
        <v>Z125</v>
      </c>
      <c r="C998" t="str">
        <f t="shared" si="167"/>
        <v>MAINT-REP-ALT/AIRPORT TERMINALS</v>
      </c>
      <c r="D998" s="2" t="n">
        <f t="shared" si="168"/>
        <v>419806.64847645297</v>
      </c>
      <c r="E998" s="2" t="n">
        <f t="shared" si="169"/>
        <v>0</v>
      </c>
      <c r="F998" s="2" t="n">
        <f t="shared" si="170"/>
        <v>0</v>
      </c>
      <c r="G998" s="2" t="n">
        <f t="shared" si="171"/>
        <v>0</v>
      </c>
      <c r="H998" s="3" t="e">
        <f t="shared" si="172"/>
        <v>#DIV/0!</v>
      </c>
      <c r="I998" s="3" t="n">
        <f t="shared" si="173"/>
        <v>-1</v>
      </c>
      <c r="J998" s="3" t="e">
        <f t="shared" si="174"/>
        <v>#DIV/0!</v>
      </c>
      <c r="K998" s="3" t="n">
        <f t="shared" si="175"/>
        <v>0</v>
      </c>
      <c r="L998" s="3" t="n">
        <f>AM998/SUM(AM1:AM$2860)</f>
        <v>0</v>
      </c>
      <c r="M998" t="s">
        <v>2222</v>
      </c>
      <c r="N998" t="s">
        <v>2828</v>
      </c>
      <c r="O998" t="s">
        <v>2829</v>
      </c>
      <c r="P998" s="2" t="n">
        <v>953371.210246598</v>
      </c>
      <c r="Q998" s="2" t="n">
        <v>1055198.1209698101</v>
      </c>
      <c r="R998" s="2" t="n">
        <v>2968828.0916152401</v>
      </c>
      <c r="S998" s="2" t="n">
        <v>2746826.7925742399</v>
      </c>
      <c r="T998" s="2" t="n">
        <v>3275555.9175088601</v>
      </c>
      <c r="U998" s="2" t="n">
        <v>4471975.97912174</v>
      </c>
      <c r="V998" s="2" t="n">
        <v>1768527.9510736701</v>
      </c>
      <c r="W998" s="2" t="n">
        <v>1173342.63682146</v>
      </c>
      <c r="X998" s="2" t="n">
        <v>342990.29010916798</v>
      </c>
      <c r="Y998" s="2" t="n">
        <v>1154566.9104392</v>
      </c>
      <c r="Z998" s="2" t="n">
        <v>815148.289502008</v>
      </c>
      <c r="AA998" s="2" t="n">
        <v>3375962.9826379898</v>
      </c>
      <c r="AB998" s="2" t="n">
        <v>8188.8620717875601</v>
      </c>
      <c r="AC998" s="2" t="n">
        <v>0</v>
      </c>
      <c r="AD998" s="2"/>
      <c r="AE998" s="2" t="n">
        <v>419806.64847645297</v>
      </c>
      <c r="AF998" s="2"/>
      <c r="AG998" s="2"/>
      <c r="AH998" s="2"/>
      <c r="AI998" s="2"/>
      <c r="AJ998" s="2"/>
      <c r="AK998" s="2"/>
      <c r="AL998" s="2"/>
      <c r="AM998" s="2"/>
    </row>
    <row r="999">
      <c r="A999" t="str">
        <f t="shared" si="165"/>
        <v>FRS</v>
      </c>
      <c r="B999" t="str">
        <f t="shared" si="166"/>
        <v>Z126</v>
      </c>
      <c r="C999" t="str">
        <f t="shared" si="167"/>
        <v>MAINT-REP-ALT/MISSILE SYSTEMS FAC</v>
      </c>
      <c r="D999" s="2" t="n">
        <f t="shared" si="168"/>
        <v>0</v>
      </c>
      <c r="E999" s="2" t="n">
        <f t="shared" si="169"/>
        <v>0</v>
      </c>
      <c r="F999" s="2" t="n">
        <f t="shared" si="170"/>
        <v>0</v>
      </c>
      <c r="G999" s="2" t="n">
        <f t="shared" si="171"/>
        <v>0</v>
      </c>
      <c r="H999" s="3" t="e">
        <f t="shared" si="172"/>
        <v>#DIV/0!</v>
      </c>
      <c r="I999" s="3" t="e">
        <f t="shared" si="173"/>
        <v>#DIV/0!</v>
      </c>
      <c r="J999" s="3" t="e">
        <f t="shared" si="174"/>
        <v>#DIV/0!</v>
      </c>
      <c r="K999" s="3" t="n">
        <f t="shared" si="175"/>
        <v>0</v>
      </c>
      <c r="L999" s="3" t="n">
        <f>AM999/SUM(AM1:AM$2860)</f>
        <v>0</v>
      </c>
      <c r="M999" t="s">
        <v>2222</v>
      </c>
      <c r="N999" t="s">
        <v>2830</v>
      </c>
      <c r="O999" t="s">
        <v>2831</v>
      </c>
      <c r="P999" s="2" t="n">
        <v>79671.648754117807</v>
      </c>
      <c r="Q999" s="2" t="n">
        <v>42210.133306787997</v>
      </c>
      <c r="R999" s="2"/>
      <c r="S999" s="2"/>
      <c r="T999" s="2" t="n">
        <v>297347.11780427198</v>
      </c>
      <c r="U999" s="2" t="n">
        <v>306584.618976784</v>
      </c>
      <c r="V999" s="2" t="n">
        <v>394577.40414955898</v>
      </c>
      <c r="W999" s="2" t="n">
        <v>849933.60356399894</v>
      </c>
      <c r="X999" s="2" t="n">
        <v>16158.817183966599</v>
      </c>
      <c r="Y999" s="2" t="n">
        <v>1646221.2131564701</v>
      </c>
      <c r="Z999" s="2" t="n">
        <v>928615.868637098</v>
      </c>
      <c r="AA999" s="2" t="n">
        <v>190671.23974151901</v>
      </c>
      <c r="AB999" s="2" t="n">
        <v>0</v>
      </c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</row>
    <row r="1000">
      <c r="A1000" t="str">
        <f t="shared" si="165"/>
        <v>FRS</v>
      </c>
      <c r="B1000" t="str">
        <f t="shared" si="166"/>
        <v>Z127</v>
      </c>
      <c r="C1000" t="str">
        <f t="shared" si="167"/>
        <v>MAINT-REP-ALT/ELCT &amp; COMM SYS FAC</v>
      </c>
      <c r="D1000" s="2" t="n">
        <f t="shared" si="168"/>
        <v>422038.46056451002</v>
      </c>
      <c r="E1000" s="2" t="n">
        <f t="shared" si="169"/>
        <v>0</v>
      </c>
      <c r="F1000" s="2" t="n">
        <f t="shared" si="170"/>
        <v>0</v>
      </c>
      <c r="G1000" s="2" t="n">
        <f t="shared" si="171"/>
        <v>0</v>
      </c>
      <c r="H1000" s="3" t="e">
        <f t="shared" si="172"/>
        <v>#DIV/0!</v>
      </c>
      <c r="I1000" s="3" t="n">
        <f t="shared" si="173"/>
        <v>-1</v>
      </c>
      <c r="J1000" s="3" t="e">
        <f t="shared" si="174"/>
        <v>#DIV/0!</v>
      </c>
      <c r="K1000" s="3" t="n">
        <f t="shared" si="175"/>
        <v>0</v>
      </c>
      <c r="L1000" s="3" t="n">
        <f>AM1000/SUM(AM1:AM$2860)</f>
        <v>0</v>
      </c>
      <c r="M1000" t="s">
        <v>2222</v>
      </c>
      <c r="N1000" t="s">
        <v>2832</v>
      </c>
      <c r="O1000" t="s">
        <v>2833</v>
      </c>
      <c r="P1000" s="2" t="n">
        <v>16641475.0115957</v>
      </c>
      <c r="Q1000" s="2" t="n">
        <v>5297753.4794697203</v>
      </c>
      <c r="R1000" s="2" t="n">
        <v>5090971.4422052298</v>
      </c>
      <c r="S1000" s="2" t="n">
        <v>4792468.5180180902</v>
      </c>
      <c r="T1000" s="2" t="n">
        <v>3679934.6104087099</v>
      </c>
      <c r="U1000" s="2" t="n">
        <v>13604665.5790259</v>
      </c>
      <c r="V1000" s="2" t="n">
        <v>9051509.3617881704</v>
      </c>
      <c r="W1000" s="2" t="n">
        <v>9963544.7785034701</v>
      </c>
      <c r="X1000" s="2" t="n">
        <v>14961288.5729458</v>
      </c>
      <c r="Y1000" s="2" t="n">
        <v>7390855.0680391304</v>
      </c>
      <c r="Z1000" s="2" t="n">
        <v>22145173.247595601</v>
      </c>
      <c r="AA1000" s="2" t="n">
        <v>14585774.628149601</v>
      </c>
      <c r="AB1000" s="2" t="n">
        <v>2642956.8904989599</v>
      </c>
      <c r="AC1000" s="2" t="n">
        <v>995321.70730375894</v>
      </c>
      <c r="AD1000" s="2" t="n">
        <v>-8979.0152455977695</v>
      </c>
      <c r="AE1000" s="2" t="n">
        <v>422038.46056451002</v>
      </c>
      <c r="AF1000" s="2" t="n">
        <v>47583.601008536301</v>
      </c>
      <c r="AG1000" s="2"/>
      <c r="AH1000" s="2" t="n">
        <v>247662.33330779901</v>
      </c>
      <c r="AI1000" s="2" t="n">
        <v>-139409.37284423999</v>
      </c>
      <c r="AJ1000" s="2"/>
      <c r="AK1000" s="2"/>
      <c r="AL1000" s="2"/>
      <c r="AM1000" s="2"/>
    </row>
    <row r="1001">
      <c r="A1001" t="str">
        <f t="shared" si="165"/>
        <v>FRS</v>
      </c>
      <c r="B1001" t="str">
        <f t="shared" si="166"/>
        <v>Z129</v>
      </c>
      <c r="C1001" t="str">
        <f t="shared" si="167"/>
        <v>MAINT-REP-ALT/OTH AIRFIELD STRUCT</v>
      </c>
      <c r="D1001" s="2" t="n">
        <f t="shared" si="168"/>
        <v>449365.82232498802</v>
      </c>
      <c r="E1001" s="2" t="n">
        <f t="shared" si="169"/>
        <v>0</v>
      </c>
      <c r="F1001" s="2" t="n">
        <f t="shared" si="170"/>
        <v>0</v>
      </c>
      <c r="G1001" s="2" t="n">
        <f t="shared" si="171"/>
        <v>0</v>
      </c>
      <c r="H1001" s="3" t="e">
        <f t="shared" si="172"/>
        <v>#DIV/0!</v>
      </c>
      <c r="I1001" s="3" t="n">
        <f t="shared" si="173"/>
        <v>-1</v>
      </c>
      <c r="J1001" s="3" t="e">
        <f t="shared" si="174"/>
        <v>#DIV/0!</v>
      </c>
      <c r="K1001" s="3" t="n">
        <f t="shared" si="175"/>
        <v>0</v>
      </c>
      <c r="L1001" s="3" t="n">
        <f>AM1001/SUM(AM1:AM$2860)</f>
        <v>0</v>
      </c>
      <c r="M1001" t="s">
        <v>2222</v>
      </c>
      <c r="N1001" t="s">
        <v>2834</v>
      </c>
      <c r="O1001" t="s">
        <v>2835</v>
      </c>
      <c r="P1001" s="2" t="n">
        <v>43858394.380865701</v>
      </c>
      <c r="Q1001" s="2" t="n">
        <v>55373747.809688799</v>
      </c>
      <c r="R1001" s="2" t="n">
        <v>69686282.746064797</v>
      </c>
      <c r="S1001" s="2" t="n">
        <v>72805943.430317804</v>
      </c>
      <c r="T1001" s="2" t="n">
        <v>46113557.890650198</v>
      </c>
      <c r="U1001" s="2" t="n">
        <v>52454759.207179703</v>
      </c>
      <c r="V1001" s="2" t="n">
        <v>44943181.851651303</v>
      </c>
      <c r="W1001" s="2" t="n">
        <v>116168464.053645</v>
      </c>
      <c r="X1001" s="2" t="n">
        <v>64384548.464455098</v>
      </c>
      <c r="Y1001" s="2" t="n">
        <v>91707506.718711197</v>
      </c>
      <c r="Z1001" s="2" t="n">
        <v>35489111.311453998</v>
      </c>
      <c r="AA1001" s="2" t="n">
        <v>85106185.340226799</v>
      </c>
      <c r="AB1001" s="2" t="n">
        <v>21027631.806913801</v>
      </c>
      <c r="AC1001" s="2" t="n">
        <v>1083563.57769957</v>
      </c>
      <c r="AD1001" s="2" t="n">
        <v>182304.032507895</v>
      </c>
      <c r="AE1001" s="2" t="n">
        <v>449365.82232498802</v>
      </c>
      <c r="AF1001" s="2" t="n">
        <v>-1942490.17669866</v>
      </c>
      <c r="AG1001" s="2" t="n">
        <v>-116.872389849473</v>
      </c>
      <c r="AH1001" s="2"/>
      <c r="AI1001" s="2"/>
      <c r="AJ1001" s="2"/>
      <c r="AK1001" s="2"/>
      <c r="AL1001" s="2"/>
      <c r="AM1001" s="2"/>
    </row>
    <row r="1002">
      <c r="A1002" t="str">
        <f t="shared" si="165"/>
        <v>FRS</v>
      </c>
      <c r="B1002" t="str">
        <f t="shared" si="166"/>
        <v>Z131</v>
      </c>
      <c r="C1002" t="str">
        <f t="shared" si="167"/>
        <v>MAINT-REP-ALT/SCHOOLS</v>
      </c>
      <c r="D1002" s="2" t="n">
        <f t="shared" si="168"/>
        <v>-1.1994475670755801E-2</v>
      </c>
      <c r="E1002" s="2" t="n">
        <f t="shared" si="169"/>
        <v>0</v>
      </c>
      <c r="F1002" s="2" t="n">
        <f t="shared" si="170"/>
        <v>0</v>
      </c>
      <c r="G1002" s="2" t="n">
        <f t="shared" si="171"/>
        <v>0</v>
      </c>
      <c r="H1002" s="3" t="e">
        <f t="shared" si="172"/>
        <v>#DIV/0!</v>
      </c>
      <c r="I1002" s="3" t="n">
        <f t="shared" si="173"/>
        <v>-1</v>
      </c>
      <c r="J1002" s="3" t="e">
        <f t="shared" si="174"/>
        <v>#DIV/0!</v>
      </c>
      <c r="K1002" s="3" t="n">
        <f t="shared" si="175"/>
        <v>0</v>
      </c>
      <c r="L1002" s="3" t="n">
        <f>AM1002/SUM(AM1:AM$2860)</f>
        <v>0</v>
      </c>
      <c r="M1002" t="s">
        <v>2222</v>
      </c>
      <c r="N1002" t="s">
        <v>2836</v>
      </c>
      <c r="O1002" t="s">
        <v>2837</v>
      </c>
      <c r="P1002" s="2" t="n">
        <v>3754247.3301717099</v>
      </c>
      <c r="Q1002" s="2" t="n">
        <v>9403300.2159465197</v>
      </c>
      <c r="R1002" s="2" t="n">
        <v>5894354.8367020898</v>
      </c>
      <c r="S1002" s="2" t="n">
        <v>10698445.3277099</v>
      </c>
      <c r="T1002" s="2" t="n">
        <v>8136248.6440696297</v>
      </c>
      <c r="U1002" s="2" t="n">
        <v>3709733.51255845</v>
      </c>
      <c r="V1002" s="2" t="n">
        <v>693667.79513620399</v>
      </c>
      <c r="W1002" s="2" t="n">
        <v>894834.20511258498</v>
      </c>
      <c r="X1002" s="2" t="n">
        <v>4916379.4474236704</v>
      </c>
      <c r="Y1002" s="2" t="n">
        <v>3195363.7389213801</v>
      </c>
      <c r="Z1002" s="2" t="n">
        <v>10400163.0705848</v>
      </c>
      <c r="AA1002" s="2" t="n">
        <v>12848954.446490901</v>
      </c>
      <c r="AB1002" s="2" t="n">
        <v>52853.852734405496</v>
      </c>
      <c r="AC1002" s="2" t="n">
        <v>99537.581033398106</v>
      </c>
      <c r="AD1002" s="2"/>
      <c r="AE1002" s="2" t="n">
        <v>-1.1994475670755801E-2</v>
      </c>
      <c r="AF1002" s="2"/>
      <c r="AG1002" s="2"/>
      <c r="AH1002" s="2"/>
      <c r="AI1002" s="2"/>
      <c r="AJ1002" s="2"/>
      <c r="AK1002" s="2"/>
      <c r="AL1002" s="2"/>
      <c r="AM1002" s="2"/>
    </row>
    <row r="1003">
      <c r="A1003" t="str">
        <f t="shared" si="165"/>
        <v>FRS</v>
      </c>
      <c r="B1003" t="str">
        <f t="shared" si="166"/>
        <v>Z139</v>
      </c>
      <c r="C1003" t="str">
        <f t="shared" si="167"/>
        <v>MAINT-REP-ALT/OTHER EDUCATIONAL BLD</v>
      </c>
      <c r="D1003" s="2" t="n">
        <f t="shared" si="168"/>
        <v>29472.7646862447</v>
      </c>
      <c r="E1003" s="2" t="n">
        <f t="shared" si="169"/>
        <v>0</v>
      </c>
      <c r="F1003" s="2" t="n">
        <f t="shared" si="170"/>
        <v>0</v>
      </c>
      <c r="G1003" s="2" t="n">
        <f t="shared" si="171"/>
        <v>0</v>
      </c>
      <c r="H1003" s="3" t="e">
        <f t="shared" si="172"/>
        <v>#DIV/0!</v>
      </c>
      <c r="I1003" s="3" t="n">
        <f t="shared" si="173"/>
        <v>-1</v>
      </c>
      <c r="J1003" s="3" t="e">
        <f t="shared" si="174"/>
        <v>#DIV/0!</v>
      </c>
      <c r="K1003" s="3" t="n">
        <f t="shared" si="175"/>
        <v>0</v>
      </c>
      <c r="L1003" s="3" t="n">
        <f>AM1003/SUM(AM1:AM$2860)</f>
        <v>0</v>
      </c>
      <c r="M1003" t="s">
        <v>2222</v>
      </c>
      <c r="N1003" t="s">
        <v>2838</v>
      </c>
      <c r="O1003" t="s">
        <v>2839</v>
      </c>
      <c r="P1003" s="2" t="n">
        <v>7034117.9334612302</v>
      </c>
      <c r="Q1003" s="2" t="n">
        <v>31882477.233755302</v>
      </c>
      <c r="R1003" s="2" t="n">
        <v>19587621.816795301</v>
      </c>
      <c r="S1003" s="2" t="n">
        <v>29107761.019579001</v>
      </c>
      <c r="T1003" s="2" t="n">
        <v>8673628.8136645798</v>
      </c>
      <c r="U1003" s="2" t="n">
        <v>21302830.1451612</v>
      </c>
      <c r="V1003" s="2" t="n">
        <v>8062136.4223723197</v>
      </c>
      <c r="W1003" s="2" t="n">
        <v>5641834.1016741702</v>
      </c>
      <c r="X1003" s="2" t="n">
        <v>25776344.6862914</v>
      </c>
      <c r="Y1003" s="2" t="n">
        <v>32388391.959844999</v>
      </c>
      <c r="Z1003" s="2" t="n">
        <v>15203099.539840501</v>
      </c>
      <c r="AA1003" s="2" t="n">
        <v>2792998.93011693</v>
      </c>
      <c r="AB1003" s="2" t="n">
        <v>0</v>
      </c>
      <c r="AC1003" s="2" t="n">
        <v>6601.7840960535796</v>
      </c>
      <c r="AD1003" s="2" t="n">
        <v>2108935.7343905801</v>
      </c>
      <c r="AE1003" s="2" t="n">
        <v>29472.7646862447</v>
      </c>
      <c r="AF1003" s="2" t="n">
        <v>-4496.6502953066802</v>
      </c>
      <c r="AG1003" s="2"/>
      <c r="AH1003" s="2"/>
      <c r="AI1003" s="2"/>
      <c r="AJ1003" s="2"/>
      <c r="AK1003" s="2"/>
      <c r="AL1003" s="2"/>
      <c r="AM1003" s="2"/>
    </row>
    <row r="1004">
      <c r="A1004" t="str">
        <f t="shared" si="165"/>
        <v>FRS</v>
      </c>
      <c r="B1004" t="str">
        <f t="shared" si="166"/>
        <v>Z141</v>
      </c>
      <c r="C1004" t="str">
        <f t="shared" si="167"/>
        <v>MAINT-REP-ALT/HOSPITALS &amp; INFIRMARY</v>
      </c>
      <c r="D1004" s="2" t="n">
        <f t="shared" si="168"/>
        <v>2869929.45655439</v>
      </c>
      <c r="E1004" s="2" t="n">
        <f t="shared" si="169"/>
        <v>0</v>
      </c>
      <c r="F1004" s="2" t="n">
        <f t="shared" si="170"/>
        <v>0</v>
      </c>
      <c r="G1004" s="2" t="n">
        <f t="shared" si="171"/>
        <v>0</v>
      </c>
      <c r="H1004" s="3" t="e">
        <f t="shared" si="172"/>
        <v>#DIV/0!</v>
      </c>
      <c r="I1004" s="3" t="n">
        <f t="shared" si="173"/>
        <v>-1</v>
      </c>
      <c r="J1004" s="3" t="e">
        <f t="shared" si="174"/>
        <v>#DIV/0!</v>
      </c>
      <c r="K1004" s="3" t="n">
        <f t="shared" si="175"/>
        <v>0</v>
      </c>
      <c r="L1004" s="3" t="n">
        <f>AM1004/SUM(AM1:AM$2860)</f>
        <v>0</v>
      </c>
      <c r="M1004" t="s">
        <v>2222</v>
      </c>
      <c r="N1004" t="s">
        <v>2840</v>
      </c>
      <c r="O1004" t="s">
        <v>2841</v>
      </c>
      <c r="P1004" s="2" t="n">
        <v>11888559.479232101</v>
      </c>
      <c r="Q1004" s="2" t="n">
        <v>5308341.5060320599</v>
      </c>
      <c r="R1004" s="2" t="n">
        <v>12189373.307266301</v>
      </c>
      <c r="S1004" s="2" t="n">
        <v>14737241.6909637</v>
      </c>
      <c r="T1004" s="2" t="n">
        <v>30647500.495516598</v>
      </c>
      <c r="U1004" s="2" t="n">
        <v>17687876.8950244</v>
      </c>
      <c r="V1004" s="2" t="n">
        <v>21316044.822803002</v>
      </c>
      <c r="W1004" s="2" t="n">
        <v>31522521.666437499</v>
      </c>
      <c r="X1004" s="2" t="n">
        <v>18326222.930563699</v>
      </c>
      <c r="Y1004" s="2" t="n">
        <v>44483224.261893697</v>
      </c>
      <c r="Z1004" s="2" t="n">
        <v>23127841.5774488</v>
      </c>
      <c r="AA1004" s="2" t="n">
        <v>42122596.034868799</v>
      </c>
      <c r="AB1004" s="2" t="n">
        <v>4530148.5566238398</v>
      </c>
      <c r="AC1004" s="2" t="n">
        <v>1540392.19538765</v>
      </c>
      <c r="AD1004" s="2" t="n">
        <v>1046076.54954712</v>
      </c>
      <c r="AE1004" s="2" t="n">
        <v>2869929.45655439</v>
      </c>
      <c r="AF1004" s="2" t="n">
        <v>333215.97869122599</v>
      </c>
      <c r="AG1004" s="2" t="n">
        <v>-65044.453313396603</v>
      </c>
      <c r="AH1004" s="2"/>
      <c r="AI1004" s="2"/>
      <c r="AJ1004" s="2"/>
      <c r="AK1004" s="2"/>
      <c r="AL1004" s="2"/>
      <c r="AM1004" s="2"/>
    </row>
    <row r="1005">
      <c r="A1005" t="str">
        <f t="shared" si="165"/>
        <v>FRS</v>
      </c>
      <c r="B1005" t="str">
        <f t="shared" si="166"/>
        <v>Z142</v>
      </c>
      <c r="C1005" t="str">
        <f t="shared" si="167"/>
        <v>MAINT-REP-ALT/LABS &amp; CLINICS</v>
      </c>
      <c r="D1005" s="2" t="n">
        <f t="shared" si="168"/>
        <v>0</v>
      </c>
      <c r="E1005" s="2" t="n">
        <f t="shared" si="169"/>
        <v>0</v>
      </c>
      <c r="F1005" s="2" t="n">
        <f t="shared" si="170"/>
        <v>0</v>
      </c>
      <c r="G1005" s="2" t="n">
        <f t="shared" si="171"/>
        <v>0</v>
      </c>
      <c r="H1005" s="3" t="e">
        <f t="shared" si="172"/>
        <v>#DIV/0!</v>
      </c>
      <c r="I1005" s="3" t="e">
        <f t="shared" si="173"/>
        <v>#DIV/0!</v>
      </c>
      <c r="J1005" s="3" t="e">
        <f t="shared" si="174"/>
        <v>#DIV/0!</v>
      </c>
      <c r="K1005" s="3" t="n">
        <f t="shared" si="175"/>
        <v>0</v>
      </c>
      <c r="L1005" s="3" t="n">
        <f>AM1005/SUM(AM1:AM$2860)</f>
        <v>0</v>
      </c>
      <c r="M1005" t="s">
        <v>2222</v>
      </c>
      <c r="N1005" t="s">
        <v>2842</v>
      </c>
      <c r="O1005" t="s">
        <v>2843</v>
      </c>
      <c r="P1005" s="2" t="n">
        <v>4018551.6831730502</v>
      </c>
      <c r="Q1005" s="2" t="n">
        <v>3299927.5837034299</v>
      </c>
      <c r="R1005" s="2" t="n">
        <v>4546369.6164581403</v>
      </c>
      <c r="S1005" s="2" t="n">
        <v>13110501.6001583</v>
      </c>
      <c r="T1005" s="2" t="n">
        <v>2748356.05643943</v>
      </c>
      <c r="U1005" s="2" t="n">
        <v>8999088.0187800098</v>
      </c>
      <c r="V1005" s="2" t="n">
        <v>10213518.600173499</v>
      </c>
      <c r="W1005" s="2" t="n">
        <v>4601153.4262643596</v>
      </c>
      <c r="X1005" s="2" t="n">
        <v>8229881.6382904099</v>
      </c>
      <c r="Y1005" s="2" t="n">
        <v>13165418.9863245</v>
      </c>
      <c r="Z1005" s="2" t="n">
        <v>10856789.260646701</v>
      </c>
      <c r="AA1005" s="2" t="n">
        <v>12072151.528193699</v>
      </c>
      <c r="AB1005" s="2" t="n">
        <v>3201159.1050545801</v>
      </c>
      <c r="AC1005" s="2" t="n">
        <v>106087.028186168</v>
      </c>
      <c r="AD1005" s="2" t="n">
        <v>-32784.892816039297</v>
      </c>
      <c r="AE1005" s="2"/>
      <c r="AF1005" s="2"/>
      <c r="AG1005" s="2"/>
      <c r="AH1005" s="2"/>
      <c r="AI1005" s="2"/>
      <c r="AJ1005" s="2"/>
      <c r="AK1005" s="2"/>
      <c r="AL1005" s="2"/>
      <c r="AM1005" s="2"/>
    </row>
    <row r="1006">
      <c r="A1006" t="str">
        <f t="shared" si="165"/>
        <v>FRS</v>
      </c>
      <c r="B1006" t="str">
        <f t="shared" si="166"/>
        <v>Z149</v>
      </c>
      <c r="C1006" t="str">
        <f t="shared" si="167"/>
        <v>MAINT-REP-ALT/OTHER HOSPITAL BLDGS</v>
      </c>
      <c r="D1006" s="2" t="n">
        <f t="shared" si="168"/>
        <v>660475.80281016801</v>
      </c>
      <c r="E1006" s="2" t="n">
        <f t="shared" si="169"/>
        <v>0</v>
      </c>
      <c r="F1006" s="2" t="n">
        <f t="shared" si="170"/>
        <v>0</v>
      </c>
      <c r="G1006" s="2" t="n">
        <f t="shared" si="171"/>
        <v>0</v>
      </c>
      <c r="H1006" s="3" t="e">
        <f t="shared" si="172"/>
        <v>#DIV/0!</v>
      </c>
      <c r="I1006" s="3" t="n">
        <f t="shared" si="173"/>
        <v>-1</v>
      </c>
      <c r="J1006" s="3" t="e">
        <f t="shared" si="174"/>
        <v>#DIV/0!</v>
      </c>
      <c r="K1006" s="3" t="n">
        <f t="shared" si="175"/>
        <v>0</v>
      </c>
      <c r="L1006" s="3" t="n">
        <f>AM1006/SUM(AM1:AM$2860)</f>
        <v>0</v>
      </c>
      <c r="M1006" t="s">
        <v>2222</v>
      </c>
      <c r="N1006" t="s">
        <v>2844</v>
      </c>
      <c r="O1006" t="s">
        <v>2845</v>
      </c>
      <c r="P1006" s="2" t="n">
        <v>112262.539588012</v>
      </c>
      <c r="Q1006" s="2" t="n">
        <v>6243764.9427310796</v>
      </c>
      <c r="R1006" s="2" t="n">
        <v>673715.40571946197</v>
      </c>
      <c r="S1006" s="2" t="n">
        <v>1698671.3556025601</v>
      </c>
      <c r="T1006" s="2" t="n">
        <v>2812503.6024890002</v>
      </c>
      <c r="U1006" s="2" t="n">
        <v>31600224.270603701</v>
      </c>
      <c r="V1006" s="2" t="n">
        <v>11481992.578490799</v>
      </c>
      <c r="W1006" s="2" t="n">
        <v>29890867.683637101</v>
      </c>
      <c r="X1006" s="2" t="n">
        <v>23908607.460262001</v>
      </c>
      <c r="Y1006" s="2" t="n">
        <v>24780807.2627123</v>
      </c>
      <c r="Z1006" s="2" t="n">
        <v>51717508.1717823</v>
      </c>
      <c r="AA1006" s="2" t="n">
        <v>12751507.5561828</v>
      </c>
      <c r="AB1006" s="2" t="n">
        <v>14767010.315364501</v>
      </c>
      <c r="AC1006" s="2" t="n">
        <v>1168432.03777968</v>
      </c>
      <c r="AD1006" s="2" t="n">
        <v>1249682.9760777301</v>
      </c>
      <c r="AE1006" s="2" t="n">
        <v>660475.80281016801</v>
      </c>
      <c r="AF1006" s="2" t="n">
        <v>-828.63272386290396</v>
      </c>
      <c r="AG1006" s="2"/>
      <c r="AH1006" s="2"/>
      <c r="AI1006" s="2"/>
      <c r="AJ1006" s="2"/>
      <c r="AK1006" s="2"/>
      <c r="AL1006" s="2"/>
      <c r="AM1006" s="2"/>
    </row>
    <row r="1007">
      <c r="A1007" t="str">
        <f t="shared" si="165"/>
        <v>FRS</v>
      </c>
      <c r="B1007" t="str">
        <f t="shared" si="166"/>
        <v>Z151</v>
      </c>
      <c r="C1007" t="str">
        <f t="shared" si="167"/>
        <v>MAINT-REP-ALT/AMMUNITION FACILITIES</v>
      </c>
      <c r="D1007" s="2" t="n">
        <f t="shared" si="168"/>
        <v>0</v>
      </c>
      <c r="E1007" s="2" t="n">
        <f t="shared" si="169"/>
        <v>0</v>
      </c>
      <c r="F1007" s="2" t="n">
        <f t="shared" si="170"/>
        <v>0</v>
      </c>
      <c r="G1007" s="2" t="n">
        <f t="shared" si="171"/>
        <v>0</v>
      </c>
      <c r="H1007" s="3" t="e">
        <f t="shared" si="172"/>
        <v>#DIV/0!</v>
      </c>
      <c r="I1007" s="3" t="e">
        <f t="shared" si="173"/>
        <v>#DIV/0!</v>
      </c>
      <c r="J1007" s="3" t="e">
        <f t="shared" si="174"/>
        <v>#DIV/0!</v>
      </c>
      <c r="K1007" s="3" t="n">
        <f t="shared" si="175"/>
        <v>0</v>
      </c>
      <c r="L1007" s="3" t="n">
        <f>AM1007/SUM(AM1:AM$2860)</f>
        <v>0</v>
      </c>
      <c r="M1007" t="s">
        <v>2222</v>
      </c>
      <c r="N1007" t="s">
        <v>2846</v>
      </c>
      <c r="O1007" t="s">
        <v>2847</v>
      </c>
      <c r="P1007" s="2" t="n">
        <v>861943.50965035998</v>
      </c>
      <c r="Q1007" s="2" t="n">
        <v>838613.66462944495</v>
      </c>
      <c r="R1007" s="2" t="n">
        <v>781002.05080475903</v>
      </c>
      <c r="S1007" s="2" t="n">
        <v>3615134.2576546599</v>
      </c>
      <c r="T1007" s="2" t="n">
        <v>5878583.7560563702</v>
      </c>
      <c r="U1007" s="2" t="n">
        <v>12907741.269641399</v>
      </c>
      <c r="V1007" s="2" t="n">
        <v>10718213.826189799</v>
      </c>
      <c r="W1007" s="2" t="n">
        <v>11556657.553311899</v>
      </c>
      <c r="X1007" s="2" t="n">
        <v>5800384.2901846496</v>
      </c>
      <c r="Y1007" s="2" t="n">
        <v>3662674.6199478302</v>
      </c>
      <c r="Z1007" s="2" t="n">
        <v>5858637.4597450597</v>
      </c>
      <c r="AA1007" s="2" t="n">
        <v>2772568.9100982002</v>
      </c>
      <c r="AB1007" s="2" t="n">
        <v>-168740.71823490399</v>
      </c>
      <c r="AC1007" s="2" t="n">
        <v>0</v>
      </c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</row>
    <row r="1008">
      <c r="A1008" t="str">
        <f t="shared" si="165"/>
        <v>FRS</v>
      </c>
      <c r="B1008" t="str">
        <f t="shared" si="166"/>
        <v>Z152</v>
      </c>
      <c r="C1008" t="str">
        <f t="shared" si="167"/>
        <v>MAINT-REP-ALT/MAINT BLDGS</v>
      </c>
      <c r="D1008" s="2" t="n">
        <f t="shared" si="168"/>
        <v>0</v>
      </c>
      <c r="E1008" s="2" t="n">
        <f t="shared" si="169"/>
        <v>0</v>
      </c>
      <c r="F1008" s="2" t="n">
        <f t="shared" si="170"/>
        <v>0</v>
      </c>
      <c r="G1008" s="2" t="n">
        <f t="shared" si="171"/>
        <v>0</v>
      </c>
      <c r="H1008" s="3" t="e">
        <f t="shared" si="172"/>
        <v>#DIV/0!</v>
      </c>
      <c r="I1008" s="3" t="e">
        <f t="shared" si="173"/>
        <v>#DIV/0!</v>
      </c>
      <c r="J1008" s="3" t="e">
        <f t="shared" si="174"/>
        <v>#DIV/0!</v>
      </c>
      <c r="K1008" s="3" t="n">
        <f t="shared" si="175"/>
        <v>0</v>
      </c>
      <c r="L1008" s="3" t="n">
        <f>AM1008/SUM(AM1:AM$2860)</f>
        <v>0</v>
      </c>
      <c r="M1008" t="s">
        <v>2222</v>
      </c>
      <c r="N1008" t="s">
        <v>2848</v>
      </c>
      <c r="O1008" t="s">
        <v>2849</v>
      </c>
      <c r="P1008" s="2" t="n">
        <v>21962238.8699506</v>
      </c>
      <c r="Q1008" s="2" t="n">
        <v>32872908.875796299</v>
      </c>
      <c r="R1008" s="2" t="n">
        <v>39177411.573903702</v>
      </c>
      <c r="S1008" s="2" t="n">
        <v>33289266.366806999</v>
      </c>
      <c r="T1008" s="2" t="n">
        <v>10056560.657733601</v>
      </c>
      <c r="U1008" s="2" t="n">
        <v>3997472.6630014</v>
      </c>
      <c r="V1008" s="2" t="n">
        <v>36027554.347334102</v>
      </c>
      <c r="W1008" s="2" t="n">
        <v>22179152.467312999</v>
      </c>
      <c r="X1008" s="2" t="n">
        <v>21506698.502229199</v>
      </c>
      <c r="Y1008" s="2" t="n">
        <v>42014403.588637903</v>
      </c>
      <c r="Z1008" s="2" t="n">
        <v>32020725.2747215</v>
      </c>
      <c r="AA1008" s="2" t="n">
        <v>23597667.530183502</v>
      </c>
      <c r="AB1008" s="2" t="n">
        <v>5973497.0998749202</v>
      </c>
      <c r="AC1008" s="2" t="n">
        <v>432991.10552193399</v>
      </c>
      <c r="AD1008" s="2" t="n">
        <v>-6814.5357432226601</v>
      </c>
      <c r="AE1008" s="2"/>
      <c r="AF1008" s="2" t="n">
        <v>0</v>
      </c>
      <c r="AG1008" s="2"/>
      <c r="AH1008" s="2"/>
      <c r="AI1008" s="2"/>
      <c r="AJ1008" s="2"/>
      <c r="AK1008" s="2"/>
      <c r="AL1008" s="2"/>
      <c r="AM1008" s="2"/>
    </row>
    <row r="1009">
      <c r="A1009" t="str">
        <f t="shared" si="165"/>
        <v>FRS</v>
      </c>
      <c r="B1009" t="str">
        <f t="shared" si="166"/>
        <v>Z153</v>
      </c>
      <c r="C1009" t="str">
        <f t="shared" si="167"/>
        <v>MAINT-REP-ALT/PRODUCTION BLDGS</v>
      </c>
      <c r="D1009" s="2" t="n">
        <f t="shared" si="168"/>
        <v>0</v>
      </c>
      <c r="E1009" s="2" t="n">
        <f t="shared" si="169"/>
        <v>0</v>
      </c>
      <c r="F1009" s="2" t="n">
        <f t="shared" si="170"/>
        <v>0</v>
      </c>
      <c r="G1009" s="2" t="n">
        <f t="shared" si="171"/>
        <v>0</v>
      </c>
      <c r="H1009" s="3" t="e">
        <f t="shared" si="172"/>
        <v>#DIV/0!</v>
      </c>
      <c r="I1009" s="3" t="e">
        <f t="shared" si="173"/>
        <v>#DIV/0!</v>
      </c>
      <c r="J1009" s="3" t="e">
        <f t="shared" si="174"/>
        <v>#DIV/0!</v>
      </c>
      <c r="K1009" s="3" t="n">
        <f t="shared" si="175"/>
        <v>0</v>
      </c>
      <c r="L1009" s="3" t="n">
        <f>AM1009/SUM(AM1:AM$2860)</f>
        <v>0</v>
      </c>
      <c r="M1009" t="s">
        <v>2222</v>
      </c>
      <c r="N1009" t="s">
        <v>2850</v>
      </c>
      <c r="O1009" t="s">
        <v>2851</v>
      </c>
      <c r="P1009" s="2" t="n">
        <v>3928414.9508865699</v>
      </c>
      <c r="Q1009" s="2" t="n">
        <v>3077432.3205202399</v>
      </c>
      <c r="R1009" s="2" t="n">
        <v>16240247.4308172</v>
      </c>
      <c r="S1009" s="2" t="n">
        <v>17381713.786369</v>
      </c>
      <c r="T1009" s="2" t="n">
        <v>14230604.664065801</v>
      </c>
      <c r="U1009" s="2" t="n">
        <v>6106821.0962584596</v>
      </c>
      <c r="V1009" s="2" t="n">
        <v>12106791.631953601</v>
      </c>
      <c r="W1009" s="2" t="n">
        <v>15364027.459457001</v>
      </c>
      <c r="X1009" s="2" t="n">
        <v>6913215.7451061402</v>
      </c>
      <c r="Y1009" s="2" t="n">
        <v>8312285.7442675401</v>
      </c>
      <c r="Z1009" s="2" t="n">
        <v>3994496.0969595201</v>
      </c>
      <c r="AA1009" s="2" t="n">
        <v>8700312.3485902492</v>
      </c>
      <c r="AB1009" s="2" t="n">
        <v>58953.536988101703</v>
      </c>
      <c r="AC1009" s="2" t="n">
        <v>0</v>
      </c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</row>
    <row r="1010">
      <c r="A1010" t="str">
        <f t="shared" si="165"/>
        <v>FRS</v>
      </c>
      <c r="B1010" t="str">
        <f t="shared" si="166"/>
        <v>Z154</v>
      </c>
      <c r="C1010" t="str">
        <f t="shared" si="167"/>
        <v>MAINT-REP-ALT/SHIP CONST-REPAIR FAC</v>
      </c>
      <c r="D1010" s="2" t="n">
        <f t="shared" si="168"/>
        <v>-79379.439989061793</v>
      </c>
      <c r="E1010" s="2" t="n">
        <f t="shared" si="169"/>
        <v>0</v>
      </c>
      <c r="F1010" s="2" t="n">
        <f t="shared" si="170"/>
        <v>0</v>
      </c>
      <c r="G1010" s="2" t="n">
        <f t="shared" si="171"/>
        <v>0</v>
      </c>
      <c r="H1010" s="3" t="e">
        <f t="shared" si="172"/>
        <v>#DIV/0!</v>
      </c>
      <c r="I1010" s="3" t="n">
        <f t="shared" si="173"/>
        <v>-1</v>
      </c>
      <c r="J1010" s="3" t="e">
        <f t="shared" si="174"/>
        <v>#DIV/0!</v>
      </c>
      <c r="K1010" s="3" t="n">
        <f t="shared" si="175"/>
        <v>0</v>
      </c>
      <c r="L1010" s="3" t="n">
        <f>AM1010/SUM(AM1:AM$2860)</f>
        <v>0</v>
      </c>
      <c r="M1010" t="s">
        <v>2222</v>
      </c>
      <c r="N1010" t="s">
        <v>2852</v>
      </c>
      <c r="O1010" t="s">
        <v>2853</v>
      </c>
      <c r="P1010" s="2" t="n">
        <v>1705348.1327096701</v>
      </c>
      <c r="Q1010" s="2" t="n">
        <v>11027691.5258849</v>
      </c>
      <c r="R1010" s="2" t="n">
        <v>19606251.195016898</v>
      </c>
      <c r="S1010" s="2" t="n">
        <v>42534878.129931897</v>
      </c>
      <c r="T1010" s="2" t="n">
        <v>5416040.1589669203</v>
      </c>
      <c r="U1010" s="2" t="n">
        <v>11017861.5557744</v>
      </c>
      <c r="V1010" s="2" t="n">
        <v>2389104.7550738701</v>
      </c>
      <c r="W1010" s="2" t="n">
        <v>1992910.9710988901</v>
      </c>
      <c r="X1010" s="2" t="n">
        <v>50539908.170089804</v>
      </c>
      <c r="Y1010" s="2" t="n">
        <v>24394537.237620398</v>
      </c>
      <c r="Z1010" s="2" t="n">
        <v>37132109.309432499</v>
      </c>
      <c r="AA1010" s="2" t="n">
        <v>21600203.4483786</v>
      </c>
      <c r="AB1010" s="2" t="n">
        <v>623046.98399438302</v>
      </c>
      <c r="AC1010" s="2" t="n">
        <v>610465.55418211001</v>
      </c>
      <c r="AD1010" s="2" t="n">
        <v>591076.35513206304</v>
      </c>
      <c r="AE1010" s="2" t="n">
        <v>-79379.439989061793</v>
      </c>
      <c r="AF1010" s="2"/>
      <c r="AG1010" s="2"/>
      <c r="AH1010" s="2"/>
      <c r="AI1010" s="2"/>
      <c r="AJ1010" s="2"/>
      <c r="AK1010" s="2"/>
      <c r="AL1010" s="2"/>
      <c r="AM1010" s="2"/>
    </row>
    <row r="1011">
      <c r="A1011" t="str">
        <f t="shared" si="165"/>
        <v>FRS</v>
      </c>
      <c r="B1011" t="str">
        <f t="shared" si="166"/>
        <v>Z155</v>
      </c>
      <c r="C1011" t="str">
        <f t="shared" si="167"/>
        <v>MAINT-REP-ALT/TANK AUTOMOTIVE FAC</v>
      </c>
      <c r="D1011" s="2" t="n">
        <f t="shared" si="168"/>
        <v>0</v>
      </c>
      <c r="E1011" s="2" t="n">
        <f t="shared" si="169"/>
        <v>0</v>
      </c>
      <c r="F1011" s="2" t="n">
        <f t="shared" si="170"/>
        <v>0</v>
      </c>
      <c r="G1011" s="2" t="n">
        <f t="shared" si="171"/>
        <v>0</v>
      </c>
      <c r="H1011" s="3" t="e">
        <f t="shared" si="172"/>
        <v>#DIV/0!</v>
      </c>
      <c r="I1011" s="3" t="e">
        <f t="shared" si="173"/>
        <v>#DIV/0!</v>
      </c>
      <c r="J1011" s="3" t="e">
        <f t="shared" si="174"/>
        <v>#DIV/0!</v>
      </c>
      <c r="K1011" s="3" t="n">
        <f t="shared" si="175"/>
        <v>0</v>
      </c>
      <c r="L1011" s="3" t="n">
        <f>AM1011/SUM(AM1:AM$2860)</f>
        <v>0</v>
      </c>
      <c r="M1011" t="s">
        <v>2222</v>
      </c>
      <c r="N1011" t="s">
        <v>2854</v>
      </c>
      <c r="O1011" t="s">
        <v>2855</v>
      </c>
      <c r="P1011" s="2" t="n">
        <v>508777.23537181399</v>
      </c>
      <c r="Q1011" s="2" t="n">
        <v>13435.3727996828</v>
      </c>
      <c r="R1011" s="2" t="n">
        <v>20343.8525094795</v>
      </c>
      <c r="S1011" s="2" t="n">
        <v>888064.02910243499</v>
      </c>
      <c r="T1011" s="2" t="n">
        <v>969370.94127320102</v>
      </c>
      <c r="U1011" s="2" t="n">
        <v>128594.986603267</v>
      </c>
      <c r="V1011" s="2" t="n">
        <v>656262.09714275401</v>
      </c>
      <c r="W1011" s="2" t="n">
        <v>174753.33709600999</v>
      </c>
      <c r="X1011" s="2" t="n">
        <v>1156716.99748979</v>
      </c>
      <c r="Y1011" s="2" t="n">
        <v>149261.622449263</v>
      </c>
      <c r="Z1011" s="2" t="n">
        <v>424390.18518535001</v>
      </c>
      <c r="AA1011" s="2" t="n">
        <v>3268654.27576765</v>
      </c>
      <c r="AB1011" s="2" t="n">
        <v>301793.74641593802</v>
      </c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</row>
    <row r="1012">
      <c r="A1012" t="str">
        <f t="shared" si="165"/>
        <v>FRS</v>
      </c>
      <c r="B1012" t="str">
        <f t="shared" si="166"/>
        <v>Z159</v>
      </c>
      <c r="C1012" t="str">
        <f t="shared" si="167"/>
        <v>MAINT-REP-ALT/OTHER INDUSTRIAL BLDG</v>
      </c>
      <c r="D1012" s="2" t="n">
        <f t="shared" si="168"/>
        <v>675215.72172444104</v>
      </c>
      <c r="E1012" s="2" t="n">
        <f t="shared" si="169"/>
        <v>392587.63733566302</v>
      </c>
      <c r="F1012" s="2" t="n">
        <f t="shared" si="170"/>
        <v>0</v>
      </c>
      <c r="G1012" s="2" t="n">
        <f t="shared" si="171"/>
        <v>0</v>
      </c>
      <c r="H1012" s="3" t="n">
        <f t="shared" si="172"/>
        <v>-1</v>
      </c>
      <c r="I1012" s="3" t="n">
        <f t="shared" si="173"/>
        <v>-1</v>
      </c>
      <c r="J1012" s="3" t="e">
        <f t="shared" si="174"/>
        <v>#DIV/0!</v>
      </c>
      <c r="K1012" s="3" t="n">
        <f t="shared" si="175"/>
        <v>0</v>
      </c>
      <c r="L1012" s="3" t="n">
        <f>AM1012/SUM(AM1:AM$2860)</f>
        <v>0</v>
      </c>
      <c r="M1012" t="s">
        <v>2222</v>
      </c>
      <c r="N1012" t="s">
        <v>2856</v>
      </c>
      <c r="O1012" t="s">
        <v>2857</v>
      </c>
      <c r="P1012" s="2" t="n">
        <v>25817575.966416199</v>
      </c>
      <c r="Q1012" s="2" t="n">
        <v>62082767.550124101</v>
      </c>
      <c r="R1012" s="2" t="n">
        <v>25234463.404885601</v>
      </c>
      <c r="S1012" s="2" t="n">
        <v>63461443.702237703</v>
      </c>
      <c r="T1012" s="2" t="n">
        <v>56963343.675033398</v>
      </c>
      <c r="U1012" s="2" t="n">
        <v>73910928.580607206</v>
      </c>
      <c r="V1012" s="2" t="n">
        <v>138757024.12855601</v>
      </c>
      <c r="W1012" s="2" t="n">
        <v>60406252.127977498</v>
      </c>
      <c r="X1012" s="2" t="n">
        <v>155509206.68604299</v>
      </c>
      <c r="Y1012" s="2" t="n">
        <v>94651752.916503802</v>
      </c>
      <c r="Z1012" s="2" t="n">
        <v>86242219.446285099</v>
      </c>
      <c r="AA1012" s="2" t="n">
        <v>94949851.666450307</v>
      </c>
      <c r="AB1012" s="2" t="n">
        <v>5776323.1125086499</v>
      </c>
      <c r="AC1012" s="2" t="n">
        <v>4333315.4688258003</v>
      </c>
      <c r="AD1012" s="2" t="n">
        <v>2109210.5966334101</v>
      </c>
      <c r="AE1012" s="2" t="n">
        <v>675215.72172444104</v>
      </c>
      <c r="AF1012" s="2" t="n">
        <v>369071.49491248501</v>
      </c>
      <c r="AG1012" s="2" t="n">
        <v>269655.53810185898</v>
      </c>
      <c r="AH1012" s="2" t="n">
        <v>263468.74363102397</v>
      </c>
      <c r="AI1012" s="2" t="n">
        <v>258407.90824720499</v>
      </c>
      <c r="AJ1012" s="2" t="n">
        <v>237333.364321058</v>
      </c>
      <c r="AK1012" s="2" t="n">
        <v>392587.63733566302</v>
      </c>
      <c r="AL1012" s="2"/>
      <c r="AM1012" s="2"/>
    </row>
    <row r="1013">
      <c r="A1013" t="str">
        <f t="shared" si="165"/>
        <v>FRS</v>
      </c>
      <c r="B1013" t="str">
        <f t="shared" si="166"/>
        <v>Z161</v>
      </c>
      <c r="C1013" t="str">
        <f t="shared" si="167"/>
        <v>MAINT-REP-ALT/FAMILY HOUSING</v>
      </c>
      <c r="D1013" s="2" t="n">
        <f t="shared" si="168"/>
        <v>-295.639836332789</v>
      </c>
      <c r="E1013" s="2" t="n">
        <f t="shared" si="169"/>
        <v>0</v>
      </c>
      <c r="F1013" s="2" t="n">
        <f t="shared" si="170"/>
        <v>0</v>
      </c>
      <c r="G1013" s="2" t="n">
        <f t="shared" si="171"/>
        <v>0</v>
      </c>
      <c r="H1013" s="3" t="e">
        <f t="shared" si="172"/>
        <v>#DIV/0!</v>
      </c>
      <c r="I1013" s="3" t="n">
        <f t="shared" si="173"/>
        <v>-1</v>
      </c>
      <c r="J1013" s="3" t="e">
        <f t="shared" si="174"/>
        <v>#DIV/0!</v>
      </c>
      <c r="K1013" s="3" t="n">
        <f t="shared" si="175"/>
        <v>0</v>
      </c>
      <c r="L1013" s="3" t="n">
        <f>AM1013/SUM(AM1:AM$2860)</f>
        <v>0</v>
      </c>
      <c r="M1013" t="s">
        <v>2222</v>
      </c>
      <c r="N1013" t="s">
        <v>2858</v>
      </c>
      <c r="O1013" t="s">
        <v>2859</v>
      </c>
      <c r="P1013" s="2" t="n">
        <v>597023725.07306194</v>
      </c>
      <c r="Q1013" s="2" t="n">
        <v>472832087.67956102</v>
      </c>
      <c r="R1013" s="2" t="n">
        <v>261428054.32200599</v>
      </c>
      <c r="S1013" s="2" t="n">
        <v>186695258.65945801</v>
      </c>
      <c r="T1013" s="2" t="n">
        <v>109808382.169139</v>
      </c>
      <c r="U1013" s="2" t="n">
        <v>110128032.784151</v>
      </c>
      <c r="V1013" s="2" t="n">
        <v>232054426.04669201</v>
      </c>
      <c r="W1013" s="2" t="n">
        <v>38745990.068327896</v>
      </c>
      <c r="X1013" s="2" t="n">
        <v>52182106.755871803</v>
      </c>
      <c r="Y1013" s="2" t="n">
        <v>44881389.189821698</v>
      </c>
      <c r="Z1013" s="2" t="n">
        <v>59704103.329492301</v>
      </c>
      <c r="AA1013" s="2" t="n">
        <v>124627370.20659401</v>
      </c>
      <c r="AB1013" s="2" t="n">
        <v>4195761.9474991905</v>
      </c>
      <c r="AC1013" s="2" t="n">
        <v>63362.885842399701</v>
      </c>
      <c r="AD1013" s="2" t="n">
        <v>-43034.3937516882</v>
      </c>
      <c r="AE1013" s="2" t="n">
        <v>-295.639836332789</v>
      </c>
      <c r="AF1013" s="2" t="n">
        <v>-97839.008247170699</v>
      </c>
      <c r="AG1013" s="2" t="n">
        <v>-68643.526637827395</v>
      </c>
      <c r="AH1013" s="2"/>
      <c r="AI1013" s="2"/>
      <c r="AJ1013" s="2"/>
      <c r="AK1013" s="2"/>
      <c r="AL1013" s="2"/>
      <c r="AM1013" s="2"/>
    </row>
    <row r="1014">
      <c r="A1014" t="str">
        <f t="shared" si="165"/>
        <v>FRS</v>
      </c>
      <c r="B1014" t="str">
        <f t="shared" si="166"/>
        <v>Z162</v>
      </c>
      <c r="C1014" t="str">
        <f t="shared" si="167"/>
        <v>MAINT-REP-ALT/RECREATIONAL BLDGS</v>
      </c>
      <c r="D1014" s="2" t="n">
        <f t="shared" si="168"/>
        <v>-153059.644890786</v>
      </c>
      <c r="E1014" s="2" t="n">
        <f t="shared" si="169"/>
        <v>0</v>
      </c>
      <c r="F1014" s="2" t="n">
        <f t="shared" si="170"/>
        <v>0</v>
      </c>
      <c r="G1014" s="2" t="n">
        <f t="shared" si="171"/>
        <v>0</v>
      </c>
      <c r="H1014" s="3" t="e">
        <f t="shared" si="172"/>
        <v>#DIV/0!</v>
      </c>
      <c r="I1014" s="3" t="n">
        <f t="shared" si="173"/>
        <v>-1</v>
      </c>
      <c r="J1014" s="3" t="e">
        <f t="shared" si="174"/>
        <v>#DIV/0!</v>
      </c>
      <c r="K1014" s="3" t="n">
        <f t="shared" si="175"/>
        <v>0</v>
      </c>
      <c r="L1014" s="3" t="n">
        <f>AM1014/SUM(AM1:AM$2860)</f>
        <v>0</v>
      </c>
      <c r="M1014" t="s">
        <v>2222</v>
      </c>
      <c r="N1014" t="s">
        <v>2860</v>
      </c>
      <c r="O1014" t="s">
        <v>2861</v>
      </c>
      <c r="P1014" s="2" t="n">
        <v>8824972.1161347292</v>
      </c>
      <c r="Q1014" s="2" t="n">
        <v>7237059.7057808302</v>
      </c>
      <c r="R1014" s="2" t="n">
        <v>9386524.6517090909</v>
      </c>
      <c r="S1014" s="2" t="n">
        <v>13213900.1265871</v>
      </c>
      <c r="T1014" s="2" t="n">
        <v>13844981.598021399</v>
      </c>
      <c r="U1014" s="2" t="n">
        <v>14607542.186625799</v>
      </c>
      <c r="V1014" s="2" t="n">
        <v>22632169.997670401</v>
      </c>
      <c r="W1014" s="2" t="n">
        <v>15307699.844105899</v>
      </c>
      <c r="X1014" s="2" t="n">
        <v>15998040.8187318</v>
      </c>
      <c r="Y1014" s="2" t="n">
        <v>20880070.611536201</v>
      </c>
      <c r="Z1014" s="2" t="n">
        <v>58237579.339841001</v>
      </c>
      <c r="AA1014" s="2" t="n">
        <v>37711399.408652999</v>
      </c>
      <c r="AB1014" s="2" t="n">
        <v>3898427.5445802398</v>
      </c>
      <c r="AC1014" s="2" t="n">
        <v>2581754.7409704798</v>
      </c>
      <c r="AD1014" s="2" t="n">
        <v>0</v>
      </c>
      <c r="AE1014" s="2" t="n">
        <v>-153059.644890786</v>
      </c>
      <c r="AF1014" s="2"/>
      <c r="AG1014" s="2"/>
      <c r="AH1014" s="2"/>
      <c r="AI1014" s="2"/>
      <c r="AJ1014" s="2"/>
      <c r="AK1014" s="2"/>
      <c r="AL1014" s="2"/>
      <c r="AM1014" s="2"/>
    </row>
    <row r="1015">
      <c r="A1015" t="str">
        <f t="shared" si="165"/>
        <v>FRS</v>
      </c>
      <c r="B1015" t="str">
        <f t="shared" si="166"/>
        <v>Z163</v>
      </c>
      <c r="C1015" t="str">
        <f t="shared" si="167"/>
        <v>MAINT-REP-ALT/TROOP HOUSING</v>
      </c>
      <c r="D1015" s="2" t="n">
        <f t="shared" si="168"/>
        <v>0</v>
      </c>
      <c r="E1015" s="2" t="n">
        <f t="shared" si="169"/>
        <v>0</v>
      </c>
      <c r="F1015" s="2" t="n">
        <f t="shared" si="170"/>
        <v>0</v>
      </c>
      <c r="G1015" s="2" t="n">
        <f t="shared" si="171"/>
        <v>0</v>
      </c>
      <c r="H1015" s="3" t="e">
        <f t="shared" si="172"/>
        <v>#DIV/0!</v>
      </c>
      <c r="I1015" s="3" t="e">
        <f t="shared" si="173"/>
        <v>#DIV/0!</v>
      </c>
      <c r="J1015" s="3" t="e">
        <f t="shared" si="174"/>
        <v>#DIV/0!</v>
      </c>
      <c r="K1015" s="3" t="n">
        <f t="shared" si="175"/>
        <v>0</v>
      </c>
      <c r="L1015" s="3" t="n">
        <f>AM1015/SUM(AM1:AM$2860)</f>
        <v>0</v>
      </c>
      <c r="M1015" t="s">
        <v>2222</v>
      </c>
      <c r="N1015" t="s">
        <v>2862</v>
      </c>
      <c r="O1015" t="s">
        <v>2863</v>
      </c>
      <c r="P1015" s="2" t="n">
        <v>141298530.24954501</v>
      </c>
      <c r="Q1015" s="2" t="n">
        <v>96901680.620167106</v>
      </c>
      <c r="R1015" s="2" t="n">
        <v>145434800.59507799</v>
      </c>
      <c r="S1015" s="2" t="n">
        <v>110498980.68015601</v>
      </c>
      <c r="T1015" s="2" t="n">
        <v>132158226.151151</v>
      </c>
      <c r="U1015" s="2" t="n">
        <v>99045278.949336097</v>
      </c>
      <c r="V1015" s="2" t="n">
        <v>97588208.192475602</v>
      </c>
      <c r="W1015" s="2" t="n">
        <v>42954771.109800801</v>
      </c>
      <c r="X1015" s="2" t="n">
        <v>102918695.742817</v>
      </c>
      <c r="Y1015" s="2" t="n">
        <v>132125118.98435301</v>
      </c>
      <c r="Z1015" s="2" t="n">
        <v>37244740.829146102</v>
      </c>
      <c r="AA1015" s="2" t="n">
        <v>117436540.84763101</v>
      </c>
      <c r="AB1015" s="2" t="n">
        <v>2653421.1369092399</v>
      </c>
      <c r="AC1015" s="2" t="n">
        <v>2297985.67687293</v>
      </c>
      <c r="AD1015" s="2" t="n">
        <v>154729.97265632701</v>
      </c>
      <c r="AE1015" s="2" t="n">
        <v>0</v>
      </c>
      <c r="AF1015" s="2" t="n">
        <v>-96134.124938243607</v>
      </c>
      <c r="AG1015" s="2" t="n">
        <v>15964.710250987901</v>
      </c>
      <c r="AH1015" s="2" t="n">
        <v>0</v>
      </c>
      <c r="AI1015" s="2" t="n">
        <v>0</v>
      </c>
      <c r="AJ1015" s="2"/>
      <c r="AK1015" s="2"/>
      <c r="AL1015" s="2"/>
      <c r="AM1015" s="2"/>
    </row>
    <row r="1016">
      <c r="A1016" t="str">
        <f t="shared" si="165"/>
        <v>FRS</v>
      </c>
      <c r="B1016" t="str">
        <f t="shared" si="166"/>
        <v>Z164</v>
      </c>
      <c r="C1016" t="str">
        <f t="shared" si="167"/>
        <v>MAINT-REP-ALT/DINING FACILITIES</v>
      </c>
      <c r="D1016" s="2" t="n">
        <f t="shared" si="168"/>
        <v>0</v>
      </c>
      <c r="E1016" s="2" t="n">
        <f t="shared" si="169"/>
        <v>0</v>
      </c>
      <c r="F1016" s="2" t="n">
        <f t="shared" si="170"/>
        <v>0</v>
      </c>
      <c r="G1016" s="2" t="n">
        <f t="shared" si="171"/>
        <v>0</v>
      </c>
      <c r="H1016" s="3" t="e">
        <f t="shared" si="172"/>
        <v>#DIV/0!</v>
      </c>
      <c r="I1016" s="3" t="e">
        <f t="shared" si="173"/>
        <v>#DIV/0!</v>
      </c>
      <c r="J1016" s="3" t="e">
        <f t="shared" si="174"/>
        <v>#DIV/0!</v>
      </c>
      <c r="K1016" s="3" t="n">
        <f t="shared" si="175"/>
        <v>0</v>
      </c>
      <c r="L1016" s="3" t="n">
        <f>AM1016/SUM(AM1:AM$2860)</f>
        <v>0</v>
      </c>
      <c r="M1016" t="s">
        <v>2222</v>
      </c>
      <c r="N1016" t="s">
        <v>2864</v>
      </c>
      <c r="O1016" t="s">
        <v>2865</v>
      </c>
      <c r="P1016" s="2" t="n">
        <v>4194485.29683231</v>
      </c>
      <c r="Q1016" s="2" t="n">
        <v>4611547.7687021196</v>
      </c>
      <c r="R1016" s="2" t="n">
        <v>1955825.36797871</v>
      </c>
      <c r="S1016" s="2" t="n">
        <v>1613237.359313</v>
      </c>
      <c r="T1016" s="2" t="n">
        <v>3386020.5948950499</v>
      </c>
      <c r="U1016" s="2" t="n">
        <v>20458296.473039102</v>
      </c>
      <c r="V1016" s="2" t="n">
        <v>7949295.2439474296</v>
      </c>
      <c r="W1016" s="2" t="n">
        <v>9288979.4052004106</v>
      </c>
      <c r="X1016" s="2" t="n">
        <v>15392257.360513501</v>
      </c>
      <c r="Y1016" s="2" t="n">
        <v>11138144.129723599</v>
      </c>
      <c r="Z1016" s="2" t="n">
        <v>22655052.534454599</v>
      </c>
      <c r="AA1016" s="2" t="n">
        <v>16014406.0292073</v>
      </c>
      <c r="AB1016" s="2" t="n">
        <v>3467773.6448447299</v>
      </c>
      <c r="AC1016" s="2" t="n">
        <v>311236.74304635503</v>
      </c>
      <c r="AD1016" s="2" t="n">
        <v>95029.835279799096</v>
      </c>
      <c r="AE1016" s="2"/>
      <c r="AF1016" s="2"/>
      <c r="AG1016" s="2" t="n">
        <v>-119.67732720586</v>
      </c>
      <c r="AH1016" s="2"/>
      <c r="AI1016" s="2"/>
      <c r="AJ1016" s="2"/>
      <c r="AK1016" s="2"/>
      <c r="AL1016" s="2"/>
      <c r="AM1016" s="2"/>
    </row>
    <row r="1017">
      <c r="A1017" t="str">
        <f t="shared" si="165"/>
        <v>FRS</v>
      </c>
      <c r="B1017" t="str">
        <f t="shared" si="166"/>
        <v>Z165</v>
      </c>
      <c r="C1017" t="str">
        <f t="shared" si="167"/>
        <v>MAINT-REP-ALT/RELIGIOUS FACILITIES</v>
      </c>
      <c r="D1017" s="2" t="n">
        <f t="shared" si="168"/>
        <v>0</v>
      </c>
      <c r="E1017" s="2" t="n">
        <f t="shared" si="169"/>
        <v>0</v>
      </c>
      <c r="F1017" s="2" t="n">
        <f t="shared" si="170"/>
        <v>0</v>
      </c>
      <c r="G1017" s="2" t="n">
        <f t="shared" si="171"/>
        <v>0</v>
      </c>
      <c r="H1017" s="3" t="e">
        <f t="shared" si="172"/>
        <v>#DIV/0!</v>
      </c>
      <c r="I1017" s="3" t="e">
        <f t="shared" si="173"/>
        <v>#DIV/0!</v>
      </c>
      <c r="J1017" s="3" t="e">
        <f t="shared" si="174"/>
        <v>#DIV/0!</v>
      </c>
      <c r="K1017" s="3" t="n">
        <f t="shared" si="175"/>
        <v>0</v>
      </c>
      <c r="L1017" s="3" t="n">
        <f>AM1017/SUM(AM1:AM$2860)</f>
        <v>0</v>
      </c>
      <c r="M1017" t="s">
        <v>2222</v>
      </c>
      <c r="N1017" t="s">
        <v>2866</v>
      </c>
      <c r="O1017" t="s">
        <v>2867</v>
      </c>
      <c r="P1017" s="2" t="n">
        <v>1071662.0386502999</v>
      </c>
      <c r="Q1017" s="2" t="n">
        <v>1742607.4467950701</v>
      </c>
      <c r="R1017" s="2" t="n">
        <v>172567.11715311999</v>
      </c>
      <c r="S1017" s="2" t="n">
        <v>1275050.39363853</v>
      </c>
      <c r="T1017" s="2" t="n">
        <v>335184.129488051</v>
      </c>
      <c r="U1017" s="2" t="n">
        <v>682009.91261539306</v>
      </c>
      <c r="V1017" s="2" t="n">
        <v>899201.99709572399</v>
      </c>
      <c r="W1017" s="2" t="n">
        <v>1568144.2094076499</v>
      </c>
      <c r="X1017" s="2" t="n">
        <v>352469.36526138597</v>
      </c>
      <c r="Y1017" s="2" t="n">
        <v>6863907.8391237697</v>
      </c>
      <c r="Z1017" s="2" t="n">
        <v>2106898.86638497</v>
      </c>
      <c r="AA1017" s="2" t="n">
        <v>3756962.9586817999</v>
      </c>
      <c r="AB1017" s="2" t="n">
        <v>108045.714040705</v>
      </c>
      <c r="AC1017" s="2" t="n">
        <v>0</v>
      </c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</row>
    <row r="1018">
      <c r="A1018" t="str">
        <f t="shared" si="165"/>
        <v>FRS</v>
      </c>
      <c r="B1018" t="str">
        <f t="shared" si="166"/>
        <v>Z166</v>
      </c>
      <c r="C1018" t="str">
        <f t="shared" si="167"/>
        <v>MAINT-REP-ALT/PENAL FACILITIES</v>
      </c>
      <c r="D1018" s="2" t="n">
        <f t="shared" si="168"/>
        <v>0</v>
      </c>
      <c r="E1018" s="2" t="n">
        <f t="shared" si="169"/>
        <v>0</v>
      </c>
      <c r="F1018" s="2" t="n">
        <f t="shared" si="170"/>
        <v>0</v>
      </c>
      <c r="G1018" s="2" t="n">
        <f t="shared" si="171"/>
        <v>0</v>
      </c>
      <c r="H1018" s="3" t="e">
        <f t="shared" si="172"/>
        <v>#DIV/0!</v>
      </c>
      <c r="I1018" s="3" t="e">
        <f t="shared" si="173"/>
        <v>#DIV/0!</v>
      </c>
      <c r="J1018" s="3" t="e">
        <f t="shared" si="174"/>
        <v>#DIV/0!</v>
      </c>
      <c r="K1018" s="3" t="n">
        <f t="shared" si="175"/>
        <v>0</v>
      </c>
      <c r="L1018" s="3" t="n">
        <f>AM1018/SUM(AM1:AM$2860)</f>
        <v>0</v>
      </c>
      <c r="M1018" t="s">
        <v>2222</v>
      </c>
      <c r="N1018" t="s">
        <v>2868</v>
      </c>
      <c r="O1018" t="s">
        <v>2869</v>
      </c>
      <c r="P1018" s="2" t="n">
        <v>6322.3516847467699</v>
      </c>
      <c r="Q1018" s="2" t="n">
        <v>9433.3132960083694</v>
      </c>
      <c r="R1018" s="2" t="n">
        <v>94.730916265515305</v>
      </c>
      <c r="S1018" s="2" t="n">
        <v>6722239.10025563</v>
      </c>
      <c r="T1018" s="2" t="n">
        <v>120058.91905620899</v>
      </c>
      <c r="U1018" s="2" t="n">
        <v>370921.09095548303</v>
      </c>
      <c r="V1018" s="2" t="n">
        <v>2543109.30145866</v>
      </c>
      <c r="W1018" s="2" t="n">
        <v>1738170.1216484299</v>
      </c>
      <c r="X1018" s="2" t="n">
        <v>4221630.2894593999</v>
      </c>
      <c r="Y1018" s="2" t="n">
        <v>1892916.36531319</v>
      </c>
      <c r="Z1018" s="2" t="n">
        <v>-124763.224356251</v>
      </c>
      <c r="AA1018" s="2" t="n">
        <v>281496.11215939297</v>
      </c>
      <c r="AB1018" s="2" t="n">
        <v>0</v>
      </c>
      <c r="AC1018" s="2" t="n">
        <v>15983.946275914799</v>
      </c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</row>
    <row r="1019">
      <c r="A1019" t="str">
        <f t="shared" si="165"/>
        <v>FRS</v>
      </c>
      <c r="B1019" t="str">
        <f t="shared" si="166"/>
        <v>Z169</v>
      </c>
      <c r="C1019" t="str">
        <f t="shared" si="167"/>
        <v>MAINT-REP-ALT/OTHER RESIDENTIAL BLD</v>
      </c>
      <c r="D1019" s="2" t="n">
        <f t="shared" si="168"/>
        <v>0</v>
      </c>
      <c r="E1019" s="2" t="n">
        <f t="shared" si="169"/>
        <v>0</v>
      </c>
      <c r="F1019" s="2" t="n">
        <f t="shared" si="170"/>
        <v>0</v>
      </c>
      <c r="G1019" s="2" t="n">
        <f t="shared" si="171"/>
        <v>0</v>
      </c>
      <c r="H1019" s="3" t="e">
        <f t="shared" si="172"/>
        <v>#DIV/0!</v>
      </c>
      <c r="I1019" s="3" t="e">
        <f t="shared" si="173"/>
        <v>#DIV/0!</v>
      </c>
      <c r="J1019" s="3" t="e">
        <f t="shared" si="174"/>
        <v>#DIV/0!</v>
      </c>
      <c r="K1019" s="3" t="n">
        <f t="shared" si="175"/>
        <v>0</v>
      </c>
      <c r="L1019" s="3" t="n">
        <f>AM1019/SUM(AM1:AM$2860)</f>
        <v>0</v>
      </c>
      <c r="M1019" t="s">
        <v>2222</v>
      </c>
      <c r="N1019" t="s">
        <v>2870</v>
      </c>
      <c r="O1019" t="s">
        <v>2871</v>
      </c>
      <c r="P1019" s="2" t="n">
        <v>30240821.170885</v>
      </c>
      <c r="Q1019" s="2" t="n">
        <v>34185686.929015599</v>
      </c>
      <c r="R1019" s="2" t="n">
        <v>22900992.462731499</v>
      </c>
      <c r="S1019" s="2" t="n">
        <v>13376134.051156299</v>
      </c>
      <c r="T1019" s="2" t="n">
        <v>16150819.7242734</v>
      </c>
      <c r="U1019" s="2" t="n">
        <v>16428399.325338</v>
      </c>
      <c r="V1019" s="2" t="n">
        <v>33135468.8374107</v>
      </c>
      <c r="W1019" s="2" t="n">
        <v>27391282.783019099</v>
      </c>
      <c r="X1019" s="2" t="n">
        <v>26919471.106370602</v>
      </c>
      <c r="Y1019" s="2" t="n">
        <v>28884732.347476501</v>
      </c>
      <c r="Z1019" s="2" t="n">
        <v>6112976.8499673298</v>
      </c>
      <c r="AA1019" s="2" t="n">
        <v>11989963.163179601</v>
      </c>
      <c r="AB1019" s="2" t="n">
        <v>-290881.24914843001</v>
      </c>
      <c r="AC1019" s="2" t="n">
        <v>-29949.6488131609</v>
      </c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</row>
    <row r="1020">
      <c r="A1020" t="str">
        <f t="shared" si="165"/>
        <v>FRS</v>
      </c>
      <c r="B1020" t="str">
        <f t="shared" si="166"/>
        <v>Z171</v>
      </c>
      <c r="C1020" t="str">
        <f t="shared" si="167"/>
        <v>MAINT-REP-ALT/AMMO STORAGE BLDGS</v>
      </c>
      <c r="D1020" s="2" t="n">
        <f t="shared" si="168"/>
        <v>0</v>
      </c>
      <c r="E1020" s="2" t="n">
        <f t="shared" si="169"/>
        <v>0</v>
      </c>
      <c r="F1020" s="2" t="n">
        <f t="shared" si="170"/>
        <v>0</v>
      </c>
      <c r="G1020" s="2" t="n">
        <f t="shared" si="171"/>
        <v>0</v>
      </c>
      <c r="H1020" s="3" t="e">
        <f t="shared" si="172"/>
        <v>#DIV/0!</v>
      </c>
      <c r="I1020" s="3" t="e">
        <f t="shared" si="173"/>
        <v>#DIV/0!</v>
      </c>
      <c r="J1020" s="3" t="e">
        <f t="shared" si="174"/>
        <v>#DIV/0!</v>
      </c>
      <c r="K1020" s="3" t="n">
        <f t="shared" si="175"/>
        <v>0</v>
      </c>
      <c r="L1020" s="3" t="n">
        <f>AM1020/SUM(AM1:AM$2860)</f>
        <v>0</v>
      </c>
      <c r="M1020" t="s">
        <v>2222</v>
      </c>
      <c r="N1020" t="s">
        <v>2872</v>
      </c>
      <c r="O1020" t="s">
        <v>2873</v>
      </c>
      <c r="P1020" s="2" t="n">
        <v>1430504.3725936799</v>
      </c>
      <c r="Q1020" s="2" t="n">
        <v>845450.450553342</v>
      </c>
      <c r="R1020" s="2" t="n">
        <v>2685222.36390637</v>
      </c>
      <c r="S1020" s="2" t="n">
        <v>335959.11402771302</v>
      </c>
      <c r="T1020" s="2" t="n">
        <v>1255318.0175024299</v>
      </c>
      <c r="U1020" s="2" t="n">
        <v>878248.78412910295</v>
      </c>
      <c r="V1020" s="2" t="n">
        <v>2660422.5967242802</v>
      </c>
      <c r="W1020" s="2" t="n">
        <v>1631317.41439512</v>
      </c>
      <c r="X1020" s="2" t="n">
        <v>3526729.1676971698</v>
      </c>
      <c r="Y1020" s="2" t="n">
        <v>337445.53413680597</v>
      </c>
      <c r="Z1020" s="2" t="n">
        <v>4620409.7638178403</v>
      </c>
      <c r="AA1020" s="2" t="n">
        <v>2106794.7628164901</v>
      </c>
      <c r="AB1020" s="2" t="n">
        <v>0</v>
      </c>
      <c r="AC1020" s="2" t="n">
        <v>0</v>
      </c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</row>
    <row r="1021">
      <c r="A1021" t="str">
        <f t="shared" si="165"/>
        <v>FRS</v>
      </c>
      <c r="B1021" t="str">
        <f t="shared" si="166"/>
        <v>Z172</v>
      </c>
      <c r="C1021" t="str">
        <f t="shared" si="167"/>
        <v>MAINT-REP-ALT/FOOD STORAGE BLDGS</v>
      </c>
      <c r="D1021" s="2" t="n">
        <f t="shared" si="168"/>
        <v>0</v>
      </c>
      <c r="E1021" s="2" t="n">
        <f t="shared" si="169"/>
        <v>0</v>
      </c>
      <c r="F1021" s="2" t="n">
        <f t="shared" si="170"/>
        <v>0</v>
      </c>
      <c r="G1021" s="2" t="n">
        <f t="shared" si="171"/>
        <v>0</v>
      </c>
      <c r="H1021" s="3" t="e">
        <f t="shared" si="172"/>
        <v>#DIV/0!</v>
      </c>
      <c r="I1021" s="3" t="e">
        <f t="shared" si="173"/>
        <v>#DIV/0!</v>
      </c>
      <c r="J1021" s="3" t="e">
        <f t="shared" si="174"/>
        <v>#DIV/0!</v>
      </c>
      <c r="K1021" s="3" t="n">
        <f t="shared" si="175"/>
        <v>0</v>
      </c>
      <c r="L1021" s="3" t="n">
        <f>AM1021/SUM(AM1:AM$2860)</f>
        <v>0</v>
      </c>
      <c r="M1021" t="s">
        <v>2222</v>
      </c>
      <c r="N1021" t="s">
        <v>2874</v>
      </c>
      <c r="O1021" t="s">
        <v>2875</v>
      </c>
      <c r="P1021" s="2" t="n">
        <v>95303.836985634596</v>
      </c>
      <c r="Q1021" s="2" t="n">
        <v>2796879.5886838101</v>
      </c>
      <c r="R1021" s="2" t="n">
        <v>4370011.7096885601</v>
      </c>
      <c r="S1021" s="2" t="n">
        <v>5276764.1509936498</v>
      </c>
      <c r="T1021" s="2" t="n">
        <v>5050890.7584024901</v>
      </c>
      <c r="U1021" s="2" t="n">
        <v>813760.72840626095</v>
      </c>
      <c r="V1021" s="2" t="n">
        <v>1988288.87352106</v>
      </c>
      <c r="W1021" s="2" t="n">
        <v>99200.8335776725</v>
      </c>
      <c r="X1021" s="2" t="n">
        <v>4560.2469548217796</v>
      </c>
      <c r="Y1021" s="2" t="n">
        <v>18097.644042361</v>
      </c>
      <c r="Z1021" s="2" t="n">
        <v>36521.269335623598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</row>
    <row r="1022">
      <c r="A1022" t="str">
        <f t="shared" si="165"/>
        <v>FRS</v>
      </c>
      <c r="B1022" t="str">
        <f t="shared" si="166"/>
        <v>Z173</v>
      </c>
      <c r="C1022" t="str">
        <f t="shared" si="167"/>
        <v>MAINT-REP-ALT/FUEL STORAGE BLDGS</v>
      </c>
      <c r="D1022" s="2" t="n">
        <f t="shared" si="168"/>
        <v>0</v>
      </c>
      <c r="E1022" s="2" t="n">
        <f t="shared" si="169"/>
        <v>0</v>
      </c>
      <c r="F1022" s="2" t="n">
        <f t="shared" si="170"/>
        <v>0</v>
      </c>
      <c r="G1022" s="2" t="n">
        <f t="shared" si="171"/>
        <v>0</v>
      </c>
      <c r="H1022" s="3" t="e">
        <f t="shared" si="172"/>
        <v>#DIV/0!</v>
      </c>
      <c r="I1022" s="3" t="e">
        <f t="shared" si="173"/>
        <v>#DIV/0!</v>
      </c>
      <c r="J1022" s="3" t="e">
        <f t="shared" si="174"/>
        <v>#DIV/0!</v>
      </c>
      <c r="K1022" s="3" t="n">
        <f t="shared" si="175"/>
        <v>0</v>
      </c>
      <c r="L1022" s="3" t="n">
        <f>AM1022/SUM(AM1:AM$2860)</f>
        <v>0</v>
      </c>
      <c r="M1022" t="s">
        <v>2222</v>
      </c>
      <c r="N1022" t="s">
        <v>2876</v>
      </c>
      <c r="O1022" t="s">
        <v>2877</v>
      </c>
      <c r="P1022" s="2" t="n">
        <v>18261472.2044263</v>
      </c>
      <c r="Q1022" s="2" t="n">
        <v>16729645.1278401</v>
      </c>
      <c r="R1022" s="2" t="n">
        <v>4165681.78220136</v>
      </c>
      <c r="S1022" s="2" t="n">
        <v>7497933.7666471303</v>
      </c>
      <c r="T1022" s="2" t="n">
        <v>801833.16952467198</v>
      </c>
      <c r="U1022" s="2" t="n">
        <v>449087.77501891</v>
      </c>
      <c r="V1022" s="2" t="n">
        <v>1234543.2267447801</v>
      </c>
      <c r="W1022" s="2" t="n">
        <v>302872.94475680898</v>
      </c>
      <c r="X1022" s="2" t="n">
        <v>2041518.9863482499</v>
      </c>
      <c r="Y1022" s="2" t="n">
        <v>2539078.6324616401</v>
      </c>
      <c r="Z1022" s="2" t="n">
        <v>41447395.212062098</v>
      </c>
      <c r="AA1022" s="2" t="n">
        <v>1489961.38566863</v>
      </c>
      <c r="AB1022" s="2" t="n">
        <v>195564.06336396601</v>
      </c>
      <c r="AC1022" s="2" t="n">
        <v>-39122.0224710689</v>
      </c>
      <c r="AD1022" s="2" t="n">
        <v>-24972.4770764635</v>
      </c>
      <c r="AE1022" s="2"/>
      <c r="AF1022" s="2"/>
      <c r="AG1022" s="2"/>
      <c r="AH1022" s="2"/>
      <c r="AI1022" s="2"/>
      <c r="AJ1022" s="2"/>
      <c r="AK1022" s="2"/>
      <c r="AL1022" s="2"/>
      <c r="AM1022" s="2"/>
    </row>
    <row r="1023">
      <c r="A1023" t="str">
        <f t="shared" si="165"/>
        <v>FRS</v>
      </c>
      <c r="B1023" t="str">
        <f t="shared" si="166"/>
        <v>Z174</v>
      </c>
      <c r="C1023" t="str">
        <f t="shared" si="167"/>
        <v>MAINT-REP-ALT/OPEN STORAGE FAC</v>
      </c>
      <c r="D1023" s="2" t="n">
        <f t="shared" si="168"/>
        <v>0</v>
      </c>
      <c r="E1023" s="2" t="n">
        <f t="shared" si="169"/>
        <v>0</v>
      </c>
      <c r="F1023" s="2" t="n">
        <f t="shared" si="170"/>
        <v>0</v>
      </c>
      <c r="G1023" s="2" t="n">
        <f t="shared" si="171"/>
        <v>0</v>
      </c>
      <c r="H1023" s="3" t="e">
        <f t="shared" si="172"/>
        <v>#DIV/0!</v>
      </c>
      <c r="I1023" s="3" t="e">
        <f t="shared" si="173"/>
        <v>#DIV/0!</v>
      </c>
      <c r="J1023" s="3" t="e">
        <f t="shared" si="174"/>
        <v>#DIV/0!</v>
      </c>
      <c r="K1023" s="3" t="n">
        <f t="shared" si="175"/>
        <v>0</v>
      </c>
      <c r="L1023" s="3" t="n">
        <f>AM1023/SUM(AM1:AM$2860)</f>
        <v>0</v>
      </c>
      <c r="M1023" t="s">
        <v>2222</v>
      </c>
      <c r="N1023" t="s">
        <v>2878</v>
      </c>
      <c r="O1023" t="s">
        <v>2879</v>
      </c>
      <c r="P1023" s="2" t="n">
        <v>76616.303230004298</v>
      </c>
      <c r="Q1023" s="2" t="n">
        <v>9095.7331880910206</v>
      </c>
      <c r="R1023" s="2"/>
      <c r="S1023" s="2" t="n">
        <v>599028.46894513199</v>
      </c>
      <c r="T1023" s="2" t="n">
        <v>4339710.5290852403</v>
      </c>
      <c r="U1023" s="2" t="n">
        <v>2417297.30593113</v>
      </c>
      <c r="V1023" s="2" t="n">
        <v>7937306.2381803002</v>
      </c>
      <c r="W1023" s="2" t="n">
        <v>323268.86911223899</v>
      </c>
      <c r="X1023" s="2" t="n">
        <v>1271774.3610708399</v>
      </c>
      <c r="Y1023" s="2" t="n">
        <v>1448241.76442839</v>
      </c>
      <c r="Z1023" s="2" t="n">
        <v>965451.72579091298</v>
      </c>
      <c r="AA1023" s="2" t="n">
        <v>595938.57604467904</v>
      </c>
      <c r="AB1023" s="2" t="n">
        <v>-13008.568997517999</v>
      </c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</row>
    <row r="1024">
      <c r="A1024" t="str">
        <f t="shared" si="165"/>
        <v>FRS</v>
      </c>
      <c r="B1024" t="str">
        <f t="shared" si="166"/>
        <v>Z179</v>
      </c>
      <c r="C1024" t="str">
        <f t="shared" si="167"/>
        <v>MAINT-REP-ALT/OTHER WAREHOUSE BLDGS</v>
      </c>
      <c r="D1024" s="2" t="n">
        <f t="shared" si="168"/>
        <v>-435216.14604101301</v>
      </c>
      <c r="E1024" s="2" t="n">
        <f t="shared" si="169"/>
        <v>0</v>
      </c>
      <c r="F1024" s="2" t="n">
        <f t="shared" si="170"/>
        <v>0</v>
      </c>
      <c r="G1024" s="2" t="n">
        <f t="shared" si="171"/>
        <v>0</v>
      </c>
      <c r="H1024" s="3" t="e">
        <f t="shared" si="172"/>
        <v>#DIV/0!</v>
      </c>
      <c r="I1024" s="3" t="n">
        <f t="shared" si="173"/>
        <v>-1</v>
      </c>
      <c r="J1024" s="3" t="e">
        <f t="shared" si="174"/>
        <v>#DIV/0!</v>
      </c>
      <c r="K1024" s="3" t="n">
        <f t="shared" si="175"/>
        <v>0</v>
      </c>
      <c r="L1024" s="3" t="n">
        <f>AM1024/SUM(AM1:AM$2860)</f>
        <v>0</v>
      </c>
      <c r="M1024" t="s">
        <v>2222</v>
      </c>
      <c r="N1024" t="s">
        <v>2880</v>
      </c>
      <c r="O1024" t="s">
        <v>2881</v>
      </c>
      <c r="P1024" s="2" t="n">
        <v>10465046.3705638</v>
      </c>
      <c r="Q1024" s="2" t="n">
        <v>8234596.3048595004</v>
      </c>
      <c r="R1024" s="2" t="n">
        <v>7505454.4003905896</v>
      </c>
      <c r="S1024" s="2" t="n">
        <v>17845035.3084924</v>
      </c>
      <c r="T1024" s="2" t="n">
        <v>15786948.335752301</v>
      </c>
      <c r="U1024" s="2" t="n">
        <v>28255502.9702885</v>
      </c>
      <c r="V1024" s="2" t="n">
        <v>16822578.618429601</v>
      </c>
      <c r="W1024" s="2" t="n">
        <v>20464764.002172198</v>
      </c>
      <c r="X1024" s="2" t="n">
        <v>112472059.339581</v>
      </c>
      <c r="Y1024" s="2" t="n">
        <v>47413921.2110212</v>
      </c>
      <c r="Z1024" s="2" t="n">
        <v>142179619.95715401</v>
      </c>
      <c r="AA1024" s="2" t="n">
        <v>69109839.924106196</v>
      </c>
      <c r="AB1024" s="2" t="n">
        <v>29207978.414655998</v>
      </c>
      <c r="AC1024" s="2" t="n">
        <v>4219488.9953028001</v>
      </c>
      <c r="AD1024" s="2" t="n">
        <v>1618032.8363081701</v>
      </c>
      <c r="AE1024" s="2" t="n">
        <v>-435216.14604101301</v>
      </c>
      <c r="AF1024" s="2"/>
      <c r="AG1024" s="2" t="n">
        <v>-251772.78983143601</v>
      </c>
      <c r="AH1024" s="2"/>
      <c r="AI1024" s="2"/>
      <c r="AJ1024" s="2"/>
      <c r="AK1024" s="2"/>
      <c r="AL1024" s="2"/>
      <c r="AM1024" s="2"/>
    </row>
    <row r="1025">
      <c r="A1025" t="str">
        <f t="shared" ref="A1025:A1088" si="176">M1025</f>
        <v>FRS</v>
      </c>
      <c r="B1025" t="str">
        <f t="shared" ref="B1025:B1088" si="177">N1025</f>
        <v>Z191</v>
      </c>
      <c r="C1025" t="str">
        <f t="shared" ref="C1025:C1088" si="178">O1025</f>
        <v>MAINT-REP-ALT/EXHIBITION BUILDINGS</v>
      </c>
      <c r="D1025" s="2" t="n">
        <f t="shared" ref="D1025:D1088" si="179">AE1025</f>
        <v>0</v>
      </c>
      <c r="E1025" s="2" t="n">
        <f t="shared" ref="E1025:E1088" si="180">AK1025</f>
        <v>0</v>
      </c>
      <c r="F1025" s="2" t="n">
        <f t="shared" ref="F1025:F1088" si="181">AL1025</f>
        <v>0</v>
      </c>
      <c r="G1025" s="2" t="n">
        <f t="shared" ref="G1025:G1088" si="182">AM1025</f>
        <v>0</v>
      </c>
      <c r="H1025" s="3" t="e">
        <f t="shared" si="172"/>
        <v>#DIV/0!</v>
      </c>
      <c r="I1025" s="3" t="e">
        <f t="shared" si="173"/>
        <v>#DIV/0!</v>
      </c>
      <c r="J1025" s="3" t="e">
        <f t="shared" si="174"/>
        <v>#DIV/0!</v>
      </c>
      <c r="K1025" s="3" t="n">
        <f t="shared" si="175"/>
        <v>0</v>
      </c>
      <c r="L1025" s="3" t="n">
        <f>AM1025/SUM(AM1:AM$2860)</f>
        <v>0</v>
      </c>
      <c r="M1025" t="s">
        <v>2222</v>
      </c>
      <c r="N1025" t="s">
        <v>2882</v>
      </c>
      <c r="O1025" t="s">
        <v>2883</v>
      </c>
      <c r="P1025" s="2" t="n">
        <v>28399.687084792698</v>
      </c>
      <c r="Q1025" s="2"/>
      <c r="R1025" s="2" t="n">
        <v>39911.222098749902</v>
      </c>
      <c r="S1025" s="2" t="n">
        <v>71175.440982661705</v>
      </c>
      <c r="T1025" s="2" t="n">
        <v>35946.425457018697</v>
      </c>
      <c r="U1025" s="2" t="n">
        <v>2306928.4599927599</v>
      </c>
      <c r="V1025" s="2" t="n">
        <v>907575.42631314101</v>
      </c>
      <c r="W1025" s="2" t="n">
        <v>493771.06728339498</v>
      </c>
      <c r="X1025" s="2" t="n">
        <v>767516.77054811898</v>
      </c>
      <c r="Y1025" s="2" t="n">
        <v>61701.3458660221</v>
      </c>
      <c r="Z1025" s="2" t="n">
        <v>63822.3183588186</v>
      </c>
      <c r="AA1025" s="2" t="n">
        <v>9145450.4335987307</v>
      </c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</row>
    <row r="1026">
      <c r="A1026" t="str">
        <f t="shared" si="176"/>
        <v>FRS</v>
      </c>
      <c r="B1026" t="str">
        <f t="shared" si="177"/>
        <v>Z192</v>
      </c>
      <c r="C1026" t="str">
        <f t="shared" si="178"/>
        <v>MAINT-REP-ALT/TEST BUILDINGS</v>
      </c>
      <c r="D1026" s="2" t="n">
        <f t="shared" si="179"/>
        <v>0</v>
      </c>
      <c r="E1026" s="2" t="n">
        <f t="shared" si="180"/>
        <v>0</v>
      </c>
      <c r="F1026" s="2" t="n">
        <f t="shared" si="181"/>
        <v>0</v>
      </c>
      <c r="G1026" s="2" t="n">
        <f t="shared" si="182"/>
        <v>0</v>
      </c>
      <c r="H1026" s="3" t="e">
        <f t="shared" ref="H1026:H1089" si="183">AL1026/AK1026-1</f>
        <v>#DIV/0!</v>
      </c>
      <c r="I1026" s="3" t="e">
        <f t="shared" ref="I1026:I1089" si="184">AL1026/AE1026-1</f>
        <v>#DIV/0!</v>
      </c>
      <c r="J1026" s="3" t="e">
        <f t="shared" ref="J1026:J1089" si="185">AM1026/AL1026</f>
        <v>#DIV/0!</v>
      </c>
      <c r="K1026" s="3" t="n">
        <f t="shared" ref="K1026:K1089" si="186">AL1026/SUM(AL$1:AL$2860)</f>
        <v>0</v>
      </c>
      <c r="L1026" s="3" t="n">
        <f>AM1026/SUM(AM1:AM$2860)</f>
        <v>0</v>
      </c>
      <c r="M1026" t="s">
        <v>2222</v>
      </c>
      <c r="N1026" t="s">
        <v>2884</v>
      </c>
      <c r="O1026" t="s">
        <v>2885</v>
      </c>
      <c r="P1026" s="2" t="n">
        <v>837423.19041506306</v>
      </c>
      <c r="Q1026" s="2" t="n">
        <v>2083356.70628629</v>
      </c>
      <c r="R1026" s="2" t="n">
        <v>2164638.7078471901</v>
      </c>
      <c r="S1026" s="2" t="n">
        <v>1609484.1454922301</v>
      </c>
      <c r="T1026" s="2" t="n">
        <v>876922.61351605505</v>
      </c>
      <c r="U1026" s="2" t="n">
        <v>3492531.33105702</v>
      </c>
      <c r="V1026" s="2" t="n">
        <v>2206848.0991221601</v>
      </c>
      <c r="W1026" s="2" t="n">
        <v>962003.68298029597</v>
      </c>
      <c r="X1026" s="2" t="n">
        <v>3822594.6842468898</v>
      </c>
      <c r="Y1026" s="2" t="n">
        <v>2231386.2912411899</v>
      </c>
      <c r="Z1026" s="2" t="n">
        <v>4699334.1824751599</v>
      </c>
      <c r="AA1026" s="2" t="n">
        <v>1039963.57527329</v>
      </c>
      <c r="AB1026" s="2" t="n">
        <v>-34859.124048348902</v>
      </c>
      <c r="AC1026" s="2" t="n">
        <v>-1057.4137921254101</v>
      </c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</row>
    <row r="1027">
      <c r="A1027" t="str">
        <f t="shared" si="176"/>
        <v>FRS</v>
      </c>
      <c r="B1027" t="str">
        <f t="shared" si="177"/>
        <v>Z199</v>
      </c>
      <c r="C1027" t="str">
        <f t="shared" si="178"/>
        <v>MAINT-REP-ALT/MISC BLDGS</v>
      </c>
      <c r="D1027" s="2" t="n">
        <f t="shared" si="179"/>
        <v>2619170.9675337998</v>
      </c>
      <c r="E1027" s="2" t="n">
        <f t="shared" si="180"/>
        <v>207636.40375758999</v>
      </c>
      <c r="F1027" s="2" t="n">
        <f t="shared" si="181"/>
        <v>211981.32810000001</v>
      </c>
      <c r="G1027" s="2" t="n">
        <f t="shared" si="182"/>
        <v>210274.94212115399</v>
      </c>
      <c r="H1027" s="3" t="n">
        <f t="shared" si="183"/>
        <v>2.0925638586394513E-2</v>
      </c>
      <c r="I1027" s="3" t="n">
        <f t="shared" si="184"/>
        <v>-0.9190654864735307</v>
      </c>
      <c r="J1027" s="3" t="n">
        <f t="shared" si="185"/>
        <v>0.99195030055646671</v>
      </c>
      <c r="K1027" s="3" t="n">
        <f t="shared" si="186"/>
        <v>1.7113171518363977E-6</v>
      </c>
      <c r="L1027" s="3" t="n">
        <f>AM1027/SUM(AM1:AM$2860)</f>
        <v>2.392536266374602E-6</v>
      </c>
      <c r="M1027" t="s">
        <v>2222</v>
      </c>
      <c r="N1027" t="s">
        <v>2886</v>
      </c>
      <c r="O1027" t="s">
        <v>2887</v>
      </c>
      <c r="P1027" s="2" t="n">
        <v>469040951.27593201</v>
      </c>
      <c r="Q1027" s="2" t="n">
        <v>526295636.87112302</v>
      </c>
      <c r="R1027" s="2" t="n">
        <v>626893408.75904095</v>
      </c>
      <c r="S1027" s="2" t="n">
        <v>881189535.69487095</v>
      </c>
      <c r="T1027" s="2" t="n">
        <v>616547685.42638397</v>
      </c>
      <c r="U1027" s="2" t="n">
        <v>887711863.88204801</v>
      </c>
      <c r="V1027" s="2" t="n">
        <v>970840230.28426301</v>
      </c>
      <c r="W1027" s="2" t="n">
        <v>793198188.93663001</v>
      </c>
      <c r="X1027" s="2" t="n">
        <v>1002220808.4324501</v>
      </c>
      <c r="Y1027" s="2" t="n">
        <v>980116155.17557299</v>
      </c>
      <c r="Z1027" s="2" t="n">
        <v>1140703439.8798599</v>
      </c>
      <c r="AA1027" s="2" t="n">
        <v>1287990104.4122701</v>
      </c>
      <c r="AB1027" s="2" t="n">
        <v>71164706.326152503</v>
      </c>
      <c r="AC1027" s="2" t="n">
        <v>57686954.205662496</v>
      </c>
      <c r="AD1027" s="2" t="n">
        <v>13345788.116102399</v>
      </c>
      <c r="AE1027" s="2" t="n">
        <v>2619170.9675337998</v>
      </c>
      <c r="AF1027" s="2" t="n">
        <v>9047943.4419986103</v>
      </c>
      <c r="AG1027" s="2" t="n">
        <v>495695.97334015497</v>
      </c>
      <c r="AH1027" s="2" t="n">
        <v>2754125.9906514701</v>
      </c>
      <c r="AI1027" s="2" t="n">
        <v>1182166.4019913501</v>
      </c>
      <c r="AJ1027" s="2" t="n">
        <v>172548.25635060601</v>
      </c>
      <c r="AK1027" s="2" t="n">
        <v>207636.40375758999</v>
      </c>
      <c r="AL1027" s="2" t="n">
        <v>211981.32810000001</v>
      </c>
      <c r="AM1027" s="2" t="n">
        <v>210274.94212115399</v>
      </c>
    </row>
    <row r="1028">
      <c r="A1028" t="str">
        <f t="shared" si="176"/>
        <v>FRS</v>
      </c>
      <c r="B1028" t="str">
        <f t="shared" si="177"/>
        <v>Z1AA</v>
      </c>
      <c r="C1028" t="str">
        <f t="shared" si="178"/>
        <v>MAINTENANCE OF OFFICE BUILDINGS</v>
      </c>
      <c r="D1028" s="2" t="n">
        <f t="shared" si="179"/>
        <v>73369064.381984204</v>
      </c>
      <c r="E1028" s="2" t="n">
        <f t="shared" si="180"/>
        <v>32121854.2078631</v>
      </c>
      <c r="F1028" s="2" t="n">
        <f t="shared" si="181"/>
        <v>65720070.570699997</v>
      </c>
      <c r="G1028" s="2" t="n">
        <f t="shared" si="182"/>
        <v>28347871.7828563</v>
      </c>
      <c r="H1028" s="3" t="n">
        <f t="shared" si="183"/>
        <v>1.0459612992892668</v>
      </c>
      <c r="I1028" s="3" t="n">
        <f t="shared" si="184"/>
        <v>-0.1042536643436115</v>
      </c>
      <c r="J1028" s="3" t="n">
        <f t="shared" si="185"/>
        <v>0.43134268628577283</v>
      </c>
      <c r="K1028" s="3" t="n">
        <f t="shared" si="186"/>
        <v>5.3055561541949492E-4</v>
      </c>
      <c r="L1028" s="3" t="n">
        <f>AM1028/SUM(AM1:AM$2860)</f>
        <v>3.225458565383565E-4</v>
      </c>
      <c r="M1028" t="s">
        <v>2222</v>
      </c>
      <c r="N1028" t="s">
        <v>2888</v>
      </c>
      <c r="O1028" t="s">
        <v>2889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 t="n">
        <v>120089815.45280901</v>
      </c>
      <c r="AC1028" s="2" t="n">
        <v>87297082.159978196</v>
      </c>
      <c r="AD1028" s="2" t="n">
        <v>152893249.36026499</v>
      </c>
      <c r="AE1028" s="2" t="n">
        <v>73369064.381984204</v>
      </c>
      <c r="AF1028" s="2" t="n">
        <v>72866927.768869296</v>
      </c>
      <c r="AG1028" s="2" t="n">
        <v>60195385.1238712</v>
      </c>
      <c r="AH1028" s="2" t="n">
        <v>60211943.624391198</v>
      </c>
      <c r="AI1028" s="2" t="n">
        <v>55582969.244492598</v>
      </c>
      <c r="AJ1028" s="2" t="n">
        <v>48218079.971261904</v>
      </c>
      <c r="AK1028" s="2" t="n">
        <v>32121854.2078631</v>
      </c>
      <c r="AL1028" s="2" t="n">
        <v>65720070.570699997</v>
      </c>
      <c r="AM1028" s="2" t="n">
        <v>28347871.7828563</v>
      </c>
    </row>
    <row r="1029">
      <c r="A1029" t="str">
        <f t="shared" si="176"/>
        <v>FRS</v>
      </c>
      <c r="B1029" t="str">
        <f t="shared" si="177"/>
        <v>Z1AB</v>
      </c>
      <c r="C1029" t="str">
        <f t="shared" si="178"/>
        <v>MAINTENANCE OF CONFERENCE SPACE AND FACILITIES</v>
      </c>
      <c r="D1029" s="2" t="n">
        <f t="shared" si="179"/>
        <v>2179738.5664651799</v>
      </c>
      <c r="E1029" s="2" t="n">
        <f t="shared" si="180"/>
        <v>585306.65953511698</v>
      </c>
      <c r="F1029" s="2" t="n">
        <f t="shared" si="181"/>
        <v>616305.26</v>
      </c>
      <c r="G1029" s="2" t="n">
        <f t="shared" si="182"/>
        <v>203036.982934131</v>
      </c>
      <c r="H1029" s="3" t="n">
        <f t="shared" si="183"/>
        <v>5.2961298081767749E-2</v>
      </c>
      <c r="I1029" s="3" t="n">
        <f t="shared" si="184"/>
        <v>-0.71725725759881165</v>
      </c>
      <c r="J1029" s="3" t="n">
        <f t="shared" si="185"/>
        <v>0.32944223603434925</v>
      </c>
      <c r="K1029" s="3" t="n">
        <f t="shared" si="186"/>
        <v>4.975408785567423E-6</v>
      </c>
      <c r="L1029" s="3" t="n">
        <f>AM1029/SUM(AM1:AM$2860)</f>
        <v>2.3101818038085671E-6</v>
      </c>
      <c r="M1029" t="s">
        <v>2222</v>
      </c>
      <c r="N1029" t="s">
        <v>2890</v>
      </c>
      <c r="O1029" t="s">
        <v>2891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 t="n">
        <v>2619740.70003046</v>
      </c>
      <c r="AC1029" s="2" t="n">
        <v>1936475.9168323299</v>
      </c>
      <c r="AD1029" s="2" t="n">
        <v>1653940.1743936399</v>
      </c>
      <c r="AE1029" s="2" t="n">
        <v>2179738.5664651799</v>
      </c>
      <c r="AF1029" s="2" t="n">
        <v>1203114.56711704</v>
      </c>
      <c r="AG1029" s="2" t="n">
        <v>1386582.4247286101</v>
      </c>
      <c r="AH1029" s="2" t="n">
        <v>1747711.4450942599</v>
      </c>
      <c r="AI1029" s="2" t="n">
        <v>90364.057705395302</v>
      </c>
      <c r="AJ1029" s="2" t="n">
        <v>138163.80005784601</v>
      </c>
      <c r="AK1029" s="2" t="n">
        <v>585306.65953511698</v>
      </c>
      <c r="AL1029" s="2" t="n">
        <v>616305.26</v>
      </c>
      <c r="AM1029" s="2" t="n">
        <v>203036.982934131</v>
      </c>
    </row>
    <row r="1030">
      <c r="A1030" t="str">
        <f t="shared" si="176"/>
        <v>FRS</v>
      </c>
      <c r="B1030" t="str">
        <f t="shared" si="177"/>
        <v>Z1AZ</v>
      </c>
      <c r="C1030" t="str">
        <f t="shared" si="178"/>
        <v>MAINTENANCE OF OTHER ADMINISTRATIVE FACILITIES AND SERVICE BUILDINGS</v>
      </c>
      <c r="D1030" s="2" t="n">
        <f t="shared" si="179"/>
        <v>140569356.04697099</v>
      </c>
      <c r="E1030" s="2" t="n">
        <f t="shared" si="180"/>
        <v>91818406.494674906</v>
      </c>
      <c r="F1030" s="2" t="n">
        <f t="shared" si="181"/>
        <v>78767769.515200004</v>
      </c>
      <c r="G1030" s="2" t="n">
        <f t="shared" si="182"/>
        <v>57020124.504662797</v>
      </c>
      <c r="H1030" s="3" t="n">
        <f t="shared" si="183"/>
        <v>-0.14213530247044515</v>
      </c>
      <c r="I1030" s="3" t="n">
        <f t="shared" si="184"/>
        <v>-0.43965191468274278</v>
      </c>
      <c r="J1030" s="3" t="n">
        <f t="shared" si="185"/>
        <v>0.72390172853199164</v>
      </c>
      <c r="K1030" s="3" t="n">
        <f t="shared" si="186"/>
        <v>6.3588918982368568E-4</v>
      </c>
      <c r="L1030" s="3" t="n">
        <f>AM1030/SUM(AM1:AM$2860)</f>
        <v>6.4878256255563867E-4</v>
      </c>
      <c r="M1030" t="s">
        <v>2222</v>
      </c>
      <c r="N1030" t="s">
        <v>2892</v>
      </c>
      <c r="O1030" t="s">
        <v>2893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 t="n">
        <v>169999422.318037</v>
      </c>
      <c r="AC1030" s="2" t="n">
        <v>81817382.259985507</v>
      </c>
      <c r="AD1030" s="2" t="n">
        <v>132658244.649719</v>
      </c>
      <c r="AE1030" s="2" t="n">
        <v>140569356.04697099</v>
      </c>
      <c r="AF1030" s="2" t="n">
        <v>99697869.589989603</v>
      </c>
      <c r="AG1030" s="2" t="n">
        <v>89420208.482064605</v>
      </c>
      <c r="AH1030" s="2" t="n">
        <v>90817416.227023005</v>
      </c>
      <c r="AI1030" s="2" t="n">
        <v>40034700.374041997</v>
      </c>
      <c r="AJ1030" s="2" t="n">
        <v>71872076.660989493</v>
      </c>
      <c r="AK1030" s="2" t="n">
        <v>91818406.494674906</v>
      </c>
      <c r="AL1030" s="2" t="n">
        <v>78767769.515200004</v>
      </c>
      <c r="AM1030" s="2" t="n">
        <v>57020124.504662797</v>
      </c>
    </row>
    <row r="1031">
      <c r="A1031" t="str">
        <f t="shared" si="176"/>
        <v>FRS</v>
      </c>
      <c r="B1031" t="str">
        <f t="shared" si="177"/>
        <v>Z1BA</v>
      </c>
      <c r="C1031" t="str">
        <f t="shared" si="178"/>
        <v>MAINTENANCE OF AIR TRAFFIC CONTROL TOWERS</v>
      </c>
      <c r="D1031" s="2" t="n">
        <f t="shared" si="179"/>
        <v>314432.96073086403</v>
      </c>
      <c r="E1031" s="2" t="n">
        <f t="shared" si="180"/>
        <v>0</v>
      </c>
      <c r="F1031" s="2" t="n">
        <f t="shared" si="181"/>
        <v>202132.6563</v>
      </c>
      <c r="G1031" s="2" t="n">
        <f t="shared" si="182"/>
        <v>0</v>
      </c>
      <c r="H1031" s="3" t="e">
        <f t="shared" si="183"/>
        <v>#DIV/0!</v>
      </c>
      <c r="I1031" s="3" t="n">
        <f t="shared" si="184"/>
        <v>-0.35715182075643281</v>
      </c>
      <c r="J1031" s="3" t="n">
        <f t="shared" si="185"/>
        <v>0</v>
      </c>
      <c r="K1031" s="3" t="n">
        <f t="shared" si="186"/>
        <v>1.6318092011823821E-6</v>
      </c>
      <c r="L1031" s="3" t="n">
        <f>AM1031/SUM(AM1:AM$2860)</f>
        <v>0</v>
      </c>
      <c r="M1031" t="s">
        <v>2222</v>
      </c>
      <c r="N1031" t="s">
        <v>2894</v>
      </c>
      <c r="O1031" t="s">
        <v>2895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 t="n">
        <v>1138763.1119638199</v>
      </c>
      <c r="AC1031" s="2" t="n">
        <v>1709558.0581813599</v>
      </c>
      <c r="AD1031" s="2" t="n">
        <v>1495063.16184146</v>
      </c>
      <c r="AE1031" s="2" t="n">
        <v>314432.96073086403</v>
      </c>
      <c r="AF1031" s="2" t="n">
        <v>610654.09543298499</v>
      </c>
      <c r="AG1031" s="2" t="n">
        <v>11065.5942758484</v>
      </c>
      <c r="AH1031" s="2"/>
      <c r="AI1031" s="2" t="n">
        <v>449505.66298328701</v>
      </c>
      <c r="AJ1031" s="2" t="n">
        <v>144831.95359890899</v>
      </c>
      <c r="AK1031" s="2"/>
      <c r="AL1031" s="2" t="n">
        <v>202132.6563</v>
      </c>
      <c r="AM1031" s="2"/>
    </row>
    <row r="1032">
      <c r="A1032" t="str">
        <f t="shared" si="176"/>
        <v>FRS</v>
      </c>
      <c r="B1032" t="str">
        <f t="shared" si="177"/>
        <v>Z1BB</v>
      </c>
      <c r="C1032" t="str">
        <f t="shared" si="178"/>
        <v>MAINTENANCE OF AIR TRAFFIC CONTROL TRAINING FACILITIES</v>
      </c>
      <c r="D1032" s="2" t="n">
        <f t="shared" si="179"/>
        <v>39334.683514676501</v>
      </c>
      <c r="E1032" s="2" t="n">
        <f t="shared" si="180"/>
        <v>0</v>
      </c>
      <c r="F1032" s="2" t="n">
        <f t="shared" si="181"/>
        <v>0</v>
      </c>
      <c r="G1032" s="2" t="n">
        <f t="shared" si="182"/>
        <v>0</v>
      </c>
      <c r="H1032" s="3" t="e">
        <f t="shared" si="183"/>
        <v>#DIV/0!</v>
      </c>
      <c r="I1032" s="3" t="n">
        <f t="shared" si="184"/>
        <v>-1</v>
      </c>
      <c r="J1032" s="3" t="e">
        <f t="shared" si="185"/>
        <v>#DIV/0!</v>
      </c>
      <c r="K1032" s="3" t="n">
        <f t="shared" si="186"/>
        <v>0</v>
      </c>
      <c r="L1032" s="3" t="n">
        <f>AM1032/SUM(AM1:AM$2860)</f>
        <v>0</v>
      </c>
      <c r="M1032" t="s">
        <v>2222</v>
      </c>
      <c r="N1032" t="s">
        <v>2896</v>
      </c>
      <c r="O1032" t="s">
        <v>2897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 t="n">
        <v>54911.811720653503</v>
      </c>
      <c r="AD1032" s="2" t="n">
        <v>63253.741246242302</v>
      </c>
      <c r="AE1032" s="2" t="n">
        <v>39334.683514676501</v>
      </c>
      <c r="AF1032" s="2" t="n">
        <v>4118.9911500021799</v>
      </c>
      <c r="AG1032" s="2" t="n">
        <v>10408.374312513701</v>
      </c>
      <c r="AH1032" s="2"/>
      <c r="AI1032" s="2"/>
      <c r="AJ1032" s="2"/>
      <c r="AK1032" s="2"/>
      <c r="AL1032" s="2"/>
      <c r="AM1032" s="2"/>
    </row>
    <row r="1033">
      <c r="A1033" t="str">
        <f t="shared" si="176"/>
        <v>FRS</v>
      </c>
      <c r="B1033" t="str">
        <f t="shared" si="177"/>
        <v>Z1BC</v>
      </c>
      <c r="C1033" t="str">
        <f t="shared" si="178"/>
        <v>MAINTENANCE OF RADAR AND NAVIGATIONAL FACILITIES</v>
      </c>
      <c r="D1033" s="2" t="n">
        <f t="shared" si="179"/>
        <v>1552756.2274765901</v>
      </c>
      <c r="E1033" s="2" t="n">
        <f t="shared" si="180"/>
        <v>59503.2357583595</v>
      </c>
      <c r="F1033" s="2" t="n">
        <f t="shared" si="181"/>
        <v>1258590.5878999999</v>
      </c>
      <c r="G1033" s="2" t="n">
        <f t="shared" si="182"/>
        <v>0</v>
      </c>
      <c r="H1033" s="3" t="n">
        <f t="shared" si="183"/>
        <v>20.151632711388856</v>
      </c>
      <c r="I1033" s="3" t="n">
        <f t="shared" si="184"/>
        <v>-0.18944740608424004</v>
      </c>
      <c r="J1033" s="3" t="n">
        <f t="shared" si="185"/>
        <v>0</v>
      </c>
      <c r="K1033" s="3" t="n">
        <f t="shared" si="186"/>
        <v>1.0160553665354289E-5</v>
      </c>
      <c r="L1033" s="3" t="n">
        <f>AM1033/SUM(AM1:AM$2860)</f>
        <v>0</v>
      </c>
      <c r="M1033" t="s">
        <v>2222</v>
      </c>
      <c r="N1033" t="s">
        <v>2898</v>
      </c>
      <c r="O1033" t="s">
        <v>2899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 t="n">
        <v>282559.58180238801</v>
      </c>
      <c r="AC1033" s="2" t="n">
        <v>836805.65346280904</v>
      </c>
      <c r="AD1033" s="2" t="n">
        <v>51097.4926888111</v>
      </c>
      <c r="AE1033" s="2" t="n">
        <v>1552756.2274765901</v>
      </c>
      <c r="AF1033" s="2" t="n">
        <v>59247.531205753803</v>
      </c>
      <c r="AG1033" s="2" t="n">
        <v>40391.0979319779</v>
      </c>
      <c r="AH1033" s="2" t="n">
        <v>5310981.5142810503</v>
      </c>
      <c r="AI1033" s="2" t="n">
        <v>374686.72400950402</v>
      </c>
      <c r="AJ1033" s="2" t="n">
        <v>958758.08844113199</v>
      </c>
      <c r="AK1033" s="2" t="n">
        <v>59503.2357583595</v>
      </c>
      <c r="AL1033" s="2" t="n">
        <v>1258590.5878999999</v>
      </c>
      <c r="AM1033" s="2"/>
    </row>
    <row r="1034">
      <c r="A1034" t="str">
        <f t="shared" si="176"/>
        <v>FRS</v>
      </c>
      <c r="B1034" t="str">
        <f t="shared" si="177"/>
        <v>Z1BD</v>
      </c>
      <c r="C1034" t="str">
        <f t="shared" si="178"/>
        <v>MAINTENANCE OF AIRPORT RUNWAYS AND TAXIWAYS</v>
      </c>
      <c r="D1034" s="2" t="n">
        <f t="shared" si="179"/>
        <v>9129760.8597574905</v>
      </c>
      <c r="E1034" s="2" t="n">
        <f t="shared" si="180"/>
        <v>16414252.9140568</v>
      </c>
      <c r="F1034" s="2" t="n">
        <f t="shared" si="181"/>
        <v>47988436.048900001</v>
      </c>
      <c r="G1034" s="2" t="n">
        <f t="shared" si="182"/>
        <v>2018573.835949</v>
      </c>
      <c r="H1034" s="3" t="n">
        <f t="shared" si="183"/>
        <v>1.9235833211637536</v>
      </c>
      <c r="I1034" s="3" t="n">
        <f t="shared" si="184"/>
        <v>4.2562642971762017</v>
      </c>
      <c r="J1034" s="3" t="n">
        <f t="shared" si="185"/>
        <v>4.2063755399156626E-2</v>
      </c>
      <c r="K1034" s="3" t="n">
        <f t="shared" si="186"/>
        <v>3.8740880829629378E-4</v>
      </c>
      <c r="L1034" s="3" t="n">
        <f>AM1034/SUM(AM1:AM$2860)</f>
        <v>2.2967601655932271E-5</v>
      </c>
      <c r="M1034" t="s">
        <v>2222</v>
      </c>
      <c r="N1034" t="s">
        <v>2900</v>
      </c>
      <c r="O1034" t="s">
        <v>2901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 t="n">
        <v>30434600.285007801</v>
      </c>
      <c r="AC1034" s="2" t="n">
        <v>31837372.308782499</v>
      </c>
      <c r="AD1034" s="2" t="n">
        <v>32647156.356835399</v>
      </c>
      <c r="AE1034" s="2" t="n">
        <v>9129760.8597574905</v>
      </c>
      <c r="AF1034" s="2" t="n">
        <v>80814233.186510593</v>
      </c>
      <c r="AG1034" s="2" t="n">
        <v>96260725.212322697</v>
      </c>
      <c r="AH1034" s="2" t="n">
        <v>76058107.049724296</v>
      </c>
      <c r="AI1034" s="2" t="n">
        <v>16179212.864813499</v>
      </c>
      <c r="AJ1034" s="2" t="n">
        <v>11933343.3875445</v>
      </c>
      <c r="AK1034" s="2" t="n">
        <v>16414252.9140568</v>
      </c>
      <c r="AL1034" s="2" t="n">
        <v>47988436.048900001</v>
      </c>
      <c r="AM1034" s="2" t="n">
        <v>2018573.835949</v>
      </c>
    </row>
    <row r="1035">
      <c r="A1035" t="str">
        <f t="shared" si="176"/>
        <v>FRS</v>
      </c>
      <c r="B1035" t="str">
        <f t="shared" si="177"/>
        <v>Z1BE</v>
      </c>
      <c r="C1035" t="str">
        <f t="shared" si="178"/>
        <v>MAINTENANCE OF AIRPORT TERMINALS</v>
      </c>
      <c r="D1035" s="2" t="n">
        <f t="shared" si="179"/>
        <v>24643977.034973901</v>
      </c>
      <c r="E1035" s="2" t="n">
        <f t="shared" si="180"/>
        <v>5429.8424070255696</v>
      </c>
      <c r="F1035" s="2" t="n">
        <f t="shared" si="181"/>
        <v>56501.519500000002</v>
      </c>
      <c r="G1035" s="2" t="n">
        <f t="shared" si="182"/>
        <v>0</v>
      </c>
      <c r="H1035" s="3" t="n">
        <f t="shared" si="183"/>
        <v>9.4057383740813112</v>
      </c>
      <c r="I1035" s="3" t="n">
        <f t="shared" si="184"/>
        <v>-0.99770728890796256</v>
      </c>
      <c r="J1035" s="3" t="n">
        <f t="shared" si="185"/>
        <v>0</v>
      </c>
      <c r="K1035" s="3" t="n">
        <f t="shared" si="186"/>
        <v>4.5613460530615802E-7</v>
      </c>
      <c r="L1035" s="3" t="n">
        <f>AM1035/SUM(AM1:AM$2860)</f>
        <v>0</v>
      </c>
      <c r="M1035" t="s">
        <v>2222</v>
      </c>
      <c r="N1035" t="s">
        <v>2902</v>
      </c>
      <c r="O1035" t="s">
        <v>2903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 t="n">
        <v>682940.53453426505</v>
      </c>
      <c r="AC1035" s="2" t="n">
        <v>843566.27531976602</v>
      </c>
      <c r="AD1035" s="2" t="n">
        <v>385086.39398534998</v>
      </c>
      <c r="AE1035" s="2" t="n">
        <v>24643977.034973901</v>
      </c>
      <c r="AF1035" s="2" t="n">
        <v>323157.762344238</v>
      </c>
      <c r="AG1035" s="2" t="n">
        <v>859643.52329293999</v>
      </c>
      <c r="AH1035" s="2" t="n">
        <v>1148459.6823748699</v>
      </c>
      <c r="AI1035" s="2"/>
      <c r="AJ1035" s="2" t="n">
        <v>9618.8238599095894</v>
      </c>
      <c r="AK1035" s="2" t="n">
        <v>5429.8424070255696</v>
      </c>
      <c r="AL1035" s="2" t="n">
        <v>56501.519500000002</v>
      </c>
      <c r="AM1035" s="2" t="n">
        <v>0</v>
      </c>
    </row>
    <row r="1036">
      <c r="A1036" t="str">
        <f t="shared" si="176"/>
        <v>FRS</v>
      </c>
      <c r="B1036" t="str">
        <f t="shared" si="177"/>
        <v>Z1BF</v>
      </c>
      <c r="C1036" t="str">
        <f t="shared" si="178"/>
        <v>MAINTENANCE OF MISSILE SYSTEM FACILITIES</v>
      </c>
      <c r="D1036" s="2" t="n">
        <f t="shared" si="179"/>
        <v>130426.787529273</v>
      </c>
      <c r="E1036" s="2" t="n">
        <f t="shared" si="180"/>
        <v>13981063.026082</v>
      </c>
      <c r="F1036" s="2" t="n">
        <f t="shared" si="181"/>
        <v>2029668.9014999999</v>
      </c>
      <c r="G1036" s="2" t="n">
        <f t="shared" si="182"/>
        <v>1100741.8021918701</v>
      </c>
      <c r="H1036" s="3" t="n">
        <f t="shared" si="183"/>
        <v>-0.85482728332505153</v>
      </c>
      <c r="I1036" s="3" t="n">
        <f t="shared" si="184"/>
        <v>14.561748778367027</v>
      </c>
      <c r="J1036" s="3" t="n">
        <f t="shared" si="185"/>
        <v>0.54232579578786544</v>
      </c>
      <c r="K1036" s="3" t="n">
        <f t="shared" si="186"/>
        <v>1.6385439391375762E-5</v>
      </c>
      <c r="L1036" s="3" t="n">
        <f>AM1036/SUM(AM1:AM$2860)</f>
        <v>1.2524386667723862E-5</v>
      </c>
      <c r="M1036" t="s">
        <v>2222</v>
      </c>
      <c r="N1036" t="s">
        <v>2904</v>
      </c>
      <c r="O1036" t="s">
        <v>2905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 t="n">
        <v>5234940.88787873</v>
      </c>
      <c r="AC1036" s="2" t="n">
        <v>3808537.8410418099</v>
      </c>
      <c r="AD1036" s="2" t="n">
        <v>7018956.9781021904</v>
      </c>
      <c r="AE1036" s="2" t="n">
        <v>130426.787529273</v>
      </c>
      <c r="AF1036" s="2" t="n">
        <v>101342.224418005</v>
      </c>
      <c r="AG1036" s="2" t="n">
        <v>21311625.5416997</v>
      </c>
      <c r="AH1036" s="2" t="n">
        <v>617100.00455177296</v>
      </c>
      <c r="AI1036" s="2" t="n">
        <v>285844.65131168498</v>
      </c>
      <c r="AJ1036" s="2" t="n">
        <v>6402764.1738906801</v>
      </c>
      <c r="AK1036" s="2" t="n">
        <v>13981063.026082</v>
      </c>
      <c r="AL1036" s="2" t="n">
        <v>2029668.9014999999</v>
      </c>
      <c r="AM1036" s="2" t="n">
        <v>1100741.8021918701</v>
      </c>
    </row>
    <row r="1037">
      <c r="A1037" t="str">
        <f t="shared" si="176"/>
        <v>FRS</v>
      </c>
      <c r="B1037" t="str">
        <f t="shared" si="177"/>
        <v>Z1BG</v>
      </c>
      <c r="C1037" t="str">
        <f t="shared" si="178"/>
        <v>MAINTENANCE OF ELECTRONIC AND COMMUNICATIONS FACILITIES</v>
      </c>
      <c r="D1037" s="2" t="n">
        <f t="shared" si="179"/>
        <v>3397095.2259799</v>
      </c>
      <c r="E1037" s="2" t="n">
        <f t="shared" si="180"/>
        <v>5692860.8888618201</v>
      </c>
      <c r="F1037" s="2" t="n">
        <f t="shared" si="181"/>
        <v>9332667.9319000002</v>
      </c>
      <c r="G1037" s="2" t="n">
        <f t="shared" si="182"/>
        <v>0</v>
      </c>
      <c r="H1037" s="3" t="n">
        <f t="shared" si="183"/>
        <v>0.6393634262448824</v>
      </c>
      <c r="I1037" s="3" t="n">
        <f t="shared" si="184"/>
        <v>1.7472494325524743</v>
      </c>
      <c r="J1037" s="3" t="n">
        <f t="shared" si="185"/>
        <v>0</v>
      </c>
      <c r="K1037" s="3" t="n">
        <f t="shared" si="186"/>
        <v>7.5342271167957607E-5</v>
      </c>
      <c r="L1037" s="3" t="n">
        <f>AM1037/SUM(AM1:AM$2860)</f>
        <v>0</v>
      </c>
      <c r="M1037" t="s">
        <v>2222</v>
      </c>
      <c r="N1037" t="s">
        <v>2906</v>
      </c>
      <c r="O1037" t="s">
        <v>2907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 t="n">
        <v>13773754.116204601</v>
      </c>
      <c r="AC1037" s="2" t="n">
        <v>8100736.2930342704</v>
      </c>
      <c r="AD1037" s="2" t="n">
        <v>15403848.726526801</v>
      </c>
      <c r="AE1037" s="2" t="n">
        <v>3397095.2259799</v>
      </c>
      <c r="AF1037" s="2" t="n">
        <v>4812601.7214861801</v>
      </c>
      <c r="AG1037" s="2" t="n">
        <v>6907898.8683856605</v>
      </c>
      <c r="AH1037" s="2" t="n">
        <v>2417963.2633802099</v>
      </c>
      <c r="AI1037" s="2" t="n">
        <v>879748.78846553795</v>
      </c>
      <c r="AJ1037" s="2" t="n">
        <v>6265669.9243794698</v>
      </c>
      <c r="AK1037" s="2" t="n">
        <v>5692860.8888618201</v>
      </c>
      <c r="AL1037" s="2" t="n">
        <v>9332667.9319000002</v>
      </c>
      <c r="AM1037" s="2" t="n">
        <v>0</v>
      </c>
    </row>
    <row r="1038">
      <c r="A1038" t="str">
        <f t="shared" si="176"/>
        <v>FRS</v>
      </c>
      <c r="B1038" t="str">
        <f t="shared" si="177"/>
        <v>Z1BZ</v>
      </c>
      <c r="C1038" t="str">
        <f t="shared" si="178"/>
        <v>MAINTENANCE OF OTHER AIRFIELD STRUCTURES</v>
      </c>
      <c r="D1038" s="2" t="n">
        <f t="shared" si="179"/>
        <v>30962263.149047099</v>
      </c>
      <c r="E1038" s="2" t="n">
        <f t="shared" si="180"/>
        <v>38322373.414997101</v>
      </c>
      <c r="F1038" s="2" t="n">
        <f t="shared" si="181"/>
        <v>5242453.9112999998</v>
      </c>
      <c r="G1038" s="2" t="n">
        <f t="shared" si="182"/>
        <v>6523472.8705294402</v>
      </c>
      <c r="H1038" s="3" t="n">
        <f t="shared" si="183"/>
        <v>-0.8632012204847308</v>
      </c>
      <c r="I1038" s="3" t="n">
        <f t="shared" si="184"/>
        <v>-0.8306824702682839</v>
      </c>
      <c r="J1038" s="3" t="n">
        <f t="shared" si="185"/>
        <v>1.2443548347593922</v>
      </c>
      <c r="K1038" s="3" t="n">
        <f t="shared" si="186"/>
        <v>4.2322129861773887E-5</v>
      </c>
      <c r="L1038" s="3" t="n">
        <f>AM1038/SUM(AM1:AM$2860)</f>
        <v>7.4224942201909483E-5</v>
      </c>
      <c r="M1038" t="s">
        <v>2222</v>
      </c>
      <c r="N1038" t="s">
        <v>2908</v>
      </c>
      <c r="O1038" t="s">
        <v>2909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 t="n">
        <v>22352306.382511701</v>
      </c>
      <c r="AC1038" s="2" t="n">
        <v>6341429.6520634703</v>
      </c>
      <c r="AD1038" s="2" t="n">
        <v>22098778.351613902</v>
      </c>
      <c r="AE1038" s="2" t="n">
        <v>30962263.149047099</v>
      </c>
      <c r="AF1038" s="2" t="n">
        <v>21272924.445792399</v>
      </c>
      <c r="AG1038" s="2" t="n">
        <v>33602849.979157299</v>
      </c>
      <c r="AH1038" s="2" t="n">
        <v>25660606.9463557</v>
      </c>
      <c r="AI1038" s="2" t="n">
        <v>15060719.4877946</v>
      </c>
      <c r="AJ1038" s="2" t="n">
        <v>10316250.824085001</v>
      </c>
      <c r="AK1038" s="2" t="n">
        <v>38322373.414997101</v>
      </c>
      <c r="AL1038" s="2" t="n">
        <v>5242453.9112999998</v>
      </c>
      <c r="AM1038" s="2" t="n">
        <v>6523472.8705294402</v>
      </c>
    </row>
    <row r="1039">
      <c r="A1039" t="str">
        <f t="shared" si="176"/>
        <v>FRS</v>
      </c>
      <c r="B1039" t="str">
        <f t="shared" si="177"/>
        <v>Z1CA</v>
      </c>
      <c r="C1039" t="str">
        <f t="shared" si="178"/>
        <v>MAINTENANCE OF SCHOOLS</v>
      </c>
      <c r="D1039" s="2" t="n">
        <f t="shared" si="179"/>
        <v>131308.15371598001</v>
      </c>
      <c r="E1039" s="2" t="n">
        <f t="shared" si="180"/>
        <v>5074819.0451018801</v>
      </c>
      <c r="F1039" s="2" t="n">
        <f t="shared" si="181"/>
        <v>7128544.7130000005</v>
      </c>
      <c r="G1039" s="2" t="n">
        <f t="shared" si="182"/>
        <v>1006163.2890864999</v>
      </c>
      <c r="H1039" s="3" t="n">
        <f t="shared" si="183"/>
        <v>0.40468943811510627</v>
      </c>
      <c r="I1039" s="3" t="n">
        <f t="shared" si="184"/>
        <v>53.288667620893271</v>
      </c>
      <c r="J1039" s="3" t="n">
        <f t="shared" si="185"/>
        <v>0.14114567974184211</v>
      </c>
      <c r="K1039" s="3" t="n">
        <f t="shared" si="186"/>
        <v>5.7548468746429989E-5</v>
      </c>
      <c r="L1039" s="3" t="n">
        <f>AM1039/SUM(AM1:AM$2860)</f>
        <v>1.1448259762911748E-5</v>
      </c>
      <c r="M1039" t="s">
        <v>2222</v>
      </c>
      <c r="N1039" t="s">
        <v>2910</v>
      </c>
      <c r="O1039" t="s">
        <v>2911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 t="n">
        <v>954356.15998104902</v>
      </c>
      <c r="AC1039" s="2" t="n">
        <v>287197.74114896002</v>
      </c>
      <c r="AD1039" s="2" t="n">
        <v>3661368.40718386</v>
      </c>
      <c r="AE1039" s="2" t="n">
        <v>131308.15371598001</v>
      </c>
      <c r="AF1039" s="2" t="n">
        <v>1893142.28354158</v>
      </c>
      <c r="AG1039" s="2" t="n">
        <v>751237.65500028303</v>
      </c>
      <c r="AH1039" s="2" t="n">
        <v>1342592.1543333</v>
      </c>
      <c r="AI1039" s="2" t="n">
        <v>4286398.6555057298</v>
      </c>
      <c r="AJ1039" s="2" t="n">
        <v>14239974.4496496</v>
      </c>
      <c r="AK1039" s="2" t="n">
        <v>5074819.0451018801</v>
      </c>
      <c r="AL1039" s="2" t="n">
        <v>7128544.7130000005</v>
      </c>
      <c r="AM1039" s="2" t="n">
        <v>1006163.2890864999</v>
      </c>
    </row>
    <row r="1040">
      <c r="A1040" t="str">
        <f t="shared" si="176"/>
        <v>FRS</v>
      </c>
      <c r="B1040" t="str">
        <f t="shared" si="177"/>
        <v>Z1CZ</v>
      </c>
      <c r="C1040" t="str">
        <f t="shared" si="178"/>
        <v>MAINTENANCE OF OTHER EDUCATIONAL BUILDINGS</v>
      </c>
      <c r="D1040" s="2" t="n">
        <f t="shared" si="179"/>
        <v>11765507.855743499</v>
      </c>
      <c r="E1040" s="2" t="n">
        <f t="shared" si="180"/>
        <v>12431978.1272175</v>
      </c>
      <c r="F1040" s="2" t="n">
        <f t="shared" si="181"/>
        <v>9213064.2733999994</v>
      </c>
      <c r="G1040" s="2" t="n">
        <f t="shared" si="182"/>
        <v>623672.21048017498</v>
      </c>
      <c r="H1040" s="3" t="n">
        <f t="shared" si="183"/>
        <v>-0.25892209758399498</v>
      </c>
      <c r="I1040" s="3" t="n">
        <f t="shared" si="184"/>
        <v>-0.21694291599129645</v>
      </c>
      <c r="J1040" s="3" t="n">
        <f t="shared" si="185"/>
        <v>6.7694329701014258E-2</v>
      </c>
      <c r="K1040" s="3" t="n">
        <f t="shared" si="186"/>
        <v>7.4376715408646204E-5</v>
      </c>
      <c r="L1040" s="3" t="n">
        <f>AM1040/SUM(AM1:AM$2860)</f>
        <v>7.0962253840217295E-6</v>
      </c>
      <c r="M1040" t="s">
        <v>2222</v>
      </c>
      <c r="N1040" t="s">
        <v>2912</v>
      </c>
      <c r="O1040" t="s">
        <v>2913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 t="n">
        <v>4092281.3291915501</v>
      </c>
      <c r="AC1040" s="2" t="n">
        <v>15506499.085540799</v>
      </c>
      <c r="AD1040" s="2" t="n">
        <v>17667564.9390256</v>
      </c>
      <c r="AE1040" s="2" t="n">
        <v>11765507.855743499</v>
      </c>
      <c r="AF1040" s="2" t="n">
        <v>5311704.2746670898</v>
      </c>
      <c r="AG1040" s="2" t="n">
        <v>68952.162193090393</v>
      </c>
      <c r="AH1040" s="2" t="n">
        <v>2010633.3201149099</v>
      </c>
      <c r="AI1040" s="2" t="n">
        <v>113836.125210058</v>
      </c>
      <c r="AJ1040" s="2" t="n">
        <v>9154711.9048194103</v>
      </c>
      <c r="AK1040" s="2" t="n">
        <v>12431978.1272175</v>
      </c>
      <c r="AL1040" s="2" t="n">
        <v>9213064.2733999994</v>
      </c>
      <c r="AM1040" s="2" t="n">
        <v>623672.21048017498</v>
      </c>
    </row>
    <row r="1041">
      <c r="A1041" t="str">
        <f t="shared" si="176"/>
        <v>FRS</v>
      </c>
      <c r="B1041" t="str">
        <f t="shared" si="177"/>
        <v>Z1DA</v>
      </c>
      <c r="C1041" t="str">
        <f t="shared" si="178"/>
        <v>MAINTENANCE OF HOSPITALS AND INFIRMARIES</v>
      </c>
      <c r="D1041" s="2" t="n">
        <f t="shared" si="179"/>
        <v>43511403.740547299</v>
      </c>
      <c r="E1041" s="2" t="n">
        <f t="shared" si="180"/>
        <v>42548355.9265889</v>
      </c>
      <c r="F1041" s="2" t="n">
        <f t="shared" si="181"/>
        <v>43038353.616899997</v>
      </c>
      <c r="G1041" s="2" t="n">
        <f t="shared" si="182"/>
        <v>10828489.6475139</v>
      </c>
      <c r="H1041" s="3" t="n">
        <f t="shared" si="183"/>
        <v>1.1516254380228297E-2</v>
      </c>
      <c r="I1041" s="3" t="n">
        <f t="shared" si="184"/>
        <v>-1.0871865372766076E-2</v>
      </c>
      <c r="J1041" s="3" t="n">
        <f t="shared" si="185"/>
        <v>0.25160092655732641</v>
      </c>
      <c r="K1041" s="3" t="n">
        <f t="shared" si="186"/>
        <v>3.4744698220145277E-4</v>
      </c>
      <c r="L1041" s="3" t="n">
        <f>AM1041/SUM(AM1:AM$2860)</f>
        <v>1.2320799582867938E-4</v>
      </c>
      <c r="M1041" t="s">
        <v>2222</v>
      </c>
      <c r="N1041" t="s">
        <v>2914</v>
      </c>
      <c r="O1041" t="s">
        <v>2915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 t="n">
        <v>51615966.653111398</v>
      </c>
      <c r="AC1041" s="2" t="n">
        <v>101233123.501817</v>
      </c>
      <c r="AD1041" s="2" t="n">
        <v>42529758.623854399</v>
      </c>
      <c r="AE1041" s="2" t="n">
        <v>43511403.740547299</v>
      </c>
      <c r="AF1041" s="2" t="n">
        <v>63561457.464952402</v>
      </c>
      <c r="AG1041" s="2" t="n">
        <v>54167373.870574698</v>
      </c>
      <c r="AH1041" s="2" t="n">
        <v>53173535.928347997</v>
      </c>
      <c r="AI1041" s="2" t="n">
        <v>40602628.359576002</v>
      </c>
      <c r="AJ1041" s="2" t="n">
        <v>7790691.6760404799</v>
      </c>
      <c r="AK1041" s="2" t="n">
        <v>42548355.9265889</v>
      </c>
      <c r="AL1041" s="2" t="n">
        <v>43038353.616899997</v>
      </c>
      <c r="AM1041" s="2" t="n">
        <v>10828489.6475139</v>
      </c>
    </row>
    <row r="1042">
      <c r="A1042" t="str">
        <f t="shared" si="176"/>
        <v>FRS</v>
      </c>
      <c r="B1042" t="str">
        <f t="shared" si="177"/>
        <v>Z1DB</v>
      </c>
      <c r="C1042" t="str">
        <f t="shared" si="178"/>
        <v>MAINTENANCE OF LABORATORIES AND CLINICS</v>
      </c>
      <c r="D1042" s="2" t="n">
        <f t="shared" si="179"/>
        <v>2243079.3108411799</v>
      </c>
      <c r="E1042" s="2" t="n">
        <f t="shared" si="180"/>
        <v>143925.778904584</v>
      </c>
      <c r="F1042" s="2" t="n">
        <f t="shared" si="181"/>
        <v>637249.85010000004</v>
      </c>
      <c r="G1042" s="2" t="n">
        <f t="shared" si="182"/>
        <v>0</v>
      </c>
      <c r="H1042" s="3" t="n">
        <f t="shared" si="183"/>
        <v>3.4276282883448319</v>
      </c>
      <c r="I1042" s="3" t="n">
        <f t="shared" si="184"/>
        <v>-0.71590400436575541</v>
      </c>
      <c r="J1042" s="3" t="n">
        <f t="shared" si="185"/>
        <v>0</v>
      </c>
      <c r="K1042" s="3" t="n">
        <f t="shared" si="186"/>
        <v>5.1444936601531901E-6</v>
      </c>
      <c r="L1042" s="3" t="n">
        <f>AM1042/SUM(AM1:AM$2860)</f>
        <v>0</v>
      </c>
      <c r="M1042" t="s">
        <v>2222</v>
      </c>
      <c r="N1042" t="s">
        <v>2916</v>
      </c>
      <c r="O1042" t="s">
        <v>2917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 t="n">
        <v>628007.88376201596</v>
      </c>
      <c r="AC1042" s="2" t="n">
        <v>2693538.0147752501</v>
      </c>
      <c r="AD1042" s="2" t="n">
        <v>2642567.1667612302</v>
      </c>
      <c r="AE1042" s="2" t="n">
        <v>2243079.3108411799</v>
      </c>
      <c r="AF1042" s="2" t="n">
        <v>7644344.9708340103</v>
      </c>
      <c r="AG1042" s="2" t="n">
        <v>16806228.753870498</v>
      </c>
      <c r="AH1042" s="2" t="n">
        <v>5995820.7430025497</v>
      </c>
      <c r="AI1042" s="2" t="n">
        <v>2360838.4301580102</v>
      </c>
      <c r="AJ1042" s="2" t="n">
        <v>254809.67696430601</v>
      </c>
      <c r="AK1042" s="2" t="n">
        <v>143925.778904584</v>
      </c>
      <c r="AL1042" s="2" t="n">
        <v>637249.85010000004</v>
      </c>
      <c r="AM1042" s="2"/>
    </row>
    <row r="1043">
      <c r="A1043" t="str">
        <f t="shared" si="176"/>
        <v>FRS</v>
      </c>
      <c r="B1043" t="str">
        <f t="shared" si="177"/>
        <v>Z1DZ</v>
      </c>
      <c r="C1043" t="str">
        <f t="shared" si="178"/>
        <v>MAINTENANCE OF OTHER HOSPITAL BUILDINGS</v>
      </c>
      <c r="D1043" s="2" t="n">
        <f t="shared" si="179"/>
        <v>1043983.2862547</v>
      </c>
      <c r="E1043" s="2" t="n">
        <f t="shared" si="180"/>
        <v>65535.513085505299</v>
      </c>
      <c r="F1043" s="2" t="n">
        <f t="shared" si="181"/>
        <v>22587765.3321</v>
      </c>
      <c r="G1043" s="2" t="n">
        <f t="shared" si="182"/>
        <v>19021428.618212398</v>
      </c>
      <c r="H1043" s="3" t="n">
        <f t="shared" si="183"/>
        <v>343.66450735846621</v>
      </c>
      <c r="I1043" s="3" t="n">
        <f t="shared" si="184"/>
        <v>20.636136928143575</v>
      </c>
      <c r="J1043" s="3" t="n">
        <f t="shared" si="185"/>
        <v>0.84211201677310688</v>
      </c>
      <c r="K1043" s="3" t="n">
        <f t="shared" si="186"/>
        <v>1.8235016537042958E-4</v>
      </c>
      <c r="L1043" s="3" t="n">
        <f>AM1043/SUM(AM1:AM$2860)</f>
        <v>2.1642834542362038E-4</v>
      </c>
      <c r="M1043" t="s">
        <v>2222</v>
      </c>
      <c r="N1043" t="s">
        <v>2918</v>
      </c>
      <c r="O1043" t="s">
        <v>2919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 t="n">
        <v>2837746.6655763499</v>
      </c>
      <c r="AC1043" s="2" t="n">
        <v>809339.569816962</v>
      </c>
      <c r="AD1043" s="2" t="n">
        <v>8891768.5030508004</v>
      </c>
      <c r="AE1043" s="2" t="n">
        <v>1043983.2862547</v>
      </c>
      <c r="AF1043" s="2" t="n">
        <v>3826865.4871221702</v>
      </c>
      <c r="AG1043" s="2" t="n">
        <v>30952072.820657</v>
      </c>
      <c r="AH1043" s="2" t="n">
        <v>5181402.0402845601</v>
      </c>
      <c r="AI1043" s="2" t="n">
        <v>2265474.6960974201</v>
      </c>
      <c r="AJ1043" s="2" t="n">
        <v>1456633.2448254901</v>
      </c>
      <c r="AK1043" s="2" t="n">
        <v>65535.513085505299</v>
      </c>
      <c r="AL1043" s="2" t="n">
        <v>22587765.3321</v>
      </c>
      <c r="AM1043" s="2" t="n">
        <v>19021428.618212398</v>
      </c>
    </row>
    <row r="1044">
      <c r="A1044" t="str">
        <f t="shared" si="176"/>
        <v>FRS</v>
      </c>
      <c r="B1044" t="str">
        <f t="shared" si="177"/>
        <v>Z1EA</v>
      </c>
      <c r="C1044" t="str">
        <f t="shared" si="178"/>
        <v>MAINTENANCE OF AMMUNITION FACILITIES</v>
      </c>
      <c r="D1044" s="2" t="n">
        <f t="shared" si="179"/>
        <v>629593.29153485701</v>
      </c>
      <c r="E1044" s="2" t="n">
        <f t="shared" si="180"/>
        <v>1163884.6982438799</v>
      </c>
      <c r="F1044" s="2" t="n">
        <f t="shared" si="181"/>
        <v>743448.05570000003</v>
      </c>
      <c r="G1044" s="2" t="n">
        <f t="shared" si="182"/>
        <v>329688.28374357999</v>
      </c>
      <c r="H1044" s="3" t="n">
        <f t="shared" si="183"/>
        <v>-0.36123564746426606</v>
      </c>
      <c r="I1044" s="3" t="n">
        <f t="shared" si="184"/>
        <v>0.18083859166857019</v>
      </c>
      <c r="J1044" s="3" t="n">
        <f t="shared" si="185"/>
        <v>0.44345839795513231</v>
      </c>
      <c r="K1044" s="3" t="n">
        <f t="shared" si="186"/>
        <v>6.0018277110644797E-6</v>
      </c>
      <c r="L1044" s="3" t="n">
        <f>AM1044/SUM(AM1:AM$2860)</f>
        <v>3.7512371540724904E-6</v>
      </c>
      <c r="M1044" t="s">
        <v>2222</v>
      </c>
      <c r="N1044" t="s">
        <v>2920</v>
      </c>
      <c r="O1044" t="s">
        <v>2921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 t="n">
        <v>6849067.9542911798</v>
      </c>
      <c r="AC1044" s="2" t="n">
        <v>4628457.8681584001</v>
      </c>
      <c r="AD1044" s="2" t="n">
        <v>2232847.5302524702</v>
      </c>
      <c r="AE1044" s="2" t="n">
        <v>629593.29153485701</v>
      </c>
      <c r="AF1044" s="2" t="n">
        <v>2406186.4021380702</v>
      </c>
      <c r="AG1044" s="2" t="n">
        <v>194699.61810146799</v>
      </c>
      <c r="AH1044" s="2" t="n">
        <v>2340315.0694146999</v>
      </c>
      <c r="AI1044" s="2" t="n">
        <v>148271.263277424</v>
      </c>
      <c r="AJ1044" s="2" t="n">
        <v>1515216.9923880999</v>
      </c>
      <c r="AK1044" s="2" t="n">
        <v>1163884.6982438799</v>
      </c>
      <c r="AL1044" s="2" t="n">
        <v>743448.05570000003</v>
      </c>
      <c r="AM1044" s="2" t="n">
        <v>329688.28374357999</v>
      </c>
    </row>
    <row r="1045">
      <c r="A1045" t="str">
        <f t="shared" si="176"/>
        <v>FRS</v>
      </c>
      <c r="B1045" t="str">
        <f t="shared" si="177"/>
        <v>Z1EB</v>
      </c>
      <c r="C1045" t="str">
        <f t="shared" si="178"/>
        <v>MAINTENANCE OF MAINTENANCE BUILDINGS</v>
      </c>
      <c r="D1045" s="2" t="n">
        <f t="shared" si="179"/>
        <v>6922005.7088090796</v>
      </c>
      <c r="E1045" s="2" t="n">
        <f t="shared" si="180"/>
        <v>6811595.4200128298</v>
      </c>
      <c r="F1045" s="2" t="n">
        <f t="shared" si="181"/>
        <v>13977083.342</v>
      </c>
      <c r="G1045" s="2" t="n">
        <f t="shared" si="182"/>
        <v>2556893.8396527101</v>
      </c>
      <c r="H1045" s="3" t="n">
        <f t="shared" si="183"/>
        <v>1.0519544218575558</v>
      </c>
      <c r="I1045" s="3" t="n">
        <f t="shared" si="184"/>
        <v>1.019224474809735</v>
      </c>
      <c r="J1045" s="3" t="n">
        <f t="shared" si="185"/>
        <v>0.18293472086336152</v>
      </c>
      <c r="K1045" s="3" t="n">
        <f t="shared" si="186"/>
        <v>1.1283645908911257E-4</v>
      </c>
      <c r="L1045" s="3" t="n">
        <f>AM1045/SUM(AM1:AM$2860)</f>
        <v>2.9092678276017416E-5</v>
      </c>
      <c r="M1045" t="s">
        <v>2222</v>
      </c>
      <c r="N1045" t="s">
        <v>2922</v>
      </c>
      <c r="O1045" t="s">
        <v>2923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 t="n">
        <v>19624109.3362744</v>
      </c>
      <c r="AC1045" s="2" t="n">
        <v>3251358.1386016998</v>
      </c>
      <c r="AD1045" s="2" t="n">
        <v>6995559.8884803699</v>
      </c>
      <c r="AE1045" s="2" t="n">
        <v>6922005.7088090796</v>
      </c>
      <c r="AF1045" s="2" t="n">
        <v>13971796.698864801</v>
      </c>
      <c r="AG1045" s="2" t="n">
        <v>4152054.6272489401</v>
      </c>
      <c r="AH1045" s="2" t="n">
        <v>6708122.1557860803</v>
      </c>
      <c r="AI1045" s="2" t="n">
        <v>8134904.81127246</v>
      </c>
      <c r="AJ1045" s="2" t="n">
        <v>8083134.4611198502</v>
      </c>
      <c r="AK1045" s="2" t="n">
        <v>6811595.4200128298</v>
      </c>
      <c r="AL1045" s="2" t="n">
        <v>13977083.342</v>
      </c>
      <c r="AM1045" s="2" t="n">
        <v>2556893.8396527101</v>
      </c>
    </row>
    <row r="1046">
      <c r="A1046" t="str">
        <f t="shared" si="176"/>
        <v>FRS</v>
      </c>
      <c r="B1046" t="str">
        <f t="shared" si="177"/>
        <v>Z1EC</v>
      </c>
      <c r="C1046" t="str">
        <f t="shared" si="178"/>
        <v>MAINTENANCE OF PRODUCTION BUILDINGS</v>
      </c>
      <c r="D1046" s="2" t="n">
        <f t="shared" si="179"/>
        <v>25647851.650511298</v>
      </c>
      <c r="E1046" s="2" t="n">
        <f t="shared" si="180"/>
        <v>2207538.2645421298</v>
      </c>
      <c r="F1046" s="2" t="n">
        <f t="shared" si="181"/>
        <v>1653099.5889999999</v>
      </c>
      <c r="G1046" s="2" t="n">
        <f t="shared" si="182"/>
        <v>-1013186.20193412</v>
      </c>
      <c r="H1046" s="3" t="n">
        <f t="shared" si="183"/>
        <v>-0.25115699439852168</v>
      </c>
      <c r="I1046" s="3" t="n">
        <f t="shared" si="184"/>
        <v>-0.93554627453691452</v>
      </c>
      <c r="J1046" s="3" t="n">
        <f t="shared" si="185"/>
        <v>-0.61290088550988087</v>
      </c>
      <c r="K1046" s="3" t="n">
        <f t="shared" si="186"/>
        <v>1.3345409738233446E-5</v>
      </c>
      <c r="L1046" s="3" t="n">
        <f>AM1046/SUM(AM1:AM$2860)</f>
        <v>-1.1528167399618353E-5</v>
      </c>
      <c r="M1046" t="s">
        <v>2222</v>
      </c>
      <c r="N1046" t="s">
        <v>2924</v>
      </c>
      <c r="O1046" t="s">
        <v>2925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 t="n">
        <v>2328187.9491800298</v>
      </c>
      <c r="AC1046" s="2" t="n">
        <v>4880283.4762827205</v>
      </c>
      <c r="AD1046" s="2" t="n">
        <v>7667136.6435736399</v>
      </c>
      <c r="AE1046" s="2" t="n">
        <v>25647851.650511298</v>
      </c>
      <c r="AF1046" s="2" t="n">
        <v>10392787.486294299</v>
      </c>
      <c r="AG1046" s="2" t="n">
        <v>3122720.3626047201</v>
      </c>
      <c r="AH1046" s="2" t="n">
        <v>931023.78695401002</v>
      </c>
      <c r="AI1046" s="2" t="n">
        <v>4980030.3177258996</v>
      </c>
      <c r="AJ1046" s="2" t="n">
        <v>736615.075692827</v>
      </c>
      <c r="AK1046" s="2" t="n">
        <v>2207538.2645421298</v>
      </c>
      <c r="AL1046" s="2" t="n">
        <v>1653099.5889999999</v>
      </c>
      <c r="AM1046" s="2" t="n">
        <v>-1013186.20193412</v>
      </c>
    </row>
    <row r="1047">
      <c r="A1047" t="str">
        <f t="shared" si="176"/>
        <v>FRS</v>
      </c>
      <c r="B1047" t="str">
        <f t="shared" si="177"/>
        <v>Z1ED</v>
      </c>
      <c r="C1047" t="str">
        <f t="shared" si="178"/>
        <v>MAINTENANCE OF SHIP CONSTRUCTION AND REPAIR FACILITIES</v>
      </c>
      <c r="D1047" s="2" t="n">
        <f t="shared" si="179"/>
        <v>21732623.141188499</v>
      </c>
      <c r="E1047" s="2" t="n">
        <f t="shared" si="180"/>
        <v>-41140727.433314003</v>
      </c>
      <c r="F1047" s="2" t="n">
        <f t="shared" si="181"/>
        <v>25173539.9397</v>
      </c>
      <c r="G1047" s="2" t="n">
        <f t="shared" si="182"/>
        <v>649663.24264462199</v>
      </c>
      <c r="H1047" s="3" t="n">
        <f t="shared" si="183"/>
        <v>-1.6118885471946114</v>
      </c>
      <c r="I1047" s="3" t="n">
        <f t="shared" si="184"/>
        <v>0.15832956639229367</v>
      </c>
      <c r="J1047" s="3" t="n">
        <f t="shared" si="185"/>
        <v>2.5807385222769912E-2</v>
      </c>
      <c r="K1047" s="3" t="n">
        <f t="shared" si="186"/>
        <v>2.0322502485183364E-4</v>
      </c>
      <c r="L1047" s="3" t="n">
        <f>AM1047/SUM(AM1:AM$2860)</f>
        <v>7.3919548058285346E-6</v>
      </c>
      <c r="M1047" t="s">
        <v>2222</v>
      </c>
      <c r="N1047" t="s">
        <v>2926</v>
      </c>
      <c r="O1047" t="s">
        <v>2927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 t="n">
        <v>31437397.191818401</v>
      </c>
      <c r="AC1047" s="2" t="n">
        <v>25918783.566805001</v>
      </c>
      <c r="AD1047" s="2" t="n">
        <v>21982052.342355601</v>
      </c>
      <c r="AE1047" s="2" t="n">
        <v>21732623.141188499</v>
      </c>
      <c r="AF1047" s="2" t="n">
        <v>153391550.69547799</v>
      </c>
      <c r="AG1047" s="2" t="n">
        <v>12312544.856879599</v>
      </c>
      <c r="AH1047" s="2" t="n">
        <v>15930297.2768235</v>
      </c>
      <c r="AI1047" s="2" t="n">
        <v>41200987.694839202</v>
      </c>
      <c r="AJ1047" s="2" t="n">
        <v>25677500.192768801</v>
      </c>
      <c r="AK1047" s="2" t="n">
        <v>-41140727.433314003</v>
      </c>
      <c r="AL1047" s="2" t="n">
        <v>25173539.9397</v>
      </c>
      <c r="AM1047" s="2" t="n">
        <v>649663.24264462199</v>
      </c>
    </row>
    <row r="1048">
      <c r="A1048" t="str">
        <f t="shared" si="176"/>
        <v>FRS</v>
      </c>
      <c r="B1048" t="str">
        <f t="shared" si="177"/>
        <v>Z1EE</v>
      </c>
      <c r="C1048" t="str">
        <f t="shared" si="178"/>
        <v>MAINTENANCE OF TANK AUTOMOTIVE FACILITIES</v>
      </c>
      <c r="D1048" s="2" t="n">
        <f t="shared" si="179"/>
        <v>354282.45997541799</v>
      </c>
      <c r="E1048" s="2" t="n">
        <f t="shared" si="180"/>
        <v>0</v>
      </c>
      <c r="F1048" s="2" t="n">
        <f t="shared" si="181"/>
        <v>93938.078099999999</v>
      </c>
      <c r="G1048" s="2" t="n">
        <f t="shared" si="182"/>
        <v>0</v>
      </c>
      <c r="H1048" s="3" t="e">
        <f t="shared" si="183"/>
        <v>#DIV/0!</v>
      </c>
      <c r="I1048" s="3" t="n">
        <f t="shared" si="184"/>
        <v>-0.73484976335967089</v>
      </c>
      <c r="J1048" s="3" t="n">
        <f t="shared" si="185"/>
        <v>0</v>
      </c>
      <c r="K1048" s="3" t="n">
        <f t="shared" si="186"/>
        <v>7.58358510647887E-7</v>
      </c>
      <c r="L1048" s="3" t="n">
        <f>AM1048/SUM(AM1:AM$2860)</f>
        <v>0</v>
      </c>
      <c r="M1048" t="s">
        <v>2222</v>
      </c>
      <c r="N1048" t="s">
        <v>2928</v>
      </c>
      <c r="O1048" t="s">
        <v>2929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 t="n">
        <v>5078.5050390310198</v>
      </c>
      <c r="AC1048" s="2" t="n">
        <v>4823934.7665336402</v>
      </c>
      <c r="AD1048" s="2" t="n">
        <v>1264414.45673974</v>
      </c>
      <c r="AE1048" s="2" t="n">
        <v>354282.45997541799</v>
      </c>
      <c r="AF1048" s="2" t="n">
        <v>71150.888759837893</v>
      </c>
      <c r="AG1048" s="2" t="n">
        <v>4207.3238732909704</v>
      </c>
      <c r="AH1048" s="2"/>
      <c r="AI1048" s="2"/>
      <c r="AJ1048" s="2" t="n">
        <v>0</v>
      </c>
      <c r="AK1048" s="2"/>
      <c r="AL1048" s="2" t="n">
        <v>93938.078099999999</v>
      </c>
      <c r="AM1048" s="2"/>
    </row>
    <row r="1049">
      <c r="A1049" t="str">
        <f t="shared" si="176"/>
        <v>FRS</v>
      </c>
      <c r="B1049" t="str">
        <f t="shared" si="177"/>
        <v>Z1EZ</v>
      </c>
      <c r="C1049" t="str">
        <f t="shared" si="178"/>
        <v>MAINTENANCE OF OTHER INDUSTRIAL BUILDINGS</v>
      </c>
      <c r="D1049" s="2" t="n">
        <f t="shared" si="179"/>
        <v>5335920.8286833502</v>
      </c>
      <c r="E1049" s="2" t="n">
        <f t="shared" si="180"/>
        <v>7159226.3876833702</v>
      </c>
      <c r="F1049" s="2" t="n">
        <f t="shared" si="181"/>
        <v>3257605.8626000001</v>
      </c>
      <c r="G1049" s="2" t="n">
        <f t="shared" si="182"/>
        <v>1151258.41835684</v>
      </c>
      <c r="H1049" s="3" t="n">
        <f t="shared" si="183"/>
        <v>-0.5449779506617729</v>
      </c>
      <c r="I1049" s="3" t="n">
        <f t="shared" si="184"/>
        <v>-0.38949509050271625</v>
      </c>
      <c r="J1049" s="3" t="n">
        <f t="shared" si="185"/>
        <v>0.35340629496472714</v>
      </c>
      <c r="K1049" s="3" t="n">
        <f t="shared" si="186"/>
        <v>2.6298527500310452E-5</v>
      </c>
      <c r="L1049" s="3" t="n">
        <f>AM1049/SUM(AM1:AM$2860)</f>
        <v>1.3099171447165526E-5</v>
      </c>
      <c r="M1049" t="s">
        <v>2222</v>
      </c>
      <c r="N1049" t="s">
        <v>2930</v>
      </c>
      <c r="O1049" t="s">
        <v>2931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 t="n">
        <v>95374588.117726699</v>
      </c>
      <c r="AC1049" s="2" t="n">
        <v>50300228.707454696</v>
      </c>
      <c r="AD1049" s="2" t="n">
        <v>27471581.5600871</v>
      </c>
      <c r="AE1049" s="2" t="n">
        <v>5335920.8286833502</v>
      </c>
      <c r="AF1049" s="2" t="n">
        <v>6367830.3229552303</v>
      </c>
      <c r="AG1049" s="2" t="n">
        <v>831002.26563906297</v>
      </c>
      <c r="AH1049" s="2" t="n">
        <v>11685420.458362401</v>
      </c>
      <c r="AI1049" s="2" t="n">
        <v>6778585.1486743698</v>
      </c>
      <c r="AJ1049" s="2" t="n">
        <v>5418624.1934404001</v>
      </c>
      <c r="AK1049" s="2" t="n">
        <v>7159226.3876833702</v>
      </c>
      <c r="AL1049" s="2" t="n">
        <v>3257605.8626000001</v>
      </c>
      <c r="AM1049" s="2" t="n">
        <v>1151258.41835684</v>
      </c>
    </row>
    <row r="1050">
      <c r="A1050" t="str">
        <f t="shared" si="176"/>
        <v>FRS</v>
      </c>
      <c r="B1050" t="str">
        <f t="shared" si="177"/>
        <v>Z1FA</v>
      </c>
      <c r="C1050" t="str">
        <f t="shared" si="178"/>
        <v>MAINTENANCE OF FAMILY HOUSING FACILITIES</v>
      </c>
      <c r="D1050" s="2" t="n">
        <f t="shared" si="179"/>
        <v>77402671.637036696</v>
      </c>
      <c r="E1050" s="2" t="n">
        <f t="shared" si="180"/>
        <v>40400271.611239001</v>
      </c>
      <c r="F1050" s="2" t="n">
        <f t="shared" si="181"/>
        <v>45556498.595799997</v>
      </c>
      <c r="G1050" s="2" t="n">
        <f t="shared" si="182"/>
        <v>16655580.836988401</v>
      </c>
      <c r="H1050" s="3" t="n">
        <f t="shared" si="183"/>
        <v>0.12762852275296543</v>
      </c>
      <c r="I1050" s="3" t="n">
        <f t="shared" si="184"/>
        <v>-0.41143506248172579</v>
      </c>
      <c r="J1050" s="3" t="n">
        <f t="shared" si="185"/>
        <v>0.36560274275608912</v>
      </c>
      <c r="K1050" s="3" t="n">
        <f t="shared" si="186"/>
        <v>3.6777587027771478E-4</v>
      </c>
      <c r="L1050" s="3" t="n">
        <f>AM1050/SUM(AM1:AM$2860)</f>
        <v>1.8950941461711961E-4</v>
      </c>
      <c r="M1050" t="s">
        <v>2222</v>
      </c>
      <c r="N1050" t="s">
        <v>2932</v>
      </c>
      <c r="O1050" t="s">
        <v>2933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 t="n">
        <v>73508222.339428902</v>
      </c>
      <c r="AC1050" s="2" t="n">
        <v>49257838.662359796</v>
      </c>
      <c r="AD1050" s="2" t="n">
        <v>49001937.987482101</v>
      </c>
      <c r="AE1050" s="2" t="n">
        <v>77402671.637036696</v>
      </c>
      <c r="AF1050" s="2" t="n">
        <v>54629903.1668723</v>
      </c>
      <c r="AG1050" s="2" t="n">
        <v>45151318.143379003</v>
      </c>
      <c r="AH1050" s="2" t="n">
        <v>46349746.573697098</v>
      </c>
      <c r="AI1050" s="2" t="n">
        <v>48546061.388892703</v>
      </c>
      <c r="AJ1050" s="2" t="n">
        <v>55840185.000984497</v>
      </c>
      <c r="AK1050" s="2" t="n">
        <v>40400271.611239001</v>
      </c>
      <c r="AL1050" s="2" t="n">
        <v>45556498.595799997</v>
      </c>
      <c r="AM1050" s="2" t="n">
        <v>16655580.836988401</v>
      </c>
    </row>
    <row r="1051">
      <c r="A1051" t="str">
        <f t="shared" si="176"/>
        <v>FRS</v>
      </c>
      <c r="B1051" t="str">
        <f t="shared" si="177"/>
        <v>Z1FB</v>
      </c>
      <c r="C1051" t="str">
        <f t="shared" si="178"/>
        <v>MAINTENANCE OF RECREATIONAL BUILDINGS</v>
      </c>
      <c r="D1051" s="2" t="n">
        <f t="shared" si="179"/>
        <v>7482522.4094228297</v>
      </c>
      <c r="E1051" s="2" t="n">
        <f t="shared" si="180"/>
        <v>3106384.33267583</v>
      </c>
      <c r="F1051" s="2" t="n">
        <f t="shared" si="181"/>
        <v>12525788.6822</v>
      </c>
      <c r="G1051" s="2" t="n">
        <f t="shared" si="182"/>
        <v>3727822.74090906</v>
      </c>
      <c r="H1051" s="3" t="n">
        <f t="shared" si="183"/>
        <v>3.032272681278406</v>
      </c>
      <c r="I1051" s="3" t="n">
        <f t="shared" si="184"/>
        <v>0.67400617022224019</v>
      </c>
      <c r="J1051" s="3" t="n">
        <f t="shared" si="185"/>
        <v>0.29761181794536823</v>
      </c>
      <c r="K1051" s="3" t="n">
        <f t="shared" si="186"/>
        <v>1.0112021282372127E-4</v>
      </c>
      <c r="L1051" s="3" t="n">
        <f>AM1051/SUM(AM1:AM$2860)</f>
        <v>4.2415663094569162E-5</v>
      </c>
      <c r="M1051" t="s">
        <v>2222</v>
      </c>
      <c r="N1051" t="s">
        <v>2934</v>
      </c>
      <c r="O1051" t="s">
        <v>2935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 t="n">
        <v>14009928.318931401</v>
      </c>
      <c r="AC1051" s="2" t="n">
        <v>15559062.0919105</v>
      </c>
      <c r="AD1051" s="2" t="n">
        <v>8870454.0377034191</v>
      </c>
      <c r="AE1051" s="2" t="n">
        <v>7482522.4094228297</v>
      </c>
      <c r="AF1051" s="2" t="n">
        <v>13748293.217272701</v>
      </c>
      <c r="AG1051" s="2" t="n">
        <v>2369762.3129509701</v>
      </c>
      <c r="AH1051" s="2" t="n">
        <v>3489002.2730878899</v>
      </c>
      <c r="AI1051" s="2" t="n">
        <v>1963953.7665543701</v>
      </c>
      <c r="AJ1051" s="2" t="n">
        <v>3682149.6188897798</v>
      </c>
      <c r="AK1051" s="2" t="n">
        <v>3106384.33267583</v>
      </c>
      <c r="AL1051" s="2" t="n">
        <v>12525788.6822</v>
      </c>
      <c r="AM1051" s="2" t="n">
        <v>3727822.74090906</v>
      </c>
    </row>
    <row r="1052">
      <c r="A1052" t="str">
        <f t="shared" si="176"/>
        <v>FRS</v>
      </c>
      <c r="B1052" t="str">
        <f t="shared" si="177"/>
        <v>Z1FC</v>
      </c>
      <c r="C1052" t="str">
        <f t="shared" si="178"/>
        <v>MAINTENANCE OF TROOP HOUSING FACILITIES</v>
      </c>
      <c r="D1052" s="2" t="n">
        <f t="shared" si="179"/>
        <v>10100094.6244186</v>
      </c>
      <c r="E1052" s="2" t="n">
        <f t="shared" si="180"/>
        <v>38601937.8307724</v>
      </c>
      <c r="F1052" s="2" t="n">
        <f t="shared" si="181"/>
        <v>41983257.150600001</v>
      </c>
      <c r="G1052" s="2" t="n">
        <f t="shared" si="182"/>
        <v>31519275.8085697</v>
      </c>
      <c r="H1052" s="3" t="n">
        <f t="shared" si="183"/>
        <v>8.7594548611808376E-2</v>
      </c>
      <c r="I1052" s="3" t="n">
        <f t="shared" si="184"/>
        <v>3.1567191904419136</v>
      </c>
      <c r="J1052" s="3" t="n">
        <f t="shared" si="185"/>
        <v>0.75075822953672955</v>
      </c>
      <c r="K1052" s="3" t="n">
        <f t="shared" si="186"/>
        <v>3.3892922879456128E-4</v>
      </c>
      <c r="L1052" s="3" t="n">
        <f>AM1052/SUM(AM1:AM$2860)</f>
        <v>3.5863051346563755E-4</v>
      </c>
      <c r="M1052" t="s">
        <v>2222</v>
      </c>
      <c r="N1052" t="s">
        <v>2936</v>
      </c>
      <c r="O1052" t="s">
        <v>2937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 t="n">
        <v>42191454.418661803</v>
      </c>
      <c r="AC1052" s="2" t="n">
        <v>24850630.170451801</v>
      </c>
      <c r="AD1052" s="2" t="n">
        <v>42525640.069858402</v>
      </c>
      <c r="AE1052" s="2" t="n">
        <v>10100094.6244186</v>
      </c>
      <c r="AF1052" s="2" t="n">
        <v>13557646.819819501</v>
      </c>
      <c r="AG1052" s="2" t="n">
        <v>6557300.3873167401</v>
      </c>
      <c r="AH1052" s="2" t="n">
        <v>22453705.877300501</v>
      </c>
      <c r="AI1052" s="2" t="n">
        <v>36989220.512171403</v>
      </c>
      <c r="AJ1052" s="2" t="n">
        <v>28347542.1977515</v>
      </c>
      <c r="AK1052" s="2" t="n">
        <v>38601937.8307724</v>
      </c>
      <c r="AL1052" s="2" t="n">
        <v>41983257.150600001</v>
      </c>
      <c r="AM1052" s="2" t="n">
        <v>31519275.8085697</v>
      </c>
    </row>
    <row r="1053">
      <c r="A1053" t="str">
        <f t="shared" si="176"/>
        <v>FRS</v>
      </c>
      <c r="B1053" t="str">
        <f t="shared" si="177"/>
        <v>Z1FD</v>
      </c>
      <c r="C1053" t="str">
        <f t="shared" si="178"/>
        <v>MAINTENANCE OF DINING FACILITIES</v>
      </c>
      <c r="D1053" s="2" t="n">
        <f t="shared" si="179"/>
        <v>14832190.7969545</v>
      </c>
      <c r="E1053" s="2" t="n">
        <f t="shared" si="180"/>
        <v>5110951.7967761299</v>
      </c>
      <c r="F1053" s="2" t="n">
        <f t="shared" si="181"/>
        <v>1144325.6654999999</v>
      </c>
      <c r="G1053" s="2" t="n">
        <f t="shared" si="182"/>
        <v>1210153.9250411901</v>
      </c>
      <c r="H1053" s="3" t="n">
        <f t="shared" si="183"/>
        <v>-0.77610321697382978</v>
      </c>
      <c r="I1053" s="3" t="n">
        <f t="shared" si="184"/>
        <v>-0.92284850692893161</v>
      </c>
      <c r="J1053" s="3" t="n">
        <f t="shared" si="185"/>
        <v>1.057525808889751</v>
      </c>
      <c r="K1053" s="3" t="n">
        <f t="shared" si="186"/>
        <v>9.2380973183305101E-6</v>
      </c>
      <c r="L1053" s="3" t="n">
        <f>AM1053/SUM(AM1:AM$2860)</f>
        <v>1.3769292357661973E-5</v>
      </c>
      <c r="M1053" t="s">
        <v>2222</v>
      </c>
      <c r="N1053" t="s">
        <v>2938</v>
      </c>
      <c r="O1053" t="s">
        <v>2939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 t="n">
        <v>20188577.893364299</v>
      </c>
      <c r="AC1053" s="2" t="n">
        <v>4557471.1776460502</v>
      </c>
      <c r="AD1053" s="2" t="n">
        <v>9187628.4936400205</v>
      </c>
      <c r="AE1053" s="2" t="n">
        <v>14832190.7969545</v>
      </c>
      <c r="AF1053" s="2" t="n">
        <v>6076664.9825561401</v>
      </c>
      <c r="AG1053" s="2" t="n">
        <v>3119949.4323088499</v>
      </c>
      <c r="AH1053" s="2" t="n">
        <v>3597877.0590881002</v>
      </c>
      <c r="AI1053" s="2" t="n">
        <v>3128641.6049950998</v>
      </c>
      <c r="AJ1053" s="2" t="n">
        <v>3407359.8920934</v>
      </c>
      <c r="AK1053" s="2" t="n">
        <v>5110951.7967761299</v>
      </c>
      <c r="AL1053" s="2" t="n">
        <v>1144325.6654999999</v>
      </c>
      <c r="AM1053" s="2" t="n">
        <v>1210153.9250411901</v>
      </c>
    </row>
    <row r="1054">
      <c r="A1054" t="str">
        <f t="shared" si="176"/>
        <v>FRS</v>
      </c>
      <c r="B1054" t="str">
        <f t="shared" si="177"/>
        <v>Z1FE</v>
      </c>
      <c r="C1054" t="str">
        <f t="shared" si="178"/>
        <v>MAINTENANCE OF RELIGIOUS FACILITIES</v>
      </c>
      <c r="D1054" s="2" t="n">
        <f t="shared" si="179"/>
        <v>0</v>
      </c>
      <c r="E1054" s="2" t="n">
        <f t="shared" si="180"/>
        <v>232179.16044961501</v>
      </c>
      <c r="F1054" s="2" t="n">
        <f t="shared" si="181"/>
        <v>1396815.4287</v>
      </c>
      <c r="G1054" s="2" t="n">
        <f t="shared" si="182"/>
        <v>357984.01918254897</v>
      </c>
      <c r="H1054" s="3" t="n">
        <f t="shared" si="183"/>
        <v>5.0161102572473197</v>
      </c>
      <c r="I1054" s="3" t="e">
        <f t="shared" si="184"/>
        <v>#DIV/0!</v>
      </c>
      <c r="J1054" s="3" t="n">
        <f t="shared" si="185"/>
        <v>0.25628584265833931</v>
      </c>
      <c r="K1054" s="3" t="n">
        <f t="shared" si="186"/>
        <v>1.1276437516970255E-5</v>
      </c>
      <c r="L1054" s="3" t="n">
        <f>AM1054/SUM(AM1:AM$2860)</f>
        <v>4.0731897963538921E-6</v>
      </c>
      <c r="M1054" t="s">
        <v>2222</v>
      </c>
      <c r="N1054" t="s">
        <v>2940</v>
      </c>
      <c r="O1054" t="s">
        <v>2941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 t="n">
        <v>1415765.4274236199</v>
      </c>
      <c r="AC1054" s="2" t="n">
        <v>1074255.98665785</v>
      </c>
      <c r="AD1054" s="2" t="n">
        <v>218844.16277750599</v>
      </c>
      <c r="AE1054" s="2" t="n">
        <v>0</v>
      </c>
      <c r="AF1054" s="2" t="n">
        <v>235792.446299384</v>
      </c>
      <c r="AG1054" s="2" t="n">
        <v>0</v>
      </c>
      <c r="AH1054" s="2" t="n">
        <v>2270340.5894580702</v>
      </c>
      <c r="AI1054" s="2" t="n">
        <v>65539.105865304504</v>
      </c>
      <c r="AJ1054" s="2" t="n">
        <v>230740.92307026</v>
      </c>
      <c r="AK1054" s="2" t="n">
        <v>232179.16044961501</v>
      </c>
      <c r="AL1054" s="2" t="n">
        <v>1396815.4287</v>
      </c>
      <c r="AM1054" s="2" t="n">
        <v>357984.01918254897</v>
      </c>
    </row>
    <row r="1055">
      <c r="A1055" t="str">
        <f t="shared" si="176"/>
        <v>FRS</v>
      </c>
      <c r="B1055" t="str">
        <f t="shared" si="177"/>
        <v>Z1FF</v>
      </c>
      <c r="C1055" t="str">
        <f t="shared" si="178"/>
        <v>MAINTENANCE OF PENAL FACILITIES</v>
      </c>
      <c r="D1055" s="2" t="n">
        <f t="shared" si="179"/>
        <v>380824.60254649603</v>
      </c>
      <c r="E1055" s="2" t="n">
        <f t="shared" si="180"/>
        <v>0</v>
      </c>
      <c r="F1055" s="2" t="n">
        <f t="shared" si="181"/>
        <v>395402.92190000002</v>
      </c>
      <c r="G1055" s="2" t="n">
        <f t="shared" si="182"/>
        <v>0</v>
      </c>
      <c r="H1055" s="3" t="e">
        <f t="shared" si="183"/>
        <v>#DIV/0!</v>
      </c>
      <c r="I1055" s="3" t="n">
        <f t="shared" si="184"/>
        <v>3.8280928427474992E-2</v>
      </c>
      <c r="J1055" s="3" t="n">
        <f t="shared" si="185"/>
        <v>0</v>
      </c>
      <c r="K1055" s="3" t="n">
        <f t="shared" si="186"/>
        <v>3.1920726612982172E-6</v>
      </c>
      <c r="L1055" s="3" t="n">
        <f>AM1055/SUM(AM1:AM$2860)</f>
        <v>0</v>
      </c>
      <c r="M1055" t="s">
        <v>2222</v>
      </c>
      <c r="N1055" t="s">
        <v>2942</v>
      </c>
      <c r="O1055" t="s">
        <v>2943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 t="n">
        <v>110880.105678844</v>
      </c>
      <c r="AC1055" s="2"/>
      <c r="AD1055" s="2" t="n">
        <v>181743.195124349</v>
      </c>
      <c r="AE1055" s="2" t="n">
        <v>380824.60254649603</v>
      </c>
      <c r="AF1055" s="2" t="n">
        <v>436284.81832457398</v>
      </c>
      <c r="AG1055" s="2" t="n">
        <v>523337.53308812203</v>
      </c>
      <c r="AH1055" s="2" t="n">
        <v>45092.943140073403</v>
      </c>
      <c r="AI1055" s="2"/>
      <c r="AJ1055" s="2" t="n">
        <v>13213.2773182605</v>
      </c>
      <c r="AK1055" s="2" t="n">
        <v>0</v>
      </c>
      <c r="AL1055" s="2" t="n">
        <v>395402.92190000002</v>
      </c>
      <c r="AM1055" s="2"/>
    </row>
    <row r="1056">
      <c r="A1056" t="str">
        <f t="shared" si="176"/>
        <v>FRS</v>
      </c>
      <c r="B1056" t="str">
        <f t="shared" si="177"/>
        <v>Z1FZ</v>
      </c>
      <c r="C1056" t="str">
        <f t="shared" si="178"/>
        <v>MAINTENANCE OF OTHER RESIDENTIAL BUILDINGS</v>
      </c>
      <c r="D1056" s="2" t="n">
        <f t="shared" si="179"/>
        <v>1713139.37919933</v>
      </c>
      <c r="E1056" s="2" t="n">
        <f t="shared" si="180"/>
        <v>148776.31101887501</v>
      </c>
      <c r="F1056" s="2" t="n">
        <f t="shared" si="181"/>
        <v>658116.47270000004</v>
      </c>
      <c r="G1056" s="2" t="n">
        <f t="shared" si="182"/>
        <v>537549.44782899704</v>
      </c>
      <c r="H1056" s="3" t="n">
        <f t="shared" si="183"/>
        <v>3.4235299839939293</v>
      </c>
      <c r="I1056" s="3" t="n">
        <f t="shared" si="184"/>
        <v>-0.61584183943773219</v>
      </c>
      <c r="J1056" s="3" t="n">
        <f t="shared" si="185"/>
        <v>0.81679986769460022</v>
      </c>
      <c r="K1056" s="3" t="n">
        <f t="shared" si="186"/>
        <v>5.3129491060943133E-6</v>
      </c>
      <c r="L1056" s="3" t="n">
        <f>AM1056/SUM(AM1:AM$2860)</f>
        <v>6.116309132828116E-6</v>
      </c>
      <c r="M1056" t="s">
        <v>2222</v>
      </c>
      <c r="N1056" t="s">
        <v>2944</v>
      </c>
      <c r="O1056" t="s">
        <v>2945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 t="n">
        <v>23070138.379162699</v>
      </c>
      <c r="AC1056" s="2" t="n">
        <v>6250474.8391421102</v>
      </c>
      <c r="AD1056" s="2" t="n">
        <v>6312463.8853566302</v>
      </c>
      <c r="AE1056" s="2" t="n">
        <v>1713139.37919933</v>
      </c>
      <c r="AF1056" s="2" t="n">
        <v>1579712.1155023801</v>
      </c>
      <c r="AG1056" s="2" t="n">
        <v>65864.733167559796</v>
      </c>
      <c r="AH1056" s="2" t="n">
        <v>1029196.33345601</v>
      </c>
      <c r="AI1056" s="2" t="n">
        <v>158699.29888830899</v>
      </c>
      <c r="AJ1056" s="2" t="n">
        <v>5457940.2602933999</v>
      </c>
      <c r="AK1056" s="2" t="n">
        <v>148776.31101887501</v>
      </c>
      <c r="AL1056" s="2" t="n">
        <v>658116.47270000004</v>
      </c>
      <c r="AM1056" s="2" t="n">
        <v>537549.44782899704</v>
      </c>
    </row>
    <row r="1057">
      <c r="A1057" t="str">
        <f t="shared" si="176"/>
        <v>FRS</v>
      </c>
      <c r="B1057" t="str">
        <f t="shared" si="177"/>
        <v>Z1GA</v>
      </c>
      <c r="C1057" t="str">
        <f t="shared" si="178"/>
        <v>MAINTENANCE OF AMMUNITION STORAGE BUILDINGS</v>
      </c>
      <c r="D1057" s="2" t="n">
        <f t="shared" si="179"/>
        <v>5372848.8073408296</v>
      </c>
      <c r="E1057" s="2" t="n">
        <f t="shared" si="180"/>
        <v>299551.58430269401</v>
      </c>
      <c r="F1057" s="2" t="n">
        <f t="shared" si="181"/>
        <v>659152.35939999996</v>
      </c>
      <c r="G1057" s="2" t="n">
        <f t="shared" si="182"/>
        <v>0</v>
      </c>
      <c r="H1057" s="3" t="n">
        <f t="shared" si="183"/>
        <v>1.200463606074381</v>
      </c>
      <c r="I1057" s="3" t="n">
        <f t="shared" si="184"/>
        <v>-0.87731790284152211</v>
      </c>
      <c r="J1057" s="3" t="n">
        <f t="shared" si="185"/>
        <v>0</v>
      </c>
      <c r="K1057" s="3" t="n">
        <f t="shared" si="186"/>
        <v>5.3213117797927854E-6</v>
      </c>
      <c r="L1057" s="3" t="n">
        <f>AM1057/SUM(AM1:AM$2860)</f>
        <v>0</v>
      </c>
      <c r="M1057" t="s">
        <v>2222</v>
      </c>
      <c r="N1057" t="s">
        <v>2946</v>
      </c>
      <c r="O1057" t="s">
        <v>2947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 t="n">
        <v>1014861.54658894</v>
      </c>
      <c r="AC1057" s="2" t="n">
        <v>473246.003324916</v>
      </c>
      <c r="AD1057" s="2" t="n">
        <v>1500740.0935218299</v>
      </c>
      <c r="AE1057" s="2" t="n">
        <v>5372848.8073408296</v>
      </c>
      <c r="AF1057" s="2" t="n">
        <v>2250079.5070820502</v>
      </c>
      <c r="AG1057" s="2" t="n">
        <v>119618.65785051799</v>
      </c>
      <c r="AH1057" s="2" t="n">
        <v>5977869.8001622604</v>
      </c>
      <c r="AI1057" s="2" t="n">
        <v>1640465.2736069199</v>
      </c>
      <c r="AJ1057" s="2" t="n">
        <v>134400.48910265899</v>
      </c>
      <c r="AK1057" s="2" t="n">
        <v>299551.58430269401</v>
      </c>
      <c r="AL1057" s="2" t="n">
        <v>659152.35939999996</v>
      </c>
      <c r="AM1057" s="2"/>
    </row>
    <row r="1058">
      <c r="A1058" t="str">
        <f t="shared" si="176"/>
        <v>FRS</v>
      </c>
      <c r="B1058" t="str">
        <f t="shared" si="177"/>
        <v>Z1GB</v>
      </c>
      <c r="C1058" t="str">
        <f t="shared" si="178"/>
        <v>MAINTENANCE OF FOOD OR GRAIN STORAGE BUILDINGS</v>
      </c>
      <c r="D1058" s="2" t="n">
        <f t="shared" si="179"/>
        <v>90672.756874482599</v>
      </c>
      <c r="E1058" s="2" t="n">
        <f t="shared" si="180"/>
        <v>0</v>
      </c>
      <c r="F1058" s="2" t="n">
        <f t="shared" si="181"/>
        <v>71327.269499999995</v>
      </c>
      <c r="G1058" s="2" t="n">
        <f t="shared" si="182"/>
        <v>0</v>
      </c>
      <c r="H1058" s="3" t="e">
        <f t="shared" si="183"/>
        <v>#DIV/0!</v>
      </c>
      <c r="I1058" s="3" t="n">
        <f t="shared" si="184"/>
        <v>-0.2133550146849772</v>
      </c>
      <c r="J1058" s="3" t="n">
        <f t="shared" si="185"/>
        <v>0</v>
      </c>
      <c r="K1058" s="3" t="n">
        <f t="shared" si="186"/>
        <v>5.758223178572827E-7</v>
      </c>
      <c r="L1058" s="3" t="n">
        <f>AM1058/SUM(AM1:AM$2860)</f>
        <v>0</v>
      </c>
      <c r="M1058" t="s">
        <v>2222</v>
      </c>
      <c r="N1058" t="s">
        <v>2948</v>
      </c>
      <c r="O1058" t="s">
        <v>2949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 t="n">
        <v>543949.00746230397</v>
      </c>
      <c r="AC1058" s="2" t="n">
        <v>0</v>
      </c>
      <c r="AD1058" s="2" t="n">
        <v>82868.8309844092</v>
      </c>
      <c r="AE1058" s="2" t="n">
        <v>90672.756874482599</v>
      </c>
      <c r="AF1058" s="2" t="n">
        <v>40207.321440300802</v>
      </c>
      <c r="AG1058" s="2"/>
      <c r="AH1058" s="2" t="n">
        <v>97698.147363585202</v>
      </c>
      <c r="AI1058" s="2" t="n">
        <v>22400.744460887399</v>
      </c>
      <c r="AJ1058" s="2" t="n">
        <v>363134.77763585898</v>
      </c>
      <c r="AK1058" s="2"/>
      <c r="AL1058" s="2" t="n">
        <v>71327.269499999995</v>
      </c>
      <c r="AM1058" s="2"/>
    </row>
    <row r="1059">
      <c r="A1059" t="str">
        <f t="shared" si="176"/>
        <v>FRS</v>
      </c>
      <c r="B1059" t="str">
        <f t="shared" si="177"/>
        <v>Z1GC</v>
      </c>
      <c r="C1059" t="str">
        <f t="shared" si="178"/>
        <v>MAINTENANCE OF FUEL STORAGE BUILDINGS</v>
      </c>
      <c r="D1059" s="2" t="n">
        <f t="shared" si="179"/>
        <v>8760536.1111537907</v>
      </c>
      <c r="E1059" s="2" t="n">
        <f t="shared" si="180"/>
        <v>275877.12581431202</v>
      </c>
      <c r="F1059" s="2" t="n">
        <f t="shared" si="181"/>
        <v>3648437.5663000001</v>
      </c>
      <c r="G1059" s="2" t="n">
        <f t="shared" si="182"/>
        <v>275569.55843700899</v>
      </c>
      <c r="H1059" s="3" t="n">
        <f t="shared" si="183"/>
        <v>12.224864350499644</v>
      </c>
      <c r="I1059" s="3" t="n">
        <f t="shared" si="184"/>
        <v>-0.58353718082905215</v>
      </c>
      <c r="J1059" s="3" t="n">
        <f t="shared" si="185"/>
        <v>7.5530841196899831E-2</v>
      </c>
      <c r="K1059" s="3" t="n">
        <f t="shared" si="186"/>
        <v>2.9453696891964296E-5</v>
      </c>
      <c r="L1059" s="3" t="n">
        <f>AM1059/SUM(AM1:AM$2860)</f>
        <v>3.1354670975940867E-6</v>
      </c>
      <c r="M1059" t="s">
        <v>2222</v>
      </c>
      <c r="N1059" t="s">
        <v>2950</v>
      </c>
      <c r="O1059" t="s">
        <v>2951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 t="n">
        <v>2113291.3045148598</v>
      </c>
      <c r="AC1059" s="2" t="n">
        <v>656847.59016856004</v>
      </c>
      <c r="AD1059" s="2" t="n">
        <v>1154463.82117843</v>
      </c>
      <c r="AE1059" s="2" t="n">
        <v>8760536.1111537907</v>
      </c>
      <c r="AF1059" s="2" t="n">
        <v>5418204.8177910699</v>
      </c>
      <c r="AG1059" s="2" t="n">
        <v>3062228.5831292998</v>
      </c>
      <c r="AH1059" s="2" t="n">
        <v>459321.33888451703</v>
      </c>
      <c r="AI1059" s="2" t="n">
        <v>4266389.5293886503</v>
      </c>
      <c r="AJ1059" s="2" t="n">
        <v>1714189.9879230801</v>
      </c>
      <c r="AK1059" s="2" t="n">
        <v>275877.12581431202</v>
      </c>
      <c r="AL1059" s="2" t="n">
        <v>3648437.5663000001</v>
      </c>
      <c r="AM1059" s="2" t="n">
        <v>275569.55843700899</v>
      </c>
    </row>
    <row r="1060">
      <c r="A1060" t="str">
        <f t="shared" si="176"/>
        <v>FRS</v>
      </c>
      <c r="B1060" t="str">
        <f t="shared" si="177"/>
        <v>Z1GD</v>
      </c>
      <c r="C1060" t="str">
        <f t="shared" si="178"/>
        <v>MAINTENANCE OF OPEN STORAGE FACILITIES</v>
      </c>
      <c r="D1060" s="2" t="n">
        <f t="shared" si="179"/>
        <v>547978.04085938295</v>
      </c>
      <c r="E1060" s="2" t="n">
        <f t="shared" si="180"/>
        <v>0</v>
      </c>
      <c r="F1060" s="2" t="n">
        <f t="shared" si="181"/>
        <v>1160388.1251000001</v>
      </c>
      <c r="G1060" s="2" t="n">
        <f t="shared" si="182"/>
        <v>4324076.4285165397</v>
      </c>
      <c r="H1060" s="3" t="e">
        <f t="shared" si="183"/>
        <v>#DIV/0!</v>
      </c>
      <c r="I1060" s="3" t="n">
        <f t="shared" si="184"/>
        <v>1.1175814331541218</v>
      </c>
      <c r="J1060" s="3" t="n">
        <f t="shared" si="185"/>
        <v>3.7264052733596347</v>
      </c>
      <c r="K1060" s="3" t="n">
        <f t="shared" si="186"/>
        <v>9.3677689401687898E-6</v>
      </c>
      <c r="L1060" s="3" t="n">
        <f>AM1060/SUM(AM1:AM$2860)</f>
        <v>4.919991687759267E-5</v>
      </c>
      <c r="M1060" t="s">
        <v>2222</v>
      </c>
      <c r="N1060" t="s">
        <v>2952</v>
      </c>
      <c r="O1060" t="s">
        <v>2953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 t="n">
        <v>34500.461682047302</v>
      </c>
      <c r="AC1060" s="2" t="n">
        <v>786579.56805550004</v>
      </c>
      <c r="AD1060" s="2" t="n">
        <v>41663.661472984299</v>
      </c>
      <c r="AE1060" s="2" t="n">
        <v>547978.04085938295</v>
      </c>
      <c r="AF1060" s="2" t="n">
        <v>87456.066893901807</v>
      </c>
      <c r="AG1060" s="2" t="n">
        <v>8208839.0043817796</v>
      </c>
      <c r="AH1060" s="2" t="n">
        <v>717283.71401745104</v>
      </c>
      <c r="AI1060" s="2" t="n">
        <v>158308.84980970999</v>
      </c>
      <c r="AJ1060" s="2" t="n">
        <v>0</v>
      </c>
      <c r="AK1060" s="2"/>
      <c r="AL1060" s="2" t="n">
        <v>1160388.1251000001</v>
      </c>
      <c r="AM1060" s="2" t="n">
        <v>4324076.4285165397</v>
      </c>
    </row>
    <row r="1061">
      <c r="A1061" t="str">
        <f t="shared" si="176"/>
        <v>FRS</v>
      </c>
      <c r="B1061" t="str">
        <f t="shared" si="177"/>
        <v>Z1GZ</v>
      </c>
      <c r="C1061" t="str">
        <f t="shared" si="178"/>
        <v>MAINTENANCE OF OTHER WAREHOUSE BUILDINGS</v>
      </c>
      <c r="D1061" s="2" t="n">
        <f t="shared" si="179"/>
        <v>14299614.748596299</v>
      </c>
      <c r="E1061" s="2" t="n">
        <f t="shared" si="180"/>
        <v>5761833.5135767302</v>
      </c>
      <c r="F1061" s="2" t="n">
        <f t="shared" si="181"/>
        <v>6428800.5743000004</v>
      </c>
      <c r="G1061" s="2" t="n">
        <f t="shared" si="182"/>
        <v>4787218.6940621398</v>
      </c>
      <c r="H1061" s="3" t="n">
        <f t="shared" si="183"/>
        <v>0.11575604521576022</v>
      </c>
      <c r="I1061" s="3" t="n">
        <f t="shared" si="184"/>
        <v>-0.5504214143299857</v>
      </c>
      <c r="J1061" s="3" t="n">
        <f t="shared" si="185"/>
        <v>0.74465192048415596</v>
      </c>
      <c r="K1061" s="3" t="n">
        <f t="shared" si="186"/>
        <v>5.1899461085295811E-5</v>
      </c>
      <c r="L1061" s="3" t="n">
        <f>AM1061/SUM(AM1:AM$2860)</f>
        <v>5.4469611191289355E-5</v>
      </c>
      <c r="M1061" t="s">
        <v>2222</v>
      </c>
      <c r="N1061" t="s">
        <v>2954</v>
      </c>
      <c r="O1061" t="s">
        <v>2955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 t="n">
        <v>32624864.716423299</v>
      </c>
      <c r="AC1061" s="2" t="n">
        <v>15268031.839462001</v>
      </c>
      <c r="AD1061" s="2" t="n">
        <v>10245116.278703</v>
      </c>
      <c r="AE1061" s="2" t="n">
        <v>14299614.748596299</v>
      </c>
      <c r="AF1061" s="2" t="n">
        <v>9324183.6004251596</v>
      </c>
      <c r="AG1061" s="2" t="n">
        <v>3822476.88282244</v>
      </c>
      <c r="AH1061" s="2" t="n">
        <v>4863972.6632370995</v>
      </c>
      <c r="AI1061" s="2" t="n">
        <v>6380053.45529145</v>
      </c>
      <c r="AJ1061" s="2" t="n">
        <v>6233354.6489623701</v>
      </c>
      <c r="AK1061" s="2" t="n">
        <v>5761833.5135767302</v>
      </c>
      <c r="AL1061" s="2" t="n">
        <v>6428800.5743000004</v>
      </c>
      <c r="AM1061" s="2" t="n">
        <v>4787218.6940621398</v>
      </c>
    </row>
    <row r="1062">
      <c r="A1062" t="str">
        <f t="shared" si="176"/>
        <v>FRS</v>
      </c>
      <c r="B1062" t="str">
        <f t="shared" si="177"/>
        <v>Z1JA</v>
      </c>
      <c r="C1062" t="str">
        <f t="shared" si="178"/>
        <v>MAINTENANCE OF MUSEUMS AND EXHIBITION BUILDINGS</v>
      </c>
      <c r="D1062" s="2" t="n">
        <f t="shared" si="179"/>
        <v>17927.350909794899</v>
      </c>
      <c r="E1062" s="2" t="n">
        <f t="shared" si="180"/>
        <v>0</v>
      </c>
      <c r="F1062" s="2" t="n">
        <f t="shared" si="181"/>
        <v>0</v>
      </c>
      <c r="G1062" s="2" t="n">
        <f t="shared" si="182"/>
        <v>0</v>
      </c>
      <c r="H1062" s="3" t="e">
        <f t="shared" si="183"/>
        <v>#DIV/0!</v>
      </c>
      <c r="I1062" s="3" t="n">
        <f t="shared" si="184"/>
        <v>-1</v>
      </c>
      <c r="J1062" s="3" t="e">
        <f t="shared" si="185"/>
        <v>#DIV/0!</v>
      </c>
      <c r="K1062" s="3" t="n">
        <f t="shared" si="186"/>
        <v>0</v>
      </c>
      <c r="L1062" s="3" t="n">
        <f>AM1062/SUM(AM1:AM$2860)</f>
        <v>0</v>
      </c>
      <c r="M1062" t="s">
        <v>2222</v>
      </c>
      <c r="N1062" t="s">
        <v>2956</v>
      </c>
      <c r="O1062" t="s">
        <v>2957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 t="n">
        <v>575618.19868126197</v>
      </c>
      <c r="AC1062" s="2"/>
      <c r="AD1062" s="2" t="n">
        <v>341629.23696671502</v>
      </c>
      <c r="AE1062" s="2" t="n">
        <v>17927.350909794899</v>
      </c>
      <c r="AF1062" s="2" t="n">
        <v>3367429.6590421801</v>
      </c>
      <c r="AG1062" s="2" t="n">
        <v>0</v>
      </c>
      <c r="AH1062" s="2" t="n">
        <v>78791.893354226806</v>
      </c>
      <c r="AI1062" s="2" t="n">
        <v>344596.178110737</v>
      </c>
      <c r="AJ1062" s="2" t="n">
        <v>108098.745751567</v>
      </c>
      <c r="AK1062" s="2" t="n">
        <v>0</v>
      </c>
      <c r="AL1062" s="2"/>
      <c r="AM1062" s="2"/>
    </row>
    <row r="1063">
      <c r="A1063" t="str">
        <f t="shared" si="176"/>
        <v>FRS</v>
      </c>
      <c r="B1063" t="str">
        <f t="shared" si="177"/>
        <v>Z1JB</v>
      </c>
      <c r="C1063" t="str">
        <f t="shared" si="178"/>
        <v>MAINTENANCE OF TESTING AND MEASUREMENT BUILDINGS</v>
      </c>
      <c r="D1063" s="2" t="n">
        <f t="shared" si="179"/>
        <v>94623.266017425194</v>
      </c>
      <c r="E1063" s="2" t="n">
        <f t="shared" si="180"/>
        <v>4025864.8992591598</v>
      </c>
      <c r="F1063" s="2" t="n">
        <f t="shared" si="181"/>
        <v>345092.93</v>
      </c>
      <c r="G1063" s="2" t="n">
        <f t="shared" si="182"/>
        <v>129146.193293046</v>
      </c>
      <c r="H1063" s="3" t="n">
        <f t="shared" si="183"/>
        <v>-0.91428104553048861</v>
      </c>
      <c r="I1063" s="3" t="n">
        <f t="shared" si="184"/>
        <v>2.6470198559458935</v>
      </c>
      <c r="J1063" s="3" t="n">
        <f t="shared" si="185"/>
        <v>0.37423598708048295</v>
      </c>
      <c r="K1063" s="3" t="n">
        <f t="shared" si="186"/>
        <v>2.7859220214333459E-6</v>
      </c>
      <c r="L1063" s="3" t="n">
        <f>AM1063/SUM(AM1:AM$2860)</f>
        <v>1.4694425688620956E-6</v>
      </c>
      <c r="M1063" t="s">
        <v>2222</v>
      </c>
      <c r="N1063" t="s">
        <v>2958</v>
      </c>
      <c r="O1063" t="s">
        <v>2959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 t="n">
        <v>723362.42290307197</v>
      </c>
      <c r="AC1063" s="2" t="n">
        <v>140267.61830354601</v>
      </c>
      <c r="AD1063" s="2" t="n">
        <v>124097.03913456701</v>
      </c>
      <c r="AE1063" s="2" t="n">
        <v>94623.266017425194</v>
      </c>
      <c r="AF1063" s="2" t="n">
        <v>206409.94287702901</v>
      </c>
      <c r="AG1063" s="2" t="n">
        <v>364305.12687314901</v>
      </c>
      <c r="AH1063" s="2" t="n">
        <v>3262433.7728300602</v>
      </c>
      <c r="AI1063" s="2" t="n">
        <v>64343.599758665499</v>
      </c>
      <c r="AJ1063" s="2" t="n">
        <v>591146.42016830295</v>
      </c>
      <c r="AK1063" s="2" t="n">
        <v>4025864.8992591598</v>
      </c>
      <c r="AL1063" s="2" t="n">
        <v>345092.93</v>
      </c>
      <c r="AM1063" s="2" t="n">
        <v>129146.193293046</v>
      </c>
    </row>
    <row r="1064">
      <c r="A1064" t="str">
        <f t="shared" si="176"/>
        <v>FRS</v>
      </c>
      <c r="B1064" t="str">
        <f t="shared" si="177"/>
        <v>Z1JZ</v>
      </c>
      <c r="C1064" t="str">
        <f t="shared" si="178"/>
        <v>MAINTENANCE OF MISCELLANEOUS BUILDINGS</v>
      </c>
      <c r="D1064" s="2" t="n">
        <f t="shared" si="179"/>
        <v>147046890.12584299</v>
      </c>
      <c r="E1064" s="2" t="n">
        <f t="shared" si="180"/>
        <v>72346505.689931601</v>
      </c>
      <c r="F1064" s="2" t="n">
        <f t="shared" si="181"/>
        <v>58988413.513599999</v>
      </c>
      <c r="G1064" s="2" t="n">
        <f t="shared" si="182"/>
        <v>11423520.440174401</v>
      </c>
      <c r="H1064" s="3" t="n">
        <f t="shared" si="183"/>
        <v>-0.18464046119356159</v>
      </c>
      <c r="I1064" s="3" t="n">
        <f t="shared" si="184"/>
        <v>-0.59884623562512873</v>
      </c>
      <c r="J1064" s="3" t="n">
        <f t="shared" si="185"/>
        <v>0.1936570210951794</v>
      </c>
      <c r="K1064" s="3" t="n">
        <f t="shared" si="186"/>
        <v>4.7621120553514266E-4</v>
      </c>
      <c r="L1064" s="3" t="n">
        <f>AM1064/SUM(AM1:AM$2860)</f>
        <v>1.2997833535030256E-4</v>
      </c>
      <c r="M1064" t="s">
        <v>2222</v>
      </c>
      <c r="N1064" t="s">
        <v>2960</v>
      </c>
      <c r="O1064" t="s">
        <v>2961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 t="n">
        <v>190003079.22222501</v>
      </c>
      <c r="AC1064" s="2" t="n">
        <v>125665113.677164</v>
      </c>
      <c r="AD1064" s="2" t="n">
        <v>133595401.89825501</v>
      </c>
      <c r="AE1064" s="2" t="n">
        <v>147046890.12584299</v>
      </c>
      <c r="AF1064" s="2" t="n">
        <v>112717454.410366</v>
      </c>
      <c r="AG1064" s="2" t="n">
        <v>65999189.776781201</v>
      </c>
      <c r="AH1064" s="2" t="n">
        <v>157622839.673105</v>
      </c>
      <c r="AI1064" s="2" t="n">
        <v>658247817.64357102</v>
      </c>
      <c r="AJ1064" s="2" t="n">
        <v>158192913.05825299</v>
      </c>
      <c r="AK1064" s="2" t="n">
        <v>72346505.689931601</v>
      </c>
      <c r="AL1064" s="2" t="n">
        <v>58988413.513599999</v>
      </c>
      <c r="AM1064" s="2" t="n">
        <v>11423520.440174401</v>
      </c>
    </row>
    <row r="1065">
      <c r="A1065" t="str">
        <f t="shared" si="176"/>
        <v>FRS</v>
      </c>
      <c r="B1065" t="str">
        <f t="shared" si="177"/>
        <v>Z1KA</v>
      </c>
      <c r="C1065" t="str">
        <f t="shared" si="178"/>
        <v>MAINTENANCE OF DAMS</v>
      </c>
      <c r="D1065" s="2" t="n">
        <f t="shared" si="179"/>
        <v>1134677.3984534999</v>
      </c>
      <c r="E1065" s="2" t="n">
        <f t="shared" si="180"/>
        <v>0</v>
      </c>
      <c r="F1065" s="2" t="n">
        <f t="shared" si="181"/>
        <v>169535.85939999999</v>
      </c>
      <c r="G1065" s="2" t="n">
        <f t="shared" si="182"/>
        <v>73404.733128505803</v>
      </c>
      <c r="H1065" s="3" t="e">
        <f t="shared" si="183"/>
        <v>#DIV/0!</v>
      </c>
      <c r="I1065" s="3" t="n">
        <f t="shared" si="184"/>
        <v>-0.85058673096770265</v>
      </c>
      <c r="J1065" s="3" t="n">
        <f t="shared" si="185"/>
        <v>0.4329746720740415</v>
      </c>
      <c r="K1065" s="3" t="n">
        <f t="shared" si="186"/>
        <v>1.3686565068866738E-6</v>
      </c>
      <c r="L1065" s="3" t="n">
        <f>AM1065/SUM(AM1:AM$2860)</f>
        <v>8.3520881928152175E-7</v>
      </c>
      <c r="M1065" t="s">
        <v>2222</v>
      </c>
      <c r="N1065" t="s">
        <v>2962</v>
      </c>
      <c r="O1065" t="s">
        <v>2963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 t="n">
        <v>515332.22235363798</v>
      </c>
      <c r="AD1065" s="2"/>
      <c r="AE1065" s="2" t="n">
        <v>1134677.3984534999</v>
      </c>
      <c r="AF1065" s="2" t="n">
        <v>5922136.9030544497</v>
      </c>
      <c r="AG1065" s="2" t="n">
        <v>128013.83477382299</v>
      </c>
      <c r="AH1065" s="2"/>
      <c r="AI1065" s="2"/>
      <c r="AJ1065" s="2"/>
      <c r="AK1065" s="2"/>
      <c r="AL1065" s="2" t="n">
        <v>169535.85939999999</v>
      </c>
      <c r="AM1065" s="2" t="n">
        <v>73404.733128505803</v>
      </c>
    </row>
    <row r="1066">
      <c r="A1066" t="str">
        <f t="shared" si="176"/>
        <v>FRS</v>
      </c>
      <c r="B1066" t="str">
        <f t="shared" si="177"/>
        <v>Z1KB</v>
      </c>
      <c r="C1066" t="str">
        <f t="shared" si="178"/>
        <v>MAINTENANCE OF CANALS</v>
      </c>
      <c r="D1066" s="2" t="n">
        <f t="shared" si="179"/>
        <v>5253704.6966375001</v>
      </c>
      <c r="E1066" s="2" t="n">
        <f t="shared" si="180"/>
        <v>0</v>
      </c>
      <c r="F1066" s="2" t="n">
        <f t="shared" si="181"/>
        <v>0</v>
      </c>
      <c r="G1066" s="2" t="n">
        <f t="shared" si="182"/>
        <v>0</v>
      </c>
      <c r="H1066" s="3" t="e">
        <f t="shared" si="183"/>
        <v>#DIV/0!</v>
      </c>
      <c r="I1066" s="3" t="n">
        <f t="shared" si="184"/>
        <v>-1</v>
      </c>
      <c r="J1066" s="3" t="e">
        <f t="shared" si="185"/>
        <v>#DIV/0!</v>
      </c>
      <c r="K1066" s="3" t="n">
        <f t="shared" si="186"/>
        <v>0</v>
      </c>
      <c r="L1066" s="3" t="n">
        <f>AM1066/SUM(AM1:AM$2860)</f>
        <v>0</v>
      </c>
      <c r="M1066" t="s">
        <v>2222</v>
      </c>
      <c r="N1066" t="s">
        <v>2964</v>
      </c>
      <c r="O1066" t="s">
        <v>2965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 t="n">
        <v>6279920.4832897196</v>
      </c>
      <c r="AC1066" s="2" t="n">
        <v>9122059.4474707302</v>
      </c>
      <c r="AD1066" s="2" t="n">
        <v>1178167.41398681</v>
      </c>
      <c r="AE1066" s="2" t="n">
        <v>5253704.6966375001</v>
      </c>
      <c r="AF1066" s="2" t="n">
        <v>1717257.7895734799</v>
      </c>
      <c r="AG1066" s="2" t="n">
        <v>357518.20110410202</v>
      </c>
      <c r="AH1066" s="2" t="n">
        <v>-7315011.3815061199</v>
      </c>
      <c r="AI1066" s="2" t="n">
        <v>1157745.6762675401</v>
      </c>
      <c r="AJ1066" s="2" t="n">
        <v>1062640.2705081601</v>
      </c>
      <c r="AK1066" s="2"/>
      <c r="AL1066" s="2"/>
      <c r="AM1066" s="2"/>
    </row>
    <row r="1067">
      <c r="A1067" t="str">
        <f t="shared" si="176"/>
        <v>FRS</v>
      </c>
      <c r="B1067" t="str">
        <f t="shared" si="177"/>
        <v>Z1KC</v>
      </c>
      <c r="C1067" t="str">
        <f t="shared" si="178"/>
        <v>MAINTENANCE OF MINE FIRE CONTROL FACILITIES</v>
      </c>
      <c r="D1067" s="2" t="n">
        <f t="shared" si="179"/>
        <v>96259.361556321805</v>
      </c>
      <c r="E1067" s="2" t="n">
        <f t="shared" si="180"/>
        <v>0</v>
      </c>
      <c r="F1067" s="2" t="n">
        <f t="shared" si="181"/>
        <v>0</v>
      </c>
      <c r="G1067" s="2" t="n">
        <f t="shared" si="182"/>
        <v>0</v>
      </c>
      <c r="H1067" s="3" t="e">
        <f t="shared" si="183"/>
        <v>#DIV/0!</v>
      </c>
      <c r="I1067" s="3" t="n">
        <f t="shared" si="184"/>
        <v>-1</v>
      </c>
      <c r="J1067" s="3" t="e">
        <f t="shared" si="185"/>
        <v>#DIV/0!</v>
      </c>
      <c r="K1067" s="3" t="n">
        <f t="shared" si="186"/>
        <v>0</v>
      </c>
      <c r="L1067" s="3" t="n">
        <f>AM1067/SUM(AM1:AM$2860)</f>
        <v>0</v>
      </c>
      <c r="M1067" t="s">
        <v>2222</v>
      </c>
      <c r="N1067" t="s">
        <v>2966</v>
      </c>
      <c r="O1067" t="s">
        <v>2967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 t="n">
        <v>570187.71616996604</v>
      </c>
      <c r="AD1067" s="2" t="n">
        <v>114403.898880151</v>
      </c>
      <c r="AE1067" s="2" t="n">
        <v>96259.361556321805</v>
      </c>
      <c r="AF1067" s="2" t="n">
        <v>111607.12001701399</v>
      </c>
      <c r="AG1067" s="2" t="n">
        <v>91943.344772000302</v>
      </c>
      <c r="AH1067" s="2"/>
      <c r="AI1067" s="2" t="n">
        <v>0</v>
      </c>
      <c r="AJ1067" s="2"/>
      <c r="AK1067" s="2"/>
      <c r="AL1067" s="2"/>
      <c r="AM1067" s="2"/>
    </row>
    <row r="1068">
      <c r="A1068" t="str">
        <f t="shared" si="176"/>
        <v>FRS</v>
      </c>
      <c r="B1068" t="str">
        <f t="shared" si="177"/>
        <v>Z1KD</v>
      </c>
      <c r="C1068" t="str">
        <f t="shared" si="178"/>
        <v>Maintenance of Mine subsidence control facilities</v>
      </c>
      <c r="D1068" s="2" t="n">
        <f t="shared" si="179"/>
        <v>0</v>
      </c>
      <c r="E1068" s="2" t="n">
        <f t="shared" si="180"/>
        <v>0</v>
      </c>
      <c r="F1068" s="2" t="n">
        <f t="shared" si="181"/>
        <v>0</v>
      </c>
      <c r="G1068" s="2" t="n">
        <f t="shared" si="182"/>
        <v>0</v>
      </c>
      <c r="H1068" s="3" t="e">
        <f t="shared" si="183"/>
        <v>#DIV/0!</v>
      </c>
      <c r="I1068" s="3" t="e">
        <f t="shared" si="184"/>
        <v>#DIV/0!</v>
      </c>
      <c r="J1068" s="3" t="e">
        <f t="shared" si="185"/>
        <v>#DIV/0!</v>
      </c>
      <c r="K1068" s="3" t="n">
        <f t="shared" si="186"/>
        <v>0</v>
      </c>
      <c r="L1068" s="3" t="n">
        <f>AM1068/SUM(AM1:AM$2860)</f>
        <v>0</v>
      </c>
      <c r="M1068" t="s">
        <v>2222</v>
      </c>
      <c r="N1068" t="s">
        <v>2968</v>
      </c>
      <c r="O1068" t="s">
        <v>2969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 t="n">
        <v>212638.120323852</v>
      </c>
      <c r="AG1068" s="2"/>
      <c r="AH1068" s="2"/>
      <c r="AI1068" s="2"/>
      <c r="AJ1068" s="2"/>
      <c r="AK1068" s="2"/>
      <c r="AL1068" s="2"/>
      <c r="AM1068" s="2"/>
    </row>
    <row r="1069">
      <c r="A1069" t="str">
        <f t="shared" si="176"/>
        <v>FRS</v>
      </c>
      <c r="B1069" t="str">
        <f t="shared" si="177"/>
        <v>Z1KF</v>
      </c>
      <c r="C1069" t="str">
        <f t="shared" si="178"/>
        <v>MAINTENANCE OF DREDGING FACILITIES</v>
      </c>
      <c r="D1069" s="2" t="n">
        <f t="shared" si="179"/>
        <v>13050889.4752919</v>
      </c>
      <c r="E1069" s="2" t="n">
        <f t="shared" si="180"/>
        <v>49184256.680173203</v>
      </c>
      <c r="F1069" s="2" t="n">
        <f t="shared" si="181"/>
        <v>11783899.050799999</v>
      </c>
      <c r="G1069" s="2" t="n">
        <f t="shared" si="182"/>
        <v>107122.04979275999</v>
      </c>
      <c r="H1069" s="3" t="n">
        <f t="shared" si="183"/>
        <v>-0.76041319222477466</v>
      </c>
      <c r="I1069" s="3" t="n">
        <f t="shared" si="184"/>
        <v>-9.708077191907738E-2</v>
      </c>
      <c r="J1069" s="3" t="n">
        <f t="shared" si="185"/>
        <v>9.0905437437099872E-3</v>
      </c>
      <c r="K1069" s="3" t="n">
        <f t="shared" si="186"/>
        <v>9.5130966212408983E-5</v>
      </c>
      <c r="L1069" s="3" t="n">
        <f>AM1069/SUM(AM1:AM$2860)</f>
        <v>1.2188489340298845E-6</v>
      </c>
      <c r="M1069" t="s">
        <v>2222</v>
      </c>
      <c r="N1069" t="s">
        <v>2970</v>
      </c>
      <c r="O1069" t="s">
        <v>2971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 t="n">
        <v>17931982.426478598</v>
      </c>
      <c r="AC1069" s="2" t="n">
        <v>9807945.2614307608</v>
      </c>
      <c r="AD1069" s="2" t="n">
        <v>23037711.606833398</v>
      </c>
      <c r="AE1069" s="2" t="n">
        <v>13050889.4752919</v>
      </c>
      <c r="AF1069" s="2" t="n">
        <v>5328017.8866375498</v>
      </c>
      <c r="AG1069" s="2" t="n">
        <v>7130357.03970474</v>
      </c>
      <c r="AH1069" s="2" t="n">
        <v>59268265.564408697</v>
      </c>
      <c r="AI1069" s="2" t="n">
        <v>46839656.735920303</v>
      </c>
      <c r="AJ1069" s="2" t="n">
        <v>19422973.454342801</v>
      </c>
      <c r="AK1069" s="2" t="n">
        <v>49184256.680173203</v>
      </c>
      <c r="AL1069" s="2" t="n">
        <v>11783899.050799999</v>
      </c>
      <c r="AM1069" s="2" t="n">
        <v>107122.04979275999</v>
      </c>
    </row>
    <row r="1070">
      <c r="A1070" t="str">
        <f t="shared" si="176"/>
        <v>FRS</v>
      </c>
      <c r="B1070" t="str">
        <f t="shared" si="177"/>
        <v>Z1KZ</v>
      </c>
      <c r="C1070" t="str">
        <f t="shared" si="178"/>
        <v>MAINTENANCE OF OTHER CONSERVATION AND DEVELOPMENT FACILITIES</v>
      </c>
      <c r="D1070" s="2" t="n">
        <f t="shared" si="179"/>
        <v>371557.67064327002</v>
      </c>
      <c r="E1070" s="2" t="n">
        <f t="shared" si="180"/>
        <v>481179.417715933</v>
      </c>
      <c r="F1070" s="2" t="n">
        <f t="shared" si="181"/>
        <v>0</v>
      </c>
      <c r="G1070" s="2" t="n">
        <f t="shared" si="182"/>
        <v>0</v>
      </c>
      <c r="H1070" s="3" t="n">
        <f t="shared" si="183"/>
        <v>-1</v>
      </c>
      <c r="I1070" s="3" t="n">
        <f t="shared" si="184"/>
        <v>-1</v>
      </c>
      <c r="J1070" s="3" t="e">
        <f t="shared" si="185"/>
        <v>#DIV/0!</v>
      </c>
      <c r="K1070" s="3" t="n">
        <f t="shared" si="186"/>
        <v>0</v>
      </c>
      <c r="L1070" s="3" t="n">
        <f>AM1070/SUM(AM1:AM$2860)</f>
        <v>0</v>
      </c>
      <c r="M1070" t="s">
        <v>2222</v>
      </c>
      <c r="N1070" t="s">
        <v>2972</v>
      </c>
      <c r="O1070" t="s">
        <v>2973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 t="n">
        <v>112367.33897856</v>
      </c>
      <c r="AC1070" s="2" t="n">
        <v>0</v>
      </c>
      <c r="AD1070" s="2" t="n">
        <v>0</v>
      </c>
      <c r="AE1070" s="2" t="n">
        <v>371557.67064327002</v>
      </c>
      <c r="AF1070" s="2" t="n">
        <v>5966866.9866479803</v>
      </c>
      <c r="AG1070" s="2"/>
      <c r="AH1070" s="2" t="n">
        <v>101046.214061572</v>
      </c>
      <c r="AI1070" s="2" t="n">
        <v>0</v>
      </c>
      <c r="AJ1070" s="2" t="n">
        <v>210069.46559196201</v>
      </c>
      <c r="AK1070" s="2" t="n">
        <v>481179.417715933</v>
      </c>
      <c r="AL1070" s="2"/>
      <c r="AM1070" s="2"/>
    </row>
    <row r="1071">
      <c r="A1071" t="str">
        <f t="shared" si="176"/>
        <v>FRS</v>
      </c>
      <c r="B1071" t="str">
        <f t="shared" si="177"/>
        <v>Z1LA</v>
      </c>
      <c r="C1071" t="str">
        <f t="shared" si="178"/>
        <v>MAINTENANCE OF AIRPORT SERVICE ROADS</v>
      </c>
      <c r="D1071" s="2" t="n">
        <f t="shared" si="179"/>
        <v>102382.181312083</v>
      </c>
      <c r="E1071" s="2" t="n">
        <f t="shared" si="180"/>
        <v>16557.9184074027</v>
      </c>
      <c r="F1071" s="2" t="n">
        <f t="shared" si="181"/>
        <v>79860.109400000001</v>
      </c>
      <c r="G1071" s="2" t="n">
        <f t="shared" si="182"/>
        <v>153213.357947449</v>
      </c>
      <c r="H1071" s="3" t="n">
        <f t="shared" si="183"/>
        <v>3.8230766353031562</v>
      </c>
      <c r="I1071" s="3" t="n">
        <f t="shared" si="184"/>
        <v>-0.2199803874409636</v>
      </c>
      <c r="J1071" s="3" t="n">
        <f t="shared" si="185"/>
        <v>1.9185217638513401</v>
      </c>
      <c r="K1071" s="3" t="n">
        <f t="shared" si="186"/>
        <v>6.4470760792328064E-7</v>
      </c>
      <c r="L1071" s="3" t="n">
        <f>AM1071/SUM(AM1:AM$2860)</f>
        <v>1.7432819701888186E-6</v>
      </c>
      <c r="M1071" t="s">
        <v>2222</v>
      </c>
      <c r="N1071" t="s">
        <v>2974</v>
      </c>
      <c r="O1071" t="s">
        <v>2975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 t="n">
        <v>4743256.0820449898</v>
      </c>
      <c r="AC1071" s="2" t="n">
        <v>2135391.1135434601</v>
      </c>
      <c r="AD1071" s="2" t="n">
        <v>571092.29534661397</v>
      </c>
      <c r="AE1071" s="2" t="n">
        <v>102382.181312083</v>
      </c>
      <c r="AF1071" s="2" t="n">
        <v>0</v>
      </c>
      <c r="AG1071" s="2" t="n">
        <v>15200.224457632101</v>
      </c>
      <c r="AH1071" s="2" t="n">
        <v>66281.739948226095</v>
      </c>
      <c r="AI1071" s="2" t="n">
        <v>11140.571720072099</v>
      </c>
      <c r="AJ1071" s="2"/>
      <c r="AK1071" s="2" t="n">
        <v>16557.9184074027</v>
      </c>
      <c r="AL1071" s="2" t="n">
        <v>79860.109400000001</v>
      </c>
      <c r="AM1071" s="2" t="n">
        <v>153213.357947449</v>
      </c>
    </row>
    <row r="1072">
      <c r="A1072" t="str">
        <f t="shared" si="176"/>
        <v>FRS</v>
      </c>
      <c r="B1072" t="str">
        <f t="shared" si="177"/>
        <v>Z1LB</v>
      </c>
      <c r="C1072" t="str">
        <f t="shared" si="178"/>
        <v>MAINTENANCE OF HIGHWAYS/ROADS/STREETS/BRIDGES/RAILWAYS</v>
      </c>
      <c r="D1072" s="2" t="n">
        <f t="shared" si="179"/>
        <v>17817556.606944401</v>
      </c>
      <c r="E1072" s="2" t="n">
        <f t="shared" si="180"/>
        <v>21015783.9960615</v>
      </c>
      <c r="F1072" s="2" t="n">
        <f t="shared" si="181"/>
        <v>21119133.050799999</v>
      </c>
      <c r="G1072" s="2" t="n">
        <f t="shared" si="182"/>
        <v>5494355.5918250298</v>
      </c>
      <c r="H1072" s="3" t="n">
        <f t="shared" si="183"/>
        <v>4.9176873324292547E-3</v>
      </c>
      <c r="I1072" s="3" t="n">
        <f t="shared" si="184"/>
        <v>0.18529905736731633</v>
      </c>
      <c r="J1072" s="3" t="n">
        <f t="shared" si="185"/>
        <v>0.26016009173335369</v>
      </c>
      <c r="K1072" s="3" t="n">
        <f t="shared" si="186"/>
        <v>1.7049395314996607E-4</v>
      </c>
      <c r="L1072" s="3" t="n">
        <f>AM1072/SUM(AM1:AM$2860)</f>
        <v>6.2515508891332713E-5</v>
      </c>
      <c r="M1072" t="s">
        <v>2222</v>
      </c>
      <c r="N1072" t="s">
        <v>2976</v>
      </c>
      <c r="O1072" t="s">
        <v>2977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 t="n">
        <v>65949577.732027799</v>
      </c>
      <c r="AC1072" s="2" t="n">
        <v>39324963.878538303</v>
      </c>
      <c r="AD1072" s="2" t="n">
        <v>44779070.8222192</v>
      </c>
      <c r="AE1072" s="2" t="n">
        <v>17817556.606944401</v>
      </c>
      <c r="AF1072" s="2" t="n">
        <v>23400112.9560933</v>
      </c>
      <c r="AG1072" s="2" t="n">
        <v>14708388.1756828</v>
      </c>
      <c r="AH1072" s="2" t="n">
        <v>11570466.1836219</v>
      </c>
      <c r="AI1072" s="2" t="n">
        <v>35341995.446864396</v>
      </c>
      <c r="AJ1072" s="2" t="n">
        <v>24282904.092001501</v>
      </c>
      <c r="AK1072" s="2" t="n">
        <v>21015783.9960615</v>
      </c>
      <c r="AL1072" s="2" t="n">
        <v>21119133.050799999</v>
      </c>
      <c r="AM1072" s="2" t="n">
        <v>5494355.5918250298</v>
      </c>
    </row>
    <row r="1073">
      <c r="A1073" t="str">
        <f t="shared" si="176"/>
        <v>FRS</v>
      </c>
      <c r="B1073" t="str">
        <f t="shared" si="177"/>
        <v>Z1LC</v>
      </c>
      <c r="C1073" t="str">
        <f t="shared" si="178"/>
        <v>MAINTENANCE OF TUNNELS AND SUBSURFACE STRUCTURES</v>
      </c>
      <c r="D1073" s="2" t="n">
        <f t="shared" si="179"/>
        <v>1900643.3756386801</v>
      </c>
      <c r="E1073" s="2" t="n">
        <f t="shared" si="180"/>
        <v>10851935.1522069</v>
      </c>
      <c r="F1073" s="2" t="n">
        <f t="shared" si="181"/>
        <v>3716664</v>
      </c>
      <c r="G1073" s="2" t="n">
        <f t="shared" si="182"/>
        <v>264897.08268928999</v>
      </c>
      <c r="H1073" s="3" t="n">
        <f t="shared" si="183"/>
        <v>-0.65751140714804568</v>
      </c>
      <c r="I1073" s="3" t="n">
        <f t="shared" si="184"/>
        <v>0.95547678624932786</v>
      </c>
      <c r="J1073" s="3" t="n">
        <f t="shared" si="185"/>
        <v>7.1272808811689722E-2</v>
      </c>
      <c r="K1073" s="3" t="n">
        <f t="shared" si="186"/>
        <v>3.0004486281038978E-5</v>
      </c>
      <c r="L1073" s="3" t="n">
        <f>AM1073/SUM(AM1:AM$2860)</f>
        <v>3.0140342486733196E-6</v>
      </c>
      <c r="M1073" t="s">
        <v>2222</v>
      </c>
      <c r="N1073" t="s">
        <v>2978</v>
      </c>
      <c r="O1073" t="s">
        <v>2979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 t="n">
        <v>2092904.9457592</v>
      </c>
      <c r="AC1073" s="2" t="n">
        <v>1533302.6683127501</v>
      </c>
      <c r="AD1073" s="2" t="n">
        <v>133667.913248303</v>
      </c>
      <c r="AE1073" s="2" t="n">
        <v>1900643.3756386801</v>
      </c>
      <c r="AF1073" s="2" t="n">
        <v>3556943.67349758</v>
      </c>
      <c r="AG1073" s="2" t="n">
        <v>1207940.7646830999</v>
      </c>
      <c r="AH1073" s="2" t="n">
        <v>6024518.37687252</v>
      </c>
      <c r="AI1073" s="2" t="n">
        <v>342240.36301887297</v>
      </c>
      <c r="AJ1073" s="2" t="n">
        <v>-31227.191696873</v>
      </c>
      <c r="AK1073" s="2" t="n">
        <v>10851935.1522069</v>
      </c>
      <c r="AL1073" s="2" t="n">
        <v>3716664</v>
      </c>
      <c r="AM1073" s="2" t="n">
        <v>264897.08268928999</v>
      </c>
    </row>
    <row r="1074">
      <c r="A1074" t="str">
        <f t="shared" si="176"/>
        <v>FRS</v>
      </c>
      <c r="B1074" t="str">
        <f t="shared" si="177"/>
        <v>Z1LZ</v>
      </c>
      <c r="C1074" t="str">
        <f t="shared" si="178"/>
        <v>MAINTENANCE OF PARKING FACILITIES</v>
      </c>
      <c r="D1074" s="2" t="n">
        <f t="shared" si="179"/>
        <v>1926226.18589213</v>
      </c>
      <c r="E1074" s="2" t="n">
        <f t="shared" si="180"/>
        <v>66853.882029793895</v>
      </c>
      <c r="F1074" s="2" t="n">
        <f t="shared" si="181"/>
        <v>921669.52740000002</v>
      </c>
      <c r="G1074" s="2" t="n">
        <f t="shared" si="182"/>
        <v>946851.627388297</v>
      </c>
      <c r="H1074" s="3" t="n">
        <f t="shared" si="183"/>
        <v>12.786327725729549</v>
      </c>
      <c r="I1074" s="3" t="n">
        <f t="shared" si="184"/>
        <v>-0.52151542007351037</v>
      </c>
      <c r="J1074" s="3" t="n">
        <f t="shared" si="185"/>
        <v>1.0273222659962893</v>
      </c>
      <c r="K1074" s="3" t="n">
        <f t="shared" si="186"/>
        <v>7.4406028337576328E-6</v>
      </c>
      <c r="L1074" s="3" t="n">
        <f>AM1074/SUM(AM1:AM$2860)</f>
        <v>1.0773403785302537E-5</v>
      </c>
      <c r="M1074" t="s">
        <v>2222</v>
      </c>
      <c r="N1074" t="s">
        <v>2980</v>
      </c>
      <c r="O1074" t="s">
        <v>2981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 t="n">
        <v>2977225.8626178498</v>
      </c>
      <c r="AC1074" s="2" t="n">
        <v>2641393.9052815898</v>
      </c>
      <c r="AD1074" s="2" t="n">
        <v>2640805.1415836001</v>
      </c>
      <c r="AE1074" s="2" t="n">
        <v>1926226.18589213</v>
      </c>
      <c r="AF1074" s="2" t="n">
        <v>2926016.6182823898</v>
      </c>
      <c r="AG1074" s="2" t="n">
        <v>2067686.4455476401</v>
      </c>
      <c r="AH1074" s="2" t="n">
        <v>783430.60929100798</v>
      </c>
      <c r="AI1074" s="2" t="n">
        <v>3704373.0783992298</v>
      </c>
      <c r="AJ1074" s="2" t="n">
        <v>782576.58094090398</v>
      </c>
      <c r="AK1074" s="2" t="n">
        <v>66853.882029793895</v>
      </c>
      <c r="AL1074" s="2" t="n">
        <v>921669.52740000002</v>
      </c>
      <c r="AM1074" s="2" t="n">
        <v>946851.627388297</v>
      </c>
    </row>
    <row r="1075">
      <c r="A1075" t="str">
        <f t="shared" si="176"/>
        <v>FRS</v>
      </c>
      <c r="B1075" t="str">
        <f t="shared" si="177"/>
        <v>Z1MB</v>
      </c>
      <c r="C1075" t="str">
        <f t="shared" si="178"/>
        <v>MAINTENANCE OF EPG FACILITIES - GAS</v>
      </c>
      <c r="D1075" s="2" t="n">
        <f t="shared" si="179"/>
        <v>97158.044167555199</v>
      </c>
      <c r="E1075" s="2" t="n">
        <f t="shared" si="180"/>
        <v>0</v>
      </c>
      <c r="F1075" s="2" t="n">
        <f t="shared" si="181"/>
        <v>165411.375</v>
      </c>
      <c r="G1075" s="2" t="n">
        <f t="shared" si="182"/>
        <v>0</v>
      </c>
      <c r="H1075" s="3" t="e">
        <f t="shared" si="183"/>
        <v>#DIV/0!</v>
      </c>
      <c r="I1075" s="3" t="n">
        <f t="shared" si="184"/>
        <v>0.70249799095109</v>
      </c>
      <c r="J1075" s="3" t="n">
        <f t="shared" si="185"/>
        <v>0</v>
      </c>
      <c r="K1075" s="3" t="n">
        <f t="shared" si="186"/>
        <v>1.3353597021186995E-6</v>
      </c>
      <c r="L1075" s="3" t="n">
        <f>AM1075/SUM(AM1:AM$2860)</f>
        <v>0</v>
      </c>
      <c r="M1075" t="s">
        <v>2222</v>
      </c>
      <c r="N1075" t="s">
        <v>2982</v>
      </c>
      <c r="O1075" t="s">
        <v>2983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 t="n">
        <v>27501.865035892599</v>
      </c>
      <c r="AC1075" s="2"/>
      <c r="AD1075" s="2"/>
      <c r="AE1075" s="2" t="n">
        <v>97158.044167555199</v>
      </c>
      <c r="AF1075" s="2"/>
      <c r="AG1075" s="2"/>
      <c r="AH1075" s="2"/>
      <c r="AI1075" s="2"/>
      <c r="AJ1075" s="2"/>
      <c r="AK1075" s="2"/>
      <c r="AL1075" s="2" t="n">
        <v>165411.375</v>
      </c>
      <c r="AM1075" s="2"/>
    </row>
    <row r="1076">
      <c r="A1076" t="str">
        <f t="shared" si="176"/>
        <v>FRS</v>
      </c>
      <c r="B1076" t="str">
        <f t="shared" si="177"/>
        <v>Z1MC</v>
      </c>
      <c r="C1076" t="str">
        <f t="shared" si="178"/>
        <v>MAINTENANCE OF EPG FACILITIES - GEOTHERMAL</v>
      </c>
      <c r="D1076" s="2" t="n">
        <f t="shared" si="179"/>
        <v>0</v>
      </c>
      <c r="E1076" s="2" t="n">
        <f t="shared" si="180"/>
        <v>0</v>
      </c>
      <c r="F1076" s="2" t="n">
        <f t="shared" si="181"/>
        <v>0</v>
      </c>
      <c r="G1076" s="2" t="n">
        <f t="shared" si="182"/>
        <v>0</v>
      </c>
      <c r="H1076" s="3" t="e">
        <f t="shared" si="183"/>
        <v>#DIV/0!</v>
      </c>
      <c r="I1076" s="3" t="e">
        <f t="shared" si="184"/>
        <v>#DIV/0!</v>
      </c>
      <c r="J1076" s="3" t="e">
        <f t="shared" si="185"/>
        <v>#DIV/0!</v>
      </c>
      <c r="K1076" s="3" t="n">
        <f t="shared" si="186"/>
        <v>0</v>
      </c>
      <c r="L1076" s="3" t="n">
        <f>AM1076/SUM(AM1:AM$2860)</f>
        <v>0</v>
      </c>
      <c r="M1076" t="s">
        <v>2222</v>
      </c>
      <c r="N1076" t="s">
        <v>2984</v>
      </c>
      <c r="O1076" t="s">
        <v>2985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 t="n">
        <v>136391.68741266499</v>
      </c>
      <c r="AJ1076" s="2"/>
      <c r="AK1076" s="2"/>
      <c r="AL1076" s="2"/>
      <c r="AM1076" s="2"/>
    </row>
    <row r="1077">
      <c r="A1077" t="str">
        <f t="shared" si="176"/>
        <v>FRS</v>
      </c>
      <c r="B1077" t="str">
        <f t="shared" si="177"/>
        <v>Z1MD</v>
      </c>
      <c r="C1077" t="str">
        <f t="shared" si="178"/>
        <v>MAINTENANCE OF EPG FACILITIES - HYDRO</v>
      </c>
      <c r="D1077" s="2" t="n">
        <f t="shared" si="179"/>
        <v>0</v>
      </c>
      <c r="E1077" s="2" t="n">
        <f t="shared" si="180"/>
        <v>0</v>
      </c>
      <c r="F1077" s="2" t="n">
        <f t="shared" si="181"/>
        <v>0</v>
      </c>
      <c r="G1077" s="2" t="n">
        <f t="shared" si="182"/>
        <v>0</v>
      </c>
      <c r="H1077" s="3" t="e">
        <f t="shared" si="183"/>
        <v>#DIV/0!</v>
      </c>
      <c r="I1077" s="3" t="e">
        <f t="shared" si="184"/>
        <v>#DIV/0!</v>
      </c>
      <c r="J1077" s="3" t="e">
        <f t="shared" si="185"/>
        <v>#DIV/0!</v>
      </c>
      <c r="K1077" s="3" t="n">
        <f t="shared" si="186"/>
        <v>0</v>
      </c>
      <c r="L1077" s="3" t="n">
        <f>AM1077/SUM(AM1:AM$2860)</f>
        <v>0</v>
      </c>
      <c r="M1077" t="s">
        <v>2222</v>
      </c>
      <c r="N1077" t="s">
        <v>2986</v>
      </c>
      <c r="O1077" t="s">
        <v>2987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 t="n">
        <v>935225.51676973596</v>
      </c>
      <c r="AI1077" s="2"/>
      <c r="AJ1077" s="2"/>
      <c r="AK1077" s="2"/>
      <c r="AL1077" s="2"/>
      <c r="AM1077" s="2"/>
    </row>
    <row r="1078">
      <c r="A1078" t="str">
        <f t="shared" si="176"/>
        <v>FRS</v>
      </c>
      <c r="B1078" t="str">
        <f t="shared" si="177"/>
        <v>Z1MF</v>
      </c>
      <c r="C1078" t="str">
        <f t="shared" si="178"/>
        <v>MAINTENANCE OF EPG FACILITIES - PETROLEUM</v>
      </c>
      <c r="D1078" s="2" t="n">
        <f t="shared" si="179"/>
        <v>0</v>
      </c>
      <c r="E1078" s="2" t="n">
        <f t="shared" si="180"/>
        <v>13423.5482936728</v>
      </c>
      <c r="F1078" s="2" t="n">
        <f t="shared" si="181"/>
        <v>9152.5303000000004</v>
      </c>
      <c r="G1078" s="2" t="n">
        <f t="shared" si="182"/>
        <v>32952.206406005796</v>
      </c>
      <c r="H1078" s="3" t="n">
        <f t="shared" si="183"/>
        <v>-0.31817354847123003</v>
      </c>
      <c r="I1078" s="3" t="e">
        <f t="shared" si="184"/>
        <v>#DIV/0!</v>
      </c>
      <c r="J1078" s="3" t="n">
        <f t="shared" si="185"/>
        <v>3.6003384119914683</v>
      </c>
      <c r="K1078" s="3" t="n">
        <f t="shared" si="186"/>
        <v>7.3888026957277708E-8</v>
      </c>
      <c r="L1078" s="3" t="n">
        <f>AM1078/SUM(AM1:AM$2860)</f>
        <v>3.7493458843995559E-7</v>
      </c>
      <c r="M1078" t="s">
        <v>2222</v>
      </c>
      <c r="N1078" t="s">
        <v>2988</v>
      </c>
      <c r="O1078" t="s">
        <v>2989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 t="n">
        <v>2608463.6475022999</v>
      </c>
      <c r="AC1078" s="2" t="n">
        <v>845817.58169016801</v>
      </c>
      <c r="AD1078" s="2" t="n">
        <v>37743.9507043497</v>
      </c>
      <c r="AE1078" s="2"/>
      <c r="AF1078" s="2"/>
      <c r="AG1078" s="2" t="n">
        <v>306754.73104868701</v>
      </c>
      <c r="AH1078" s="2" t="n">
        <v>-4567.6459915493797</v>
      </c>
      <c r="AI1078" s="2"/>
      <c r="AJ1078" s="2" t="n">
        <v>14586.935662813899</v>
      </c>
      <c r="AK1078" s="2" t="n">
        <v>13423.5482936728</v>
      </c>
      <c r="AL1078" s="2" t="n">
        <v>9152.5303000000004</v>
      </c>
      <c r="AM1078" s="2" t="n">
        <v>32952.206406005796</v>
      </c>
    </row>
    <row r="1079">
      <c r="A1079" t="str">
        <f t="shared" si="176"/>
        <v>FRS</v>
      </c>
      <c r="B1079" t="str">
        <f t="shared" si="177"/>
        <v>Z1MG</v>
      </c>
      <c r="C1079" t="str">
        <f t="shared" si="178"/>
        <v>MAINTENANCE OF EPG FACILITIES - SOLAR</v>
      </c>
      <c r="D1079" s="2" t="n">
        <f t="shared" si="179"/>
        <v>0</v>
      </c>
      <c r="E1079" s="2" t="n">
        <f t="shared" si="180"/>
        <v>15397.741366909901</v>
      </c>
      <c r="F1079" s="2" t="n">
        <f t="shared" si="181"/>
        <v>443779.6875</v>
      </c>
      <c r="G1079" s="2" t="n">
        <f t="shared" si="182"/>
        <v>0</v>
      </c>
      <c r="H1079" s="3" t="n">
        <f t="shared" si="183"/>
        <v>27.821089855015536</v>
      </c>
      <c r="I1079" s="3" t="e">
        <f t="shared" si="184"/>
        <v>#DIV/0!</v>
      </c>
      <c r="J1079" s="3" t="n">
        <f t="shared" si="185"/>
        <v>0</v>
      </c>
      <c r="K1079" s="3" t="n">
        <f t="shared" si="186"/>
        <v>3.5826164392039514E-6</v>
      </c>
      <c r="L1079" s="3" t="n">
        <f>AM1079/SUM(AM1:AM$2860)</f>
        <v>0</v>
      </c>
      <c r="M1079" t="s">
        <v>2222</v>
      </c>
      <c r="N1079" t="s">
        <v>2990</v>
      </c>
      <c r="O1079" t="s">
        <v>2991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 t="n">
        <v>50940.947358600097</v>
      </c>
      <c r="AJ1079" s="2" t="n">
        <v>14506.817259347299</v>
      </c>
      <c r="AK1079" s="2" t="n">
        <v>15397.741366909901</v>
      </c>
      <c r="AL1079" s="2" t="n">
        <v>443779.6875</v>
      </c>
      <c r="AM1079" s="2"/>
    </row>
    <row r="1080">
      <c r="A1080" t="str">
        <f t="shared" si="176"/>
        <v>FRS</v>
      </c>
      <c r="B1080" t="str">
        <f t="shared" si="177"/>
        <v>Z1MZ</v>
      </c>
      <c r="C1080" t="str">
        <f t="shared" si="178"/>
        <v>MAINTENANCE OF EPG FACILITIES - OTHER, INCLUDING TRANSMISSION</v>
      </c>
      <c r="D1080" s="2" t="n">
        <f t="shared" si="179"/>
        <v>253112.715407949</v>
      </c>
      <c r="E1080" s="2" t="n">
        <f t="shared" si="180"/>
        <v>78843.549555089994</v>
      </c>
      <c r="F1080" s="2" t="n">
        <f t="shared" si="181"/>
        <v>0</v>
      </c>
      <c r="G1080" s="2" t="n">
        <f t="shared" si="182"/>
        <v>0</v>
      </c>
      <c r="H1080" s="3" t="n">
        <f t="shared" si="183"/>
        <v>-1</v>
      </c>
      <c r="I1080" s="3" t="n">
        <f t="shared" si="184"/>
        <v>-1</v>
      </c>
      <c r="J1080" s="3" t="e">
        <f t="shared" si="185"/>
        <v>#DIV/0!</v>
      </c>
      <c r="K1080" s="3" t="n">
        <f t="shared" si="186"/>
        <v>0</v>
      </c>
      <c r="L1080" s="3" t="n">
        <f>AM1080/SUM(AM1:AM$2860)</f>
        <v>0</v>
      </c>
      <c r="M1080" t="s">
        <v>2222</v>
      </c>
      <c r="N1080" t="s">
        <v>2992</v>
      </c>
      <c r="O1080" t="s">
        <v>2993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 t="n">
        <v>4425066.1602614503</v>
      </c>
      <c r="AE1080" s="2" t="n">
        <v>253112.715407949</v>
      </c>
      <c r="AF1080" s="2" t="n">
        <v>2612338.9942242801</v>
      </c>
      <c r="AG1080" s="2" t="n">
        <v>734208.71516896901</v>
      </c>
      <c r="AH1080" s="2" t="n">
        <v>448641.04075896798</v>
      </c>
      <c r="AI1080" s="2" t="n">
        <v>2337046.0909903902</v>
      </c>
      <c r="AJ1080" s="2" t="n">
        <v>297473.83679357503</v>
      </c>
      <c r="AK1080" s="2" t="n">
        <v>78843.549555089994</v>
      </c>
      <c r="AL1080" s="2"/>
      <c r="AM1080" s="2"/>
    </row>
    <row r="1081">
      <c r="A1081" t="str">
        <f t="shared" si="176"/>
        <v>FRS</v>
      </c>
      <c r="B1081" t="str">
        <f t="shared" si="177"/>
        <v>Z1NA</v>
      </c>
      <c r="C1081" t="str">
        <f t="shared" si="178"/>
        <v>MAINTENANCE OF FUEL SUPPLY FACILITIES</v>
      </c>
      <c r="D1081" s="2" t="n">
        <f t="shared" si="179"/>
        <v>2189878.71814712</v>
      </c>
      <c r="E1081" s="2" t="n">
        <f t="shared" si="180"/>
        <v>7660678.7110964702</v>
      </c>
      <c r="F1081" s="2" t="n">
        <f t="shared" si="181"/>
        <v>-2301055.6855000001</v>
      </c>
      <c r="G1081" s="2" t="n">
        <f t="shared" si="182"/>
        <v>87123.614575305503</v>
      </c>
      <c r="H1081" s="3" t="n">
        <f t="shared" si="183"/>
        <v>-1.3003723001940974</v>
      </c>
      <c r="I1081" s="3" t="n">
        <f t="shared" si="184"/>
        <v>-2.0507685500715529</v>
      </c>
      <c r="J1081" s="3" t="n">
        <f t="shared" si="185"/>
        <v>-3.7862453796451374E-2</v>
      </c>
      <c r="K1081" s="3" t="n">
        <f t="shared" si="186"/>
        <v>-1.8576334515977635E-5</v>
      </c>
      <c r="L1081" s="3" t="n">
        <f>AM1081/SUM(AM1:AM$2860)</f>
        <v>9.9130407753940012E-7</v>
      </c>
      <c r="M1081" t="s">
        <v>2222</v>
      </c>
      <c r="N1081" t="s">
        <v>2994</v>
      </c>
      <c r="O1081" t="s">
        <v>2995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 t="n">
        <v>1602227.7315449801</v>
      </c>
      <c r="AC1081" s="2" t="n">
        <v>897221.32221234206</v>
      </c>
      <c r="AD1081" s="2" t="n">
        <v>11205447.030572399</v>
      </c>
      <c r="AE1081" s="2" t="n">
        <v>2189878.71814712</v>
      </c>
      <c r="AF1081" s="2" t="n">
        <v>567425.44135074702</v>
      </c>
      <c r="AG1081" s="2" t="n">
        <v>8518250.3037554305</v>
      </c>
      <c r="AH1081" s="2" t="n">
        <v>795887.52883841796</v>
      </c>
      <c r="AI1081" s="2" t="n">
        <v>3305404.2578395698</v>
      </c>
      <c r="AJ1081" s="2" t="n">
        <v>5135019.6782037802</v>
      </c>
      <c r="AK1081" s="2" t="n">
        <v>7660678.7110964702</v>
      </c>
      <c r="AL1081" s="2" t="n">
        <v>-2301055.6855000001</v>
      </c>
      <c r="AM1081" s="2" t="n">
        <v>87123.614575305503</v>
      </c>
    </row>
    <row r="1082">
      <c r="A1082" t="str">
        <f t="shared" si="176"/>
        <v>FRS</v>
      </c>
      <c r="B1082" t="str">
        <f t="shared" si="177"/>
        <v>Z1NB</v>
      </c>
      <c r="C1082" t="str">
        <f t="shared" si="178"/>
        <v>MAINTENANCE OF HEATING AND COOLING PLANTS</v>
      </c>
      <c r="D1082" s="2" t="n">
        <f t="shared" si="179"/>
        <v>13214058.8183707</v>
      </c>
      <c r="E1082" s="2" t="n">
        <f t="shared" si="180"/>
        <v>5243465.7475361302</v>
      </c>
      <c r="F1082" s="2" t="n">
        <f t="shared" si="181"/>
        <v>1433936.5834999999</v>
      </c>
      <c r="G1082" s="2" t="n">
        <f t="shared" si="182"/>
        <v>163843.489339213</v>
      </c>
      <c r="H1082" s="3" t="n">
        <f t="shared" si="183"/>
        <v>-0.72652885466567652</v>
      </c>
      <c r="I1082" s="3" t="n">
        <f t="shared" si="184"/>
        <v>-0.89148401689369772</v>
      </c>
      <c r="J1082" s="3" t="n">
        <f t="shared" si="185"/>
        <v>0.11426132175196924</v>
      </c>
      <c r="K1082" s="3" t="n">
        <f t="shared" si="186"/>
        <v>1.1576115179501201E-5</v>
      </c>
      <c r="L1082" s="3" t="n">
        <f>AM1082/SUM(AM1:AM$2860)</f>
        <v>1.8642330193940481E-6</v>
      </c>
      <c r="M1082" t="s">
        <v>2222</v>
      </c>
      <c r="N1082" t="s">
        <v>2996</v>
      </c>
      <c r="O1082" t="s">
        <v>2997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 t="n">
        <v>8028906.7838133303</v>
      </c>
      <c r="AC1082" s="2" t="n">
        <v>6764454.8381908396</v>
      </c>
      <c r="AD1082" s="2" t="n">
        <v>7378547.6061198302</v>
      </c>
      <c r="AE1082" s="2" t="n">
        <v>13214058.8183707</v>
      </c>
      <c r="AF1082" s="2" t="n">
        <v>6381141.4714417802</v>
      </c>
      <c r="AG1082" s="2" t="n">
        <v>12827438.642398501</v>
      </c>
      <c r="AH1082" s="2" t="n">
        <v>11466665.8449472</v>
      </c>
      <c r="AI1082" s="2" t="n">
        <v>7697526.5904347803</v>
      </c>
      <c r="AJ1082" s="2" t="n">
        <v>10517715.607826799</v>
      </c>
      <c r="AK1082" s="2" t="n">
        <v>5243465.7475361302</v>
      </c>
      <c r="AL1082" s="2" t="n">
        <v>1433936.5834999999</v>
      </c>
      <c r="AM1082" s="2" t="n">
        <v>163843.489339213</v>
      </c>
    </row>
    <row r="1083">
      <c r="A1083" t="str">
        <f t="shared" si="176"/>
        <v>FRS</v>
      </c>
      <c r="B1083" t="str">
        <f t="shared" si="177"/>
        <v>Z1NC</v>
      </c>
      <c r="C1083" t="str">
        <f t="shared" si="178"/>
        <v>MAINTENANCE OF POLLUTION ABATEMENT AND CONTROL FACILITIES</v>
      </c>
      <c r="D1083" s="2" t="n">
        <f t="shared" si="179"/>
        <v>225698.99917999</v>
      </c>
      <c r="E1083" s="2" t="n">
        <f t="shared" si="180"/>
        <v>0</v>
      </c>
      <c r="F1083" s="2" t="n">
        <f t="shared" si="181"/>
        <v>0</v>
      </c>
      <c r="G1083" s="2" t="n">
        <f t="shared" si="182"/>
        <v>0</v>
      </c>
      <c r="H1083" s="3" t="e">
        <f t="shared" si="183"/>
        <v>#DIV/0!</v>
      </c>
      <c r="I1083" s="3" t="n">
        <f t="shared" si="184"/>
        <v>-1</v>
      </c>
      <c r="J1083" s="3" t="e">
        <f t="shared" si="185"/>
        <v>#DIV/0!</v>
      </c>
      <c r="K1083" s="3" t="n">
        <f t="shared" si="186"/>
        <v>0</v>
      </c>
      <c r="L1083" s="3" t="n">
        <f>AM1083/SUM(AM1:AM$2860)</f>
        <v>0</v>
      </c>
      <c r="M1083" t="s">
        <v>2222</v>
      </c>
      <c r="N1083" t="s">
        <v>2998</v>
      </c>
      <c r="O1083" t="s">
        <v>2999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 t="n">
        <v>347748.36758182698</v>
      </c>
      <c r="AD1083" s="2" t="n">
        <v>0</v>
      </c>
      <c r="AE1083" s="2" t="n">
        <v>225698.99917999</v>
      </c>
      <c r="AF1083" s="2" t="n">
        <v>539564.280819837</v>
      </c>
      <c r="AG1083" s="2" t="n">
        <v>260529.945556797</v>
      </c>
      <c r="AH1083" s="2" t="n">
        <v>1113635.9002331099</v>
      </c>
      <c r="AI1083" s="2" t="n">
        <v>13202.826443075701</v>
      </c>
      <c r="AJ1083" s="2" t="n">
        <v>99725.765154449298</v>
      </c>
      <c r="AK1083" s="2"/>
      <c r="AL1083" s="2"/>
      <c r="AM1083" s="2"/>
    </row>
    <row r="1084">
      <c r="A1084" t="str">
        <f t="shared" si="176"/>
        <v>FRS</v>
      </c>
      <c r="B1084" t="str">
        <f t="shared" si="177"/>
        <v>Z1ND</v>
      </c>
      <c r="C1084" t="str">
        <f t="shared" si="178"/>
        <v>MAINTENANCE OF SEWAGE AND WASTE FACILITIES</v>
      </c>
      <c r="D1084" s="2" t="n">
        <f t="shared" si="179"/>
        <v>16284233.9233461</v>
      </c>
      <c r="E1084" s="2" t="n">
        <f t="shared" si="180"/>
        <v>3569500.2106796</v>
      </c>
      <c r="F1084" s="2" t="n">
        <f t="shared" si="181"/>
        <v>1168142.1671</v>
      </c>
      <c r="G1084" s="2" t="n">
        <f t="shared" si="182"/>
        <v>2952393.7267616098</v>
      </c>
      <c r="H1084" s="3" t="n">
        <f t="shared" si="183"/>
        <v>-0.67274349400371758</v>
      </c>
      <c r="I1084" s="3" t="n">
        <f t="shared" si="184"/>
        <v>-0.92826545156507012</v>
      </c>
      <c r="J1084" s="3" t="n">
        <f t="shared" si="185"/>
        <v>2.527426720748509</v>
      </c>
      <c r="K1084" s="3" t="n">
        <f t="shared" si="186"/>
        <v>9.4303670245830917E-6</v>
      </c>
      <c r="L1084" s="3" t="n">
        <f>AM1084/SUM(AM1:AM$2860)</f>
        <v>3.3592728608738013E-5</v>
      </c>
      <c r="M1084" t="s">
        <v>2222</v>
      </c>
      <c r="N1084" t="s">
        <v>3000</v>
      </c>
      <c r="O1084" t="s">
        <v>3001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 t="n">
        <v>12978472.777402099</v>
      </c>
      <c r="AC1084" s="2" t="n">
        <v>16605665.1095096</v>
      </c>
      <c r="AD1084" s="2" t="n">
        <v>12092681.1133935</v>
      </c>
      <c r="AE1084" s="2" t="n">
        <v>16284233.9233461</v>
      </c>
      <c r="AF1084" s="2" t="n">
        <v>11589973.425439101</v>
      </c>
      <c r="AG1084" s="2" t="n">
        <v>13611376.902819499</v>
      </c>
      <c r="AH1084" s="2" t="n">
        <v>11061519.7172105</v>
      </c>
      <c r="AI1084" s="2" t="n">
        <v>8269338.5539628603</v>
      </c>
      <c r="AJ1084" s="2" t="n">
        <v>7618583.8371526198</v>
      </c>
      <c r="AK1084" s="2" t="n">
        <v>3569500.2106796</v>
      </c>
      <c r="AL1084" s="2" t="n">
        <v>1168142.1671</v>
      </c>
      <c r="AM1084" s="2" t="n">
        <v>2952393.7267616098</v>
      </c>
    </row>
    <row r="1085">
      <c r="A1085" t="str">
        <f t="shared" si="176"/>
        <v>FRS</v>
      </c>
      <c r="B1085" t="str">
        <f t="shared" si="177"/>
        <v>Z1NE</v>
      </c>
      <c r="C1085" t="str">
        <f t="shared" si="178"/>
        <v>MAINTENANCE OF WATER SUPPLY FACILITIES</v>
      </c>
      <c r="D1085" s="2" t="n">
        <f t="shared" si="179"/>
        <v>8779779.0682111699</v>
      </c>
      <c r="E1085" s="2" t="n">
        <f t="shared" si="180"/>
        <v>6748483.9189239796</v>
      </c>
      <c r="F1085" s="2" t="n">
        <f t="shared" si="181"/>
        <v>10412157.8839</v>
      </c>
      <c r="G1085" s="2" t="n">
        <f t="shared" si="182"/>
        <v>2650693.7865984398</v>
      </c>
      <c r="H1085" s="3" t="n">
        <f t="shared" si="183"/>
        <v>0.5428884485747103</v>
      </c>
      <c r="I1085" s="3" t="n">
        <f t="shared" si="184"/>
        <v>0.18592481690104967</v>
      </c>
      <c r="J1085" s="3" t="n">
        <f t="shared" si="185"/>
        <v>0.25457679533433952</v>
      </c>
      <c r="K1085" s="3" t="n">
        <f t="shared" si="186"/>
        <v>8.405695225166692E-5</v>
      </c>
      <c r="L1085" s="3" t="n">
        <f>AM1085/SUM(AM1:AM$2860)</f>
        <v>3.0159946551484912E-5</v>
      </c>
      <c r="M1085" t="s">
        <v>2222</v>
      </c>
      <c r="N1085" t="s">
        <v>3002</v>
      </c>
      <c r="O1085" t="s">
        <v>3003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 t="n">
        <v>7961713.8156730002</v>
      </c>
      <c r="AC1085" s="2" t="n">
        <v>15965692.7824014</v>
      </c>
      <c r="AD1085" s="2" t="n">
        <v>10295236.297393501</v>
      </c>
      <c r="AE1085" s="2" t="n">
        <v>8779779.0682111699</v>
      </c>
      <c r="AF1085" s="2" t="n">
        <v>6109239.1150942398</v>
      </c>
      <c r="AG1085" s="2" t="n">
        <v>5595170.3028351301</v>
      </c>
      <c r="AH1085" s="2" t="n">
        <v>18477998.9749038</v>
      </c>
      <c r="AI1085" s="2" t="n">
        <v>47435435.637917899</v>
      </c>
      <c r="AJ1085" s="2" t="n">
        <v>7018776.8959993301</v>
      </c>
      <c r="AK1085" s="2" t="n">
        <v>6748483.9189239796</v>
      </c>
      <c r="AL1085" s="2" t="n">
        <v>10412157.8839</v>
      </c>
      <c r="AM1085" s="2" t="n">
        <v>2650693.7865984398</v>
      </c>
    </row>
    <row r="1086">
      <c r="A1086" t="str">
        <f t="shared" si="176"/>
        <v>FRS</v>
      </c>
      <c r="B1086" t="str">
        <f t="shared" si="177"/>
        <v>Z1NZ</v>
      </c>
      <c r="C1086" t="str">
        <f t="shared" si="178"/>
        <v>MAINTENANCE OF OTHER UTILITIES</v>
      </c>
      <c r="D1086" s="2" t="n">
        <f t="shared" si="179"/>
        <v>22966019.833820298</v>
      </c>
      <c r="E1086" s="2" t="n">
        <f t="shared" si="180"/>
        <v>18389691.636875901</v>
      </c>
      <c r="F1086" s="2" t="n">
        <f t="shared" si="181"/>
        <v>21662724.399</v>
      </c>
      <c r="G1086" s="2" t="n">
        <f t="shared" si="182"/>
        <v>11829561.198026</v>
      </c>
      <c r="H1086" s="3" t="n">
        <f t="shared" si="183"/>
        <v>0.1779819274163823</v>
      </c>
      <c r="I1086" s="3" t="n">
        <f t="shared" si="184"/>
        <v>-5.6748859586937872E-2</v>
      </c>
      <c r="J1086" s="3" t="n">
        <f t="shared" si="185"/>
        <v>0.54607910714000862</v>
      </c>
      <c r="K1086" s="3" t="n">
        <f t="shared" si="186"/>
        <v>1.7488234530743804E-4</v>
      </c>
      <c r="L1086" s="3" t="n">
        <f>AM1086/SUM(AM1:AM$2860)</f>
        <v>1.345983211126881E-4</v>
      </c>
      <c r="M1086" t="s">
        <v>2222</v>
      </c>
      <c r="N1086" t="s">
        <v>3004</v>
      </c>
      <c r="O1086" t="s">
        <v>3005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 t="n">
        <v>34594351.736009799</v>
      </c>
      <c r="AC1086" s="2" t="n">
        <v>19110682.389862102</v>
      </c>
      <c r="AD1086" s="2" t="n">
        <v>23474258.931127299</v>
      </c>
      <c r="AE1086" s="2" t="n">
        <v>22966019.833820298</v>
      </c>
      <c r="AF1086" s="2" t="n">
        <v>19637019.679592401</v>
      </c>
      <c r="AG1086" s="2" t="n">
        <v>27607759.682952899</v>
      </c>
      <c r="AH1086" s="2" t="n">
        <v>19934253.945009299</v>
      </c>
      <c r="AI1086" s="2" t="n">
        <v>27826989.6253739</v>
      </c>
      <c r="AJ1086" s="2" t="n">
        <v>29842987.869669501</v>
      </c>
      <c r="AK1086" s="2" t="n">
        <v>18389691.636875901</v>
      </c>
      <c r="AL1086" s="2" t="n">
        <v>21662724.399</v>
      </c>
      <c r="AM1086" s="2" t="n">
        <v>11829561.198026</v>
      </c>
    </row>
    <row r="1087">
      <c r="A1087" t="str">
        <f t="shared" si="176"/>
        <v>FRS</v>
      </c>
      <c r="B1087" t="str">
        <f t="shared" si="177"/>
        <v>Z1PA</v>
      </c>
      <c r="C1087" t="str">
        <f t="shared" si="178"/>
        <v>MAINTENANCE OF RECREATION FACILITIES (NON-BUILDING)</v>
      </c>
      <c r="D1087" s="2" t="n">
        <f t="shared" si="179"/>
        <v>4753282.5972450003</v>
      </c>
      <c r="E1087" s="2" t="n">
        <f t="shared" si="180"/>
        <v>687743.260040769</v>
      </c>
      <c r="F1087" s="2" t="n">
        <f t="shared" si="181"/>
        <v>962541.53130000003</v>
      </c>
      <c r="G1087" s="2" t="n">
        <f t="shared" si="182"/>
        <v>320046.09242114198</v>
      </c>
      <c r="H1087" s="3" t="n">
        <f t="shared" si="183"/>
        <v>0.39956519710995231</v>
      </c>
      <c r="I1087" s="3" t="n">
        <f t="shared" si="184"/>
        <v>-0.79749962018713372</v>
      </c>
      <c r="J1087" s="3" t="n">
        <f t="shared" si="185"/>
        <v>0.33250107347460695</v>
      </c>
      <c r="K1087" s="3" t="n">
        <f t="shared" si="186"/>
        <v>7.7705609575740778E-6</v>
      </c>
      <c r="L1087" s="3" t="n">
        <f>AM1087/SUM(AM1:AM$2860)</f>
        <v>3.6415270184113253E-6</v>
      </c>
      <c r="M1087" t="s">
        <v>2222</v>
      </c>
      <c r="N1087" t="s">
        <v>3006</v>
      </c>
      <c r="O1087" t="s">
        <v>3007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 t="n">
        <v>34536613.750939399</v>
      </c>
      <c r="AC1087" s="2" t="n">
        <v>806347.32560735196</v>
      </c>
      <c r="AD1087" s="2" t="n">
        <v>3586176.8774200701</v>
      </c>
      <c r="AE1087" s="2" t="n">
        <v>4753282.5972450003</v>
      </c>
      <c r="AF1087" s="2" t="n">
        <v>4860444.5963767702</v>
      </c>
      <c r="AG1087" s="2" t="n">
        <v>-215496.76301931101</v>
      </c>
      <c r="AH1087" s="2" t="n">
        <v>160347.21253334099</v>
      </c>
      <c r="AI1087" s="2" t="n">
        <v>775601.87380569696</v>
      </c>
      <c r="AJ1087" s="2" t="n">
        <v>3253810.6420231299</v>
      </c>
      <c r="AK1087" s="2" t="n">
        <v>687743.260040769</v>
      </c>
      <c r="AL1087" s="2" t="n">
        <v>962541.53130000003</v>
      </c>
      <c r="AM1087" s="2" t="n">
        <v>320046.09242114198</v>
      </c>
    </row>
    <row r="1088">
      <c r="A1088" t="str">
        <f t="shared" si="176"/>
        <v>FRS</v>
      </c>
      <c r="B1088" t="str">
        <f t="shared" si="177"/>
        <v>Z1PB</v>
      </c>
      <c r="C1088" t="str">
        <f t="shared" si="178"/>
        <v>MAINTENANCE OF EXHIBIT DESIGN (NON-BUILDING)</v>
      </c>
      <c r="D1088" s="2" t="n">
        <f t="shared" si="179"/>
        <v>31065.691987257502</v>
      </c>
      <c r="E1088" s="2" t="n">
        <f t="shared" si="180"/>
        <v>14210.832136543901</v>
      </c>
      <c r="F1088" s="2" t="n">
        <f t="shared" si="181"/>
        <v>172336</v>
      </c>
      <c r="G1088" s="2" t="n">
        <f t="shared" si="182"/>
        <v>66184.0695490168</v>
      </c>
      <c r="H1088" s="3" t="n">
        <f t="shared" si="183"/>
        <v>11.127087164503825</v>
      </c>
      <c r="I1088" s="3" t="n">
        <f t="shared" si="184"/>
        <v>4.547470182563087</v>
      </c>
      <c r="J1088" s="3" t="n">
        <f t="shared" si="185"/>
        <v>0.38404088263054031</v>
      </c>
      <c r="K1088" s="3" t="n">
        <f t="shared" si="186"/>
        <v>1.3912619348235766E-6</v>
      </c>
      <c r="L1088" s="3" t="n">
        <f>AM1088/SUM(AM1:AM$2860)</f>
        <v>7.5305114843901132E-7</v>
      </c>
      <c r="M1088" t="s">
        <v>2222</v>
      </c>
      <c r="N1088" t="s">
        <v>3008</v>
      </c>
      <c r="O1088" t="s">
        <v>3009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 t="n">
        <v>64495.049487694298</v>
      </c>
      <c r="AC1088" s="2" t="n">
        <v>0</v>
      </c>
      <c r="AD1088" s="2"/>
      <c r="AE1088" s="2" t="n">
        <v>31065.691987257502</v>
      </c>
      <c r="AF1088" s="2"/>
      <c r="AG1088" s="2" t="n">
        <v>58436.194924736497</v>
      </c>
      <c r="AH1088" s="2"/>
      <c r="AI1088" s="2"/>
      <c r="AJ1088" s="2"/>
      <c r="AK1088" s="2" t="n">
        <v>14210.832136543901</v>
      </c>
      <c r="AL1088" s="2" t="n">
        <v>172336</v>
      </c>
      <c r="AM1088" s="2" t="n">
        <v>66184.0695490168</v>
      </c>
    </row>
    <row r="1089">
      <c r="A1089" t="str">
        <f t="shared" ref="A1089:A1152" si="187">M1089</f>
        <v>FRS</v>
      </c>
      <c r="B1089" t="str">
        <f t="shared" ref="B1089:B1152" si="188">N1089</f>
        <v>Z1PC</v>
      </c>
      <c r="C1089" t="str">
        <f t="shared" ref="C1089:C1152" si="189">O1089</f>
        <v>MAINTENANCE OF UNIMPROVED REAL PROPERTY (LAND)</v>
      </c>
      <c r="D1089" s="2" t="n">
        <f t="shared" ref="D1089:D1152" si="190">AE1089</f>
        <v>149794.123820968</v>
      </c>
      <c r="E1089" s="2" t="n">
        <f t="shared" ref="E1089:E1152" si="191">AK1089</f>
        <v>292881.47275495401</v>
      </c>
      <c r="F1089" s="2" t="n">
        <f t="shared" ref="F1089:F1152" si="192">AL1089</f>
        <v>2639109.9635999999</v>
      </c>
      <c r="G1089" s="2" t="n">
        <f t="shared" ref="G1089:G1152" si="193">AM1089</f>
        <v>725008.51186365297</v>
      </c>
      <c r="H1089" s="3" t="n">
        <f t="shared" si="183"/>
        <v>8.0108463972662136</v>
      </c>
      <c r="I1089" s="3" t="n">
        <f t="shared" si="184"/>
        <v>16.618247607324236</v>
      </c>
      <c r="J1089" s="3" t="n">
        <f t="shared" si="185"/>
        <v>0.27471705304566835</v>
      </c>
      <c r="K1089" s="3" t="n">
        <f t="shared" si="186"/>
        <v>2.1305433769904805E-5</v>
      </c>
      <c r="L1089" s="3" t="n">
        <f>AM1089/SUM(AM1:AM$2860)</f>
        <v>8.2492433029164358E-6</v>
      </c>
      <c r="M1089" t="s">
        <v>2222</v>
      </c>
      <c r="N1089" t="s">
        <v>3010</v>
      </c>
      <c r="O1089" t="s">
        <v>3011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 t="n">
        <v>3959533.61766581</v>
      </c>
      <c r="AC1089" s="2" t="n">
        <v>0</v>
      </c>
      <c r="AD1089" s="2" t="n">
        <v>1114015.83308913</v>
      </c>
      <c r="AE1089" s="2" t="n">
        <v>149794.123820968</v>
      </c>
      <c r="AF1089" s="2" t="n">
        <v>1071147.8275878299</v>
      </c>
      <c r="AG1089" s="2" t="n">
        <v>350322.49591946497</v>
      </c>
      <c r="AH1089" s="2" t="n">
        <v>3606871.6697443002</v>
      </c>
      <c r="AI1089" s="2" t="n">
        <v>1147629.59538452</v>
      </c>
      <c r="AJ1089" s="2" t="n">
        <v>-14253.0567042852</v>
      </c>
      <c r="AK1089" s="2" t="n">
        <v>292881.47275495401</v>
      </c>
      <c r="AL1089" s="2" t="n">
        <v>2639109.9635999999</v>
      </c>
      <c r="AM1089" s="2" t="n">
        <v>725008.51186365297</v>
      </c>
    </row>
    <row r="1090">
      <c r="A1090" t="str">
        <f t="shared" si="187"/>
        <v>FRS</v>
      </c>
      <c r="B1090" t="str">
        <f t="shared" si="188"/>
        <v>Z1PD</v>
      </c>
      <c r="C1090" t="str">
        <f t="shared" si="189"/>
        <v>MAINTENANCE OF WASTE TREATMENT AND STORAGE FACILITIES</v>
      </c>
      <c r="D1090" s="2" t="n">
        <f t="shared" si="190"/>
        <v>4806083.86229851</v>
      </c>
      <c r="E1090" s="2" t="n">
        <f t="shared" si="191"/>
        <v>5750522.4433329301</v>
      </c>
      <c r="F1090" s="2" t="n">
        <f t="shared" si="192"/>
        <v>4760738.1250999998</v>
      </c>
      <c r="G1090" s="2" t="n">
        <f t="shared" si="193"/>
        <v>3895333.4571128399</v>
      </c>
      <c r="H1090" s="3" t="n">
        <f t="shared" ref="H1090:H1153" si="194">AL1090/AK1090-1</f>
        <v>-0.17212076432819967</v>
      </c>
      <c r="I1090" s="3" t="n">
        <f t="shared" ref="I1090:I1153" si="195">AL1090/AE1090-1</f>
        <v>-9.4350699025929075E-3</v>
      </c>
      <c r="J1090" s="3" t="n">
        <f t="shared" ref="J1090:J1153" si="196">AM1090/AL1090</f>
        <v>0.81822048488143173</v>
      </c>
      <c r="K1090" s="3" t="n">
        <f t="shared" ref="K1090:K1153" si="197">AL1090/SUM(AL$1:AL$2860)</f>
        <v>3.8433256749112154E-5</v>
      </c>
      <c r="L1090" s="3" t="n">
        <f>AM1090/SUM(AM1:AM$2860)</f>
        <v>4.4321622309115106E-5</v>
      </c>
      <c r="M1090" t="s">
        <v>2222</v>
      </c>
      <c r="N1090" t="s">
        <v>3012</v>
      </c>
      <c r="O1090" t="s">
        <v>3013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 t="n">
        <v>5404501.5057424903</v>
      </c>
      <c r="AC1090" s="2" t="n">
        <v>1321865.5553388901</v>
      </c>
      <c r="AD1090" s="2" t="n">
        <v>5888556.0869836602</v>
      </c>
      <c r="AE1090" s="2" t="n">
        <v>4806083.86229851</v>
      </c>
      <c r="AF1090" s="2" t="n">
        <v>250148.44691694301</v>
      </c>
      <c r="AG1090" s="2" t="n">
        <v>1050900.2039729401</v>
      </c>
      <c r="AH1090" s="2" t="n">
        <v>1471880.6560339599</v>
      </c>
      <c r="AI1090" s="2" t="n">
        <v>462051.67947013798</v>
      </c>
      <c r="AJ1090" s="2" t="n">
        <v>3072713.9853810701</v>
      </c>
      <c r="AK1090" s="2" t="n">
        <v>5750522.4433329301</v>
      </c>
      <c r="AL1090" s="2" t="n">
        <v>4760738.1250999998</v>
      </c>
      <c r="AM1090" s="2" t="n">
        <v>3895333.4571128399</v>
      </c>
    </row>
    <row r="1091">
      <c r="A1091" t="str">
        <f t="shared" si="187"/>
        <v>FRS</v>
      </c>
      <c r="B1091" t="str">
        <f t="shared" si="188"/>
        <v>Z1PZ</v>
      </c>
      <c r="C1091" t="str">
        <f t="shared" si="189"/>
        <v>MAINTENANCE OF OTHER NON-BUILDING FACILITIES</v>
      </c>
      <c r="D1091" s="2" t="n">
        <f t="shared" si="190"/>
        <v>58965961.717587002</v>
      </c>
      <c r="E1091" s="2" t="n">
        <f t="shared" si="191"/>
        <v>193277745.38007501</v>
      </c>
      <c r="F1091" s="2" t="n">
        <f t="shared" si="192"/>
        <v>216848081.68880001</v>
      </c>
      <c r="G1091" s="2" t="n">
        <f t="shared" si="193"/>
        <v>160166827.97921601</v>
      </c>
      <c r="H1091" s="3" t="n">
        <f t="shared" si="194"/>
        <v>0.12195059634193584</v>
      </c>
      <c r="I1091" s="3" t="n">
        <f t="shared" si="195"/>
        <v>2.6775128459258823</v>
      </c>
      <c r="J1091" s="3" t="n">
        <f t="shared" si="196"/>
        <v>0.73861307294879552</v>
      </c>
      <c r="K1091" s="3" t="n">
        <f t="shared" si="197"/>
        <v>1.7506062673680535E-3</v>
      </c>
      <c r="L1091" s="3" t="n">
        <f>AM1091/SUM(AM1:AM$2860)</f>
        <v>1.8223994772979925E-3</v>
      </c>
      <c r="M1091" t="s">
        <v>2222</v>
      </c>
      <c r="N1091" t="s">
        <v>3014</v>
      </c>
      <c r="O1091" t="s">
        <v>3015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 t="n">
        <v>77000525.953571096</v>
      </c>
      <c r="AC1091" s="2" t="n">
        <v>97674528.126421005</v>
      </c>
      <c r="AD1091" s="2" t="n">
        <v>84315916.466190696</v>
      </c>
      <c r="AE1091" s="2" t="n">
        <v>58965961.717587002</v>
      </c>
      <c r="AF1091" s="2" t="n">
        <v>81595496.762349904</v>
      </c>
      <c r="AG1091" s="2" t="n">
        <v>86579660.824099794</v>
      </c>
      <c r="AH1091" s="2" t="n">
        <v>106212570.521699</v>
      </c>
      <c r="AI1091" s="2" t="n">
        <v>149894579.99990201</v>
      </c>
      <c r="AJ1091" s="2" t="n">
        <v>177370561.60659701</v>
      </c>
      <c r="AK1091" s="2" t="n">
        <v>193277745.38007501</v>
      </c>
      <c r="AL1091" s="2" t="n">
        <v>216848081.68880001</v>
      </c>
      <c r="AM1091" s="2" t="n">
        <v>160166827.97921601</v>
      </c>
    </row>
    <row r="1092">
      <c r="A1092" t="str">
        <f t="shared" si="187"/>
        <v>FRS</v>
      </c>
      <c r="B1092" t="str">
        <f t="shared" si="188"/>
        <v>Z1QA</v>
      </c>
      <c r="C1092" t="str">
        <f t="shared" si="189"/>
        <v>MAINTENANCE OF RESTORATION OF REAL PROPERTY (PUBLIC OR PRIVATE)</v>
      </c>
      <c r="D1092" s="2" t="n">
        <f t="shared" si="190"/>
        <v>6862340.49458386</v>
      </c>
      <c r="E1092" s="2" t="n">
        <f t="shared" si="191"/>
        <v>2320171.6489737201</v>
      </c>
      <c r="F1092" s="2" t="n">
        <f t="shared" si="192"/>
        <v>2295267.6479000002</v>
      </c>
      <c r="G1092" s="2" t="n">
        <f t="shared" si="193"/>
        <v>1070463.88248386</v>
      </c>
      <c r="H1092" s="3" t="n">
        <f t="shared" si="194"/>
        <v>-1.0733689071985575E-2</v>
      </c>
      <c r="I1092" s="3" t="n">
        <f t="shared" si="195"/>
        <v>-0.66552699480424304</v>
      </c>
      <c r="J1092" s="3" t="n">
        <f t="shared" si="196"/>
        <v>0.46637867416606299</v>
      </c>
      <c r="K1092" s="3" t="n">
        <f t="shared" si="197"/>
        <v>1.8529607909869753E-5</v>
      </c>
      <c r="L1092" s="3" t="n">
        <f>AM1092/SUM(AM1:AM$2860)</f>
        <v>1.2179880469120064E-5</v>
      </c>
      <c r="M1092" t="s">
        <v>2222</v>
      </c>
      <c r="N1092" t="s">
        <v>3016</v>
      </c>
      <c r="O1092" t="s">
        <v>3017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 t="n">
        <v>4234382.4657757897</v>
      </c>
      <c r="AC1092" s="2" t="n">
        <v>1334375.4017125899</v>
      </c>
      <c r="AD1092" s="2" t="n">
        <v>1571600.10382552</v>
      </c>
      <c r="AE1092" s="2" t="n">
        <v>6862340.49458386</v>
      </c>
      <c r="AF1092" s="2" t="n">
        <v>691274.10009465495</v>
      </c>
      <c r="AG1092" s="2" t="n">
        <v>9785285.4685608502</v>
      </c>
      <c r="AH1092" s="2" t="n">
        <v>6976717.5365514904</v>
      </c>
      <c r="AI1092" s="2" t="n">
        <v>4530259.52740556</v>
      </c>
      <c r="AJ1092" s="2" t="n">
        <v>9734618.4221637696</v>
      </c>
      <c r="AK1092" s="2" t="n">
        <v>2320171.6489737201</v>
      </c>
      <c r="AL1092" s="2" t="n">
        <v>2295267.6479000002</v>
      </c>
      <c r="AM1092" s="2" t="n">
        <v>1070463.88248386</v>
      </c>
    </row>
    <row r="1093">
      <c r="A1093" t="str">
        <f t="shared" si="187"/>
        <v>FRS</v>
      </c>
      <c r="B1093" t="str">
        <f t="shared" si="188"/>
        <v>Z211</v>
      </c>
      <c r="C1093" t="str">
        <f t="shared" si="189"/>
        <v>MAINT-REP-ALT/DAMS</v>
      </c>
      <c r="D1093" s="2" t="n">
        <f t="shared" si="190"/>
        <v>0</v>
      </c>
      <c r="E1093" s="2" t="n">
        <f t="shared" si="191"/>
        <v>0</v>
      </c>
      <c r="F1093" s="2" t="n">
        <f t="shared" si="192"/>
        <v>0</v>
      </c>
      <c r="G1093" s="2" t="n">
        <f t="shared" si="193"/>
        <v>0</v>
      </c>
      <c r="H1093" s="3" t="e">
        <f t="shared" si="194"/>
        <v>#DIV/0!</v>
      </c>
      <c r="I1093" s="3" t="e">
        <f t="shared" si="195"/>
        <v>#DIV/0!</v>
      </c>
      <c r="J1093" s="3" t="e">
        <f t="shared" si="196"/>
        <v>#DIV/0!</v>
      </c>
      <c r="K1093" s="3" t="n">
        <f t="shared" si="197"/>
        <v>0</v>
      </c>
      <c r="L1093" s="3" t="n">
        <f>AM1093/SUM(AM1:AM$2860)</f>
        <v>0</v>
      </c>
      <c r="M1093" t="s">
        <v>2222</v>
      </c>
      <c r="N1093" t="s">
        <v>3018</v>
      </c>
      <c r="O1093" t="s">
        <v>3019</v>
      </c>
      <c r="P1093" s="2" t="n">
        <v>23121434.699777201</v>
      </c>
      <c r="Q1093" s="2" t="n">
        <v>131731.96099047901</v>
      </c>
      <c r="R1093" s="2" t="n">
        <v>97813.553458745606</v>
      </c>
      <c r="S1093" s="2" t="n">
        <v>-2139491.8808613499</v>
      </c>
      <c r="T1093" s="2" t="n">
        <v>12264.267065013601</v>
      </c>
      <c r="U1093" s="2" t="n">
        <v>3166998.74406227</v>
      </c>
      <c r="V1093" s="2" t="n">
        <v>550792.40162679995</v>
      </c>
      <c r="W1093" s="2" t="n">
        <v>34919.923597858004</v>
      </c>
      <c r="X1093" s="2" t="n">
        <v>-18354.2941598775</v>
      </c>
      <c r="Y1093" s="2" t="n">
        <v>3869766.3794487501</v>
      </c>
      <c r="Z1093" s="2" t="n">
        <v>36033.104948302403</v>
      </c>
      <c r="AA1093" s="2" t="n">
        <v>20000972.020584099</v>
      </c>
      <c r="AB1093" s="2" t="n">
        <v>0</v>
      </c>
      <c r="AC1093" s="2" t="n">
        <v>528363.55966003099</v>
      </c>
      <c r="AD1093" s="2" t="n">
        <v>-7497.1903840191699</v>
      </c>
      <c r="AE1093" s="2"/>
      <c r="AF1093" s="2"/>
      <c r="AG1093" s="2"/>
      <c r="AH1093" s="2"/>
      <c r="AI1093" s="2"/>
      <c r="AJ1093" s="2"/>
      <c r="AK1093" s="2"/>
      <c r="AL1093" s="2"/>
      <c r="AM1093" s="2"/>
    </row>
    <row r="1094">
      <c r="A1094" t="str">
        <f t="shared" si="187"/>
        <v>FRS</v>
      </c>
      <c r="B1094" t="str">
        <f t="shared" si="188"/>
        <v>Z212</v>
      </c>
      <c r="C1094" t="str">
        <f t="shared" si="189"/>
        <v>MAINT-REP-ALT/CANALS</v>
      </c>
      <c r="D1094" s="2" t="n">
        <f t="shared" si="190"/>
        <v>0</v>
      </c>
      <c r="E1094" s="2" t="n">
        <f t="shared" si="191"/>
        <v>0</v>
      </c>
      <c r="F1094" s="2" t="n">
        <f t="shared" si="192"/>
        <v>0</v>
      </c>
      <c r="G1094" s="2" t="n">
        <f t="shared" si="193"/>
        <v>0</v>
      </c>
      <c r="H1094" s="3" t="e">
        <f t="shared" si="194"/>
        <v>#DIV/0!</v>
      </c>
      <c r="I1094" s="3" t="e">
        <f t="shared" si="195"/>
        <v>#DIV/0!</v>
      </c>
      <c r="J1094" s="3" t="e">
        <f t="shared" si="196"/>
        <v>#DIV/0!</v>
      </c>
      <c r="K1094" s="3" t="n">
        <f t="shared" si="197"/>
        <v>0</v>
      </c>
      <c r="L1094" s="3" t="n">
        <f>AM1094/SUM(AM1:AM$2860)</f>
        <v>0</v>
      </c>
      <c r="M1094" t="s">
        <v>2222</v>
      </c>
      <c r="N1094" t="s">
        <v>3020</v>
      </c>
      <c r="O1094" t="s">
        <v>3021</v>
      </c>
      <c r="P1094" s="2" t="n">
        <v>163901.271978634</v>
      </c>
      <c r="Q1094" s="2" t="n">
        <v>1899.2824763200799</v>
      </c>
      <c r="R1094" s="2" t="n">
        <v>11206.2015044583</v>
      </c>
      <c r="S1094" s="2"/>
      <c r="T1094" s="2" t="n">
        <v>333424.441442215</v>
      </c>
      <c r="U1094" s="2" t="n">
        <v>40770.252555827203</v>
      </c>
      <c r="V1094" s="2" t="n">
        <v>640412.84123882395</v>
      </c>
      <c r="W1094" s="2" t="n">
        <v>3191.1157334857198</v>
      </c>
      <c r="X1094" s="2" t="n">
        <v>817487.91815490101</v>
      </c>
      <c r="Y1094" s="2" t="n">
        <v>513085.75949262601</v>
      </c>
      <c r="Z1094" s="2" t="n">
        <v>0</v>
      </c>
      <c r="AA1094" s="2"/>
      <c r="AB1094" s="2" t="n">
        <v>-67999.9224170456</v>
      </c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</row>
    <row r="1095">
      <c r="A1095" t="str">
        <f t="shared" si="187"/>
        <v>FRS</v>
      </c>
      <c r="B1095" t="str">
        <f t="shared" si="188"/>
        <v>Z213</v>
      </c>
      <c r="C1095" t="str">
        <f t="shared" si="189"/>
        <v>MAINT-REP-ALT/MINE FIRE CONT</v>
      </c>
      <c r="D1095" s="2" t="n">
        <f t="shared" si="190"/>
        <v>0</v>
      </c>
      <c r="E1095" s="2" t="n">
        <f t="shared" si="191"/>
        <v>0</v>
      </c>
      <c r="F1095" s="2" t="n">
        <f t="shared" si="192"/>
        <v>0</v>
      </c>
      <c r="G1095" s="2" t="n">
        <f t="shared" si="193"/>
        <v>0</v>
      </c>
      <c r="H1095" s="3" t="e">
        <f t="shared" si="194"/>
        <v>#DIV/0!</v>
      </c>
      <c r="I1095" s="3" t="e">
        <f t="shared" si="195"/>
        <v>#DIV/0!</v>
      </c>
      <c r="J1095" s="3" t="e">
        <f t="shared" si="196"/>
        <v>#DIV/0!</v>
      </c>
      <c r="K1095" s="3" t="n">
        <f t="shared" si="197"/>
        <v>0</v>
      </c>
      <c r="L1095" s="3" t="n">
        <f>AM1095/SUM(AM1:AM$2860)</f>
        <v>0</v>
      </c>
      <c r="M1095" t="s">
        <v>2222</v>
      </c>
      <c r="N1095" t="s">
        <v>3022</v>
      </c>
      <c r="O1095" t="s">
        <v>3023</v>
      </c>
      <c r="P1095" s="2" t="n">
        <v>940359.73615580704</v>
      </c>
      <c r="Q1095" s="2" t="n">
        <v>156542.52144526501</v>
      </c>
      <c r="R1095" s="2" t="n">
        <v>-34480.500554807099</v>
      </c>
      <c r="S1095" s="2"/>
      <c r="T1095" s="2" t="n">
        <v>4188.7417895789404</v>
      </c>
      <c r="U1095" s="2" t="n">
        <v>119241.547762248</v>
      </c>
      <c r="V1095" s="2" t="n">
        <v>197072.69025075401</v>
      </c>
      <c r="W1095" s="2"/>
      <c r="X1095" s="2" t="n">
        <v>930971.54984295706</v>
      </c>
      <c r="Y1095" s="2" t="n">
        <v>867032.43822334101</v>
      </c>
      <c r="Z1095" s="2" t="n">
        <v>1094621.6845962701</v>
      </c>
      <c r="AA1095" s="2" t="n">
        <v>854069.08959141199</v>
      </c>
      <c r="AB1095" s="2" t="n">
        <v>1138691.9214681</v>
      </c>
      <c r="AC1095" s="2" t="n">
        <v>741564.65723489504</v>
      </c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</row>
    <row r="1096">
      <c r="A1096" t="str">
        <f t="shared" si="187"/>
        <v>FRS</v>
      </c>
      <c r="B1096" t="str">
        <f t="shared" si="188"/>
        <v>Z216</v>
      </c>
      <c r="C1096" t="str">
        <f t="shared" si="189"/>
        <v>MAINT-REP-ALT/DREDGING</v>
      </c>
      <c r="D1096" s="2" t="n">
        <f t="shared" si="190"/>
        <v>-775677.04425183299</v>
      </c>
      <c r="E1096" s="2" t="n">
        <f t="shared" si="191"/>
        <v>-104.865034434226</v>
      </c>
      <c r="F1096" s="2" t="n">
        <f t="shared" si="192"/>
        <v>0</v>
      </c>
      <c r="G1096" s="2" t="n">
        <f t="shared" si="193"/>
        <v>0</v>
      </c>
      <c r="H1096" s="3" t="n">
        <f t="shared" si="194"/>
        <v>-1</v>
      </c>
      <c r="I1096" s="3" t="n">
        <f t="shared" si="195"/>
        <v>-1</v>
      </c>
      <c r="J1096" s="3" t="e">
        <f t="shared" si="196"/>
        <v>#DIV/0!</v>
      </c>
      <c r="K1096" s="3" t="n">
        <f t="shared" si="197"/>
        <v>0</v>
      </c>
      <c r="L1096" s="3" t="n">
        <f>AM1096/SUM(AM1:AM$2860)</f>
        <v>0</v>
      </c>
      <c r="M1096" t="s">
        <v>2222</v>
      </c>
      <c r="N1096" t="s">
        <v>3024</v>
      </c>
      <c r="O1096" t="s">
        <v>3025</v>
      </c>
      <c r="P1096" s="2" t="n">
        <v>62329417.078366801</v>
      </c>
      <c r="Q1096" s="2" t="n">
        <v>14373878.626713</v>
      </c>
      <c r="R1096" s="2" t="n">
        <v>21099207.329429802</v>
      </c>
      <c r="S1096" s="2" t="n">
        <v>21530260.034234699</v>
      </c>
      <c r="T1096" s="2" t="n">
        <v>4387709.9995425995</v>
      </c>
      <c r="U1096" s="2" t="n">
        <v>8050975.0088024298</v>
      </c>
      <c r="V1096" s="2" t="n">
        <v>17158558.013278399</v>
      </c>
      <c r="W1096" s="2" t="n">
        <v>5634749.6886641299</v>
      </c>
      <c r="X1096" s="2" t="n">
        <v>7509872.2714818399</v>
      </c>
      <c r="Y1096" s="2" t="n">
        <v>5422972.4649442798</v>
      </c>
      <c r="Z1096" s="2" t="n">
        <v>20994106.549524698</v>
      </c>
      <c r="AA1096" s="2" t="n">
        <v>28128031.521705002</v>
      </c>
      <c r="AB1096" s="2" t="n">
        <v>190533.60011620601</v>
      </c>
      <c r="AC1096" s="2" t="n">
        <v>-16020.7619107801</v>
      </c>
      <c r="AD1096" s="2" t="n">
        <v>0</v>
      </c>
      <c r="AE1096" s="2" t="n">
        <v>-775677.04425183299</v>
      </c>
      <c r="AF1096" s="2" t="n">
        <v>0</v>
      </c>
      <c r="AG1096" s="2"/>
      <c r="AH1096" s="2"/>
      <c r="AI1096" s="2"/>
      <c r="AJ1096" s="2" t="n">
        <v>138589.97883189001</v>
      </c>
      <c r="AK1096" s="2" t="n">
        <v>-104.865034434226</v>
      </c>
      <c r="AL1096" s="2"/>
      <c r="AM1096" s="2"/>
    </row>
    <row r="1097">
      <c r="A1097" t="str">
        <f t="shared" si="187"/>
        <v>FRS</v>
      </c>
      <c r="B1097" t="str">
        <f t="shared" si="188"/>
        <v>Z219</v>
      </c>
      <c r="C1097" t="str">
        <f t="shared" si="189"/>
        <v>MAINT-REP-ALT/OTHER CONSV STRUCTURE</v>
      </c>
      <c r="D1097" s="2" t="n">
        <f t="shared" si="190"/>
        <v>0</v>
      </c>
      <c r="E1097" s="2" t="n">
        <f t="shared" si="191"/>
        <v>0</v>
      </c>
      <c r="F1097" s="2" t="n">
        <f t="shared" si="192"/>
        <v>0</v>
      </c>
      <c r="G1097" s="2" t="n">
        <f t="shared" si="193"/>
        <v>0</v>
      </c>
      <c r="H1097" s="3" t="e">
        <f t="shared" si="194"/>
        <v>#DIV/0!</v>
      </c>
      <c r="I1097" s="3" t="e">
        <f t="shared" si="195"/>
        <v>#DIV/0!</v>
      </c>
      <c r="J1097" s="3" t="e">
        <f t="shared" si="196"/>
        <v>#DIV/0!</v>
      </c>
      <c r="K1097" s="3" t="n">
        <f t="shared" si="197"/>
        <v>0</v>
      </c>
      <c r="L1097" s="3" t="n">
        <f>AM1097/SUM(AM1:AM$2860)</f>
        <v>0</v>
      </c>
      <c r="M1097" t="s">
        <v>2222</v>
      </c>
      <c r="N1097" t="s">
        <v>3026</v>
      </c>
      <c r="O1097" t="s">
        <v>3027</v>
      </c>
      <c r="P1097" s="2" t="n">
        <v>5687088.6381588196</v>
      </c>
      <c r="Q1097" s="2" t="n">
        <v>6891847.7634611102</v>
      </c>
      <c r="R1097" s="2" t="n">
        <v>121653.132075007</v>
      </c>
      <c r="S1097" s="2" t="n">
        <v>1589177.4758310399</v>
      </c>
      <c r="T1097" s="2" t="n">
        <v>173669.161541371</v>
      </c>
      <c r="U1097" s="2" t="n">
        <v>3845143.9930293499</v>
      </c>
      <c r="V1097" s="2" t="n">
        <v>5588684.4757580003</v>
      </c>
      <c r="W1097" s="2" t="n">
        <v>1609419.6238752</v>
      </c>
      <c r="X1097" s="2" t="n">
        <v>1586961.9412306601</v>
      </c>
      <c r="Y1097" s="2" t="n">
        <v>24521199.895746399</v>
      </c>
      <c r="Z1097" s="2" t="n">
        <v>7405738.16135976</v>
      </c>
      <c r="AA1097" s="2" t="n">
        <v>1100575.4916360099</v>
      </c>
      <c r="AB1097" s="2" t="n">
        <v>441471.50597757701</v>
      </c>
      <c r="AC1097" s="2"/>
      <c r="AD1097" s="2" t="n">
        <v>24393.333620052599</v>
      </c>
      <c r="AE1097" s="2"/>
      <c r="AF1097" s="2"/>
      <c r="AG1097" s="2"/>
      <c r="AH1097" s="2"/>
      <c r="AI1097" s="2"/>
      <c r="AJ1097" s="2"/>
      <c r="AK1097" s="2"/>
      <c r="AL1097" s="2"/>
      <c r="AM1097" s="2"/>
    </row>
    <row r="1098">
      <c r="A1098" t="str">
        <f t="shared" si="187"/>
        <v>FRS</v>
      </c>
      <c r="B1098" t="str">
        <f t="shared" si="188"/>
        <v>Z221</v>
      </c>
      <c r="C1098" t="str">
        <f t="shared" si="189"/>
        <v>MAINT-REP-ALT/AIRPORT SERVICE ROADS</v>
      </c>
      <c r="D1098" s="2" t="n">
        <f t="shared" si="190"/>
        <v>0</v>
      </c>
      <c r="E1098" s="2" t="n">
        <f t="shared" si="191"/>
        <v>0</v>
      </c>
      <c r="F1098" s="2" t="n">
        <f t="shared" si="192"/>
        <v>0</v>
      </c>
      <c r="G1098" s="2" t="n">
        <f t="shared" si="193"/>
        <v>0</v>
      </c>
      <c r="H1098" s="3" t="e">
        <f t="shared" si="194"/>
        <v>#DIV/0!</v>
      </c>
      <c r="I1098" s="3" t="e">
        <f t="shared" si="195"/>
        <v>#DIV/0!</v>
      </c>
      <c r="J1098" s="3" t="e">
        <f t="shared" si="196"/>
        <v>#DIV/0!</v>
      </c>
      <c r="K1098" s="3" t="n">
        <f t="shared" si="197"/>
        <v>0</v>
      </c>
      <c r="L1098" s="3" t="n">
        <f>AM1098/SUM(AM1:AM$2860)</f>
        <v>0</v>
      </c>
      <c r="M1098" t="s">
        <v>2222</v>
      </c>
      <c r="N1098" t="s">
        <v>3028</v>
      </c>
      <c r="O1098" t="s">
        <v>3029</v>
      </c>
      <c r="P1098" s="2" t="n">
        <v>930747.75808973005</v>
      </c>
      <c r="Q1098" s="2" t="n">
        <v>1526997.8713271101</v>
      </c>
      <c r="R1098" s="2" t="n">
        <v>6740174.5757542299</v>
      </c>
      <c r="S1098" s="2" t="n">
        <v>4772190.8012852799</v>
      </c>
      <c r="T1098" s="2" t="n">
        <v>12448.714501770701</v>
      </c>
      <c r="U1098" s="2" t="n">
        <v>10572195.242409101</v>
      </c>
      <c r="V1098" s="2" t="n">
        <v>709437.35735748301</v>
      </c>
      <c r="W1098" s="2" t="n">
        <v>1047799.10884344</v>
      </c>
      <c r="X1098" s="2" t="n">
        <v>8689783.1836650595</v>
      </c>
      <c r="Y1098" s="2" t="n">
        <v>1043272.53033617</v>
      </c>
      <c r="Z1098" s="2" t="n">
        <v>3142691.8093747902</v>
      </c>
      <c r="AA1098" s="2" t="n">
        <v>1665499.99267054</v>
      </c>
      <c r="AB1098" s="2" t="n">
        <v>1937596.42416023</v>
      </c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</row>
    <row r="1099">
      <c r="A1099" t="str">
        <f t="shared" si="187"/>
        <v>FRS</v>
      </c>
      <c r="B1099" t="str">
        <f t="shared" si="188"/>
        <v>Z222</v>
      </c>
      <c r="C1099" t="str">
        <f t="shared" si="189"/>
        <v>MAINT-REP-ALT/HWYS-RDS-STS-BRDGS-RA</v>
      </c>
      <c r="D1099" s="2" t="n">
        <f t="shared" si="190"/>
        <v>459301.074058278</v>
      </c>
      <c r="E1099" s="2" t="n">
        <f t="shared" si="191"/>
        <v>-11131.0373923713</v>
      </c>
      <c r="F1099" s="2" t="n">
        <f t="shared" si="192"/>
        <v>0</v>
      </c>
      <c r="G1099" s="2" t="n">
        <f t="shared" si="193"/>
        <v>0</v>
      </c>
      <c r="H1099" s="3" t="n">
        <f t="shared" si="194"/>
        <v>-1</v>
      </c>
      <c r="I1099" s="3" t="n">
        <f t="shared" si="195"/>
        <v>-1</v>
      </c>
      <c r="J1099" s="3" t="e">
        <f t="shared" si="196"/>
        <v>#DIV/0!</v>
      </c>
      <c r="K1099" s="3" t="n">
        <f t="shared" si="197"/>
        <v>0</v>
      </c>
      <c r="L1099" s="3" t="n">
        <f>AM1099/SUM(AM1:AM$2860)</f>
        <v>0</v>
      </c>
      <c r="M1099" t="s">
        <v>2222</v>
      </c>
      <c r="N1099" t="s">
        <v>3030</v>
      </c>
      <c r="O1099" t="s">
        <v>3031</v>
      </c>
      <c r="P1099" s="2" t="n">
        <v>75906979.965125099</v>
      </c>
      <c r="Q1099" s="2" t="n">
        <v>66695522.088838197</v>
      </c>
      <c r="R1099" s="2" t="n">
        <v>76801223.697326303</v>
      </c>
      <c r="S1099" s="2" t="n">
        <v>111128498.106521</v>
      </c>
      <c r="T1099" s="2" t="n">
        <v>74343822.665689394</v>
      </c>
      <c r="U1099" s="2" t="n">
        <v>110120450.32619999</v>
      </c>
      <c r="V1099" s="2" t="n">
        <v>89897893.802225798</v>
      </c>
      <c r="W1099" s="2" t="n">
        <v>111743169.268852</v>
      </c>
      <c r="X1099" s="2" t="n">
        <v>128537472.757073</v>
      </c>
      <c r="Y1099" s="2" t="n">
        <v>116979440.666472</v>
      </c>
      <c r="Z1099" s="2" t="n">
        <v>120645025.431338</v>
      </c>
      <c r="AA1099" s="2" t="n">
        <v>197212663.28727201</v>
      </c>
      <c r="AB1099" s="2" t="n">
        <v>6767488.3573559299</v>
      </c>
      <c r="AC1099" s="2" t="n">
        <v>3979279.4186964398</v>
      </c>
      <c r="AD1099" s="2" t="n">
        <v>112447.88326895599</v>
      </c>
      <c r="AE1099" s="2" t="n">
        <v>459301.074058278</v>
      </c>
      <c r="AF1099" s="2" t="n">
        <v>-28561.8892490164</v>
      </c>
      <c r="AG1099" s="2" t="n">
        <v>143590.513847717</v>
      </c>
      <c r="AH1099" s="2"/>
      <c r="AI1099" s="2" t="n">
        <v>-17765.380773417699</v>
      </c>
      <c r="AJ1099" s="2"/>
      <c r="AK1099" s="2" t="n">
        <v>-11131.0373923713</v>
      </c>
      <c r="AL1099" s="2"/>
      <c r="AM1099" s="2"/>
    </row>
    <row r="1100">
      <c r="A1100" t="str">
        <f t="shared" si="187"/>
        <v>FRS</v>
      </c>
      <c r="B1100" t="str">
        <f t="shared" si="188"/>
        <v>Z223</v>
      </c>
      <c r="C1100" t="str">
        <f t="shared" si="189"/>
        <v>MAINT-REP-ALT/TUNNELS-SUBSURF STRUC</v>
      </c>
      <c r="D1100" s="2" t="n">
        <f t="shared" si="190"/>
        <v>-983073.22321297997</v>
      </c>
      <c r="E1100" s="2" t="n">
        <f t="shared" si="191"/>
        <v>0</v>
      </c>
      <c r="F1100" s="2" t="n">
        <f t="shared" si="192"/>
        <v>0</v>
      </c>
      <c r="G1100" s="2" t="n">
        <f t="shared" si="193"/>
        <v>0</v>
      </c>
      <c r="H1100" s="3" t="e">
        <f t="shared" si="194"/>
        <v>#DIV/0!</v>
      </c>
      <c r="I1100" s="3" t="n">
        <f t="shared" si="195"/>
        <v>-1</v>
      </c>
      <c r="J1100" s="3" t="e">
        <f t="shared" si="196"/>
        <v>#DIV/0!</v>
      </c>
      <c r="K1100" s="3" t="n">
        <f t="shared" si="197"/>
        <v>0</v>
      </c>
      <c r="L1100" s="3" t="n">
        <f>AM1100/SUM(AM1:AM$2860)</f>
        <v>0</v>
      </c>
      <c r="M1100" t="s">
        <v>2222</v>
      </c>
      <c r="N1100" t="s">
        <v>3032</v>
      </c>
      <c r="O1100" t="s">
        <v>3033</v>
      </c>
      <c r="P1100" s="2" t="n">
        <v>2510918.8209235799</v>
      </c>
      <c r="Q1100" s="2" t="n">
        <v>1818843.7620073601</v>
      </c>
      <c r="R1100" s="2" t="n">
        <v>248749.409420679</v>
      </c>
      <c r="S1100" s="2" t="n">
        <v>1170658.3246148401</v>
      </c>
      <c r="T1100" s="2" t="n">
        <v>486016.02089610999</v>
      </c>
      <c r="U1100" s="2" t="n">
        <v>4396328.4725205097</v>
      </c>
      <c r="V1100" s="2" t="n">
        <v>116675.745804416</v>
      </c>
      <c r="W1100" s="2"/>
      <c r="X1100" s="2" t="n">
        <v>390612.278551439</v>
      </c>
      <c r="Y1100" s="2" t="n">
        <v>5288357.9728647098</v>
      </c>
      <c r="Z1100" s="2" t="n">
        <v>968229.58146274905</v>
      </c>
      <c r="AA1100" s="2" t="n">
        <v>38626435.517201804</v>
      </c>
      <c r="AB1100" s="2" t="n">
        <v>3774.1220992798999</v>
      </c>
      <c r="AC1100" s="2" t="n">
        <v>3951651.3561505298</v>
      </c>
      <c r="AD1100" s="2" t="n">
        <v>44655.408872447901</v>
      </c>
      <c r="AE1100" s="2" t="n">
        <v>-983073.22321297997</v>
      </c>
      <c r="AF1100" s="2" t="n">
        <v>-363068.451898375</v>
      </c>
      <c r="AG1100" s="2"/>
      <c r="AH1100" s="2"/>
      <c r="AI1100" s="2"/>
      <c r="AJ1100" s="2"/>
      <c r="AK1100" s="2"/>
      <c r="AL1100" s="2"/>
      <c r="AM1100" s="2"/>
    </row>
    <row r="1101">
      <c r="A1101" t="str">
        <f t="shared" si="187"/>
        <v>FRS</v>
      </c>
      <c r="B1101" t="str">
        <f t="shared" si="188"/>
        <v>Z224</v>
      </c>
      <c r="C1101" t="str">
        <f t="shared" si="189"/>
        <v>MAINT-REP-ALT/PARKING FACILITIES</v>
      </c>
      <c r="D1101" s="2" t="n">
        <f t="shared" si="190"/>
        <v>-314.54312998990002</v>
      </c>
      <c r="E1101" s="2" t="n">
        <f t="shared" si="191"/>
        <v>0</v>
      </c>
      <c r="F1101" s="2" t="n">
        <f t="shared" si="192"/>
        <v>0</v>
      </c>
      <c r="G1101" s="2" t="n">
        <f t="shared" si="193"/>
        <v>0</v>
      </c>
      <c r="H1101" s="3" t="e">
        <f t="shared" si="194"/>
        <v>#DIV/0!</v>
      </c>
      <c r="I1101" s="3" t="n">
        <f t="shared" si="195"/>
        <v>-1</v>
      </c>
      <c r="J1101" s="3" t="e">
        <f t="shared" si="196"/>
        <v>#DIV/0!</v>
      </c>
      <c r="K1101" s="3" t="n">
        <f t="shared" si="197"/>
        <v>0</v>
      </c>
      <c r="L1101" s="3" t="n">
        <f>AM1101/SUM(AM1:AM$2860)</f>
        <v>0</v>
      </c>
      <c r="M1101" t="s">
        <v>2222</v>
      </c>
      <c r="N1101" t="s">
        <v>3034</v>
      </c>
      <c r="O1101" t="s">
        <v>3035</v>
      </c>
      <c r="P1101" s="2" t="n">
        <v>928999.53817587998</v>
      </c>
      <c r="Q1101" s="2" t="n">
        <v>1998224.99748266</v>
      </c>
      <c r="R1101" s="2" t="n">
        <v>738155.72326761798</v>
      </c>
      <c r="S1101" s="2" t="n">
        <v>6767382.81094997</v>
      </c>
      <c r="T1101" s="2" t="n">
        <v>5256661.2113362299</v>
      </c>
      <c r="U1101" s="2" t="n">
        <v>6643287.51602061</v>
      </c>
      <c r="V1101" s="2" t="n">
        <v>14600053.2339819</v>
      </c>
      <c r="W1101" s="2" t="n">
        <v>4758917.0170235001</v>
      </c>
      <c r="X1101" s="2" t="n">
        <v>9500131.6691660509</v>
      </c>
      <c r="Y1101" s="2" t="n">
        <v>22863437.362637699</v>
      </c>
      <c r="Z1101" s="2" t="n">
        <v>15969984.847596399</v>
      </c>
      <c r="AA1101" s="2" t="n">
        <v>26225182.386746399</v>
      </c>
      <c r="AB1101" s="2" t="n">
        <v>746972.10797586804</v>
      </c>
      <c r="AC1101" s="2" t="n">
        <v>764427.62405375997</v>
      </c>
      <c r="AD1101" s="2" t="n">
        <v>648905.69195714302</v>
      </c>
      <c r="AE1101" s="2" t="n">
        <v>-314.54312998990002</v>
      </c>
      <c r="AF1101" s="2"/>
      <c r="AG1101" s="2"/>
      <c r="AH1101" s="2"/>
      <c r="AI1101" s="2"/>
      <c r="AJ1101" s="2"/>
      <c r="AK1101" s="2"/>
      <c r="AL1101" s="2"/>
      <c r="AM1101" s="2"/>
    </row>
    <row r="1102">
      <c r="A1102" t="str">
        <f t="shared" si="187"/>
        <v>FRS</v>
      </c>
      <c r="B1102" t="str">
        <f t="shared" si="188"/>
        <v>Z231</v>
      </c>
      <c r="C1102" t="str">
        <f t="shared" si="189"/>
        <v>MAINT-REP-ALT/EPG - COAL</v>
      </c>
      <c r="D1102" s="2" t="n">
        <f t="shared" si="190"/>
        <v>0</v>
      </c>
      <c r="E1102" s="2" t="n">
        <f t="shared" si="191"/>
        <v>0</v>
      </c>
      <c r="F1102" s="2" t="n">
        <f t="shared" si="192"/>
        <v>0</v>
      </c>
      <c r="G1102" s="2" t="n">
        <f t="shared" si="193"/>
        <v>0</v>
      </c>
      <c r="H1102" s="3" t="e">
        <f t="shared" si="194"/>
        <v>#DIV/0!</v>
      </c>
      <c r="I1102" s="3" t="e">
        <f t="shared" si="195"/>
        <v>#DIV/0!</v>
      </c>
      <c r="J1102" s="3" t="e">
        <f t="shared" si="196"/>
        <v>#DIV/0!</v>
      </c>
      <c r="K1102" s="3" t="n">
        <f t="shared" si="197"/>
        <v>0</v>
      </c>
      <c r="L1102" s="3" t="n">
        <f>AM1102/SUM(AM1:AM$2860)</f>
        <v>0</v>
      </c>
      <c r="M1102" t="s">
        <v>2222</v>
      </c>
      <c r="N1102" t="s">
        <v>3036</v>
      </c>
      <c r="O1102" t="s">
        <v>3037</v>
      </c>
      <c r="P1102" s="2"/>
      <c r="Q1102" s="2" t="n">
        <v>3145.4894167626599</v>
      </c>
      <c r="R1102" s="2"/>
      <c r="S1102" s="2"/>
      <c r="T1102" s="2"/>
      <c r="U1102" s="2"/>
      <c r="V1102" s="2"/>
      <c r="W1102" s="2"/>
      <c r="X1102" s="2"/>
      <c r="Y1102" s="2" t="n">
        <v>105172.597780307</v>
      </c>
      <c r="Z1102" s="2" t="n">
        <v>48038.121734715103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</row>
    <row r="1103">
      <c r="A1103" t="str">
        <f t="shared" si="187"/>
        <v>FRS</v>
      </c>
      <c r="B1103" t="str">
        <f t="shared" si="188"/>
        <v>Z232</v>
      </c>
      <c r="C1103" t="str">
        <f t="shared" si="189"/>
        <v>MAINT-REP-ALT/EPG - GAS</v>
      </c>
      <c r="D1103" s="2" t="n">
        <f t="shared" si="190"/>
        <v>0</v>
      </c>
      <c r="E1103" s="2" t="n">
        <f t="shared" si="191"/>
        <v>0</v>
      </c>
      <c r="F1103" s="2" t="n">
        <f t="shared" si="192"/>
        <v>0</v>
      </c>
      <c r="G1103" s="2" t="n">
        <f t="shared" si="193"/>
        <v>0</v>
      </c>
      <c r="H1103" s="3" t="e">
        <f t="shared" si="194"/>
        <v>#DIV/0!</v>
      </c>
      <c r="I1103" s="3" t="e">
        <f t="shared" si="195"/>
        <v>#DIV/0!</v>
      </c>
      <c r="J1103" s="3" t="e">
        <f t="shared" si="196"/>
        <v>#DIV/0!</v>
      </c>
      <c r="K1103" s="3" t="n">
        <f t="shared" si="197"/>
        <v>0</v>
      </c>
      <c r="L1103" s="3" t="n">
        <f>AM1103/SUM(AM1:AM$2860)</f>
        <v>0</v>
      </c>
      <c r="M1103" t="s">
        <v>2222</v>
      </c>
      <c r="N1103" t="s">
        <v>3038</v>
      </c>
      <c r="O1103" t="s">
        <v>3039</v>
      </c>
      <c r="P1103" s="2" t="n">
        <v>276454.64297560498</v>
      </c>
      <c r="Q1103" s="2" t="n">
        <v>358921.79614172102</v>
      </c>
      <c r="R1103" s="2" t="n">
        <v>145443.015784374</v>
      </c>
      <c r="S1103" s="2" t="n">
        <v>258139.737901513</v>
      </c>
      <c r="T1103" s="2" t="n">
        <v>109396.66722819</v>
      </c>
      <c r="U1103" s="2" t="n">
        <v>249372.58297283799</v>
      </c>
      <c r="V1103" s="2" t="n">
        <v>25440.4605176349</v>
      </c>
      <c r="W1103" s="2" t="n">
        <v>6736.0438723898997</v>
      </c>
      <c r="X1103" s="2" t="n">
        <v>33221.4190611132</v>
      </c>
      <c r="Y1103" s="2" t="n">
        <v>14617448.3316487</v>
      </c>
      <c r="Z1103" s="2" t="n">
        <v>554235.87408777606</v>
      </c>
      <c r="AA1103" s="2" t="n">
        <v>98647.613621820405</v>
      </c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</row>
    <row r="1104">
      <c r="A1104" t="str">
        <f t="shared" si="187"/>
        <v>FRS</v>
      </c>
      <c r="B1104" t="str">
        <f t="shared" si="188"/>
        <v>Z233</v>
      </c>
      <c r="C1104" t="str">
        <f t="shared" si="189"/>
        <v>MAINT-REP-ALT/EPG - GEOTHERMAL</v>
      </c>
      <c r="D1104" s="2" t="n">
        <f t="shared" si="190"/>
        <v>0</v>
      </c>
      <c r="E1104" s="2" t="n">
        <f t="shared" si="191"/>
        <v>0</v>
      </c>
      <c r="F1104" s="2" t="n">
        <f t="shared" si="192"/>
        <v>0</v>
      </c>
      <c r="G1104" s="2" t="n">
        <f t="shared" si="193"/>
        <v>0</v>
      </c>
      <c r="H1104" s="3" t="e">
        <f t="shared" si="194"/>
        <v>#DIV/0!</v>
      </c>
      <c r="I1104" s="3" t="e">
        <f t="shared" si="195"/>
        <v>#DIV/0!</v>
      </c>
      <c r="J1104" s="3" t="e">
        <f t="shared" si="196"/>
        <v>#DIV/0!</v>
      </c>
      <c r="K1104" s="3" t="n">
        <f t="shared" si="197"/>
        <v>0</v>
      </c>
      <c r="L1104" s="3" t="n">
        <f>AM1104/SUM(AM1:AM$2860)</f>
        <v>0</v>
      </c>
      <c r="M1104" t="s">
        <v>2222</v>
      </c>
      <c r="N1104" t="s">
        <v>3040</v>
      </c>
      <c r="O1104" t="s">
        <v>3041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 t="n">
        <v>3502390.0235316502</v>
      </c>
      <c r="Z1104" s="2" t="n">
        <v>142297.170448533</v>
      </c>
      <c r="AA1104" s="2" t="n">
        <v>328520.849136859</v>
      </c>
      <c r="AB1104" s="2" t="n">
        <v>5508.1781989490401</v>
      </c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</row>
    <row r="1105">
      <c r="A1105" t="str">
        <f t="shared" si="187"/>
        <v>FRS</v>
      </c>
      <c r="B1105" t="str">
        <f t="shared" si="188"/>
        <v>Z234</v>
      </c>
      <c r="C1105" t="str">
        <f t="shared" si="189"/>
        <v>MAINT-REP-ALT/EPG - HYDRO</v>
      </c>
      <c r="D1105" s="2" t="n">
        <f t="shared" si="190"/>
        <v>0</v>
      </c>
      <c r="E1105" s="2" t="n">
        <f t="shared" si="191"/>
        <v>0</v>
      </c>
      <c r="F1105" s="2" t="n">
        <f t="shared" si="192"/>
        <v>0</v>
      </c>
      <c r="G1105" s="2" t="n">
        <f t="shared" si="193"/>
        <v>0</v>
      </c>
      <c r="H1105" s="3" t="e">
        <f t="shared" si="194"/>
        <v>#DIV/0!</v>
      </c>
      <c r="I1105" s="3" t="e">
        <f t="shared" si="195"/>
        <v>#DIV/0!</v>
      </c>
      <c r="J1105" s="3" t="e">
        <f t="shared" si="196"/>
        <v>#DIV/0!</v>
      </c>
      <c r="K1105" s="3" t="n">
        <f t="shared" si="197"/>
        <v>0</v>
      </c>
      <c r="L1105" s="3" t="n">
        <f>AM1105/SUM(AM1:AM$2860)</f>
        <v>0</v>
      </c>
      <c r="M1105" t="s">
        <v>2222</v>
      </c>
      <c r="N1105" t="s">
        <v>3042</v>
      </c>
      <c r="O1105" t="s">
        <v>3043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 t="n">
        <v>120825.764089843</v>
      </c>
      <c r="Z1105" s="2"/>
      <c r="AA1105" s="2" t="n">
        <v>176680.322877492</v>
      </c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</row>
    <row r="1106">
      <c r="A1106" t="str">
        <f t="shared" si="187"/>
        <v>FRS</v>
      </c>
      <c r="B1106" t="str">
        <f t="shared" si="188"/>
        <v>Z235</v>
      </c>
      <c r="C1106" t="str">
        <f t="shared" si="189"/>
        <v>MAINT-REP-ALT/EPG - NUCLEAR</v>
      </c>
      <c r="D1106" s="2" t="n">
        <f t="shared" si="190"/>
        <v>0</v>
      </c>
      <c r="E1106" s="2" t="n">
        <f t="shared" si="191"/>
        <v>0</v>
      </c>
      <c r="F1106" s="2" t="n">
        <f t="shared" si="192"/>
        <v>0</v>
      </c>
      <c r="G1106" s="2" t="n">
        <f t="shared" si="193"/>
        <v>0</v>
      </c>
      <c r="H1106" s="3" t="e">
        <f t="shared" si="194"/>
        <v>#DIV/0!</v>
      </c>
      <c r="I1106" s="3" t="e">
        <f t="shared" si="195"/>
        <v>#DIV/0!</v>
      </c>
      <c r="J1106" s="3" t="e">
        <f t="shared" si="196"/>
        <v>#DIV/0!</v>
      </c>
      <c r="K1106" s="3" t="n">
        <f t="shared" si="197"/>
        <v>0</v>
      </c>
      <c r="L1106" s="3" t="n">
        <f>AM1106/SUM(AM1:AM$2860)</f>
        <v>0</v>
      </c>
      <c r="M1106" t="s">
        <v>2222</v>
      </c>
      <c r="N1106" t="s">
        <v>3044</v>
      </c>
      <c r="O1106" t="s">
        <v>3045</v>
      </c>
      <c r="P1106" s="2"/>
      <c r="Q1106" s="2"/>
      <c r="R1106" s="2"/>
      <c r="S1106" s="2"/>
      <c r="T1106" s="2" t="n">
        <v>670534.85666091403</v>
      </c>
      <c r="U1106" s="2" t="n">
        <v>1055502.15260249</v>
      </c>
      <c r="V1106" s="2" t="n">
        <v>1765066.8684175201</v>
      </c>
      <c r="W1106" s="2" t="n">
        <v>927883.91974546097</v>
      </c>
      <c r="X1106" s="2"/>
      <c r="Y1106" s="2" t="n">
        <v>212549.63775476001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</row>
    <row r="1107">
      <c r="A1107" t="str">
        <f t="shared" si="187"/>
        <v>FRS</v>
      </c>
      <c r="B1107" t="str">
        <f t="shared" si="188"/>
        <v>Z236</v>
      </c>
      <c r="C1107" t="str">
        <f t="shared" si="189"/>
        <v>MAINT-REP-ALT/EPG - PETROLEUM</v>
      </c>
      <c r="D1107" s="2" t="n">
        <f t="shared" si="190"/>
        <v>0</v>
      </c>
      <c r="E1107" s="2" t="n">
        <f t="shared" si="191"/>
        <v>0</v>
      </c>
      <c r="F1107" s="2" t="n">
        <f t="shared" si="192"/>
        <v>0</v>
      </c>
      <c r="G1107" s="2" t="n">
        <f t="shared" si="193"/>
        <v>0</v>
      </c>
      <c r="H1107" s="3" t="e">
        <f t="shared" si="194"/>
        <v>#DIV/0!</v>
      </c>
      <c r="I1107" s="3" t="e">
        <f t="shared" si="195"/>
        <v>#DIV/0!</v>
      </c>
      <c r="J1107" s="3" t="e">
        <f t="shared" si="196"/>
        <v>#DIV/0!</v>
      </c>
      <c r="K1107" s="3" t="n">
        <f t="shared" si="197"/>
        <v>0</v>
      </c>
      <c r="L1107" s="3" t="n">
        <f>AM1107/SUM(AM1:AM$2860)</f>
        <v>0</v>
      </c>
      <c r="M1107" t="s">
        <v>2222</v>
      </c>
      <c r="N1107" t="s">
        <v>3046</v>
      </c>
      <c r="O1107" t="s">
        <v>3047</v>
      </c>
      <c r="P1107" s="2" t="n">
        <v>588801.11327678198</v>
      </c>
      <c r="Q1107" s="2" t="n">
        <v>5093001.6791550098</v>
      </c>
      <c r="R1107" s="2" t="n">
        <v>945253.035882439</v>
      </c>
      <c r="S1107" s="2" t="n">
        <v>2990148.7264996502</v>
      </c>
      <c r="T1107" s="2" t="n">
        <v>327245.45231085498</v>
      </c>
      <c r="U1107" s="2"/>
      <c r="V1107" s="2" t="n">
        <v>7660.38047791393</v>
      </c>
      <c r="W1107" s="2" t="n">
        <v>525906.75941399799</v>
      </c>
      <c r="X1107" s="2" t="n">
        <v>294505.84046263801</v>
      </c>
      <c r="Y1107" s="2" t="n">
        <v>2501778.16366752</v>
      </c>
      <c r="Z1107" s="2" t="n">
        <v>20931.643457392202</v>
      </c>
      <c r="AA1107" s="2" t="n">
        <v>810202.61302159505</v>
      </c>
      <c r="AB1107" s="2" t="n">
        <v>9507.7149981859293</v>
      </c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</row>
    <row r="1108">
      <c r="A1108" t="str">
        <f t="shared" si="187"/>
        <v>FRS</v>
      </c>
      <c r="B1108" t="str">
        <f t="shared" si="188"/>
        <v>Z237</v>
      </c>
      <c r="C1108" t="str">
        <f t="shared" si="189"/>
        <v>MAINT-REP-ALT/EPG - SOLAR</v>
      </c>
      <c r="D1108" s="2" t="n">
        <f t="shared" si="190"/>
        <v>0</v>
      </c>
      <c r="E1108" s="2" t="n">
        <f t="shared" si="191"/>
        <v>0</v>
      </c>
      <c r="F1108" s="2" t="n">
        <f t="shared" si="192"/>
        <v>0</v>
      </c>
      <c r="G1108" s="2" t="n">
        <f t="shared" si="193"/>
        <v>0</v>
      </c>
      <c r="H1108" s="3" t="e">
        <f t="shared" si="194"/>
        <v>#DIV/0!</v>
      </c>
      <c r="I1108" s="3" t="e">
        <f t="shared" si="195"/>
        <v>#DIV/0!</v>
      </c>
      <c r="J1108" s="3" t="e">
        <f t="shared" si="196"/>
        <v>#DIV/0!</v>
      </c>
      <c r="K1108" s="3" t="n">
        <f t="shared" si="197"/>
        <v>0</v>
      </c>
      <c r="L1108" s="3" t="n">
        <f>AM1108/SUM(AM1:AM$2860)</f>
        <v>0</v>
      </c>
      <c r="M1108" t="s">
        <v>2222</v>
      </c>
      <c r="N1108" t="s">
        <v>3048</v>
      </c>
      <c r="O1108" t="s">
        <v>3049</v>
      </c>
      <c r="P1108" s="2"/>
      <c r="Q1108" s="2"/>
      <c r="R1108" s="2"/>
      <c r="S1108" s="2"/>
      <c r="T1108" s="2"/>
      <c r="U1108" s="2"/>
      <c r="V1108" s="2" t="n">
        <v>167572.04632230301</v>
      </c>
      <c r="W1108" s="2"/>
      <c r="X1108" s="2" t="n">
        <v>2201708.8246434601</v>
      </c>
      <c r="Y1108" s="2" t="n">
        <v>6711641.5136765903</v>
      </c>
      <c r="Z1108" s="2" t="n">
        <v>0</v>
      </c>
      <c r="AA1108" s="2" t="n">
        <v>0</v>
      </c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</row>
    <row r="1109">
      <c r="A1109" t="str">
        <f t="shared" si="187"/>
        <v>FRS</v>
      </c>
      <c r="B1109" t="str">
        <f t="shared" si="188"/>
        <v>Z239</v>
      </c>
      <c r="C1109" t="str">
        <f t="shared" si="189"/>
        <v>MAINT-REP-ALT/EPG - OTHER</v>
      </c>
      <c r="D1109" s="2" t="n">
        <f t="shared" si="190"/>
        <v>0</v>
      </c>
      <c r="E1109" s="2" t="n">
        <f t="shared" si="191"/>
        <v>0</v>
      </c>
      <c r="F1109" s="2" t="n">
        <f t="shared" si="192"/>
        <v>0</v>
      </c>
      <c r="G1109" s="2" t="n">
        <f t="shared" si="193"/>
        <v>0</v>
      </c>
      <c r="H1109" s="3" t="e">
        <f t="shared" si="194"/>
        <v>#DIV/0!</v>
      </c>
      <c r="I1109" s="3" t="e">
        <f t="shared" si="195"/>
        <v>#DIV/0!</v>
      </c>
      <c r="J1109" s="3" t="e">
        <f t="shared" si="196"/>
        <v>#DIV/0!</v>
      </c>
      <c r="K1109" s="3" t="n">
        <f t="shared" si="197"/>
        <v>0</v>
      </c>
      <c r="L1109" s="3" t="n">
        <f>AM1109/SUM(AM1:AM$2860)</f>
        <v>0</v>
      </c>
      <c r="M1109" t="s">
        <v>2222</v>
      </c>
      <c r="N1109" t="s">
        <v>3050</v>
      </c>
      <c r="O1109" t="s">
        <v>3051</v>
      </c>
      <c r="P1109" s="2" t="n">
        <v>2770880.09155114</v>
      </c>
      <c r="Q1109" s="2" t="n">
        <v>24526948.9947754</v>
      </c>
      <c r="R1109" s="2" t="n">
        <v>2087228.0195998601</v>
      </c>
      <c r="S1109" s="2" t="n">
        <v>10263532.723678499</v>
      </c>
      <c r="T1109" s="2" t="n">
        <v>509201.36119233398</v>
      </c>
      <c r="U1109" s="2" t="n">
        <v>1616255.1754858801</v>
      </c>
      <c r="V1109" s="2" t="n">
        <v>1142378.18182708</v>
      </c>
      <c r="W1109" s="2" t="n">
        <v>23335.2889542913</v>
      </c>
      <c r="X1109" s="2" t="n">
        <v>41158.194965529801</v>
      </c>
      <c r="Y1109" s="2" t="n">
        <v>410938.23691953497</v>
      </c>
      <c r="Z1109" s="2" t="n">
        <v>511911.54941065499</v>
      </c>
      <c r="AA1109" s="2" t="n">
        <v>4592404.87688623</v>
      </c>
      <c r="AB1109" s="2" t="n">
        <v>0</v>
      </c>
      <c r="AC1109" s="2" t="n">
        <v>0</v>
      </c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</row>
    <row r="1110">
      <c r="A1110" t="str">
        <f t="shared" si="187"/>
        <v>FRS</v>
      </c>
      <c r="B1110" t="str">
        <f t="shared" si="188"/>
        <v>Z241</v>
      </c>
      <c r="C1110" t="str">
        <f t="shared" si="189"/>
        <v>MAINT-REP-ALT/FUEL SUPPLY</v>
      </c>
      <c r="D1110" s="2" t="n">
        <f t="shared" si="190"/>
        <v>1827469.7731296699</v>
      </c>
      <c r="E1110" s="2" t="n">
        <f t="shared" si="191"/>
        <v>0</v>
      </c>
      <c r="F1110" s="2" t="n">
        <f t="shared" si="192"/>
        <v>0</v>
      </c>
      <c r="G1110" s="2" t="n">
        <f t="shared" si="193"/>
        <v>0</v>
      </c>
      <c r="H1110" s="3" t="e">
        <f t="shared" si="194"/>
        <v>#DIV/0!</v>
      </c>
      <c r="I1110" s="3" t="n">
        <f t="shared" si="195"/>
        <v>-1</v>
      </c>
      <c r="J1110" s="3" t="e">
        <f t="shared" si="196"/>
        <v>#DIV/0!</v>
      </c>
      <c r="K1110" s="3" t="n">
        <f t="shared" si="197"/>
        <v>0</v>
      </c>
      <c r="L1110" s="3" t="n">
        <f>AM1110/SUM(AM1:AM$2860)</f>
        <v>0</v>
      </c>
      <c r="M1110" t="s">
        <v>2222</v>
      </c>
      <c r="N1110" t="s">
        <v>3052</v>
      </c>
      <c r="O1110" t="s">
        <v>3053</v>
      </c>
      <c r="P1110" s="2" t="n">
        <v>9185205.5936509706</v>
      </c>
      <c r="Q1110" s="2" t="n">
        <v>3790376.2688074601</v>
      </c>
      <c r="R1110" s="2" t="n">
        <v>6523621.2541370997</v>
      </c>
      <c r="S1110" s="2" t="n">
        <v>2611688.23745166</v>
      </c>
      <c r="T1110" s="2" t="n">
        <v>3453431.6705917502</v>
      </c>
      <c r="U1110" s="2" t="n">
        <v>2766905.7224600101</v>
      </c>
      <c r="V1110" s="2" t="n">
        <v>2256350.3896339498</v>
      </c>
      <c r="W1110" s="2" t="n">
        <v>410357.07107210503</v>
      </c>
      <c r="X1110" s="2" t="n">
        <v>6052299.02704072</v>
      </c>
      <c r="Y1110" s="2" t="n">
        <v>904482.17794445297</v>
      </c>
      <c r="Z1110" s="2" t="n">
        <v>2236634.9611269399</v>
      </c>
      <c r="AA1110" s="2" t="n">
        <v>41574302.724083498</v>
      </c>
      <c r="AB1110" s="2" t="n">
        <v>353543.701933684</v>
      </c>
      <c r="AC1110" s="2" t="n">
        <v>2826502.8184507899</v>
      </c>
      <c r="AD1110" s="2" t="n">
        <v>1422865.97632844</v>
      </c>
      <c r="AE1110" s="2" t="n">
        <v>1827469.7731296699</v>
      </c>
      <c r="AF1110" s="2" t="n">
        <v>88722.003260466401</v>
      </c>
      <c r="AG1110" s="2"/>
      <c r="AH1110" s="2"/>
      <c r="AI1110" s="2"/>
      <c r="AJ1110" s="2"/>
      <c r="AK1110" s="2"/>
      <c r="AL1110" s="2"/>
      <c r="AM1110" s="2"/>
    </row>
    <row r="1111">
      <c r="A1111" t="str">
        <f t="shared" si="187"/>
        <v>FRS</v>
      </c>
      <c r="B1111" t="str">
        <f t="shared" si="188"/>
        <v>Z242</v>
      </c>
      <c r="C1111" t="str">
        <f t="shared" si="189"/>
        <v>MAINT-REP-ALT/HEATING &amp; COOL PLANTS</v>
      </c>
      <c r="D1111" s="2" t="n">
        <f t="shared" si="190"/>
        <v>48781.8923872339</v>
      </c>
      <c r="E1111" s="2" t="n">
        <f t="shared" si="191"/>
        <v>0</v>
      </c>
      <c r="F1111" s="2" t="n">
        <f t="shared" si="192"/>
        <v>0</v>
      </c>
      <c r="G1111" s="2" t="n">
        <f t="shared" si="193"/>
        <v>0</v>
      </c>
      <c r="H1111" s="3" t="e">
        <f t="shared" si="194"/>
        <v>#DIV/0!</v>
      </c>
      <c r="I1111" s="3" t="n">
        <f t="shared" si="195"/>
        <v>-1</v>
      </c>
      <c r="J1111" s="3" t="e">
        <f t="shared" si="196"/>
        <v>#DIV/0!</v>
      </c>
      <c r="K1111" s="3" t="n">
        <f t="shared" si="197"/>
        <v>0</v>
      </c>
      <c r="L1111" s="3" t="n">
        <f>AM1111/SUM(AM1:AM$2860)</f>
        <v>0</v>
      </c>
      <c r="M1111" t="s">
        <v>2222</v>
      </c>
      <c r="N1111" t="s">
        <v>3054</v>
      </c>
      <c r="O1111" t="s">
        <v>3055</v>
      </c>
      <c r="P1111" s="2" t="n">
        <v>4039241.1064603399</v>
      </c>
      <c r="Q1111" s="2" t="n">
        <v>3667484.4897084199</v>
      </c>
      <c r="R1111" s="2" t="n">
        <v>8521746.3056771308</v>
      </c>
      <c r="S1111" s="2" t="n">
        <v>13478114.309702599</v>
      </c>
      <c r="T1111" s="2" t="n">
        <v>5283825.5588366902</v>
      </c>
      <c r="U1111" s="2" t="n">
        <v>9966056.6028743498</v>
      </c>
      <c r="V1111" s="2" t="n">
        <v>13920442.9834868</v>
      </c>
      <c r="W1111" s="2" t="n">
        <v>13156960.643443</v>
      </c>
      <c r="X1111" s="2" t="n">
        <v>11847331.716526501</v>
      </c>
      <c r="Y1111" s="2" t="n">
        <v>15139064.560843101</v>
      </c>
      <c r="Z1111" s="2" t="n">
        <v>29972074.419156302</v>
      </c>
      <c r="AA1111" s="2" t="n">
        <v>10377266.2347722</v>
      </c>
      <c r="AB1111" s="2" t="n">
        <v>1907872.7010804799</v>
      </c>
      <c r="AC1111" s="2" t="n">
        <v>1404767.99621041</v>
      </c>
      <c r="AD1111" s="2" t="n">
        <v>1152582.24742467</v>
      </c>
      <c r="AE1111" s="2" t="n">
        <v>48781.8923872339</v>
      </c>
      <c r="AF1111" s="2" t="n">
        <v>0</v>
      </c>
      <c r="AG1111" s="2"/>
      <c r="AH1111" s="2"/>
      <c r="AI1111" s="2"/>
      <c r="AJ1111" s="2"/>
      <c r="AK1111" s="2"/>
      <c r="AL1111" s="2"/>
      <c r="AM1111" s="2"/>
    </row>
    <row r="1112">
      <c r="A1112" t="str">
        <f t="shared" si="187"/>
        <v>FRS</v>
      </c>
      <c r="B1112" t="str">
        <f t="shared" si="188"/>
        <v>Z243</v>
      </c>
      <c r="C1112" t="str">
        <f t="shared" si="189"/>
        <v>MAINT-REP-ALT/POLLUTION ABATEMENT</v>
      </c>
      <c r="D1112" s="2" t="n">
        <f t="shared" si="190"/>
        <v>0</v>
      </c>
      <c r="E1112" s="2" t="n">
        <f t="shared" si="191"/>
        <v>0</v>
      </c>
      <c r="F1112" s="2" t="n">
        <f t="shared" si="192"/>
        <v>0</v>
      </c>
      <c r="G1112" s="2" t="n">
        <f t="shared" si="193"/>
        <v>0</v>
      </c>
      <c r="H1112" s="3" t="e">
        <f t="shared" si="194"/>
        <v>#DIV/0!</v>
      </c>
      <c r="I1112" s="3" t="e">
        <f t="shared" si="195"/>
        <v>#DIV/0!</v>
      </c>
      <c r="J1112" s="3" t="e">
        <f t="shared" si="196"/>
        <v>#DIV/0!</v>
      </c>
      <c r="K1112" s="3" t="n">
        <f t="shared" si="197"/>
        <v>0</v>
      </c>
      <c r="L1112" s="3" t="n">
        <f>AM1112/SUM(AM1:AM$2860)</f>
        <v>0</v>
      </c>
      <c r="M1112" t="s">
        <v>2222</v>
      </c>
      <c r="N1112" t="s">
        <v>3056</v>
      </c>
      <c r="O1112" t="s">
        <v>3057</v>
      </c>
      <c r="P1112" s="2" t="n">
        <v>1680663.00900929</v>
      </c>
      <c r="Q1112" s="2" t="n">
        <v>622022.89838052494</v>
      </c>
      <c r="R1112" s="2" t="n">
        <v>144750.39301954801</v>
      </c>
      <c r="S1112" s="2" t="n">
        <v>328781.83546668902</v>
      </c>
      <c r="T1112" s="2" t="n">
        <v>1412605.56919698</v>
      </c>
      <c r="U1112" s="2" t="n">
        <v>48704.578820719602</v>
      </c>
      <c r="V1112" s="2" t="n">
        <v>10175.624953140599</v>
      </c>
      <c r="W1112" s="2" t="n">
        <v>170371.55974453999</v>
      </c>
      <c r="X1112" s="2" t="n">
        <v>278109.74647131801</v>
      </c>
      <c r="Y1112" s="2" t="n">
        <v>1107007.5844737201</v>
      </c>
      <c r="Z1112" s="2" t="n">
        <v>4073433.3550869399</v>
      </c>
      <c r="AA1112" s="2" t="n">
        <v>2910675.6379044699</v>
      </c>
      <c r="AB1112" s="2" t="n">
        <v>928389.59572586301</v>
      </c>
      <c r="AC1112" s="2" t="n">
        <v>517398.83221523499</v>
      </c>
      <c r="AD1112" s="2" t="n">
        <v>0</v>
      </c>
      <c r="AE1112" s="2"/>
      <c r="AF1112" s="2"/>
      <c r="AG1112" s="2"/>
      <c r="AH1112" s="2"/>
      <c r="AI1112" s="2"/>
      <c r="AJ1112" s="2"/>
      <c r="AK1112" s="2"/>
      <c r="AL1112" s="2"/>
      <c r="AM1112" s="2"/>
    </row>
    <row r="1113">
      <c r="A1113" t="str">
        <f t="shared" si="187"/>
        <v>FRS</v>
      </c>
      <c r="B1113" t="str">
        <f t="shared" si="188"/>
        <v>Z244</v>
      </c>
      <c r="C1113" t="str">
        <f t="shared" si="189"/>
        <v>MAINT-REP-ALT/SEWAGE &amp; WASTE</v>
      </c>
      <c r="D1113" s="2" t="n">
        <f t="shared" si="190"/>
        <v>0</v>
      </c>
      <c r="E1113" s="2" t="n">
        <f t="shared" si="191"/>
        <v>0</v>
      </c>
      <c r="F1113" s="2" t="n">
        <f t="shared" si="192"/>
        <v>0</v>
      </c>
      <c r="G1113" s="2" t="n">
        <f t="shared" si="193"/>
        <v>0</v>
      </c>
      <c r="H1113" s="3" t="e">
        <f t="shared" si="194"/>
        <v>#DIV/0!</v>
      </c>
      <c r="I1113" s="3" t="e">
        <f t="shared" si="195"/>
        <v>#DIV/0!</v>
      </c>
      <c r="J1113" s="3" t="e">
        <f t="shared" si="196"/>
        <v>#DIV/0!</v>
      </c>
      <c r="K1113" s="3" t="n">
        <f t="shared" si="197"/>
        <v>0</v>
      </c>
      <c r="L1113" s="3" t="n">
        <f>AM1113/SUM(AM1:AM$2860)</f>
        <v>0</v>
      </c>
      <c r="M1113" t="s">
        <v>2222</v>
      </c>
      <c r="N1113" t="s">
        <v>3058</v>
      </c>
      <c r="O1113" t="s">
        <v>3059</v>
      </c>
      <c r="P1113" s="2" t="n">
        <v>18600769.0519576</v>
      </c>
      <c r="Q1113" s="2" t="n">
        <v>7004231.9673319403</v>
      </c>
      <c r="R1113" s="2" t="n">
        <v>2879471.9901234098</v>
      </c>
      <c r="S1113" s="2" t="n">
        <v>12891679.9389938</v>
      </c>
      <c r="T1113" s="2" t="n">
        <v>9155780.36326476</v>
      </c>
      <c r="U1113" s="2" t="n">
        <v>19151146.537646901</v>
      </c>
      <c r="V1113" s="2" t="n">
        <v>13043488.7492269</v>
      </c>
      <c r="W1113" s="2" t="n">
        <v>14748124.0415834</v>
      </c>
      <c r="X1113" s="2" t="n">
        <v>69214018.064237893</v>
      </c>
      <c r="Y1113" s="2" t="n">
        <v>30140523.3960911</v>
      </c>
      <c r="Z1113" s="2" t="n">
        <v>28008653.713885698</v>
      </c>
      <c r="AA1113" s="2" t="n">
        <v>26044656.793116</v>
      </c>
      <c r="AB1113" s="2" t="n">
        <v>596252.16427705495</v>
      </c>
      <c r="AC1113" s="2" t="n">
        <v>-99823.126782686901</v>
      </c>
      <c r="AD1113" s="2" t="n">
        <v>-494617.39633173699</v>
      </c>
      <c r="AE1113" s="2"/>
      <c r="AF1113" s="2"/>
      <c r="AG1113" s="2"/>
      <c r="AH1113" s="2"/>
      <c r="AI1113" s="2"/>
      <c r="AJ1113" s="2"/>
      <c r="AK1113" s="2"/>
      <c r="AL1113" s="2"/>
      <c r="AM1113" s="2"/>
    </row>
    <row r="1114">
      <c r="A1114" t="str">
        <f t="shared" si="187"/>
        <v>FRS</v>
      </c>
      <c r="B1114" t="str">
        <f t="shared" si="188"/>
        <v>Z245</v>
      </c>
      <c r="C1114" t="str">
        <f t="shared" si="189"/>
        <v>MAINT-REP-ALT/WATER SUPPLY</v>
      </c>
      <c r="D1114" s="2" t="n">
        <f t="shared" si="190"/>
        <v>0</v>
      </c>
      <c r="E1114" s="2" t="n">
        <f t="shared" si="191"/>
        <v>0</v>
      </c>
      <c r="F1114" s="2" t="n">
        <f t="shared" si="192"/>
        <v>0</v>
      </c>
      <c r="G1114" s="2" t="n">
        <f t="shared" si="193"/>
        <v>0</v>
      </c>
      <c r="H1114" s="3" t="e">
        <f t="shared" si="194"/>
        <v>#DIV/0!</v>
      </c>
      <c r="I1114" s="3" t="e">
        <f t="shared" si="195"/>
        <v>#DIV/0!</v>
      </c>
      <c r="J1114" s="3" t="e">
        <f t="shared" si="196"/>
        <v>#DIV/0!</v>
      </c>
      <c r="K1114" s="3" t="n">
        <f t="shared" si="197"/>
        <v>0</v>
      </c>
      <c r="L1114" s="3" t="n">
        <f>AM1114/SUM(AM1:AM$2860)</f>
        <v>0</v>
      </c>
      <c r="M1114" t="s">
        <v>2222</v>
      </c>
      <c r="N1114" t="s">
        <v>3060</v>
      </c>
      <c r="O1114" t="s">
        <v>3061</v>
      </c>
      <c r="P1114" s="2" t="n">
        <v>9467003.4559011608</v>
      </c>
      <c r="Q1114" s="2" t="n">
        <v>4674803.02453099</v>
      </c>
      <c r="R1114" s="2" t="n">
        <v>14387306.0497662</v>
      </c>
      <c r="S1114" s="2" t="n">
        <v>26707171.630606599</v>
      </c>
      <c r="T1114" s="2" t="n">
        <v>11358624.200619301</v>
      </c>
      <c r="U1114" s="2" t="n">
        <v>18571100.513270799</v>
      </c>
      <c r="V1114" s="2" t="n">
        <v>17319290.0088415</v>
      </c>
      <c r="W1114" s="2" t="n">
        <v>22192046.786339901</v>
      </c>
      <c r="X1114" s="2" t="n">
        <v>23036094.556999199</v>
      </c>
      <c r="Y1114" s="2" t="n">
        <v>23984794.0943483</v>
      </c>
      <c r="Z1114" s="2" t="n">
        <v>36826587.682784602</v>
      </c>
      <c r="AA1114" s="2" t="n">
        <v>19270747.057193201</v>
      </c>
      <c r="AB1114" s="2" t="n">
        <v>1068694.2790288101</v>
      </c>
      <c r="AC1114" s="2" t="n">
        <v>-507805.79324473802</v>
      </c>
      <c r="AD1114" s="2" t="n">
        <v>183292.44955627</v>
      </c>
      <c r="AE1114" s="2" t="n">
        <v>0</v>
      </c>
      <c r="AF1114" s="2"/>
      <c r="AG1114" s="2" t="n">
        <v>662352.06371781696</v>
      </c>
      <c r="AH1114" s="2" t="n">
        <v>658591.10452381999</v>
      </c>
      <c r="AI1114" s="2" t="n">
        <v>166539.17710132099</v>
      </c>
      <c r="AJ1114" s="2"/>
      <c r="AK1114" s="2"/>
      <c r="AL1114" s="2"/>
      <c r="AM1114" s="2"/>
    </row>
    <row r="1115">
      <c r="A1115" t="str">
        <f t="shared" si="187"/>
        <v>FRS</v>
      </c>
      <c r="B1115" t="str">
        <f t="shared" si="188"/>
        <v>Z249</v>
      </c>
      <c r="C1115" t="str">
        <f t="shared" si="189"/>
        <v>MAINT-REP-ALT/OTHER UTILITIES</v>
      </c>
      <c r="D1115" s="2" t="n">
        <f t="shared" si="190"/>
        <v>1149554.32738468</v>
      </c>
      <c r="E1115" s="2" t="n">
        <f t="shared" si="191"/>
        <v>0</v>
      </c>
      <c r="F1115" s="2" t="n">
        <f t="shared" si="192"/>
        <v>0</v>
      </c>
      <c r="G1115" s="2" t="n">
        <f t="shared" si="193"/>
        <v>0</v>
      </c>
      <c r="H1115" s="3" t="e">
        <f t="shared" si="194"/>
        <v>#DIV/0!</v>
      </c>
      <c r="I1115" s="3" t="n">
        <f t="shared" si="195"/>
        <v>-1</v>
      </c>
      <c r="J1115" s="3" t="e">
        <f t="shared" si="196"/>
        <v>#DIV/0!</v>
      </c>
      <c r="K1115" s="3" t="n">
        <f t="shared" si="197"/>
        <v>0</v>
      </c>
      <c r="L1115" s="3" t="n">
        <f>AM1115/SUM(AM1:AM$2860)</f>
        <v>0</v>
      </c>
      <c r="M1115" t="s">
        <v>2222</v>
      </c>
      <c r="N1115" t="s">
        <v>3062</v>
      </c>
      <c r="O1115" t="s">
        <v>3063</v>
      </c>
      <c r="P1115" s="2" t="n">
        <v>106317648.294572</v>
      </c>
      <c r="Q1115" s="2" t="n">
        <v>151433784.43164101</v>
      </c>
      <c r="R1115" s="2" t="n">
        <v>205510591.50889501</v>
      </c>
      <c r="S1115" s="2" t="n">
        <v>135309299.68425199</v>
      </c>
      <c r="T1115" s="2" t="n">
        <v>48057909.057745099</v>
      </c>
      <c r="U1115" s="2" t="n">
        <v>82628503.209864497</v>
      </c>
      <c r="V1115" s="2" t="n">
        <v>59993542.045076199</v>
      </c>
      <c r="W1115" s="2" t="n">
        <v>143147602.167741</v>
      </c>
      <c r="X1115" s="2" t="n">
        <v>71199345.206790105</v>
      </c>
      <c r="Y1115" s="2" t="n">
        <v>127439413.35039</v>
      </c>
      <c r="Z1115" s="2" t="n">
        <v>56415437.5242595</v>
      </c>
      <c r="AA1115" s="2" t="n">
        <v>77409554.335897401</v>
      </c>
      <c r="AB1115" s="2" t="n">
        <v>3500873.65360492</v>
      </c>
      <c r="AC1115" s="2" t="n">
        <v>1130560.5721821899</v>
      </c>
      <c r="AD1115" s="2" t="n">
        <v>1457258.05537996</v>
      </c>
      <c r="AE1115" s="2" t="n">
        <v>1149554.32738468</v>
      </c>
      <c r="AF1115" s="2" t="n">
        <v>1012665.27473848</v>
      </c>
      <c r="AG1115" s="2" t="n">
        <v>1089225.37239464</v>
      </c>
      <c r="AH1115" s="2" t="n">
        <v>972077.85558530502</v>
      </c>
      <c r="AI1115" s="2" t="n">
        <v>953404.00163406599</v>
      </c>
      <c r="AJ1115" s="2" t="n">
        <v>940841.55418203899</v>
      </c>
      <c r="AK1115" s="2" t="n">
        <v>0</v>
      </c>
      <c r="AL1115" s="2"/>
      <c r="AM1115" s="2"/>
    </row>
    <row r="1116">
      <c r="A1116" t="str">
        <f t="shared" si="187"/>
        <v>FRS</v>
      </c>
      <c r="B1116" t="str">
        <f t="shared" si="188"/>
        <v>Z291</v>
      </c>
      <c r="C1116" t="str">
        <f t="shared" si="189"/>
        <v>MAINT-REP-ALT/RECREA NON-BLDG STRUC</v>
      </c>
      <c r="D1116" s="2" t="n">
        <f t="shared" si="190"/>
        <v>7227.87103919744</v>
      </c>
      <c r="E1116" s="2" t="n">
        <f t="shared" si="191"/>
        <v>0</v>
      </c>
      <c r="F1116" s="2" t="n">
        <f t="shared" si="192"/>
        <v>0</v>
      </c>
      <c r="G1116" s="2" t="n">
        <f t="shared" si="193"/>
        <v>0</v>
      </c>
      <c r="H1116" s="3" t="e">
        <f t="shared" si="194"/>
        <v>#DIV/0!</v>
      </c>
      <c r="I1116" s="3" t="n">
        <f t="shared" si="195"/>
        <v>-1</v>
      </c>
      <c r="J1116" s="3" t="e">
        <f t="shared" si="196"/>
        <v>#DIV/0!</v>
      </c>
      <c r="K1116" s="3" t="n">
        <f t="shared" si="197"/>
        <v>0</v>
      </c>
      <c r="L1116" s="3" t="n">
        <f>AM1116/SUM(AM1:AM$2860)</f>
        <v>0</v>
      </c>
      <c r="M1116" t="s">
        <v>2222</v>
      </c>
      <c r="N1116" t="s">
        <v>3064</v>
      </c>
      <c r="O1116" t="s">
        <v>3065</v>
      </c>
      <c r="P1116" s="2" t="n">
        <v>1325724.27886615</v>
      </c>
      <c r="Q1116" s="2" t="n">
        <v>863906.93308900995</v>
      </c>
      <c r="R1116" s="2" t="n">
        <v>887973.44382445095</v>
      </c>
      <c r="S1116" s="2" t="n">
        <v>1226156.51680009</v>
      </c>
      <c r="T1116" s="2" t="n">
        <v>2495045.7641608999</v>
      </c>
      <c r="U1116" s="2" t="n">
        <v>6800711.8252801597</v>
      </c>
      <c r="V1116" s="2" t="n">
        <v>13490898.089990599</v>
      </c>
      <c r="W1116" s="2" t="n">
        <v>5562317.4851902602</v>
      </c>
      <c r="X1116" s="2" t="n">
        <v>7543320.3032241398</v>
      </c>
      <c r="Y1116" s="2" t="n">
        <v>13541881.293620801</v>
      </c>
      <c r="Z1116" s="2" t="n">
        <v>14462009.036643101</v>
      </c>
      <c r="AA1116" s="2" t="n">
        <v>15869585.6991871</v>
      </c>
      <c r="AB1116" s="2" t="n">
        <v>607204.712069895</v>
      </c>
      <c r="AC1116" s="2" t="n">
        <v>104659.627775332</v>
      </c>
      <c r="AD1116" s="2" t="n">
        <v>7133.60693789376</v>
      </c>
      <c r="AE1116" s="2" t="n">
        <v>7227.87103919744</v>
      </c>
      <c r="AF1116" s="2"/>
      <c r="AG1116" s="2" t="n">
        <v>-1683.85064399527</v>
      </c>
      <c r="AH1116" s="2"/>
      <c r="AI1116" s="2"/>
      <c r="AJ1116" s="2"/>
      <c r="AK1116" s="2"/>
      <c r="AL1116" s="2"/>
      <c r="AM1116" s="2"/>
    </row>
    <row r="1117">
      <c r="A1117" t="str">
        <f t="shared" si="187"/>
        <v>FRS</v>
      </c>
      <c r="B1117" t="str">
        <f t="shared" si="188"/>
        <v>Z292</v>
      </c>
      <c r="C1117" t="str">
        <f t="shared" si="189"/>
        <v>MAINT-REP-ALT/EXHIBIT (NON-BLDG)</v>
      </c>
      <c r="D1117" s="2" t="n">
        <f t="shared" si="190"/>
        <v>0</v>
      </c>
      <c r="E1117" s="2" t="n">
        <f t="shared" si="191"/>
        <v>0</v>
      </c>
      <c r="F1117" s="2" t="n">
        <f t="shared" si="192"/>
        <v>0</v>
      </c>
      <c r="G1117" s="2" t="n">
        <f t="shared" si="193"/>
        <v>0</v>
      </c>
      <c r="H1117" s="3" t="e">
        <f t="shared" si="194"/>
        <v>#DIV/0!</v>
      </c>
      <c r="I1117" s="3" t="e">
        <f t="shared" si="195"/>
        <v>#DIV/0!</v>
      </c>
      <c r="J1117" s="3" t="e">
        <f t="shared" si="196"/>
        <v>#DIV/0!</v>
      </c>
      <c r="K1117" s="3" t="n">
        <f t="shared" si="197"/>
        <v>0</v>
      </c>
      <c r="L1117" s="3" t="n">
        <f>AM1117/SUM(AM1:AM$2860)</f>
        <v>0</v>
      </c>
      <c r="M1117" t="s">
        <v>2222</v>
      </c>
      <c r="N1117" t="s">
        <v>3066</v>
      </c>
      <c r="O1117" t="s">
        <v>3067</v>
      </c>
      <c r="P1117" s="2" t="n">
        <v>79577.936411231203</v>
      </c>
      <c r="Q1117" s="2" t="n">
        <v>3927.9180781038199</v>
      </c>
      <c r="R1117" s="2" t="n">
        <v>11880.1886791999</v>
      </c>
      <c r="S1117" s="2" t="n">
        <v>192.00363029492499</v>
      </c>
      <c r="T1117" s="2" t="n">
        <v>27800720.9068566</v>
      </c>
      <c r="U1117" s="2" t="n">
        <v>482105.60180281801</v>
      </c>
      <c r="V1117" s="2" t="n">
        <v>2009722.27974964</v>
      </c>
      <c r="W1117" s="2" t="n">
        <v>318457.02039854799</v>
      </c>
      <c r="X1117" s="2" t="n">
        <v>582518.00136823696</v>
      </c>
      <c r="Y1117" s="2" t="n">
        <v>578357.17955717701</v>
      </c>
      <c r="Z1117" s="2" t="n">
        <v>598876.69589696103</v>
      </c>
      <c r="AA1117" s="2" t="n">
        <v>851951.06086798199</v>
      </c>
      <c r="AB1117" s="2" t="n">
        <v>2760.4233784733101</v>
      </c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</row>
    <row r="1118">
      <c r="A1118" t="str">
        <f t="shared" si="187"/>
        <v>FRS</v>
      </c>
      <c r="B1118" t="str">
        <f t="shared" si="188"/>
        <v>Z293</v>
      </c>
      <c r="C1118" t="str">
        <f t="shared" si="189"/>
        <v>MAINT-REP-ALT/UNIMPROVED REAL PROP</v>
      </c>
      <c r="D1118" s="2" t="n">
        <f t="shared" si="190"/>
        <v>0</v>
      </c>
      <c r="E1118" s="2" t="n">
        <f t="shared" si="191"/>
        <v>0</v>
      </c>
      <c r="F1118" s="2" t="n">
        <f t="shared" si="192"/>
        <v>0</v>
      </c>
      <c r="G1118" s="2" t="n">
        <f t="shared" si="193"/>
        <v>0</v>
      </c>
      <c r="H1118" s="3" t="e">
        <f t="shared" si="194"/>
        <v>#DIV/0!</v>
      </c>
      <c r="I1118" s="3" t="e">
        <f t="shared" si="195"/>
        <v>#DIV/0!</v>
      </c>
      <c r="J1118" s="3" t="e">
        <f t="shared" si="196"/>
        <v>#DIV/0!</v>
      </c>
      <c r="K1118" s="3" t="n">
        <f t="shared" si="197"/>
        <v>0</v>
      </c>
      <c r="L1118" s="3" t="n">
        <f>AM1118/SUM(AM1:AM$2860)</f>
        <v>0</v>
      </c>
      <c r="M1118" t="s">
        <v>2222</v>
      </c>
      <c r="N1118" t="s">
        <v>3068</v>
      </c>
      <c r="O1118" t="s">
        <v>3069</v>
      </c>
      <c r="P1118" s="2" t="n">
        <v>-130961.38345399</v>
      </c>
      <c r="Q1118" s="2" t="n">
        <v>915938.43906819797</v>
      </c>
      <c r="R1118" s="2" t="n">
        <v>554463.15883374203</v>
      </c>
      <c r="S1118" s="2" t="n">
        <v>21636448.708656099</v>
      </c>
      <c r="T1118" s="2" t="n">
        <v>14850560.7611134</v>
      </c>
      <c r="U1118" s="2" t="n">
        <v>6243695.4426013799</v>
      </c>
      <c r="V1118" s="2" t="n">
        <v>11810417.816850999</v>
      </c>
      <c r="W1118" s="2" t="n">
        <v>2039415.52934032</v>
      </c>
      <c r="X1118" s="2" t="n">
        <v>1896254.9256482399</v>
      </c>
      <c r="Y1118" s="2" t="n">
        <v>3303259.3410326</v>
      </c>
      <c r="Z1118" s="2" t="n">
        <v>8708883.5063080508</v>
      </c>
      <c r="AA1118" s="2" t="n">
        <v>9557680.5316737909</v>
      </c>
      <c r="AB1118" s="2" t="n">
        <v>2295252.8734594099</v>
      </c>
      <c r="AC1118" s="2" t="n">
        <v>1154929.5172337899</v>
      </c>
      <c r="AD1118" s="2" t="n">
        <v>1638106.61211965</v>
      </c>
      <c r="AE1118" s="2" t="n">
        <v>0</v>
      </c>
      <c r="AF1118" s="2"/>
      <c r="AG1118" s="2"/>
      <c r="AH1118" s="2" t="n">
        <v>-1066207.6187012801</v>
      </c>
      <c r="AI1118" s="2" t="n">
        <v>-578849.18963557796</v>
      </c>
      <c r="AJ1118" s="2"/>
      <c r="AK1118" s="2"/>
      <c r="AL1118" s="2"/>
      <c r="AM1118" s="2"/>
    </row>
    <row r="1119">
      <c r="A1119" t="str">
        <f t="shared" si="187"/>
        <v>FRS</v>
      </c>
      <c r="B1119" t="str">
        <f t="shared" si="188"/>
        <v>Z294</v>
      </c>
      <c r="C1119" t="str">
        <f t="shared" si="189"/>
        <v>MAINT-REP-ALT/WASTE TRMT-STORE FAC</v>
      </c>
      <c r="D1119" s="2" t="n">
        <f t="shared" si="190"/>
        <v>0</v>
      </c>
      <c r="E1119" s="2" t="n">
        <f t="shared" si="191"/>
        <v>0</v>
      </c>
      <c r="F1119" s="2" t="n">
        <f t="shared" si="192"/>
        <v>0</v>
      </c>
      <c r="G1119" s="2" t="n">
        <f t="shared" si="193"/>
        <v>0</v>
      </c>
      <c r="H1119" s="3" t="e">
        <f t="shared" si="194"/>
        <v>#DIV/0!</v>
      </c>
      <c r="I1119" s="3" t="e">
        <f t="shared" si="195"/>
        <v>#DIV/0!</v>
      </c>
      <c r="J1119" s="3" t="e">
        <f t="shared" si="196"/>
        <v>#DIV/0!</v>
      </c>
      <c r="K1119" s="3" t="n">
        <f t="shared" si="197"/>
        <v>0</v>
      </c>
      <c r="L1119" s="3" t="n">
        <f>AM1119/SUM(AM1:AM$2860)</f>
        <v>0</v>
      </c>
      <c r="M1119" t="s">
        <v>2222</v>
      </c>
      <c r="N1119" t="s">
        <v>3070</v>
      </c>
      <c r="O1119" t="s">
        <v>3071</v>
      </c>
      <c r="P1119" s="2" t="n">
        <v>1857443.2652146399</v>
      </c>
      <c r="Q1119" s="2" t="n">
        <v>2728767.2807415002</v>
      </c>
      <c r="R1119" s="2" t="n">
        <v>769156.02737404802</v>
      </c>
      <c r="S1119" s="2" t="n">
        <v>1519855.02226456</v>
      </c>
      <c r="T1119" s="2" t="n">
        <v>1049083.47101814</v>
      </c>
      <c r="U1119" s="2" t="n">
        <v>6747087.7330460902</v>
      </c>
      <c r="V1119" s="2" t="n">
        <v>2602405.81428331</v>
      </c>
      <c r="W1119" s="2" t="n">
        <v>1858735.2889020401</v>
      </c>
      <c r="X1119" s="2" t="n">
        <v>5594682.1067377403</v>
      </c>
      <c r="Y1119" s="2" t="n">
        <v>2516616.6956289201</v>
      </c>
      <c r="Z1119" s="2" t="n">
        <v>6144913.4955812301</v>
      </c>
      <c r="AA1119" s="2" t="n">
        <v>6093140.1014940096</v>
      </c>
      <c r="AB1119" s="2" t="n">
        <v>48508.235990744601</v>
      </c>
      <c r="AC1119" s="2" t="n">
        <v>0</v>
      </c>
      <c r="AD1119" s="2" t="n">
        <v>0</v>
      </c>
      <c r="AE1119" s="2"/>
      <c r="AF1119" s="2"/>
      <c r="AG1119" s="2"/>
      <c r="AH1119" s="2"/>
      <c r="AI1119" s="2"/>
      <c r="AJ1119" s="2"/>
      <c r="AK1119" s="2"/>
      <c r="AL1119" s="2"/>
      <c r="AM1119" s="2"/>
    </row>
    <row r="1120">
      <c r="A1120" t="str">
        <f t="shared" si="187"/>
        <v>FRS</v>
      </c>
      <c r="B1120" t="str">
        <f t="shared" si="188"/>
        <v>Z299</v>
      </c>
      <c r="C1120" t="str">
        <f t="shared" si="189"/>
        <v>MAINT, REP/ALTER/ALL OTHER</v>
      </c>
      <c r="D1120" s="2" t="n">
        <f t="shared" si="190"/>
        <v>3762127.6262252298</v>
      </c>
      <c r="E1120" s="2" t="n">
        <f t="shared" si="191"/>
        <v>3001357.74075511</v>
      </c>
      <c r="F1120" s="2" t="n">
        <f t="shared" si="192"/>
        <v>-6.24</v>
      </c>
      <c r="G1120" s="2" t="n">
        <f t="shared" si="193"/>
        <v>0</v>
      </c>
      <c r="H1120" s="3" t="n">
        <f t="shared" si="194"/>
        <v>-1.0000020790590589</v>
      </c>
      <c r="I1120" s="3" t="n">
        <f t="shared" si="195"/>
        <v>-1.0000016586359157</v>
      </c>
      <c r="J1120" s="3" t="n">
        <f t="shared" si="196"/>
        <v>0</v>
      </c>
      <c r="K1120" s="3" t="n">
        <f t="shared" si="197"/>
        <v>-5.0375281272044835E-11</v>
      </c>
      <c r="L1120" s="3" t="n">
        <f>AM1120/SUM(AM1:AM$2860)</f>
        <v>0</v>
      </c>
      <c r="M1120" t="s">
        <v>2222</v>
      </c>
      <c r="N1120" t="s">
        <v>3072</v>
      </c>
      <c r="O1120" t="s">
        <v>3073</v>
      </c>
      <c r="P1120" s="2" t="n">
        <v>373289418.11372697</v>
      </c>
      <c r="Q1120" s="2" t="n">
        <v>376152123.04887098</v>
      </c>
      <c r="R1120" s="2" t="n">
        <v>409223707.36469501</v>
      </c>
      <c r="S1120" s="2" t="n">
        <v>543431636.63291001</v>
      </c>
      <c r="T1120" s="2" t="n">
        <v>445988021.298473</v>
      </c>
      <c r="U1120" s="2" t="n">
        <v>447127760.43912399</v>
      </c>
      <c r="V1120" s="2" t="n">
        <v>391374911.58884197</v>
      </c>
      <c r="W1120" s="2" t="n">
        <v>490574115.97847599</v>
      </c>
      <c r="X1120" s="2" t="n">
        <v>577127429.29677296</v>
      </c>
      <c r="Y1120" s="2" t="n">
        <v>646291732.62450004</v>
      </c>
      <c r="Z1120" s="2" t="n">
        <v>458265576.95602</v>
      </c>
      <c r="AA1120" s="2" t="n">
        <v>659638107.43824601</v>
      </c>
      <c r="AB1120" s="2" t="n">
        <v>93722832.545353204</v>
      </c>
      <c r="AC1120" s="2" t="n">
        <v>23439146.863935102</v>
      </c>
      <c r="AD1120" s="2" t="n">
        <v>13079567.4025463</v>
      </c>
      <c r="AE1120" s="2" t="n">
        <v>3762127.6262252298</v>
      </c>
      <c r="AF1120" s="2" t="n">
        <v>-1205583.0519508801</v>
      </c>
      <c r="AG1120" s="2" t="n">
        <v>-83919.712655859403</v>
      </c>
      <c r="AH1120" s="2" t="n">
        <v>-415133.66846585902</v>
      </c>
      <c r="AI1120" s="2" t="n">
        <v>-7838.1790987906497</v>
      </c>
      <c r="AJ1120" s="2" t="n">
        <v>-749316.72641054494</v>
      </c>
      <c r="AK1120" s="2" t="n">
        <v>3001357.74075511</v>
      </c>
      <c r="AL1120" s="2" t="n">
        <v>-6.24</v>
      </c>
      <c r="AM1120" s="2"/>
    </row>
    <row r="1121">
      <c r="A1121" t="str">
        <f t="shared" si="187"/>
        <v>FRS</v>
      </c>
      <c r="B1121" t="str">
        <f t="shared" si="188"/>
        <v>Z2AA</v>
      </c>
      <c r="C1121" t="str">
        <f t="shared" si="189"/>
        <v>REPAIR OR ALTERATION OF OFFICE BUILDINGS</v>
      </c>
      <c r="D1121" s="2" t="n">
        <f t="shared" si="190"/>
        <v>176021398.329072</v>
      </c>
      <c r="E1121" s="2" t="n">
        <f t="shared" si="191"/>
        <v>213427719.67568401</v>
      </c>
      <c r="F1121" s="2" t="n">
        <f t="shared" si="192"/>
        <v>259648224.5887</v>
      </c>
      <c r="G1121" s="2" t="n">
        <f t="shared" si="193"/>
        <v>56556255.585914202</v>
      </c>
      <c r="H1121" s="3" t="n">
        <f t="shared" si="194"/>
        <v>0.21656280160445318</v>
      </c>
      <c r="I1121" s="3" t="n">
        <f t="shared" si="195"/>
        <v>0.47509465924868777</v>
      </c>
      <c r="J1121" s="3" t="n">
        <f t="shared" si="196"/>
        <v>0.21781876489047081</v>
      </c>
      <c r="K1121" s="3" t="n">
        <f t="shared" si="197"/>
        <v>2.0961301835645558E-3</v>
      </c>
      <c r="L1121" s="3" t="n">
        <f>AM1121/SUM(AM1:AM$2860)</f>
        <v>6.435046002851246E-4</v>
      </c>
      <c r="M1121" t="s">
        <v>2222</v>
      </c>
      <c r="N1121" t="s">
        <v>3074</v>
      </c>
      <c r="O1121" t="s">
        <v>3075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 t="n">
        <v>138419839.113318</v>
      </c>
      <c r="AC1121" s="2" t="n">
        <v>107903696.715031</v>
      </c>
      <c r="AD1121" s="2" t="n">
        <v>173516561.08706</v>
      </c>
      <c r="AE1121" s="2" t="n">
        <v>176021398.329072</v>
      </c>
      <c r="AF1121" s="2" t="n">
        <v>188829024.05972499</v>
      </c>
      <c r="AG1121" s="2" t="n">
        <v>196466860.39827499</v>
      </c>
      <c r="AH1121" s="2" t="n">
        <v>224296450.47818899</v>
      </c>
      <c r="AI1121" s="2" t="n">
        <v>203718990.76378399</v>
      </c>
      <c r="AJ1121" s="2" t="n">
        <v>163429681.18299499</v>
      </c>
      <c r="AK1121" s="2" t="n">
        <v>213427719.67568401</v>
      </c>
      <c r="AL1121" s="2" t="n">
        <v>259648224.5887</v>
      </c>
      <c r="AM1121" s="2" t="n">
        <v>56556255.585914202</v>
      </c>
    </row>
    <row r="1122">
      <c r="A1122" t="str">
        <f t="shared" si="187"/>
        <v>FRS</v>
      </c>
      <c r="B1122" t="str">
        <f t="shared" si="188"/>
        <v>Z2AB</v>
      </c>
      <c r="C1122" t="str">
        <f t="shared" si="189"/>
        <v>REPAIR OR ALTERATION OF CONFERENCE SPACE AND FACILITIES</v>
      </c>
      <c r="D1122" s="2" t="n">
        <f t="shared" si="190"/>
        <v>2030021.3820480099</v>
      </c>
      <c r="E1122" s="2" t="n">
        <f t="shared" si="191"/>
        <v>7374152.6558768498</v>
      </c>
      <c r="F1122" s="2" t="n">
        <f t="shared" si="192"/>
        <v>8847530.5156999994</v>
      </c>
      <c r="G1122" s="2" t="n">
        <f t="shared" si="193"/>
        <v>41031.452484927999</v>
      </c>
      <c r="H1122" s="3" t="n">
        <f t="shared" si="194"/>
        <v>0.19980300497968906</v>
      </c>
      <c r="I1122" s="3" t="n">
        <f t="shared" si="195"/>
        <v>3.3583435100442482</v>
      </c>
      <c r="J1122" s="3" t="n">
        <f t="shared" si="196"/>
        <v>4.6376163848338729E-3</v>
      </c>
      <c r="K1122" s="3" t="n">
        <f t="shared" si="197"/>
        <v>7.1425775367209513E-5</v>
      </c>
      <c r="L1122" s="3" t="n">
        <f>AM1122/SUM(AM1:AM$2860)</f>
        <v>4.6686132518659503E-7</v>
      </c>
      <c r="M1122" t="s">
        <v>2222</v>
      </c>
      <c r="N1122" t="s">
        <v>3076</v>
      </c>
      <c r="O1122" t="s">
        <v>3077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 t="n">
        <v>2831435.2207088699</v>
      </c>
      <c r="AC1122" s="2" t="n">
        <v>2157890.9077895698</v>
      </c>
      <c r="AD1122" s="2" t="n">
        <v>4186839.6962660602</v>
      </c>
      <c r="AE1122" s="2" t="n">
        <v>2030021.3820480099</v>
      </c>
      <c r="AF1122" s="2" t="n">
        <v>499040.95644732</v>
      </c>
      <c r="AG1122" s="2" t="n">
        <v>4314797.05059247</v>
      </c>
      <c r="AH1122" s="2" t="n">
        <v>11681079.028806901</v>
      </c>
      <c r="AI1122" s="2" t="n">
        <v>14116275.060709801</v>
      </c>
      <c r="AJ1122" s="2" t="n">
        <v>5302474.5852890499</v>
      </c>
      <c r="AK1122" s="2" t="n">
        <v>7374152.6558768498</v>
      </c>
      <c r="AL1122" s="2" t="n">
        <v>8847530.5156999994</v>
      </c>
      <c r="AM1122" s="2" t="n">
        <v>41031.452484927999</v>
      </c>
    </row>
    <row r="1123">
      <c r="A1123" t="str">
        <f t="shared" si="187"/>
        <v>FRS</v>
      </c>
      <c r="B1123" t="str">
        <f t="shared" si="188"/>
        <v>Z2AZ</v>
      </c>
      <c r="C1123" t="str">
        <f t="shared" si="189"/>
        <v>REPAIR OR ALTERATION OF OTHER ADMINISTRATIVE FACILITIES AND SERVICE BUILDINGS</v>
      </c>
      <c r="D1123" s="2" t="n">
        <f t="shared" si="190"/>
        <v>191488090.507348</v>
      </c>
      <c r="E1123" s="2" t="n">
        <f t="shared" si="191"/>
        <v>368351014.83155799</v>
      </c>
      <c r="F1123" s="2" t="n">
        <f t="shared" si="192"/>
        <v>417081460.1469</v>
      </c>
      <c r="G1123" s="2" t="n">
        <f t="shared" si="193"/>
        <v>124344332.866863</v>
      </c>
      <c r="H1123" s="3" t="n">
        <f t="shared" si="194"/>
        <v>0.1322935009087074</v>
      </c>
      <c r="I1123" s="3" t="n">
        <f t="shared" si="195"/>
        <v>1.1781065289326453</v>
      </c>
      <c r="J1123" s="3" t="n">
        <f t="shared" si="196"/>
        <v>0.29812960955653067</v>
      </c>
      <c r="K1123" s="3" t="n">
        <f t="shared" si="197"/>
        <v>3.3670826711947508E-3</v>
      </c>
      <c r="L1123" s="3" t="n">
        <f>AM1123/SUM(AM1:AM$2860)</f>
        <v>1.4148063620948029E-3</v>
      </c>
      <c r="M1123" t="s">
        <v>2222</v>
      </c>
      <c r="N1123" t="s">
        <v>3078</v>
      </c>
      <c r="O1123" t="s">
        <v>3079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 t="n">
        <v>141703066.03068</v>
      </c>
      <c r="AC1123" s="2" t="n">
        <v>84479061.555344507</v>
      </c>
      <c r="AD1123" s="2" t="n">
        <v>128073529.171023</v>
      </c>
      <c r="AE1123" s="2" t="n">
        <v>191488090.507348</v>
      </c>
      <c r="AF1123" s="2" t="n">
        <v>150203297.037617</v>
      </c>
      <c r="AG1123" s="2" t="n">
        <v>212732198.88872999</v>
      </c>
      <c r="AH1123" s="2" t="n">
        <v>365545335.80499202</v>
      </c>
      <c r="AI1123" s="2" t="n">
        <v>285505020.65830499</v>
      </c>
      <c r="AJ1123" s="2" t="n">
        <v>323382672.66175097</v>
      </c>
      <c r="AK1123" s="2" t="n">
        <v>368351014.83155799</v>
      </c>
      <c r="AL1123" s="2" t="n">
        <v>417081460.1469</v>
      </c>
      <c r="AM1123" s="2" t="n">
        <v>124344332.866863</v>
      </c>
    </row>
    <row r="1124">
      <c r="A1124" t="str">
        <f t="shared" si="187"/>
        <v>FRS</v>
      </c>
      <c r="B1124" t="str">
        <f t="shared" si="188"/>
        <v>Z2BA</v>
      </c>
      <c r="C1124" t="str">
        <f t="shared" si="189"/>
        <v>REPAIR OR ALTERATION OF AIR TRAFFIC CONTROL TOWERS</v>
      </c>
      <c r="D1124" s="2" t="n">
        <f t="shared" si="190"/>
        <v>1193611.5499863101</v>
      </c>
      <c r="E1124" s="2" t="n">
        <f t="shared" si="191"/>
        <v>3564700.5445762002</v>
      </c>
      <c r="F1124" s="2" t="n">
        <f t="shared" si="192"/>
        <v>12009625.25</v>
      </c>
      <c r="G1124" s="2" t="n">
        <f t="shared" si="193"/>
        <v>8572.7398343646491</v>
      </c>
      <c r="H1124" s="3" t="n">
        <f t="shared" si="194"/>
        <v>2.3690418310937811</v>
      </c>
      <c r="I1124" s="3" t="n">
        <f t="shared" si="195"/>
        <v>9.0615859909681191</v>
      </c>
      <c r="J1124" s="3" t="n">
        <f t="shared" si="196"/>
        <v>7.1382242625469508E-4</v>
      </c>
      <c r="K1124" s="3" t="n">
        <f t="shared" si="197"/>
        <v>9.6953245182788736E-5</v>
      </c>
      <c r="L1124" s="3" t="n">
        <f>AM1124/SUM(AM1:AM$2860)</f>
        <v>9.754177435033627E-8</v>
      </c>
      <c r="M1124" t="s">
        <v>2222</v>
      </c>
      <c r="N1124" t="s">
        <v>3080</v>
      </c>
      <c r="O1124" t="s">
        <v>3081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 t="n">
        <v>329896.18434064602</v>
      </c>
      <c r="AC1124" s="2" t="n">
        <v>8409.3489111195995</v>
      </c>
      <c r="AD1124" s="2" t="n">
        <v>3934078.4353427999</v>
      </c>
      <c r="AE1124" s="2" t="n">
        <v>1193611.5499863101</v>
      </c>
      <c r="AF1124" s="2" t="n">
        <v>2730392.3791084802</v>
      </c>
      <c r="AG1124" s="2" t="n">
        <v>4982811.6119853202</v>
      </c>
      <c r="AH1124" s="2" t="n">
        <v>1436864.5241531599</v>
      </c>
      <c r="AI1124" s="2" t="n">
        <v>1275866.9376401601</v>
      </c>
      <c r="AJ1124" s="2" t="n">
        <v>833226.05358764296</v>
      </c>
      <c r="AK1124" s="2" t="n">
        <v>3564700.5445762002</v>
      </c>
      <c r="AL1124" s="2" t="n">
        <v>12009625.25</v>
      </c>
      <c r="AM1124" s="2" t="n">
        <v>8572.7398343646491</v>
      </c>
    </row>
    <row r="1125">
      <c r="A1125" t="str">
        <f t="shared" si="187"/>
        <v>FRS</v>
      </c>
      <c r="B1125" t="str">
        <f t="shared" si="188"/>
        <v>Z2BB</v>
      </c>
      <c r="C1125" t="str">
        <f t="shared" si="189"/>
        <v>REPAIR OR ALTERATION OF AIR TRAFFIC CONTROL TRAINING FACILITIES</v>
      </c>
      <c r="D1125" s="2" t="n">
        <f t="shared" si="190"/>
        <v>2078840.5425905499</v>
      </c>
      <c r="E1125" s="2" t="n">
        <f t="shared" si="191"/>
        <v>184220.37540001399</v>
      </c>
      <c r="F1125" s="2" t="n">
        <f t="shared" si="192"/>
        <v>3844.96</v>
      </c>
      <c r="G1125" s="2" t="n">
        <f t="shared" si="193"/>
        <v>0</v>
      </c>
      <c r="H1125" s="3" t="n">
        <f t="shared" si="194"/>
        <v>-0.97912847592644892</v>
      </c>
      <c r="I1125" s="3" t="n">
        <f t="shared" si="195"/>
        <v>-0.99815043053027597</v>
      </c>
      <c r="J1125" s="3" t="n">
        <f t="shared" si="196"/>
        <v>0</v>
      </c>
      <c r="K1125" s="3" t="n">
        <f t="shared" si="197"/>
        <v>3.1040214980731011E-8</v>
      </c>
      <c r="L1125" s="3" t="n">
        <f>AM1125/SUM(AM1:AM$2860)</f>
        <v>0</v>
      </c>
      <c r="M1125" t="s">
        <v>2222</v>
      </c>
      <c r="N1125" t="s">
        <v>3082</v>
      </c>
      <c r="O1125" t="s">
        <v>3083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 t="n">
        <v>1399222.08203303</v>
      </c>
      <c r="AC1125" s="2" t="n">
        <v>376217.99572001002</v>
      </c>
      <c r="AD1125" s="2" t="n">
        <v>0</v>
      </c>
      <c r="AE1125" s="2" t="n">
        <v>2078840.5425905499</v>
      </c>
      <c r="AF1125" s="2" t="n">
        <v>329392.71962149203</v>
      </c>
      <c r="AG1125" s="2" t="n">
        <v>35088.597604507297</v>
      </c>
      <c r="AH1125" s="2" t="n">
        <v>659842.04847211298</v>
      </c>
      <c r="AI1125" s="2" t="n">
        <v>9101699.6139541008</v>
      </c>
      <c r="AJ1125" s="2" t="n">
        <v>533670.70010561403</v>
      </c>
      <c r="AK1125" s="2" t="n">
        <v>184220.37540001399</v>
      </c>
      <c r="AL1125" s="2" t="n">
        <v>3844.96</v>
      </c>
      <c r="AM1125" s="2" t="n">
        <v>0</v>
      </c>
    </row>
    <row r="1126">
      <c r="A1126" t="str">
        <f t="shared" si="187"/>
        <v>FRS</v>
      </c>
      <c r="B1126" t="str">
        <f t="shared" si="188"/>
        <v>Z2BC</v>
      </c>
      <c r="C1126" t="str">
        <f t="shared" si="189"/>
        <v>REPAIR OR ALTERATION OF RADAR AND NAVIGATIONAL FACILITIES</v>
      </c>
      <c r="D1126" s="2" t="n">
        <f t="shared" si="190"/>
        <v>292747.929146579</v>
      </c>
      <c r="E1126" s="2" t="n">
        <f t="shared" si="191"/>
        <v>6910497.6330164298</v>
      </c>
      <c r="F1126" s="2" t="n">
        <f t="shared" si="192"/>
        <v>1027532.4843</v>
      </c>
      <c r="G1126" s="2" t="n">
        <f t="shared" si="193"/>
        <v>310851.47604338598</v>
      </c>
      <c r="H1126" s="3" t="n">
        <f t="shared" si="194"/>
        <v>-0.85130846736843724</v>
      </c>
      <c r="I1126" s="3" t="n">
        <f t="shared" si="195"/>
        <v>2.5099564574050808</v>
      </c>
      <c r="J1126" s="3" t="n">
        <f t="shared" si="196"/>
        <v>0.30252228595493169</v>
      </c>
      <c r="K1126" s="3" t="n">
        <f t="shared" si="197"/>
        <v>8.2952304347396621E-6</v>
      </c>
      <c r="L1126" s="3" t="n">
        <f>AM1126/SUM(AM1:AM$2860)</f>
        <v>3.5369094500159989E-6</v>
      </c>
      <c r="M1126" t="s">
        <v>2222</v>
      </c>
      <c r="N1126" t="s">
        <v>3084</v>
      </c>
      <c r="O1126" t="s">
        <v>3085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 t="n">
        <v>3529443.9272723198</v>
      </c>
      <c r="AC1126" s="2" t="n">
        <v>3410889.1266560801</v>
      </c>
      <c r="AD1126" s="2" t="n">
        <v>451973.74953966698</v>
      </c>
      <c r="AE1126" s="2" t="n">
        <v>292747.929146579</v>
      </c>
      <c r="AF1126" s="2" t="n">
        <v>944955.99923002103</v>
      </c>
      <c r="AG1126" s="2" t="n">
        <v>3632791.2951228102</v>
      </c>
      <c r="AH1126" s="2" t="n">
        <v>5764813.9133200897</v>
      </c>
      <c r="AI1126" s="2" t="n">
        <v>8643763.6963644698</v>
      </c>
      <c r="AJ1126" s="2" t="n">
        <v>9727257.4235132709</v>
      </c>
      <c r="AK1126" s="2" t="n">
        <v>6910497.6330164298</v>
      </c>
      <c r="AL1126" s="2" t="n">
        <v>1027532.4843</v>
      </c>
      <c r="AM1126" s="2" t="n">
        <v>310851.47604338598</v>
      </c>
    </row>
    <row r="1127">
      <c r="A1127" t="str">
        <f t="shared" si="187"/>
        <v>FRS</v>
      </c>
      <c r="B1127" t="str">
        <f t="shared" si="188"/>
        <v>Z2BD</v>
      </c>
      <c r="C1127" t="str">
        <f t="shared" si="189"/>
        <v>REPAIR OR ALTERATION OF AIRPORT RUNWAYS AND TAXIWAYS</v>
      </c>
      <c r="D1127" s="2" t="n">
        <f t="shared" si="190"/>
        <v>63416072.563574404</v>
      </c>
      <c r="E1127" s="2" t="n">
        <f t="shared" si="191"/>
        <v>95096673.905872002</v>
      </c>
      <c r="F1127" s="2" t="n">
        <f t="shared" si="192"/>
        <v>89576860.150800005</v>
      </c>
      <c r="G1127" s="2" t="n">
        <f t="shared" si="193"/>
        <v>29422492.3202038</v>
      </c>
      <c r="H1127" s="3" t="n">
        <f t="shared" si="194"/>
        <v>-5.8044235706241287E-2</v>
      </c>
      <c r="I1127" s="3" t="n">
        <f t="shared" si="195"/>
        <v>0.4125261393473949</v>
      </c>
      <c r="J1127" s="3" t="n">
        <f t="shared" si="196"/>
        <v>0.32846085775580769</v>
      </c>
      <c r="K1127" s="3" t="n">
        <f t="shared" si="197"/>
        <v>7.2315056499409848E-4</v>
      </c>
      <c r="L1127" s="3" t="n">
        <f>AM1127/SUM(AM1:AM$2860)</f>
        <v>3.3477303197951524E-4</v>
      </c>
      <c r="M1127" t="s">
        <v>2222</v>
      </c>
      <c r="N1127" t="s">
        <v>3086</v>
      </c>
      <c r="O1127" t="s">
        <v>3087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 t="n">
        <v>25965046.367501501</v>
      </c>
      <c r="AC1127" s="2" t="n">
        <v>15192625.8384772</v>
      </c>
      <c r="AD1127" s="2" t="n">
        <v>99900925.640094101</v>
      </c>
      <c r="AE1127" s="2" t="n">
        <v>63416072.563574404</v>
      </c>
      <c r="AF1127" s="2" t="n">
        <v>122923699.24314401</v>
      </c>
      <c r="AG1127" s="2" t="n">
        <v>38896626.141640797</v>
      </c>
      <c r="AH1127" s="2" t="n">
        <v>116020923.128243</v>
      </c>
      <c r="AI1127" s="2" t="n">
        <v>133374107.954702</v>
      </c>
      <c r="AJ1127" s="2" t="n">
        <v>89820577.593982205</v>
      </c>
      <c r="AK1127" s="2" t="n">
        <v>95096673.905872002</v>
      </c>
      <c r="AL1127" s="2" t="n">
        <v>89576860.150800005</v>
      </c>
      <c r="AM1127" s="2" t="n">
        <v>29422492.3202038</v>
      </c>
    </row>
    <row r="1128">
      <c r="A1128" t="str">
        <f t="shared" si="187"/>
        <v>FRS</v>
      </c>
      <c r="B1128" t="str">
        <f t="shared" si="188"/>
        <v>Z2BE</v>
      </c>
      <c r="C1128" t="str">
        <f t="shared" si="189"/>
        <v>REPAIR OR ALTERATION OF AIRPORT TERMINALS</v>
      </c>
      <c r="D1128" s="2" t="n">
        <f t="shared" si="190"/>
        <v>0</v>
      </c>
      <c r="E1128" s="2" t="n">
        <f t="shared" si="191"/>
        <v>639879.74103086302</v>
      </c>
      <c r="F1128" s="2" t="n">
        <f t="shared" si="192"/>
        <v>667754.8125</v>
      </c>
      <c r="G1128" s="2" t="n">
        <f t="shared" si="193"/>
        <v>2176699.5260477602</v>
      </c>
      <c r="H1128" s="3" t="n">
        <f t="shared" si="194"/>
        <v>4.356298485748189E-2</v>
      </c>
      <c r="I1128" s="3" t="e">
        <f t="shared" si="195"/>
        <v>#DIV/0!</v>
      </c>
      <c r="J1128" s="3" t="n">
        <f t="shared" si="196"/>
        <v>3.2597286987695955</v>
      </c>
      <c r="K1128" s="3" t="n">
        <f t="shared" si="197"/>
        <v>5.3907590545591434E-6</v>
      </c>
      <c r="L1128" s="3" t="n">
        <f>AM1128/SUM(AM1:AM$2860)</f>
        <v>2.476677679487402E-5</v>
      </c>
      <c r="M1128" t="s">
        <v>2222</v>
      </c>
      <c r="N1128" t="s">
        <v>3088</v>
      </c>
      <c r="O1128" t="s">
        <v>3089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 t="n">
        <v>2603748.0855680602</v>
      </c>
      <c r="AC1128" s="2" t="n">
        <v>183030.30761871999</v>
      </c>
      <c r="AD1128" s="2" t="n">
        <v>65871.823520387697</v>
      </c>
      <c r="AE1128" s="2"/>
      <c r="AF1128" s="2" t="n">
        <v>777236.42175298405</v>
      </c>
      <c r="AG1128" s="2" t="n">
        <v>-74834.559944516106</v>
      </c>
      <c r="AH1128" s="2" t="n">
        <v>3465703.60854162</v>
      </c>
      <c r="AI1128" s="2" t="n">
        <v>1075436.69831028</v>
      </c>
      <c r="AJ1128" s="2" t="n">
        <v>590531.03317174094</v>
      </c>
      <c r="AK1128" s="2" t="n">
        <v>639879.74103086302</v>
      </c>
      <c r="AL1128" s="2" t="n">
        <v>667754.8125</v>
      </c>
      <c r="AM1128" s="2" t="n">
        <v>2176699.5260477602</v>
      </c>
    </row>
    <row r="1129">
      <c r="A1129" t="str">
        <f t="shared" si="187"/>
        <v>FRS</v>
      </c>
      <c r="B1129" t="str">
        <f t="shared" si="188"/>
        <v>Z2BF</v>
      </c>
      <c r="C1129" t="str">
        <f t="shared" si="189"/>
        <v>REPAIR OR ALTERATION OF MISSILE SYSTEM FACILITIES</v>
      </c>
      <c r="D1129" s="2" t="n">
        <f t="shared" si="190"/>
        <v>4998150.6737493696</v>
      </c>
      <c r="E1129" s="2" t="n">
        <f t="shared" si="191"/>
        <v>19801615.2042499</v>
      </c>
      <c r="F1129" s="2" t="n">
        <f t="shared" si="192"/>
        <v>14511675.5666</v>
      </c>
      <c r="G1129" s="2" t="n">
        <f t="shared" si="193"/>
        <v>17538354.800366901</v>
      </c>
      <c r="H1129" s="3" t="n">
        <f t="shared" si="194"/>
        <v>-0.26714687580205843</v>
      </c>
      <c r="I1129" s="3" t="n">
        <f t="shared" si="195"/>
        <v>1.9034089834098675</v>
      </c>
      <c r="J1129" s="3" t="n">
        <f t="shared" si="196"/>
        <v>1.2085685570819327</v>
      </c>
      <c r="K1129" s="3" t="n">
        <f t="shared" si="197"/>
        <v>1.1715220166604737E-4</v>
      </c>
      <c r="L1129" s="3" t="n">
        <f>AM1129/SUM(AM1:AM$2860)</f>
        <v>1.9955373421644398E-4</v>
      </c>
      <c r="M1129" t="s">
        <v>2222</v>
      </c>
      <c r="N1129" t="s">
        <v>3090</v>
      </c>
      <c r="O1129" t="s">
        <v>3091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 t="n">
        <v>946770.91515582602</v>
      </c>
      <c r="AC1129" s="2" t="n">
        <v>6497130.0332885701</v>
      </c>
      <c r="AD1129" s="2" t="n">
        <v>10728265.2129476</v>
      </c>
      <c r="AE1129" s="2" t="n">
        <v>4998150.6737493696</v>
      </c>
      <c r="AF1129" s="2" t="n">
        <v>17846014.084479399</v>
      </c>
      <c r="AG1129" s="2" t="n">
        <v>13530665.637860799</v>
      </c>
      <c r="AH1129" s="2" t="n">
        <v>6821256.5338562997</v>
      </c>
      <c r="AI1129" s="2" t="n">
        <v>27001831.0174964</v>
      </c>
      <c r="AJ1129" s="2" t="n">
        <v>8296114.70317146</v>
      </c>
      <c r="AK1129" s="2" t="n">
        <v>19801615.2042499</v>
      </c>
      <c r="AL1129" s="2" t="n">
        <v>14511675.5666</v>
      </c>
      <c r="AM1129" s="2" t="n">
        <v>17538354.800366901</v>
      </c>
    </row>
    <row r="1130">
      <c r="A1130" t="str">
        <f t="shared" si="187"/>
        <v>FRS</v>
      </c>
      <c r="B1130" t="str">
        <f t="shared" si="188"/>
        <v>Z2BG</v>
      </c>
      <c r="C1130" t="str">
        <f t="shared" si="189"/>
        <v>REPAIR OR ALTERATION OF ELECTRONIC AND COMMUNICATIONS FACILITIES</v>
      </c>
      <c r="D1130" s="2" t="n">
        <f t="shared" si="190"/>
        <v>50612716.0116309</v>
      </c>
      <c r="E1130" s="2" t="n">
        <f t="shared" si="191"/>
        <v>14829082.168353099</v>
      </c>
      <c r="F1130" s="2" t="n">
        <f t="shared" si="192"/>
        <v>51991531.920100003</v>
      </c>
      <c r="G1130" s="2" t="n">
        <f t="shared" si="193"/>
        <v>27033204.198697899</v>
      </c>
      <c r="H1130" s="3" t="n">
        <f t="shared" si="194"/>
        <v>2.5060519140595012</v>
      </c>
      <c r="I1130" s="3" t="n">
        <f t="shared" si="195"/>
        <v>2.724248009437491E-2</v>
      </c>
      <c r="J1130" s="3" t="n">
        <f t="shared" si="196"/>
        <v>0.51995398481895516</v>
      </c>
      <c r="K1130" s="3" t="n">
        <f t="shared" si="197"/>
        <v>4.1972564811531003E-4</v>
      </c>
      <c r="L1130" s="3" t="n">
        <f>AM1130/SUM(AM1:AM$2860)</f>
        <v>3.0758739386279059E-4</v>
      </c>
      <c r="M1130" t="s">
        <v>2222</v>
      </c>
      <c r="N1130" t="s">
        <v>3092</v>
      </c>
      <c r="O1130" t="s">
        <v>3093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 t="n">
        <v>19134267.145504199</v>
      </c>
      <c r="AC1130" s="2" t="n">
        <v>39856879.8934457</v>
      </c>
      <c r="AD1130" s="2" t="n">
        <v>31224178.7905127</v>
      </c>
      <c r="AE1130" s="2" t="n">
        <v>50612716.0116309</v>
      </c>
      <c r="AF1130" s="2" t="n">
        <v>23517884.8801709</v>
      </c>
      <c r="AG1130" s="2" t="n">
        <v>12491453.897461699</v>
      </c>
      <c r="AH1130" s="2" t="n">
        <v>57417152.8156747</v>
      </c>
      <c r="AI1130" s="2" t="n">
        <v>30771075.416496798</v>
      </c>
      <c r="AJ1130" s="2" t="n">
        <v>70834399.824527398</v>
      </c>
      <c r="AK1130" s="2" t="n">
        <v>14829082.168353099</v>
      </c>
      <c r="AL1130" s="2" t="n">
        <v>51991531.920100003</v>
      </c>
      <c r="AM1130" s="2" t="n">
        <v>27033204.198697899</v>
      </c>
    </row>
    <row r="1131">
      <c r="A1131" t="str">
        <f t="shared" si="187"/>
        <v>FRS</v>
      </c>
      <c r="B1131" t="str">
        <f t="shared" si="188"/>
        <v>Z2BZ</v>
      </c>
      <c r="C1131" t="str">
        <f t="shared" si="189"/>
        <v>REPAIR OR ALTERATION OF OTHER AIRFIELD STRUCTURES</v>
      </c>
      <c r="D1131" s="2" t="n">
        <f t="shared" si="190"/>
        <v>37611433.5967163</v>
      </c>
      <c r="E1131" s="2" t="n">
        <f t="shared" si="191"/>
        <v>35083386.305199198</v>
      </c>
      <c r="F1131" s="2" t="n">
        <f t="shared" si="192"/>
        <v>39110641.144100003</v>
      </c>
      <c r="G1131" s="2" t="n">
        <f t="shared" si="193"/>
        <v>19387758.912015699</v>
      </c>
      <c r="H1131" s="3" t="n">
        <f t="shared" si="194"/>
        <v>0.11479093847631194</v>
      </c>
      <c r="I1131" s="3" t="n">
        <f t="shared" si="195"/>
        <v>3.986042019718683E-2</v>
      </c>
      <c r="J1131" s="3" t="n">
        <f t="shared" si="196"/>
        <v>0.49571570152949079</v>
      </c>
      <c r="K1131" s="3" t="n">
        <f t="shared" si="197"/>
        <v>3.1573870967372547E-4</v>
      </c>
      <c r="L1131" s="3" t="n">
        <f>AM1131/SUM(AM1:AM$2860)</f>
        <v>2.2059650024299526E-4</v>
      </c>
      <c r="M1131" t="s">
        <v>2222</v>
      </c>
      <c r="N1131" t="s">
        <v>3094</v>
      </c>
      <c r="O1131" t="s">
        <v>3095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 t="n">
        <v>20667989.3886244</v>
      </c>
      <c r="AC1131" s="2" t="n">
        <v>50935727.186742</v>
      </c>
      <c r="AD1131" s="2" t="n">
        <v>44288601.860961497</v>
      </c>
      <c r="AE1131" s="2" t="n">
        <v>37611433.5967163</v>
      </c>
      <c r="AF1131" s="2" t="n">
        <v>85878510.430558503</v>
      </c>
      <c r="AG1131" s="2" t="n">
        <v>70235476.578994006</v>
      </c>
      <c r="AH1131" s="2" t="n">
        <v>56373623.972807601</v>
      </c>
      <c r="AI1131" s="2" t="n">
        <v>68551859.744353697</v>
      </c>
      <c r="AJ1131" s="2" t="n">
        <v>57372020.489732802</v>
      </c>
      <c r="AK1131" s="2" t="n">
        <v>35083386.305199198</v>
      </c>
      <c r="AL1131" s="2" t="n">
        <v>39110641.144100003</v>
      </c>
      <c r="AM1131" s="2" t="n">
        <v>19387758.912015699</v>
      </c>
    </row>
    <row r="1132">
      <c r="A1132" t="str">
        <f t="shared" si="187"/>
        <v>FRS</v>
      </c>
      <c r="B1132" t="str">
        <f t="shared" si="188"/>
        <v>Z2CA</v>
      </c>
      <c r="C1132" t="str">
        <f t="shared" si="189"/>
        <v>REPAIR OR ALTERATION OF SCHOOLS</v>
      </c>
      <c r="D1132" s="2" t="n">
        <f t="shared" si="190"/>
        <v>12047397.4263147</v>
      </c>
      <c r="E1132" s="2" t="n">
        <f t="shared" si="191"/>
        <v>10119225.516684501</v>
      </c>
      <c r="F1132" s="2" t="n">
        <f t="shared" si="192"/>
        <v>13319638.0781</v>
      </c>
      <c r="G1132" s="2" t="n">
        <f t="shared" si="193"/>
        <v>413153.25935954798</v>
      </c>
      <c r="H1132" s="3" t="n">
        <f t="shared" si="194"/>
        <v>0.31627050470796236</v>
      </c>
      <c r="I1132" s="3" t="n">
        <f t="shared" si="195"/>
        <v>0.10560294533044856</v>
      </c>
      <c r="J1132" s="3" t="n">
        <f t="shared" si="196"/>
        <v>3.1018354773381565E-2</v>
      </c>
      <c r="K1132" s="3" t="n">
        <f t="shared" si="197"/>
        <v>1.0752892862598175E-4</v>
      </c>
      <c r="L1132" s="3" t="n">
        <f>AM1132/SUM(AM1:AM$2860)</f>
        <v>4.7009127507882337E-6</v>
      </c>
      <c r="M1132" t="s">
        <v>2222</v>
      </c>
      <c r="N1132" t="s">
        <v>3096</v>
      </c>
      <c r="O1132" t="s">
        <v>3097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 t="n">
        <v>6964769.1537628397</v>
      </c>
      <c r="AC1132" s="2" t="n">
        <v>1813213.7580969799</v>
      </c>
      <c r="AD1132" s="2" t="n">
        <v>5155839.5882307403</v>
      </c>
      <c r="AE1132" s="2" t="n">
        <v>12047397.4263147</v>
      </c>
      <c r="AF1132" s="2" t="n">
        <v>9334115.0847504791</v>
      </c>
      <c r="AG1132" s="2" t="n">
        <v>8363389.3259291602</v>
      </c>
      <c r="AH1132" s="2" t="n">
        <v>17245551.993845999</v>
      </c>
      <c r="AI1132" s="2" t="n">
        <v>8317277.80353441</v>
      </c>
      <c r="AJ1132" s="2" t="n">
        <v>8773312.2807566002</v>
      </c>
      <c r="AK1132" s="2" t="n">
        <v>10119225.516684501</v>
      </c>
      <c r="AL1132" s="2" t="n">
        <v>13319638.0781</v>
      </c>
      <c r="AM1132" s="2" t="n">
        <v>413153.25935954798</v>
      </c>
    </row>
    <row r="1133">
      <c r="A1133" t="str">
        <f t="shared" si="187"/>
        <v>FRS</v>
      </c>
      <c r="B1133" t="str">
        <f t="shared" si="188"/>
        <v>Z2CZ</v>
      </c>
      <c r="C1133" t="str">
        <f t="shared" si="189"/>
        <v>REPAIR OR ALTERATION OF OTHER EDUCATIONAL BUILDINGS</v>
      </c>
      <c r="D1133" s="2" t="n">
        <f t="shared" si="190"/>
        <v>51409589.715357997</v>
      </c>
      <c r="E1133" s="2" t="n">
        <f t="shared" si="191"/>
        <v>64525616.074752703</v>
      </c>
      <c r="F1133" s="2" t="n">
        <f t="shared" si="192"/>
        <v>111700374.9598</v>
      </c>
      <c r="G1133" s="2" t="n">
        <f t="shared" si="193"/>
        <v>17598672.074873898</v>
      </c>
      <c r="H1133" s="3" t="n">
        <f t="shared" si="194"/>
        <v>0.73110125489380073</v>
      </c>
      <c r="I1133" s="3" t="n">
        <f t="shared" si="195"/>
        <v>1.1727536745237019</v>
      </c>
      <c r="J1133" s="3" t="n">
        <f t="shared" si="196"/>
        <v>0.15755248880057482</v>
      </c>
      <c r="K1133" s="3" t="n">
        <f t="shared" si="197"/>
        <v>9.0175285365269207E-4</v>
      </c>
      <c r="L1133" s="3" t="n">
        <f>AM1133/SUM(AM1:AM$2860)</f>
        <v>2.0024003219037812E-4</v>
      </c>
      <c r="M1133" t="s">
        <v>2222</v>
      </c>
      <c r="N1133" t="s">
        <v>3098</v>
      </c>
      <c r="O1133" t="s">
        <v>3099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 t="n">
        <v>38153943.180479698</v>
      </c>
      <c r="AC1133" s="2" t="n">
        <v>26001473.2635158</v>
      </c>
      <c r="AD1133" s="2" t="n">
        <v>47257398.372336604</v>
      </c>
      <c r="AE1133" s="2" t="n">
        <v>51409589.715357997</v>
      </c>
      <c r="AF1133" s="2" t="n">
        <v>42803217.952363797</v>
      </c>
      <c r="AG1133" s="2" t="n">
        <v>15420875.611754799</v>
      </c>
      <c r="AH1133" s="2" t="n">
        <v>27596893.808998801</v>
      </c>
      <c r="AI1133" s="2" t="n">
        <v>88033487.559392199</v>
      </c>
      <c r="AJ1133" s="2" t="n">
        <v>19547874.4228427</v>
      </c>
      <c r="AK1133" s="2" t="n">
        <v>64525616.074752703</v>
      </c>
      <c r="AL1133" s="2" t="n">
        <v>111700374.9598</v>
      </c>
      <c r="AM1133" s="2" t="n">
        <v>17598672.074873898</v>
      </c>
    </row>
    <row r="1134">
      <c r="A1134" t="str">
        <f t="shared" si="187"/>
        <v>FRS</v>
      </c>
      <c r="B1134" t="str">
        <f t="shared" si="188"/>
        <v>Z2DA</v>
      </c>
      <c r="C1134" t="str">
        <f t="shared" si="189"/>
        <v>REPAIR OR ALTERATION OF HOSPITALS AND INFIRMARIES</v>
      </c>
      <c r="D1134" s="2" t="n">
        <f t="shared" si="190"/>
        <v>29777625.840329401</v>
      </c>
      <c r="E1134" s="2" t="n">
        <f t="shared" si="191"/>
        <v>15471242.006604699</v>
      </c>
      <c r="F1134" s="2" t="n">
        <f t="shared" si="192"/>
        <v>9095203.9924999997</v>
      </c>
      <c r="G1134" s="2" t="n">
        <f t="shared" si="193"/>
        <v>3350539.0575147602</v>
      </c>
      <c r="H1134" s="3" t="n">
        <f t="shared" si="194"/>
        <v>-0.41212192346178533</v>
      </c>
      <c r="I1134" s="3" t="n">
        <f t="shared" si="195"/>
        <v>-0.69456248657064235</v>
      </c>
      <c r="J1134" s="3" t="n">
        <f t="shared" si="196"/>
        <v>0.36838525669986616</v>
      </c>
      <c r="K1134" s="3" t="n">
        <f t="shared" si="197"/>
        <v>7.3425233870002014E-5</v>
      </c>
      <c r="L1134" s="3" t="n">
        <f>AM1134/SUM(AM1:AM$2860)</f>
        <v>3.8122879151191983E-5</v>
      </c>
      <c r="M1134" t="s">
        <v>2222</v>
      </c>
      <c r="N1134" t="s">
        <v>3100</v>
      </c>
      <c r="O1134" t="s">
        <v>3101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 t="n">
        <v>28625125.008444201</v>
      </c>
      <c r="AC1134" s="2" t="n">
        <v>21852584.378111601</v>
      </c>
      <c r="AD1134" s="2" t="n">
        <v>48716197.988893002</v>
      </c>
      <c r="AE1134" s="2" t="n">
        <v>29777625.840329401</v>
      </c>
      <c r="AF1134" s="2" t="n">
        <v>39823119.461946897</v>
      </c>
      <c r="AG1134" s="2" t="n">
        <v>48397580.4646594</v>
      </c>
      <c r="AH1134" s="2" t="n">
        <v>37743053.621895</v>
      </c>
      <c r="AI1134" s="2" t="n">
        <v>14669645.143562</v>
      </c>
      <c r="AJ1134" s="2" t="n">
        <v>24763106.4483594</v>
      </c>
      <c r="AK1134" s="2" t="n">
        <v>15471242.006604699</v>
      </c>
      <c r="AL1134" s="2" t="n">
        <v>9095203.9924999997</v>
      </c>
      <c r="AM1134" s="2" t="n">
        <v>3350539.0575147602</v>
      </c>
    </row>
    <row r="1135">
      <c r="A1135" t="str">
        <f t="shared" si="187"/>
        <v>FRS</v>
      </c>
      <c r="B1135" t="str">
        <f t="shared" si="188"/>
        <v>Z2DB</v>
      </c>
      <c r="C1135" t="str">
        <f t="shared" si="189"/>
        <v>REPAIR OR ALTERATION OF LABORATORIES AND CLINICS</v>
      </c>
      <c r="D1135" s="2" t="n">
        <f t="shared" si="190"/>
        <v>34617481.9108674</v>
      </c>
      <c r="E1135" s="2" t="n">
        <f t="shared" si="191"/>
        <v>6966836.1088660397</v>
      </c>
      <c r="F1135" s="2" t="n">
        <f t="shared" si="192"/>
        <v>13977488.429500001</v>
      </c>
      <c r="G1135" s="2" t="n">
        <f t="shared" si="193"/>
        <v>609801.09823378501</v>
      </c>
      <c r="H1135" s="3" t="n">
        <f t="shared" si="194"/>
        <v>1.0062892554214331</v>
      </c>
      <c r="I1135" s="3" t="n">
        <f t="shared" si="195"/>
        <v>-0.59623035362626786</v>
      </c>
      <c r="J1135" s="3" t="n">
        <f t="shared" si="196"/>
        <v>4.3627372779417042E-2</v>
      </c>
      <c r="K1135" s="3" t="n">
        <f t="shared" si="197"/>
        <v>1.1283972934500236E-4</v>
      </c>
      <c r="L1135" s="3" t="n">
        <f>AM1135/SUM(AM1:AM$2860)</f>
        <v>6.9383980234733699E-6</v>
      </c>
      <c r="M1135" t="s">
        <v>2222</v>
      </c>
      <c r="N1135" t="s">
        <v>3102</v>
      </c>
      <c r="O1135" t="s">
        <v>3103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 t="n">
        <v>9017793.1609724108</v>
      </c>
      <c r="AC1135" s="2" t="n">
        <v>21991266.176361099</v>
      </c>
      <c r="AD1135" s="2" t="n">
        <v>11752256.321658701</v>
      </c>
      <c r="AE1135" s="2" t="n">
        <v>34617481.9108674</v>
      </c>
      <c r="AF1135" s="2" t="n">
        <v>24664145.569993399</v>
      </c>
      <c r="AG1135" s="2" t="n">
        <v>25509776.271160699</v>
      </c>
      <c r="AH1135" s="2" t="n">
        <v>30380605.784026802</v>
      </c>
      <c r="AI1135" s="2" t="n">
        <v>21690737.502426099</v>
      </c>
      <c r="AJ1135" s="2" t="n">
        <v>45831318.273990102</v>
      </c>
      <c r="AK1135" s="2" t="n">
        <v>6966836.1088660397</v>
      </c>
      <c r="AL1135" s="2" t="n">
        <v>13977488.429500001</v>
      </c>
      <c r="AM1135" s="2" t="n">
        <v>609801.09823378501</v>
      </c>
    </row>
    <row r="1136">
      <c r="A1136" t="str">
        <f t="shared" si="187"/>
        <v>FRS</v>
      </c>
      <c r="B1136" t="str">
        <f t="shared" si="188"/>
        <v>Z2DZ</v>
      </c>
      <c r="C1136" t="str">
        <f t="shared" si="189"/>
        <v>REPAIR OR ALTERATION OF OTHER HOSPITAL BUILDINGS</v>
      </c>
      <c r="D1136" s="2" t="n">
        <f t="shared" si="190"/>
        <v>16905829.4739828</v>
      </c>
      <c r="E1136" s="2" t="n">
        <f t="shared" si="191"/>
        <v>4658121.6424048701</v>
      </c>
      <c r="F1136" s="2" t="n">
        <f t="shared" si="192"/>
        <v>1165288.7779000001</v>
      </c>
      <c r="G1136" s="2" t="n">
        <f t="shared" si="193"/>
        <v>832479.95726952702</v>
      </c>
      <c r="H1136" s="3" t="n">
        <f t="shared" si="194"/>
        <v>-0.74983719461254972</v>
      </c>
      <c r="I1136" s="3" t="n">
        <f t="shared" si="195"/>
        <v>-0.93107177735979652</v>
      </c>
      <c r="J1136" s="3" t="n">
        <f t="shared" si="196"/>
        <v>0.71439798705498792</v>
      </c>
      <c r="K1136" s="3" t="n">
        <f t="shared" si="197"/>
        <v>9.4073317227355585E-6</v>
      </c>
      <c r="L1136" s="3" t="n">
        <f>AM1136/SUM(AM1:AM$2860)</f>
        <v>9.4720677067158274E-6</v>
      </c>
      <c r="M1136" t="s">
        <v>2222</v>
      </c>
      <c r="N1136" t="s">
        <v>3104</v>
      </c>
      <c r="O1136" t="s">
        <v>3105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 t="n">
        <v>3991035.0288197598</v>
      </c>
      <c r="AC1136" s="2" t="n">
        <v>1440026.39279102</v>
      </c>
      <c r="AD1136" s="2" t="n">
        <v>23020164.8870157</v>
      </c>
      <c r="AE1136" s="2" t="n">
        <v>16905829.4739828</v>
      </c>
      <c r="AF1136" s="2" t="n">
        <v>10974824.804080701</v>
      </c>
      <c r="AG1136" s="2" t="n">
        <v>20835162.3924677</v>
      </c>
      <c r="AH1136" s="2" t="n">
        <v>8956934.5528121404</v>
      </c>
      <c r="AI1136" s="2" t="n">
        <v>18733325.758381799</v>
      </c>
      <c r="AJ1136" s="2" t="n">
        <v>2016080.57565514</v>
      </c>
      <c r="AK1136" s="2" t="n">
        <v>4658121.6424048701</v>
      </c>
      <c r="AL1136" s="2" t="n">
        <v>1165288.7779000001</v>
      </c>
      <c r="AM1136" s="2" t="n">
        <v>832479.95726952702</v>
      </c>
    </row>
    <row r="1137">
      <c r="A1137" t="str">
        <f t="shared" si="187"/>
        <v>FRS</v>
      </c>
      <c r="B1137" t="str">
        <f t="shared" si="188"/>
        <v>Z2EA</v>
      </c>
      <c r="C1137" t="str">
        <f t="shared" si="189"/>
        <v>REPAIR OR ALTERATION OF AMMUNITION FACILITIES</v>
      </c>
      <c r="D1137" s="2" t="n">
        <f t="shared" si="190"/>
        <v>13467913.4513516</v>
      </c>
      <c r="E1137" s="2" t="n">
        <f t="shared" si="191"/>
        <v>9873990.6763425395</v>
      </c>
      <c r="F1137" s="2" t="n">
        <f t="shared" si="192"/>
        <v>10441565.2249</v>
      </c>
      <c r="G1137" s="2" t="n">
        <f t="shared" si="193"/>
        <v>544997.62770790199</v>
      </c>
      <c r="H1137" s="3" t="n">
        <f t="shared" si="194"/>
        <v>5.7481778863467392E-2</v>
      </c>
      <c r="I1137" s="3" t="n">
        <f t="shared" si="195"/>
        <v>-0.22470802454910965</v>
      </c>
      <c r="J1137" s="3" t="n">
        <f t="shared" si="196"/>
        <v>5.2195012526306518E-2</v>
      </c>
      <c r="K1137" s="3" t="n">
        <f t="shared" si="197"/>
        <v>8.4294356590503127E-5</v>
      </c>
      <c r="L1137" s="3" t="n">
        <f>AM1137/SUM(AM1:AM$2860)</f>
        <v>6.2010555143940863E-6</v>
      </c>
      <c r="M1137" t="s">
        <v>2222</v>
      </c>
      <c r="N1137" t="s">
        <v>3106</v>
      </c>
      <c r="O1137" t="s">
        <v>3107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 t="n">
        <v>3807588.37683025</v>
      </c>
      <c r="AC1137" s="2" t="n">
        <v>680660.54134721099</v>
      </c>
      <c r="AD1137" s="2" t="n">
        <v>8672739.4488281701</v>
      </c>
      <c r="AE1137" s="2" t="n">
        <v>13467913.4513516</v>
      </c>
      <c r="AF1137" s="2" t="n">
        <v>10934312.7941368</v>
      </c>
      <c r="AG1137" s="2" t="n">
        <v>6009107.4912324501</v>
      </c>
      <c r="AH1137" s="2" t="n">
        <v>9329730.7689340003</v>
      </c>
      <c r="AI1137" s="2" t="n">
        <v>9236632.8424667306</v>
      </c>
      <c r="AJ1137" s="2" t="n">
        <v>18875185.9047428</v>
      </c>
      <c r="AK1137" s="2" t="n">
        <v>9873990.6763425395</v>
      </c>
      <c r="AL1137" s="2" t="n">
        <v>10441565.2249</v>
      </c>
      <c r="AM1137" s="2" t="n">
        <v>544997.62770790199</v>
      </c>
    </row>
    <row r="1138">
      <c r="A1138" t="str">
        <f t="shared" si="187"/>
        <v>FRS</v>
      </c>
      <c r="B1138" t="str">
        <f t="shared" si="188"/>
        <v>Z2EB</v>
      </c>
      <c r="C1138" t="str">
        <f t="shared" si="189"/>
        <v>REPAIR OR ALTERATION OF MAINTENANCE BUILDINGS</v>
      </c>
      <c r="D1138" s="2" t="n">
        <f t="shared" si="190"/>
        <v>8574332.7886993792</v>
      </c>
      <c r="E1138" s="2" t="n">
        <f t="shared" si="191"/>
        <v>51164519.924471997</v>
      </c>
      <c r="F1138" s="2" t="n">
        <f t="shared" si="192"/>
        <v>55318876.076800004</v>
      </c>
      <c r="G1138" s="2" t="n">
        <f t="shared" si="193"/>
        <v>16374240.0544884</v>
      </c>
      <c r="H1138" s="3" t="n">
        <f t="shared" si="194"/>
        <v>8.1196035034836189E-2</v>
      </c>
      <c r="I1138" s="3" t="n">
        <f t="shared" si="195"/>
        <v>5.4516828819273293</v>
      </c>
      <c r="J1138" s="3" t="n">
        <f t="shared" si="196"/>
        <v>0.29599733790245131</v>
      </c>
      <c r="K1138" s="3" t="n">
        <f t="shared" si="197"/>
        <v>4.465871701958641E-4</v>
      </c>
      <c r="L1138" s="3" t="n">
        <f>AM1138/SUM(AM1:AM$2860)</f>
        <v>1.8630828176433476E-4</v>
      </c>
      <c r="M1138" t="s">
        <v>2222</v>
      </c>
      <c r="N1138" t="s">
        <v>3108</v>
      </c>
      <c r="O1138" t="s">
        <v>3109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 t="n">
        <v>31454717.102058101</v>
      </c>
      <c r="AC1138" s="2" t="n">
        <v>13593338.8305659</v>
      </c>
      <c r="AD1138" s="2" t="n">
        <v>11794026.999367701</v>
      </c>
      <c r="AE1138" s="2" t="n">
        <v>8574332.7886993792</v>
      </c>
      <c r="AF1138" s="2" t="n">
        <v>42492600.864957601</v>
      </c>
      <c r="AG1138" s="2" t="n">
        <v>69217453.017375201</v>
      </c>
      <c r="AH1138" s="2" t="n">
        <v>52221165.762283601</v>
      </c>
      <c r="AI1138" s="2" t="n">
        <v>38016213.9416527</v>
      </c>
      <c r="AJ1138" s="2" t="n">
        <v>91171457.0840628</v>
      </c>
      <c r="AK1138" s="2" t="n">
        <v>51164519.924471997</v>
      </c>
      <c r="AL1138" s="2" t="n">
        <v>55318876.076800004</v>
      </c>
      <c r="AM1138" s="2" t="n">
        <v>16374240.0544884</v>
      </c>
    </row>
    <row r="1139">
      <c r="A1139" t="str">
        <f t="shared" si="187"/>
        <v>FRS</v>
      </c>
      <c r="B1139" t="str">
        <f t="shared" si="188"/>
        <v>Z2EC</v>
      </c>
      <c r="C1139" t="str">
        <f t="shared" si="189"/>
        <v>REPAIR OR ALTERATION OF PRODUCTION BUILDINGS</v>
      </c>
      <c r="D1139" s="2" t="n">
        <f t="shared" si="190"/>
        <v>24522702.399652202</v>
      </c>
      <c r="E1139" s="2" t="n">
        <f t="shared" si="191"/>
        <v>61267556.762297899</v>
      </c>
      <c r="F1139" s="2" t="n">
        <f t="shared" si="192"/>
        <v>78481155.976199999</v>
      </c>
      <c r="G1139" s="2" t="n">
        <f t="shared" si="193"/>
        <v>24850926.018572401</v>
      </c>
      <c r="H1139" s="3" t="n">
        <f t="shared" si="194"/>
        <v>0.28095782047726114</v>
      </c>
      <c r="I1139" s="3" t="n">
        <f t="shared" si="195"/>
        <v>2.2003469559420612</v>
      </c>
      <c r="J1139" s="3" t="n">
        <f t="shared" si="196"/>
        <v>0.31664831779629532</v>
      </c>
      <c r="K1139" s="3" t="n">
        <f t="shared" si="197"/>
        <v>6.3357536968850913E-4</v>
      </c>
      <c r="L1139" s="3" t="n">
        <f>AM1139/SUM(AM1:AM$2860)</f>
        <v>2.8275714239963751E-4</v>
      </c>
      <c r="M1139" t="s">
        <v>2222</v>
      </c>
      <c r="N1139" t="s">
        <v>3110</v>
      </c>
      <c r="O1139" t="s">
        <v>3111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 t="n">
        <v>6794742.1010017097</v>
      </c>
      <c r="AC1139" s="2" t="n">
        <v>19145345.9982646</v>
      </c>
      <c r="AD1139" s="2" t="n">
        <v>20323538.0943406</v>
      </c>
      <c r="AE1139" s="2" t="n">
        <v>24522702.399652202</v>
      </c>
      <c r="AF1139" s="2" t="n">
        <v>37437834.940372698</v>
      </c>
      <c r="AG1139" s="2" t="n">
        <v>50871006.681802601</v>
      </c>
      <c r="AH1139" s="2" t="n">
        <v>91237557.745850697</v>
      </c>
      <c r="AI1139" s="2" t="n">
        <v>52441207.611805499</v>
      </c>
      <c r="AJ1139" s="2" t="n">
        <v>29217258.0780752</v>
      </c>
      <c r="AK1139" s="2" t="n">
        <v>61267556.762297899</v>
      </c>
      <c r="AL1139" s="2" t="n">
        <v>78481155.976199999</v>
      </c>
      <c r="AM1139" s="2" t="n">
        <v>24850926.018572401</v>
      </c>
    </row>
    <row r="1140">
      <c r="A1140" t="str">
        <f t="shared" si="187"/>
        <v>FRS</v>
      </c>
      <c r="B1140" t="str">
        <f t="shared" si="188"/>
        <v>Z2ED</v>
      </c>
      <c r="C1140" t="str">
        <f t="shared" si="189"/>
        <v>REPAIR OR ALTERATION OF SHIP CONSTRUCTION AND REPAIR FACILITIES</v>
      </c>
      <c r="D1140" s="2" t="n">
        <f t="shared" si="190"/>
        <v>53904805.1519977</v>
      </c>
      <c r="E1140" s="2" t="n">
        <f t="shared" si="191"/>
        <v>616861692.96673596</v>
      </c>
      <c r="F1140" s="2" t="n">
        <f t="shared" si="192"/>
        <v>259717632.73629999</v>
      </c>
      <c r="G1140" s="2" t="n">
        <f t="shared" si="193"/>
        <v>226189661.888289</v>
      </c>
      <c r="H1140" s="3" t="n">
        <f t="shared" si="194"/>
        <v>-0.57896942588992117</v>
      </c>
      <c r="I1140" s="3" t="n">
        <f t="shared" si="195"/>
        <v>3.8180794273156726</v>
      </c>
      <c r="J1140" s="3" t="n">
        <f t="shared" si="196"/>
        <v>0.87090606635070844</v>
      </c>
      <c r="K1140" s="3" t="n">
        <f t="shared" si="197"/>
        <v>2.0966905128847356E-3</v>
      </c>
      <c r="L1140" s="3" t="n">
        <f>AM1140/SUM(AM1:AM$2860)</f>
        <v>2.5736160651749782E-3</v>
      </c>
      <c r="M1140" t="s">
        <v>2222</v>
      </c>
      <c r="N1140" t="s">
        <v>3112</v>
      </c>
      <c r="O1140" t="s">
        <v>3113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 t="n">
        <v>23815058.4031354</v>
      </c>
      <c r="AC1140" s="2" t="n">
        <v>58018893.578525797</v>
      </c>
      <c r="AD1140" s="2" t="n">
        <v>46634265.0070678</v>
      </c>
      <c r="AE1140" s="2" t="n">
        <v>53904805.1519977</v>
      </c>
      <c r="AF1140" s="2" t="n">
        <v>76158745.0705055</v>
      </c>
      <c r="AG1140" s="2" t="n">
        <v>148583672.66452599</v>
      </c>
      <c r="AH1140" s="2" t="n">
        <v>87871985.667928204</v>
      </c>
      <c r="AI1140" s="2" t="n">
        <v>70877096.636138603</v>
      </c>
      <c r="AJ1140" s="2" t="n">
        <v>495644064.78249002</v>
      </c>
      <c r="AK1140" s="2" t="n">
        <v>616861692.96673596</v>
      </c>
      <c r="AL1140" s="2" t="n">
        <v>259717632.73629999</v>
      </c>
      <c r="AM1140" s="2" t="n">
        <v>226189661.888289</v>
      </c>
    </row>
    <row r="1141">
      <c r="A1141" t="str">
        <f t="shared" si="187"/>
        <v>FRS</v>
      </c>
      <c r="B1141" t="str">
        <f t="shared" si="188"/>
        <v>Z2EE</v>
      </c>
      <c r="C1141" t="str">
        <f t="shared" si="189"/>
        <v>REPAIR OR ALTERATION OF TANK AUTOMOTIVE FACILITIES</v>
      </c>
      <c r="D1141" s="2" t="n">
        <f t="shared" si="190"/>
        <v>4653113.7229439104</v>
      </c>
      <c r="E1141" s="2" t="n">
        <f t="shared" si="191"/>
        <v>303709.02045112598</v>
      </c>
      <c r="F1141" s="2" t="n">
        <f t="shared" si="192"/>
        <v>712001.82810000004</v>
      </c>
      <c r="G1141" s="2" t="n">
        <f t="shared" si="193"/>
        <v>0</v>
      </c>
      <c r="H1141" s="3" t="n">
        <f t="shared" si="194"/>
        <v>1.3443552221214916</v>
      </c>
      <c r="I1141" s="3" t="n">
        <f t="shared" si="195"/>
        <v>-0.8469837896741681</v>
      </c>
      <c r="J1141" s="3" t="n">
        <f t="shared" si="196"/>
        <v>0</v>
      </c>
      <c r="K1141" s="3" t="n">
        <f t="shared" si="197"/>
        <v>5.7479635187095534E-6</v>
      </c>
      <c r="L1141" s="3" t="n">
        <f>AM1141/SUM(AM1:AM$2860)</f>
        <v>0</v>
      </c>
      <c r="M1141" t="s">
        <v>2222</v>
      </c>
      <c r="N1141" t="s">
        <v>3114</v>
      </c>
      <c r="O1141" t="s">
        <v>3115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 t="n">
        <v>959919.10576663702</v>
      </c>
      <c r="AC1141" s="2" t="n">
        <v>2076317.7129137299</v>
      </c>
      <c r="AD1141" s="2" t="n">
        <v>7428051.1501455</v>
      </c>
      <c r="AE1141" s="2" t="n">
        <v>4653113.7229439104</v>
      </c>
      <c r="AF1141" s="2" t="n">
        <v>1124892.3455525299</v>
      </c>
      <c r="AG1141" s="2" t="n">
        <v>97885.4292529222</v>
      </c>
      <c r="AH1141" s="2" t="n">
        <v>584134.83501866495</v>
      </c>
      <c r="AI1141" s="2" t="n">
        <v>524168.50542778301</v>
      </c>
      <c r="AJ1141" s="2" t="n">
        <v>351990.04446978</v>
      </c>
      <c r="AK1141" s="2" t="n">
        <v>303709.02045112598</v>
      </c>
      <c r="AL1141" s="2" t="n">
        <v>712001.82810000004</v>
      </c>
      <c r="AM1141" s="2" t="n">
        <v>0</v>
      </c>
    </row>
    <row r="1142">
      <c r="A1142" t="str">
        <f t="shared" si="187"/>
        <v>FRS</v>
      </c>
      <c r="B1142" t="str">
        <f t="shared" si="188"/>
        <v>Z2EZ</v>
      </c>
      <c r="C1142" t="str">
        <f t="shared" si="189"/>
        <v>REPAIR OR ALTERATION OF OTHER INDUSTRIAL BUILDINGS</v>
      </c>
      <c r="D1142" s="2" t="n">
        <f t="shared" si="190"/>
        <v>25333785.3442294</v>
      </c>
      <c r="E1142" s="2" t="n">
        <f t="shared" si="191"/>
        <v>64731580.487390198</v>
      </c>
      <c r="F1142" s="2" t="n">
        <f t="shared" si="192"/>
        <v>63944318.358800001</v>
      </c>
      <c r="G1142" s="2" t="n">
        <f t="shared" si="193"/>
        <v>7377279.3049828401</v>
      </c>
      <c r="H1142" s="3" t="n">
        <f t="shared" si="194"/>
        <v>-1.2161948196885985E-2</v>
      </c>
      <c r="I1142" s="3" t="n">
        <f t="shared" si="195"/>
        <v>1.5240727940945238</v>
      </c>
      <c r="J1142" s="3" t="n">
        <f t="shared" si="196"/>
        <v>0.11537036431584044</v>
      </c>
      <c r="K1142" s="3" t="n">
        <f t="shared" si="197"/>
        <v>5.162200357489952E-4</v>
      </c>
      <c r="L1142" s="3" t="n">
        <f>AM1142/SUM(AM1:AM$2860)</f>
        <v>8.3939665403292034E-5</v>
      </c>
      <c r="M1142" t="s">
        <v>2222</v>
      </c>
      <c r="N1142" t="s">
        <v>3116</v>
      </c>
      <c r="O1142" t="s">
        <v>3117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 t="n">
        <v>37289023.629147597</v>
      </c>
      <c r="AC1142" s="2" t="n">
        <v>42231734.810380697</v>
      </c>
      <c r="AD1142" s="2" t="n">
        <v>95210714.459244996</v>
      </c>
      <c r="AE1142" s="2" t="n">
        <v>25333785.3442294</v>
      </c>
      <c r="AF1142" s="2" t="n">
        <v>49240941.547705002</v>
      </c>
      <c r="AG1142" s="2" t="n">
        <v>65393051.811136201</v>
      </c>
      <c r="AH1142" s="2" t="n">
        <v>42043314.554838598</v>
      </c>
      <c r="AI1142" s="2" t="n">
        <v>71586356.707846403</v>
      </c>
      <c r="AJ1142" s="2" t="n">
        <v>46245805.100165904</v>
      </c>
      <c r="AK1142" s="2" t="n">
        <v>64731580.487390198</v>
      </c>
      <c r="AL1142" s="2" t="n">
        <v>63944318.358800001</v>
      </c>
      <c r="AM1142" s="2" t="n">
        <v>7377279.3049828401</v>
      </c>
    </row>
    <row r="1143">
      <c r="A1143" t="str">
        <f t="shared" si="187"/>
        <v>FRS</v>
      </c>
      <c r="B1143" t="str">
        <f t="shared" si="188"/>
        <v>Z2FA</v>
      </c>
      <c r="C1143" t="str">
        <f t="shared" si="189"/>
        <v>REPAIR OR ALTERATION OF FAMILY HOUSING FACILITIES</v>
      </c>
      <c r="D1143" s="2" t="n">
        <f t="shared" si="190"/>
        <v>39643971.0629244</v>
      </c>
      <c r="E1143" s="2" t="n">
        <f t="shared" si="191"/>
        <v>65943939.544806197</v>
      </c>
      <c r="F1143" s="2" t="n">
        <f t="shared" si="192"/>
        <v>8212195.176</v>
      </c>
      <c r="G1143" s="2" t="n">
        <f t="shared" si="193"/>
        <v>8414542.6841652207</v>
      </c>
      <c r="H1143" s="3" t="n">
        <f t="shared" si="194"/>
        <v>-0.8754670219479358</v>
      </c>
      <c r="I1143" s="3" t="n">
        <f t="shared" si="195"/>
        <v>-0.79285134773796262</v>
      </c>
      <c r="J1143" s="3" t="n">
        <f t="shared" si="196"/>
        <v>1.0246398805469916</v>
      </c>
      <c r="K1143" s="3" t="n">
        <f t="shared" si="197"/>
        <v>6.6296737476270783E-5</v>
      </c>
      <c r="L1143" s="3" t="n">
        <f>AM1143/SUM(AM1:AM$2860)</f>
        <v>9.5741786128862097E-5</v>
      </c>
      <c r="M1143" t="s">
        <v>2222</v>
      </c>
      <c r="N1143" t="s">
        <v>3118</v>
      </c>
      <c r="O1143" t="s">
        <v>3119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 t="n">
        <v>70755077.443700999</v>
      </c>
      <c r="AC1143" s="2" t="n">
        <v>40553779.406941302</v>
      </c>
      <c r="AD1143" s="2" t="n">
        <v>103014913.205659</v>
      </c>
      <c r="AE1143" s="2" t="n">
        <v>39643971.0629244</v>
      </c>
      <c r="AF1143" s="2" t="n">
        <v>40110230.639688797</v>
      </c>
      <c r="AG1143" s="2" t="n">
        <v>18498511.896000002</v>
      </c>
      <c r="AH1143" s="2" t="n">
        <v>50934629.537286401</v>
      </c>
      <c r="AI1143" s="2" t="n">
        <v>70500096.909765303</v>
      </c>
      <c r="AJ1143" s="2" t="n">
        <v>77031194.079423502</v>
      </c>
      <c r="AK1143" s="2" t="n">
        <v>65943939.544806197</v>
      </c>
      <c r="AL1143" s="2" t="n">
        <v>8212195.176</v>
      </c>
      <c r="AM1143" s="2" t="n">
        <v>8414542.6841652207</v>
      </c>
    </row>
    <row r="1144">
      <c r="A1144" t="str">
        <f t="shared" si="187"/>
        <v>FRS</v>
      </c>
      <c r="B1144" t="str">
        <f t="shared" si="188"/>
        <v>Z2FB</v>
      </c>
      <c r="C1144" t="str">
        <f t="shared" si="189"/>
        <v>REPAIR OR ALTERATION OF RECREATIONAL BUILDINGS</v>
      </c>
      <c r="D1144" s="2" t="n">
        <f t="shared" si="190"/>
        <v>8833023.8546707891</v>
      </c>
      <c r="E1144" s="2" t="n">
        <f t="shared" si="191"/>
        <v>6267935.6720560603</v>
      </c>
      <c r="F1144" s="2" t="n">
        <f t="shared" si="192"/>
        <v>3394792.2086</v>
      </c>
      <c r="G1144" s="2" t="n">
        <f t="shared" si="193"/>
        <v>7049005.5105310297</v>
      </c>
      <c r="H1144" s="3" t="n">
        <f t="shared" si="194"/>
        <v>-0.45838751604698391</v>
      </c>
      <c r="I1144" s="3" t="n">
        <f t="shared" si="195"/>
        <v>-0.61567043580382985</v>
      </c>
      <c r="J1144" s="3" t="n">
        <f t="shared" si="196"/>
        <v>2.0764173703102773</v>
      </c>
      <c r="K1144" s="3" t="n">
        <f t="shared" si="197"/>
        <v>2.7406027623136425E-5</v>
      </c>
      <c r="L1144" s="3" t="n">
        <f>AM1144/SUM(AM1:AM$2860)</f>
        <v>8.0204522496564562E-5</v>
      </c>
      <c r="M1144" t="s">
        <v>2222</v>
      </c>
      <c r="N1144" t="s">
        <v>3120</v>
      </c>
      <c r="O1144" t="s">
        <v>3121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 t="n">
        <v>26866641.651889499</v>
      </c>
      <c r="AC1144" s="2" t="n">
        <v>16642886.2975928</v>
      </c>
      <c r="AD1144" s="2" t="n">
        <v>26199623.598384202</v>
      </c>
      <c r="AE1144" s="2" t="n">
        <v>8833023.8546707891</v>
      </c>
      <c r="AF1144" s="2" t="n">
        <v>24283531.1836465</v>
      </c>
      <c r="AG1144" s="2" t="n">
        <v>21484321.369166799</v>
      </c>
      <c r="AH1144" s="2" t="n">
        <v>17656575.763191801</v>
      </c>
      <c r="AI1144" s="2" t="n">
        <v>16638272.4852263</v>
      </c>
      <c r="AJ1144" s="2" t="n">
        <v>18769806.714934599</v>
      </c>
      <c r="AK1144" s="2" t="n">
        <v>6267935.6720560603</v>
      </c>
      <c r="AL1144" s="2" t="n">
        <v>3394792.2086</v>
      </c>
      <c r="AM1144" s="2" t="n">
        <v>7049005.5105310297</v>
      </c>
    </row>
    <row r="1145">
      <c r="A1145" t="str">
        <f t="shared" si="187"/>
        <v>FRS</v>
      </c>
      <c r="B1145" t="str">
        <f t="shared" si="188"/>
        <v>Z2FC</v>
      </c>
      <c r="C1145" t="str">
        <f t="shared" si="189"/>
        <v>REPAIR OR ALTERATION OF TROOP HOUSING FACILITIES</v>
      </c>
      <c r="D1145" s="2" t="n">
        <f t="shared" si="190"/>
        <v>86523224.837271705</v>
      </c>
      <c r="E1145" s="2" t="n">
        <f t="shared" si="191"/>
        <v>142283772.751403</v>
      </c>
      <c r="F1145" s="2" t="n">
        <f t="shared" si="192"/>
        <v>182184048.1895</v>
      </c>
      <c r="G1145" s="2" t="n">
        <f t="shared" si="193"/>
        <v>92870089.679242507</v>
      </c>
      <c r="H1145" s="3" t="n">
        <f t="shared" si="194"/>
        <v>0.28042744907959682</v>
      </c>
      <c r="I1145" s="3" t="n">
        <f t="shared" si="195"/>
        <v>1.1056086216405143</v>
      </c>
      <c r="J1145" s="3" t="n">
        <f t="shared" si="196"/>
        <v>0.50975972156817506</v>
      </c>
      <c r="K1145" s="3" t="n">
        <f t="shared" si="197"/>
        <v>1.4707648510938834E-3</v>
      </c>
      <c r="L1145" s="3" t="n">
        <f>AM1145/SUM(AM1:AM$2860)</f>
        <v>1.056688235781453E-3</v>
      </c>
      <c r="M1145" t="s">
        <v>2222</v>
      </c>
      <c r="N1145" t="s">
        <v>3122</v>
      </c>
      <c r="O1145" t="s">
        <v>3123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 t="n">
        <v>199418486.610762</v>
      </c>
      <c r="AC1145" s="2" t="n">
        <v>106512021.34544</v>
      </c>
      <c r="AD1145" s="2" t="n">
        <v>178471144.735365</v>
      </c>
      <c r="AE1145" s="2" t="n">
        <v>86523224.837271705</v>
      </c>
      <c r="AF1145" s="2" t="n">
        <v>252446656.43989599</v>
      </c>
      <c r="AG1145" s="2" t="n">
        <v>128174414.30926999</v>
      </c>
      <c r="AH1145" s="2" t="n">
        <v>171469469.036127</v>
      </c>
      <c r="AI1145" s="2" t="n">
        <v>172578291.734126</v>
      </c>
      <c r="AJ1145" s="2" t="n">
        <v>173273357.197227</v>
      </c>
      <c r="AK1145" s="2" t="n">
        <v>142283772.751403</v>
      </c>
      <c r="AL1145" s="2" t="n">
        <v>182184048.1895</v>
      </c>
      <c r="AM1145" s="2" t="n">
        <v>92870089.679242507</v>
      </c>
    </row>
    <row r="1146">
      <c r="A1146" t="str">
        <f t="shared" si="187"/>
        <v>FRS</v>
      </c>
      <c r="B1146" t="str">
        <f t="shared" si="188"/>
        <v>Z2FD</v>
      </c>
      <c r="C1146" t="str">
        <f t="shared" si="189"/>
        <v>REPAIR OR ALTERATION OF DINING FACILITIES</v>
      </c>
      <c r="D1146" s="2" t="n">
        <f t="shared" si="190"/>
        <v>11883483.398537399</v>
      </c>
      <c r="E1146" s="2" t="n">
        <f t="shared" si="191"/>
        <v>34774222.890535504</v>
      </c>
      <c r="F1146" s="2" t="n">
        <f t="shared" si="192"/>
        <v>26474536.579700001</v>
      </c>
      <c r="G1146" s="2" t="n">
        <f t="shared" si="193"/>
        <v>7061571.6120851003</v>
      </c>
      <c r="H1146" s="3" t="n">
        <f t="shared" si="194"/>
        <v>-0.23867352368913552</v>
      </c>
      <c r="I1146" s="3" t="n">
        <f t="shared" si="195"/>
        <v>1.2278431072625091</v>
      </c>
      <c r="J1146" s="3" t="n">
        <f t="shared" si="196"/>
        <v>0.266730697658358</v>
      </c>
      <c r="K1146" s="3" t="n">
        <f t="shared" si="197"/>
        <v>2.1372792095343386E-4</v>
      </c>
      <c r="L1146" s="3" t="n">
        <f>AM1146/SUM(AM1:AM$2860)</f>
        <v>8.0347501271837456E-5</v>
      </c>
      <c r="M1146" t="s">
        <v>2222</v>
      </c>
      <c r="N1146" t="s">
        <v>3124</v>
      </c>
      <c r="O1146" t="s">
        <v>3125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 t="n">
        <v>22116616.568774302</v>
      </c>
      <c r="AC1146" s="2" t="n">
        <v>11841609.0747975</v>
      </c>
      <c r="AD1146" s="2" t="n">
        <v>5616643.9458454903</v>
      </c>
      <c r="AE1146" s="2" t="n">
        <v>11883483.398537399</v>
      </c>
      <c r="AF1146" s="2" t="n">
        <v>16708155.032068601</v>
      </c>
      <c r="AG1146" s="2" t="n">
        <v>11373068.4263463</v>
      </c>
      <c r="AH1146" s="2" t="n">
        <v>19589500.511455901</v>
      </c>
      <c r="AI1146" s="2" t="n">
        <v>45718113.400715403</v>
      </c>
      <c r="AJ1146" s="2" t="n">
        <v>12998072.9739129</v>
      </c>
      <c r="AK1146" s="2" t="n">
        <v>34774222.890535504</v>
      </c>
      <c r="AL1146" s="2" t="n">
        <v>26474536.579700001</v>
      </c>
      <c r="AM1146" s="2" t="n">
        <v>7061571.6120851003</v>
      </c>
    </row>
    <row r="1147">
      <c r="A1147" t="str">
        <f t="shared" si="187"/>
        <v>FRS</v>
      </c>
      <c r="B1147" t="str">
        <f t="shared" si="188"/>
        <v>Z2FE</v>
      </c>
      <c r="C1147" t="str">
        <f t="shared" si="189"/>
        <v>REPAIR OR ALTERATION OF RELIGIOUS FACILITIES</v>
      </c>
      <c r="D1147" s="2" t="n">
        <f t="shared" si="190"/>
        <v>1228943.4667064999</v>
      </c>
      <c r="E1147" s="2" t="n">
        <f t="shared" si="191"/>
        <v>690269.35510632105</v>
      </c>
      <c r="F1147" s="2" t="n">
        <f t="shared" si="192"/>
        <v>152642.18950000001</v>
      </c>
      <c r="G1147" s="2" t="n">
        <f t="shared" si="193"/>
        <v>4367636.40050535</v>
      </c>
      <c r="H1147" s="3" t="n">
        <f t="shared" si="194"/>
        <v>-0.77886575961859295</v>
      </c>
      <c r="I1147" s="3" t="n">
        <f t="shared" si="195"/>
        <v>-0.87579396966967682</v>
      </c>
      <c r="J1147" s="3" t="n">
        <f t="shared" si="196"/>
        <v>28.61355969022804</v>
      </c>
      <c r="K1147" s="3" t="n">
        <f t="shared" si="197"/>
        <v>1.2322745560966777E-6</v>
      </c>
      <c r="L1147" s="3" t="n">
        <f>AM1147/SUM(AM1:AM$2860)</f>
        <v>4.9695548034087977E-5</v>
      </c>
      <c r="M1147" t="s">
        <v>2222</v>
      </c>
      <c r="N1147" t="s">
        <v>3126</v>
      </c>
      <c r="O1147" t="s">
        <v>3127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 t="n">
        <v>5252782.1902530398</v>
      </c>
      <c r="AC1147" s="2" t="n">
        <v>1501206.37242306</v>
      </c>
      <c r="AD1147" s="2" t="n">
        <v>963642.97777378</v>
      </c>
      <c r="AE1147" s="2" t="n">
        <v>1228943.4667064999</v>
      </c>
      <c r="AF1147" s="2" t="n">
        <v>2335076.6589180301</v>
      </c>
      <c r="AG1147" s="2" t="n">
        <v>726748.27099746105</v>
      </c>
      <c r="AH1147" s="2" t="n">
        <v>11904435.002008701</v>
      </c>
      <c r="AI1147" s="2" t="n">
        <v>6473202.8412267501</v>
      </c>
      <c r="AJ1147" s="2" t="n">
        <v>4499021.8758049598</v>
      </c>
      <c r="AK1147" s="2" t="n">
        <v>690269.35510632105</v>
      </c>
      <c r="AL1147" s="2" t="n">
        <v>152642.18950000001</v>
      </c>
      <c r="AM1147" s="2" t="n">
        <v>4367636.40050535</v>
      </c>
    </row>
    <row r="1148">
      <c r="A1148" t="str">
        <f t="shared" si="187"/>
        <v>FRS</v>
      </c>
      <c r="B1148" t="str">
        <f t="shared" si="188"/>
        <v>Z2FF</v>
      </c>
      <c r="C1148" t="str">
        <f t="shared" si="189"/>
        <v>REPAIR OR ALTERATION OF PENAL FACILITIES</v>
      </c>
      <c r="D1148" s="2" t="n">
        <f t="shared" si="190"/>
        <v>533151.36530285899</v>
      </c>
      <c r="E1148" s="2" t="n">
        <f t="shared" si="191"/>
        <v>1106499.87251526</v>
      </c>
      <c r="F1148" s="2" t="n">
        <f t="shared" si="192"/>
        <v>5051341</v>
      </c>
      <c r="G1148" s="2" t="n">
        <f t="shared" si="193"/>
        <v>270421.27421189402</v>
      </c>
      <c r="H1148" s="3" t="n">
        <f t="shared" si="194"/>
        <v>3.5651528079415442</v>
      </c>
      <c r="I1148" s="3" t="n">
        <f t="shared" si="195"/>
        <v>8.4744969791656892</v>
      </c>
      <c r="J1148" s="3" t="n">
        <f t="shared" si="196"/>
        <v>5.3534551362082669E-2</v>
      </c>
      <c r="K1148" s="3" t="n">
        <f t="shared" si="197"/>
        <v>4.077928264038657E-5</v>
      </c>
      <c r="L1148" s="3" t="n">
        <f>AM1148/SUM(AM1:AM$2860)</f>
        <v>3.0768892347544199E-6</v>
      </c>
      <c r="M1148" t="s">
        <v>2222</v>
      </c>
      <c r="N1148" t="s">
        <v>3128</v>
      </c>
      <c r="O1148" t="s">
        <v>3129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 t="n">
        <v>394163.49682958098</v>
      </c>
      <c r="AD1148" s="2" t="n">
        <v>747063.24991967098</v>
      </c>
      <c r="AE1148" s="2" t="n">
        <v>533151.36530285899</v>
      </c>
      <c r="AF1148" s="2" t="n">
        <v>1005402.10281735</v>
      </c>
      <c r="AG1148" s="2" t="n">
        <v>1519924.29095409</v>
      </c>
      <c r="AH1148" s="2" t="n">
        <v>4123.0768930007298</v>
      </c>
      <c r="AI1148" s="2" t="n">
        <v>1111919.3096693</v>
      </c>
      <c r="AJ1148" s="2" t="n">
        <v>3740571.1418878199</v>
      </c>
      <c r="AK1148" s="2" t="n">
        <v>1106499.87251526</v>
      </c>
      <c r="AL1148" s="2" t="n">
        <v>5051341</v>
      </c>
      <c r="AM1148" s="2" t="n">
        <v>270421.27421189402</v>
      </c>
    </row>
    <row r="1149">
      <c r="A1149" t="str">
        <f t="shared" si="187"/>
        <v>FRS</v>
      </c>
      <c r="B1149" t="str">
        <f t="shared" si="188"/>
        <v>Z2FZ</v>
      </c>
      <c r="C1149" t="str">
        <f t="shared" si="189"/>
        <v>REPAIR OR ALTERATION OF OTHER RESIDENTIAL BUILDINGS</v>
      </c>
      <c r="D1149" s="2" t="n">
        <f t="shared" si="190"/>
        <v>3260697.6142498502</v>
      </c>
      <c r="E1149" s="2" t="n">
        <f t="shared" si="191"/>
        <v>3603762.42912099</v>
      </c>
      <c r="F1149" s="2" t="n">
        <f t="shared" si="192"/>
        <v>4185952.1035000002</v>
      </c>
      <c r="G1149" s="2" t="n">
        <f t="shared" si="193"/>
        <v>3517541.7766956901</v>
      </c>
      <c r="H1149" s="3" t="n">
        <f t="shared" si="194"/>
        <v>0.16155051444970381</v>
      </c>
      <c r="I1149" s="3" t="n">
        <f t="shared" si="195"/>
        <v>0.28375967314681905</v>
      </c>
      <c r="J1149" s="3" t="n">
        <f t="shared" si="196"/>
        <v>0.8403205984498886</v>
      </c>
      <c r="K1149" s="3" t="n">
        <f t="shared" si="197"/>
        <v>3.3793031186717983E-5</v>
      </c>
      <c r="L1149" s="3" t="n">
        <f>AM1149/SUM(AM1:AM$2860)</f>
        <v>4.0023058308028151E-5</v>
      </c>
      <c r="M1149" t="s">
        <v>2222</v>
      </c>
      <c r="N1149" t="s">
        <v>3130</v>
      </c>
      <c r="O1149" t="s">
        <v>3131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 t="n">
        <v>35857884.099130698</v>
      </c>
      <c r="AC1149" s="2" t="n">
        <v>17791009.5722518</v>
      </c>
      <c r="AD1149" s="2" t="n">
        <v>15694913.149852</v>
      </c>
      <c r="AE1149" s="2" t="n">
        <v>3260697.6142498502</v>
      </c>
      <c r="AF1149" s="2" t="n">
        <v>21845957.6170201</v>
      </c>
      <c r="AG1149" s="2" t="n">
        <v>14552121.730817201</v>
      </c>
      <c r="AH1149" s="2" t="n">
        <v>5005457.2274786904</v>
      </c>
      <c r="AI1149" s="2" t="n">
        <v>6494323.1802046802</v>
      </c>
      <c r="AJ1149" s="2" t="n">
        <v>6513573.7613931801</v>
      </c>
      <c r="AK1149" s="2" t="n">
        <v>3603762.42912099</v>
      </c>
      <c r="AL1149" s="2" t="n">
        <v>4185952.1035000002</v>
      </c>
      <c r="AM1149" s="2" t="n">
        <v>3517541.7766956901</v>
      </c>
    </row>
    <row r="1150">
      <c r="A1150" t="str">
        <f t="shared" si="187"/>
        <v>FRS</v>
      </c>
      <c r="B1150" t="str">
        <f t="shared" si="188"/>
        <v>Z2GA</v>
      </c>
      <c r="C1150" t="str">
        <f t="shared" si="189"/>
        <v>REPAIR OR ALTERATION OF AMMUNITION STORAGE BUILDINGS</v>
      </c>
      <c r="D1150" s="2" t="n">
        <f t="shared" si="190"/>
        <v>3457862.3586514601</v>
      </c>
      <c r="E1150" s="2" t="n">
        <f t="shared" si="191"/>
        <v>7985919.54278511</v>
      </c>
      <c r="F1150" s="2" t="n">
        <f t="shared" si="192"/>
        <v>5412118.3907000003</v>
      </c>
      <c r="G1150" s="2" t="n">
        <f t="shared" si="193"/>
        <v>1733473.29850832</v>
      </c>
      <c r="H1150" s="3" t="n">
        <f t="shared" si="194"/>
        <v>-0.32229239704905543</v>
      </c>
      <c r="I1150" s="3" t="n">
        <f t="shared" si="195"/>
        <v>0.56516304854039512</v>
      </c>
      <c r="J1150" s="3" t="n">
        <f t="shared" si="196"/>
        <v>0.32029478539993905</v>
      </c>
      <c r="K1150" s="3" t="n">
        <f t="shared" si="197"/>
        <v>4.3691824712999863E-5</v>
      </c>
      <c r="L1150" s="3" t="n">
        <f>AM1150/SUM(AM1:AM$2860)</f>
        <v>1.9723689811235609E-5</v>
      </c>
      <c r="M1150" t="s">
        <v>2222</v>
      </c>
      <c r="N1150" t="s">
        <v>3132</v>
      </c>
      <c r="O1150" t="s">
        <v>3133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 t="n">
        <v>634728.19601260405</v>
      </c>
      <c r="AC1150" s="2" t="n">
        <v>1775763.41525593</v>
      </c>
      <c r="AD1150" s="2" t="n">
        <v>1999460.3207975801</v>
      </c>
      <c r="AE1150" s="2" t="n">
        <v>3457862.3586514601</v>
      </c>
      <c r="AF1150" s="2" t="n">
        <v>4552818.2166878805</v>
      </c>
      <c r="AG1150" s="2" t="n">
        <v>5752971.9013694003</v>
      </c>
      <c r="AH1150" s="2" t="n">
        <v>6277887.3419783004</v>
      </c>
      <c r="AI1150" s="2" t="n">
        <v>6925471.3804111397</v>
      </c>
      <c r="AJ1150" s="2" t="n">
        <v>5345626.4081041301</v>
      </c>
      <c r="AK1150" s="2" t="n">
        <v>7985919.54278511</v>
      </c>
      <c r="AL1150" s="2" t="n">
        <v>5412118.3907000003</v>
      </c>
      <c r="AM1150" s="2" t="n">
        <v>1733473.29850832</v>
      </c>
    </row>
    <row r="1151">
      <c r="A1151" t="str">
        <f t="shared" si="187"/>
        <v>FRS</v>
      </c>
      <c r="B1151" t="str">
        <f t="shared" si="188"/>
        <v>Z2GB</v>
      </c>
      <c r="C1151" t="str">
        <f t="shared" si="189"/>
        <v>REPAIR OR ALTERATION OF FOOD OR GRAIN STORAGE BUILDINGS</v>
      </c>
      <c r="D1151" s="2" t="n">
        <f t="shared" si="190"/>
        <v>355697.722104177</v>
      </c>
      <c r="E1151" s="2" t="n">
        <f t="shared" si="191"/>
        <v>6421298.9387910897</v>
      </c>
      <c r="F1151" s="2" t="n">
        <f t="shared" si="192"/>
        <v>208682.70310000001</v>
      </c>
      <c r="G1151" s="2" t="n">
        <f t="shared" si="193"/>
        <v>0</v>
      </c>
      <c r="H1151" s="3" t="n">
        <f t="shared" si="194"/>
        <v>-0.96750148138418735</v>
      </c>
      <c r="I1151" s="3" t="n">
        <f t="shared" si="195"/>
        <v>-0.41331447987490655</v>
      </c>
      <c r="J1151" s="3" t="n">
        <f t="shared" si="196"/>
        <v>0</v>
      </c>
      <c r="K1151" s="3" t="n">
        <f t="shared" si="197"/>
        <v>1.6846874784091542E-6</v>
      </c>
      <c r="L1151" s="3" t="n">
        <f>AM1151/SUM(AM1:AM$2860)</f>
        <v>0</v>
      </c>
      <c r="M1151" t="s">
        <v>2222</v>
      </c>
      <c r="N1151" t="s">
        <v>3134</v>
      </c>
      <c r="O1151" t="s">
        <v>3135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 t="n">
        <v>2184885.49958312</v>
      </c>
      <c r="AC1151" s="2" t="n">
        <v>1467283.4422829801</v>
      </c>
      <c r="AD1151" s="2" t="n">
        <v>112068.58890278899</v>
      </c>
      <c r="AE1151" s="2" t="n">
        <v>355697.722104177</v>
      </c>
      <c r="AF1151" s="2" t="n">
        <v>94608.693782759103</v>
      </c>
      <c r="AG1151" s="2" t="n">
        <v>17641816.1291756</v>
      </c>
      <c r="AH1151" s="2" t="n">
        <v>854442.31589476799</v>
      </c>
      <c r="AI1151" s="2" t="n">
        <v>211243.198062237</v>
      </c>
      <c r="AJ1151" s="2" t="n">
        <v>947285.88798157999</v>
      </c>
      <c r="AK1151" s="2" t="n">
        <v>6421298.9387910897</v>
      </c>
      <c r="AL1151" s="2" t="n">
        <v>208682.70310000001</v>
      </c>
      <c r="AM1151" s="2"/>
    </row>
    <row r="1152">
      <c r="A1152" t="str">
        <f t="shared" si="187"/>
        <v>FRS</v>
      </c>
      <c r="B1152" t="str">
        <f t="shared" si="188"/>
        <v>Z2GC</v>
      </c>
      <c r="C1152" t="str">
        <f t="shared" si="189"/>
        <v>REPAIR OR ALTERATION OF FUEL STORAGE BUILDINGS</v>
      </c>
      <c r="D1152" s="2" t="n">
        <f t="shared" si="190"/>
        <v>6713697.82267546</v>
      </c>
      <c r="E1152" s="2" t="n">
        <f t="shared" si="191"/>
        <v>13979103.3356495</v>
      </c>
      <c r="F1152" s="2" t="n">
        <f t="shared" si="192"/>
        <v>15170884.505899999</v>
      </c>
      <c r="G1152" s="2" t="n">
        <f t="shared" si="193"/>
        <v>3284885.7283109399</v>
      </c>
      <c r="H1152" s="3" t="n">
        <f t="shared" si="194"/>
        <v>8.5254478891447993E-2</v>
      </c>
      <c r="I1152" s="3" t="n">
        <f t="shared" si="195"/>
        <v>1.2596912918333114</v>
      </c>
      <c r="J1152" s="3" t="n">
        <f t="shared" si="196"/>
        <v>0.21652565656494444</v>
      </c>
      <c r="K1152" s="3" t="n">
        <f t="shared" si="197"/>
        <v>1.2247397021320823E-4</v>
      </c>
      <c r="L1152" s="3" t="n">
        <f>AM1152/SUM(AM1:AM$2860)</f>
        <v>3.7375866837010165E-5</v>
      </c>
      <c r="M1152" t="s">
        <v>2222</v>
      </c>
      <c r="N1152" t="s">
        <v>3136</v>
      </c>
      <c r="O1152" t="s">
        <v>3137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 t="n">
        <v>1509807.9704008501</v>
      </c>
      <c r="AC1152" s="2" t="n">
        <v>1516622.82368106</v>
      </c>
      <c r="AD1152" s="2" t="n">
        <v>3411769.5294166999</v>
      </c>
      <c r="AE1152" s="2" t="n">
        <v>6713697.82267546</v>
      </c>
      <c r="AF1152" s="2" t="n">
        <v>13394930.800501401</v>
      </c>
      <c r="AG1152" s="2" t="n">
        <v>7769775.7810914302</v>
      </c>
      <c r="AH1152" s="2" t="n">
        <v>9449272.5664627291</v>
      </c>
      <c r="AI1152" s="2" t="n">
        <v>7685656.8266718499</v>
      </c>
      <c r="AJ1152" s="2" t="n">
        <v>20212742.0872453</v>
      </c>
      <c r="AK1152" s="2" t="n">
        <v>13979103.3356495</v>
      </c>
      <c r="AL1152" s="2" t="n">
        <v>15170884.505899999</v>
      </c>
      <c r="AM1152" s="2" t="n">
        <v>3284885.7283109399</v>
      </c>
    </row>
    <row r="1153">
      <c r="A1153" t="str">
        <f t="shared" ref="A1153:A1216" si="198">M1153</f>
        <v>FRS</v>
      </c>
      <c r="B1153" t="str">
        <f t="shared" ref="B1153:B1216" si="199">N1153</f>
        <v>Z2GD</v>
      </c>
      <c r="C1153" t="str">
        <f t="shared" ref="C1153:C1216" si="200">O1153</f>
        <v>REPAIR OR ALTERATION OF OPEN STORAGE FACILITIES</v>
      </c>
      <c r="D1153" s="2" t="n">
        <f t="shared" ref="D1153:D1216" si="201">AE1153</f>
        <v>2145925.15348347</v>
      </c>
      <c r="E1153" s="2" t="n">
        <f t="shared" ref="E1153:E1216" si="202">AK1153</f>
        <v>4070487.3159309099</v>
      </c>
      <c r="F1153" s="2" t="n">
        <f t="shared" ref="F1153:F1216" si="203">AL1153</f>
        <v>11795717.6505</v>
      </c>
      <c r="G1153" s="2" t="n">
        <f t="shared" ref="G1153:G1216" si="204">AM1153</f>
        <v>1305445.5603842</v>
      </c>
      <c r="H1153" s="3" t="n">
        <f t="shared" si="194"/>
        <v>1.8978637531517157</v>
      </c>
      <c r="I1153" s="3" t="n">
        <f t="shared" si="195"/>
        <v>4.4967982603456917</v>
      </c>
      <c r="J1153" s="3" t="n">
        <f t="shared" si="196"/>
        <v>0.11067114346610903</v>
      </c>
      <c r="K1153" s="3" t="n">
        <f t="shared" si="197"/>
        <v>9.5226377315634818E-5</v>
      </c>
      <c r="L1153" s="3" t="n">
        <f>AM1153/SUM(AM1:AM$2860)</f>
        <v>1.4853533262167535E-5</v>
      </c>
      <c r="M1153" t="s">
        <v>2222</v>
      </c>
      <c r="N1153" t="s">
        <v>3138</v>
      </c>
      <c r="O1153" t="s">
        <v>3139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 t="n">
        <v>1985210.0849136401</v>
      </c>
      <c r="AC1153" s="2" t="n">
        <v>265052.77196013997</v>
      </c>
      <c r="AD1153" s="2" t="n">
        <v>833055.436072357</v>
      </c>
      <c r="AE1153" s="2" t="n">
        <v>2145925.15348347</v>
      </c>
      <c r="AF1153" s="2" t="n">
        <v>731790.57028736395</v>
      </c>
      <c r="AG1153" s="2" t="n">
        <v>2659484.1088856999</v>
      </c>
      <c r="AH1153" s="2" t="n">
        <v>23637787.217648</v>
      </c>
      <c r="AI1153" s="2" t="n">
        <v>2255963.2697222801</v>
      </c>
      <c r="AJ1153" s="2" t="n">
        <v>744537.35874373699</v>
      </c>
      <c r="AK1153" s="2" t="n">
        <v>4070487.3159309099</v>
      </c>
      <c r="AL1153" s="2" t="n">
        <v>11795717.6505</v>
      </c>
      <c r="AM1153" s="2" t="n">
        <v>1305445.5603842</v>
      </c>
    </row>
    <row r="1154">
      <c r="A1154" t="str">
        <f t="shared" si="198"/>
        <v>FRS</v>
      </c>
      <c r="B1154" t="str">
        <f t="shared" si="199"/>
        <v>Z2GZ</v>
      </c>
      <c r="C1154" t="str">
        <f t="shared" si="200"/>
        <v>REPAIR OR ALTERATION OF OTHER WAREHOUSE BUILDINGS</v>
      </c>
      <c r="D1154" s="2" t="n">
        <f t="shared" si="201"/>
        <v>25930515.128401902</v>
      </c>
      <c r="E1154" s="2" t="n">
        <f t="shared" si="202"/>
        <v>24185938.093107101</v>
      </c>
      <c r="F1154" s="2" t="n">
        <f t="shared" si="203"/>
        <v>70995950.795100003</v>
      </c>
      <c r="G1154" s="2" t="n">
        <f t="shared" si="204"/>
        <v>10993914.420968801</v>
      </c>
      <c r="H1154" s="3" t="n">
        <f t="shared" ref="H1154:H1217" si="205">AL1154/AK1154-1</f>
        <v>1.9354226626145867</v>
      </c>
      <c r="I1154" s="3" t="n">
        <f t="shared" ref="I1154:I1217" si="206">AL1154/AE1154-1</f>
        <v>1.7379305981213449</v>
      </c>
      <c r="J1154" s="3" t="n">
        <f t="shared" ref="J1154:J1217" si="207">AM1154/AL1154</f>
        <v>0.15485269649670749</v>
      </c>
      <c r="K1154" s="3" t="n">
        <f t="shared" ref="K1154:K1217" si="208">AL1154/SUM(AL$1:AL$2860)</f>
        <v>5.7314759462811181E-4</v>
      </c>
      <c r="L1154" s="3" t="n">
        <f>AM1154/SUM(AM1:AM$2860)</f>
        <v>1.2509022090911531E-4</v>
      </c>
      <c r="M1154" t="s">
        <v>2222</v>
      </c>
      <c r="N1154" t="s">
        <v>3140</v>
      </c>
      <c r="O1154" t="s">
        <v>3141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 t="n">
        <v>62220931.203967497</v>
      </c>
      <c r="AC1154" s="2" t="n">
        <v>28110852.2822068</v>
      </c>
      <c r="AD1154" s="2" t="n">
        <v>38904470.193503298</v>
      </c>
      <c r="AE1154" s="2" t="n">
        <v>25930515.128401902</v>
      </c>
      <c r="AF1154" s="2" t="n">
        <v>41628219.330265999</v>
      </c>
      <c r="AG1154" s="2" t="n">
        <v>20249697.624129899</v>
      </c>
      <c r="AH1154" s="2" t="n">
        <v>30182081.3212981</v>
      </c>
      <c r="AI1154" s="2" t="n">
        <v>78076758.477465302</v>
      </c>
      <c r="AJ1154" s="2" t="n">
        <v>17147605.323783699</v>
      </c>
      <c r="AK1154" s="2" t="n">
        <v>24185938.093107101</v>
      </c>
      <c r="AL1154" s="2" t="n">
        <v>70995950.795100003</v>
      </c>
      <c r="AM1154" s="2" t="n">
        <v>10993914.420968801</v>
      </c>
    </row>
    <row r="1155">
      <c r="A1155" t="str">
        <f t="shared" si="198"/>
        <v>FRS</v>
      </c>
      <c r="B1155" t="str">
        <f t="shared" si="199"/>
        <v>Z2JA</v>
      </c>
      <c r="C1155" t="str">
        <f t="shared" si="200"/>
        <v>REPAIR OR ALTERATION OF MUSEUMS AND EXHIBITION BUILDINGS</v>
      </c>
      <c r="D1155" s="2" t="n">
        <f t="shared" si="201"/>
        <v>5298924.2596167596</v>
      </c>
      <c r="E1155" s="2" t="n">
        <f t="shared" si="202"/>
        <v>5177300.53323148</v>
      </c>
      <c r="F1155" s="2" t="n">
        <f t="shared" si="203"/>
        <v>1525209.169</v>
      </c>
      <c r="G1155" s="2" t="n">
        <f t="shared" si="204"/>
        <v>222863.14337443199</v>
      </c>
      <c r="H1155" s="3" t="n">
        <f t="shared" si="205"/>
        <v>-0.70540455219662113</v>
      </c>
      <c r="I1155" s="3" t="n">
        <f t="shared" si="206"/>
        <v>-0.7121662635143402</v>
      </c>
      <c r="J1155" s="3" t="n">
        <f t="shared" si="207"/>
        <v>0.1461197243657745</v>
      </c>
      <c r="K1155" s="3" t="n">
        <f t="shared" si="208"/>
        <v>1.2312955270364866E-5</v>
      </c>
      <c r="L1155" s="3" t="n">
        <f>AM1155/SUM(AM1:AM$2860)</f>
        <v>2.5357664949652107E-6</v>
      </c>
      <c r="M1155" t="s">
        <v>2222</v>
      </c>
      <c r="N1155" t="s">
        <v>3142</v>
      </c>
      <c r="O1155" t="s">
        <v>3143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 t="n">
        <v>818757.82154378097</v>
      </c>
      <c r="AC1155" s="2" t="n">
        <v>397171.409634882</v>
      </c>
      <c r="AD1155" s="2" t="n">
        <v>1645567.92822524</v>
      </c>
      <c r="AE1155" s="2" t="n">
        <v>5298924.2596167596</v>
      </c>
      <c r="AF1155" s="2" t="n">
        <v>4858569.2036574101</v>
      </c>
      <c r="AG1155" s="2" t="n">
        <v>6691596.6356982999</v>
      </c>
      <c r="AH1155" s="2" t="n">
        <v>683678.69652958505</v>
      </c>
      <c r="AI1155" s="2" t="n">
        <v>735821.92012909905</v>
      </c>
      <c r="AJ1155" s="2" t="n">
        <v>2687194.1217051898</v>
      </c>
      <c r="AK1155" s="2" t="n">
        <v>5177300.53323148</v>
      </c>
      <c r="AL1155" s="2" t="n">
        <v>1525209.169</v>
      </c>
      <c r="AM1155" s="2" t="n">
        <v>222863.14337443199</v>
      </c>
    </row>
    <row r="1156">
      <c r="A1156" t="str">
        <f t="shared" si="198"/>
        <v>FRS</v>
      </c>
      <c r="B1156" t="str">
        <f t="shared" si="199"/>
        <v>Z2JB</v>
      </c>
      <c r="C1156" t="str">
        <f t="shared" si="200"/>
        <v>REPAIR OR ALTERATION OF TESTING AND MEASUREMENT BUILDINGS</v>
      </c>
      <c r="D1156" s="2" t="n">
        <f t="shared" si="201"/>
        <v>6145278.4689287897</v>
      </c>
      <c r="E1156" s="2" t="n">
        <f t="shared" si="202"/>
        <v>813083.47837578005</v>
      </c>
      <c r="F1156" s="2" t="n">
        <f t="shared" si="203"/>
        <v>2371560.4728000001</v>
      </c>
      <c r="G1156" s="2" t="n">
        <f t="shared" si="204"/>
        <v>152518.86520437599</v>
      </c>
      <c r="H1156" s="3" t="n">
        <f t="shared" si="205"/>
        <v>1.9167490619012972</v>
      </c>
      <c r="I1156" s="3" t="n">
        <f t="shared" si="206"/>
        <v>-0.61408413226660552</v>
      </c>
      <c r="J1156" s="3" t="n">
        <f t="shared" si="207"/>
        <v>6.4311607042557714E-2</v>
      </c>
      <c r="K1156" s="3" t="n">
        <f t="shared" si="208"/>
        <v>1.914551696650058E-5</v>
      </c>
      <c r="L1156" s="3" t="n">
        <f>AM1156/SUM(AM1:AM$2860)</f>
        <v>1.7353799393630115E-6</v>
      </c>
      <c r="M1156" t="s">
        <v>2222</v>
      </c>
      <c r="N1156" t="s">
        <v>3144</v>
      </c>
      <c r="O1156" t="s">
        <v>3145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 t="n">
        <v>1211811.02381045</v>
      </c>
      <c r="AC1156" s="2" t="n">
        <v>9812779.9692534208</v>
      </c>
      <c r="AD1156" s="2" t="n">
        <v>7862915.2103482904</v>
      </c>
      <c r="AE1156" s="2" t="n">
        <v>6145278.4689287897</v>
      </c>
      <c r="AF1156" s="2" t="n">
        <v>9339507.5264314096</v>
      </c>
      <c r="AG1156" s="2" t="n">
        <v>7100421.2546082297</v>
      </c>
      <c r="AH1156" s="2" t="n">
        <v>11467313.934762301</v>
      </c>
      <c r="AI1156" s="2" t="n">
        <v>2622895.1995789702</v>
      </c>
      <c r="AJ1156" s="2" t="n">
        <v>6029866.7816436803</v>
      </c>
      <c r="AK1156" s="2" t="n">
        <v>813083.47837578005</v>
      </c>
      <c r="AL1156" s="2" t="n">
        <v>2371560.4728000001</v>
      </c>
      <c r="AM1156" s="2" t="n">
        <v>152518.86520437599</v>
      </c>
    </row>
    <row r="1157">
      <c r="A1157" t="str">
        <f t="shared" si="198"/>
        <v>FRS</v>
      </c>
      <c r="B1157" t="str">
        <f t="shared" si="199"/>
        <v>Z2JZ</v>
      </c>
      <c r="C1157" t="str">
        <f t="shared" si="200"/>
        <v>REPAIR OR ALTERATION OF MISCELLANEOUS BUILDINGS</v>
      </c>
      <c r="D1157" s="2" t="n">
        <f t="shared" si="201"/>
        <v>343504651.027183</v>
      </c>
      <c r="E1157" s="2" t="n">
        <f t="shared" si="202"/>
        <v>509449617.11890799</v>
      </c>
      <c r="F1157" s="2" t="n">
        <f t="shared" si="203"/>
        <v>811491830.24409997</v>
      </c>
      <c r="G1157" s="2" t="n">
        <f t="shared" si="204"/>
        <v>147741575.01378801</v>
      </c>
      <c r="H1157" s="3" t="n">
        <f t="shared" si="205"/>
        <v>0.59287945848959955</v>
      </c>
      <c r="I1157" s="3" t="n">
        <f t="shared" si="206"/>
        <v>1.3623896439756886</v>
      </c>
      <c r="J1157" s="3" t="n">
        <f t="shared" si="207"/>
        <v>0.18206169120562404</v>
      </c>
      <c r="K1157" s="3" t="n">
        <f t="shared" si="208"/>
        <v>6.5511424997616976E-3</v>
      </c>
      <c r="L1157" s="3" t="n">
        <f>AM1157/SUM(AM1:AM$2860)</f>
        <v>1.6810232960051364E-3</v>
      </c>
      <c r="M1157" t="s">
        <v>2222</v>
      </c>
      <c r="N1157" t="s">
        <v>3146</v>
      </c>
      <c r="O1157" t="s">
        <v>3147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 t="n">
        <v>479788862.94259399</v>
      </c>
      <c r="AC1157" s="2" t="n">
        <v>389096975.34838599</v>
      </c>
      <c r="AD1157" s="2" t="n">
        <v>470404540.12383997</v>
      </c>
      <c r="AE1157" s="2" t="n">
        <v>343504651.027183</v>
      </c>
      <c r="AF1157" s="2" t="n">
        <v>408730172.73154098</v>
      </c>
      <c r="AG1157" s="2" t="n">
        <v>354989197.61929297</v>
      </c>
      <c r="AH1157" s="2" t="n">
        <v>545633420.89419305</v>
      </c>
      <c r="AI1157" s="2" t="n">
        <v>529732230.09682298</v>
      </c>
      <c r="AJ1157" s="2" t="n">
        <v>1049514172.73394</v>
      </c>
      <c r="AK1157" s="2" t="n">
        <v>509449617.11890799</v>
      </c>
      <c r="AL1157" s="2" t="n">
        <v>811491830.24409997</v>
      </c>
      <c r="AM1157" s="2" t="n">
        <v>147741575.01378801</v>
      </c>
    </row>
    <row r="1158">
      <c r="A1158" t="str">
        <f t="shared" si="198"/>
        <v>FRS</v>
      </c>
      <c r="B1158" t="str">
        <f t="shared" si="199"/>
        <v>Z2KA</v>
      </c>
      <c r="C1158" t="str">
        <f t="shared" si="200"/>
        <v>REPAIR OR ALTERATION OF DAMS</v>
      </c>
      <c r="D1158" s="2" t="n">
        <f t="shared" si="201"/>
        <v>0</v>
      </c>
      <c r="E1158" s="2" t="n">
        <f t="shared" si="202"/>
        <v>164513.57215520999</v>
      </c>
      <c r="F1158" s="2" t="n">
        <f t="shared" si="203"/>
        <v>0</v>
      </c>
      <c r="G1158" s="2" t="n">
        <f t="shared" si="204"/>
        <v>0</v>
      </c>
      <c r="H1158" s="3" t="n">
        <f t="shared" si="205"/>
        <v>-1</v>
      </c>
      <c r="I1158" s="3" t="e">
        <f t="shared" si="206"/>
        <v>#DIV/0!</v>
      </c>
      <c r="J1158" s="3" t="e">
        <f t="shared" si="207"/>
        <v>#DIV/0!</v>
      </c>
      <c r="K1158" s="3" t="n">
        <f t="shared" si="208"/>
        <v>0</v>
      </c>
      <c r="L1158" s="3" t="n">
        <f>AM1158/SUM(AM1:AM$2860)</f>
        <v>0</v>
      </c>
      <c r="M1158" t="s">
        <v>2222</v>
      </c>
      <c r="N1158" t="s">
        <v>3148</v>
      </c>
      <c r="O1158" t="s">
        <v>3149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 t="n">
        <v>169901.608395335</v>
      </c>
      <c r="AK1158" s="2" t="n">
        <v>164513.57215520999</v>
      </c>
      <c r="AL1158" s="2"/>
      <c r="AM1158" s="2"/>
    </row>
    <row r="1159">
      <c r="A1159" t="str">
        <f t="shared" si="198"/>
        <v>FRS</v>
      </c>
      <c r="B1159" t="str">
        <f t="shared" si="199"/>
        <v>Z2KB</v>
      </c>
      <c r="C1159" t="str">
        <f t="shared" si="200"/>
        <v>REPAIR OR ALTERATION OF CANALS</v>
      </c>
      <c r="D1159" s="2" t="n">
        <f t="shared" si="201"/>
        <v>31833.338430185901</v>
      </c>
      <c r="E1159" s="2" t="n">
        <f t="shared" si="202"/>
        <v>0</v>
      </c>
      <c r="F1159" s="2" t="n">
        <f t="shared" si="203"/>
        <v>0</v>
      </c>
      <c r="G1159" s="2" t="n">
        <f t="shared" si="204"/>
        <v>0</v>
      </c>
      <c r="H1159" s="3" t="e">
        <f t="shared" si="205"/>
        <v>#DIV/0!</v>
      </c>
      <c r="I1159" s="3" t="n">
        <f t="shared" si="206"/>
        <v>-1</v>
      </c>
      <c r="J1159" s="3" t="e">
        <f t="shared" si="207"/>
        <v>#DIV/0!</v>
      </c>
      <c r="K1159" s="3" t="n">
        <f t="shared" si="208"/>
        <v>0</v>
      </c>
      <c r="L1159" s="3" t="n">
        <f>AM1159/SUM(AM1:AM$2860)</f>
        <v>0</v>
      </c>
      <c r="M1159" t="s">
        <v>2222</v>
      </c>
      <c r="N1159" t="s">
        <v>3150</v>
      </c>
      <c r="O1159" t="s">
        <v>3151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 t="n">
        <v>4192050.80664487</v>
      </c>
      <c r="AC1159" s="2" t="n">
        <v>17918.937460363399</v>
      </c>
      <c r="AD1159" s="2" t="n">
        <v>660850.96530258504</v>
      </c>
      <c r="AE1159" s="2" t="n">
        <v>31833.338430185901</v>
      </c>
      <c r="AF1159" s="2"/>
      <c r="AG1159" s="2" t="n">
        <v>631829.67038472905</v>
      </c>
      <c r="AH1159" s="2" t="n">
        <v>0</v>
      </c>
      <c r="AI1159" s="2"/>
      <c r="AJ1159" s="2" t="n">
        <v>82907.176590224393</v>
      </c>
      <c r="AK1159" s="2"/>
      <c r="AL1159" s="2"/>
      <c r="AM1159" s="2"/>
    </row>
    <row r="1160">
      <c r="A1160" t="str">
        <f t="shared" si="198"/>
        <v>FRS</v>
      </c>
      <c r="B1160" t="str">
        <f t="shared" si="199"/>
        <v>Z2KC</v>
      </c>
      <c r="C1160" t="str">
        <f t="shared" si="200"/>
        <v>REPAIR OR ALTERATION OF MINE FIRE CONTROL FACILITIES</v>
      </c>
      <c r="D1160" s="2" t="n">
        <f t="shared" si="201"/>
        <v>0</v>
      </c>
      <c r="E1160" s="2" t="n">
        <f t="shared" si="202"/>
        <v>0</v>
      </c>
      <c r="F1160" s="2" t="n">
        <f t="shared" si="203"/>
        <v>453909</v>
      </c>
      <c r="G1160" s="2" t="n">
        <f t="shared" si="204"/>
        <v>0</v>
      </c>
      <c r="H1160" s="3" t="e">
        <f t="shared" si="205"/>
        <v>#DIV/0!</v>
      </c>
      <c r="I1160" s="3" t="e">
        <f t="shared" si="206"/>
        <v>#DIV/0!</v>
      </c>
      <c r="J1160" s="3" t="n">
        <f t="shared" si="207"/>
        <v>0</v>
      </c>
      <c r="K1160" s="3" t="n">
        <f t="shared" si="208"/>
        <v>3.6643899914924034E-6</v>
      </c>
      <c r="L1160" s="3" t="n">
        <f>AM1160/SUM(AM1:AM$2860)</f>
        <v>0</v>
      </c>
      <c r="M1160" t="s">
        <v>2222</v>
      </c>
      <c r="N1160" t="s">
        <v>3152</v>
      </c>
      <c r="O1160" t="s">
        <v>3153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 t="n">
        <v>5896957.3528592</v>
      </c>
      <c r="AE1160" s="2"/>
      <c r="AF1160" s="2"/>
      <c r="AG1160" s="2" t="n">
        <v>1084491.8761662899</v>
      </c>
      <c r="AH1160" s="2" t="n">
        <v>622521.67096517002</v>
      </c>
      <c r="AI1160" s="2" t="n">
        <v>88261.667554778905</v>
      </c>
      <c r="AJ1160" s="2" t="n">
        <v>-8709.9706698928003</v>
      </c>
      <c r="AK1160" s="2" t="n">
        <v>0</v>
      </c>
      <c r="AL1160" s="2" t="n">
        <v>453909</v>
      </c>
      <c r="AM1160" s="2"/>
    </row>
    <row r="1161">
      <c r="A1161" t="str">
        <f t="shared" si="198"/>
        <v>FRS</v>
      </c>
      <c r="B1161" t="str">
        <f t="shared" si="199"/>
        <v>Z2KF</v>
      </c>
      <c r="C1161" t="str">
        <f t="shared" si="200"/>
        <v>REPAIR OR ALTERATION OF DREDGING FACILITIES</v>
      </c>
      <c r="D1161" s="2" t="n">
        <f t="shared" si="201"/>
        <v>0</v>
      </c>
      <c r="E1161" s="2" t="n">
        <f t="shared" si="202"/>
        <v>18802795.019077901</v>
      </c>
      <c r="F1161" s="2" t="n">
        <f t="shared" si="203"/>
        <v>17620343.1875</v>
      </c>
      <c r="G1161" s="2" t="n">
        <f t="shared" si="204"/>
        <v>6076589.8629837101</v>
      </c>
      <c r="H1161" s="3" t="n">
        <f t="shared" si="205"/>
        <v>-6.288702452896755E-2</v>
      </c>
      <c r="I1161" s="3" t="e">
        <f t="shared" si="206"/>
        <v>#DIV/0!</v>
      </c>
      <c r="J1161" s="3" t="n">
        <f t="shared" si="207"/>
        <v>0.34486217426766619</v>
      </c>
      <c r="K1161" s="3" t="n">
        <f t="shared" si="208"/>
        <v>1.4224835643914606E-4</v>
      </c>
      <c r="L1161" s="3" t="n">
        <f>AM1161/SUM(AM1:AM$2860)</f>
        <v>6.9140247888862505E-5</v>
      </c>
      <c r="M1161" t="s">
        <v>2222</v>
      </c>
      <c r="N1161" t="s">
        <v>3154</v>
      </c>
      <c r="O1161" t="s">
        <v>3155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 t="n">
        <v>3956266.9364201399</v>
      </c>
      <c r="AC1161" s="2" t="n">
        <v>11120928.6893161</v>
      </c>
      <c r="AD1161" s="2" t="n">
        <v>19943352.063702099</v>
      </c>
      <c r="AE1161" s="2" t="n">
        <v>0</v>
      </c>
      <c r="AF1161" s="2" t="n">
        <v>2838534.7740432802</v>
      </c>
      <c r="AG1161" s="2" t="n">
        <v>8989.8242272214702</v>
      </c>
      <c r="AH1161" s="2" t="n">
        <v>10803163.9202228</v>
      </c>
      <c r="AI1161" s="2" t="n">
        <v>334068.41218929598</v>
      </c>
      <c r="AJ1161" s="2" t="n">
        <v>7364537.1684450898</v>
      </c>
      <c r="AK1161" s="2" t="n">
        <v>18802795.019077901</v>
      </c>
      <c r="AL1161" s="2" t="n">
        <v>17620343.1875</v>
      </c>
      <c r="AM1161" s="2" t="n">
        <v>6076589.8629837101</v>
      </c>
    </row>
    <row r="1162">
      <c r="A1162" t="str">
        <f t="shared" si="198"/>
        <v>FRS</v>
      </c>
      <c r="B1162" t="str">
        <f t="shared" si="199"/>
        <v>Z2KZ</v>
      </c>
      <c r="C1162" t="str">
        <f t="shared" si="200"/>
        <v>REPAIR OR ALTERATION OF OTHER CONSERVATION AND DEVELOPMENT FACILITIES</v>
      </c>
      <c r="D1162" s="2" t="n">
        <f t="shared" si="201"/>
        <v>269018.097581546</v>
      </c>
      <c r="E1162" s="2" t="n">
        <f t="shared" si="202"/>
        <v>37627216.818384901</v>
      </c>
      <c r="F1162" s="2" t="n">
        <f t="shared" si="203"/>
        <v>26184734.843800001</v>
      </c>
      <c r="G1162" s="2" t="n">
        <f t="shared" si="204"/>
        <v>46855345.002327196</v>
      </c>
      <c r="H1162" s="3" t="n">
        <f t="shared" si="205"/>
        <v>-0.3041012049818691</v>
      </c>
      <c r="I1162" s="3" t="n">
        <f t="shared" si="206"/>
        <v>96.334473327998921</v>
      </c>
      <c r="J1162" s="3" t="n">
        <f t="shared" si="207"/>
        <v>1.7894145303297415</v>
      </c>
      <c r="K1162" s="3" t="n">
        <f t="shared" si="208"/>
        <v>2.1138836262665672E-4</v>
      </c>
      <c r="L1162" s="3" t="n">
        <f>AM1162/SUM(AM1:AM$2860)</f>
        <v>5.3312634905861207E-4</v>
      </c>
      <c r="M1162" t="s">
        <v>2222</v>
      </c>
      <c r="N1162" t="s">
        <v>3156</v>
      </c>
      <c r="O1162" t="s">
        <v>3157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 t="n">
        <v>3201792.2871391</v>
      </c>
      <c r="AC1162" s="2" t="n">
        <v>29611.642453692199</v>
      </c>
      <c r="AD1162" s="2" t="n">
        <v>694220.06170448696</v>
      </c>
      <c r="AE1162" s="2" t="n">
        <v>269018.097581546</v>
      </c>
      <c r="AF1162" s="2" t="n">
        <v>221635.13838329501</v>
      </c>
      <c r="AG1162" s="2" t="n">
        <v>484098.29471940099</v>
      </c>
      <c r="AH1162" s="2" t="n">
        <v>2691296.41416757</v>
      </c>
      <c r="AI1162" s="2" t="n">
        <v>667159.38358340203</v>
      </c>
      <c r="AJ1162" s="2" t="n">
        <v>2728006.5141508998</v>
      </c>
      <c r="AK1162" s="2" t="n">
        <v>37627216.818384901</v>
      </c>
      <c r="AL1162" s="2" t="n">
        <v>26184734.843800001</v>
      </c>
      <c r="AM1162" s="2" t="n">
        <v>46855345.002327196</v>
      </c>
    </row>
    <row r="1163">
      <c r="A1163" t="str">
        <f t="shared" si="198"/>
        <v>FRS</v>
      </c>
      <c r="B1163" t="str">
        <f t="shared" si="199"/>
        <v>Z2LA</v>
      </c>
      <c r="C1163" t="str">
        <f t="shared" si="200"/>
        <v>REPAIR OR ALTERATION OF AIRPORT SERVICE ROADS</v>
      </c>
      <c r="D1163" s="2" t="n">
        <f t="shared" si="201"/>
        <v>923933.813216632</v>
      </c>
      <c r="E1163" s="2" t="n">
        <f t="shared" si="202"/>
        <v>1742106.0470976499</v>
      </c>
      <c r="F1163" s="2" t="n">
        <f t="shared" si="203"/>
        <v>621734.40000000002</v>
      </c>
      <c r="G1163" s="2" t="n">
        <f t="shared" si="204"/>
        <v>-34617.970542545598</v>
      </c>
      <c r="H1163" s="3" t="n">
        <f t="shared" si="205"/>
        <v>-0.6431133448874653</v>
      </c>
      <c r="I1163" s="3" t="n">
        <f t="shared" si="206"/>
        <v>-0.32707907091801192</v>
      </c>
      <c r="J1163" s="3" t="n">
        <f t="shared" si="207"/>
        <v>-5.5679676952965121E-2</v>
      </c>
      <c r="K1163" s="3" t="n">
        <f t="shared" si="208"/>
        <v>5.0192380250810944E-6</v>
      </c>
      <c r="L1163" s="3" t="n">
        <f>AM1163/SUM(AM1:AM$2860)</f>
        <v>-3.9388787439830523E-7</v>
      </c>
      <c r="M1163" t="s">
        <v>2222</v>
      </c>
      <c r="N1163" t="s">
        <v>3158</v>
      </c>
      <c r="O1163" t="s">
        <v>3159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 t="n">
        <v>450591.392214027</v>
      </c>
      <c r="AC1163" s="2"/>
      <c r="AD1163" s="2" t="n">
        <v>5875441.7513393303</v>
      </c>
      <c r="AE1163" s="2" t="n">
        <v>923933.813216632</v>
      </c>
      <c r="AF1163" s="2" t="n">
        <v>585633.89155495598</v>
      </c>
      <c r="AG1163" s="2" t="n">
        <v>1973281.0172234301</v>
      </c>
      <c r="AH1163" s="2" t="n">
        <v>181940.82587440501</v>
      </c>
      <c r="AI1163" s="2" t="n">
        <v>832755.66641741095</v>
      </c>
      <c r="AJ1163" s="2" t="n">
        <v>1962301.24382655</v>
      </c>
      <c r="AK1163" s="2" t="n">
        <v>1742106.0470976499</v>
      </c>
      <c r="AL1163" s="2" t="n">
        <v>621734.40000000002</v>
      </c>
      <c r="AM1163" s="2" t="n">
        <v>-34617.970542545598</v>
      </c>
    </row>
    <row r="1164">
      <c r="A1164" t="str">
        <f t="shared" si="198"/>
        <v>FRS</v>
      </c>
      <c r="B1164" t="str">
        <f t="shared" si="199"/>
        <v>Z2LB</v>
      </c>
      <c r="C1164" t="str">
        <f t="shared" si="200"/>
        <v>REPAIR OR ALTERATION OF HIGHWAYS/ROADS/STREETS/BRIDGES/RAILWAYS</v>
      </c>
      <c r="D1164" s="2" t="n">
        <f t="shared" si="201"/>
        <v>101479062.122297</v>
      </c>
      <c r="E1164" s="2" t="n">
        <f t="shared" si="202"/>
        <v>56102999.810428098</v>
      </c>
      <c r="F1164" s="2" t="n">
        <f t="shared" si="203"/>
        <v>71982103.803900003</v>
      </c>
      <c r="G1164" s="2" t="n">
        <f t="shared" si="204"/>
        <v>22599722.898488801</v>
      </c>
      <c r="H1164" s="3" t="n">
        <f t="shared" si="205"/>
        <v>0.28303484746140772</v>
      </c>
      <c r="I1164" s="3" t="n">
        <f t="shared" si="206"/>
        <v>-0.29067038758053243</v>
      </c>
      <c r="J1164" s="3" t="n">
        <f t="shared" si="207"/>
        <v>0.31396307837927273</v>
      </c>
      <c r="K1164" s="3" t="n">
        <f t="shared" si="208"/>
        <v>5.8110877014022286E-4</v>
      </c>
      <c r="L1164" s="3" t="n">
        <f>AM1164/SUM(AM1:AM$2860)</f>
        <v>2.5714265379988616E-4</v>
      </c>
      <c r="M1164" t="s">
        <v>2222</v>
      </c>
      <c r="N1164" t="s">
        <v>3160</v>
      </c>
      <c r="O1164" t="s">
        <v>3161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 t="n">
        <v>75788146.766720295</v>
      </c>
      <c r="AC1164" s="2" t="n">
        <v>64423684.904496104</v>
      </c>
      <c r="AD1164" s="2" t="n">
        <v>165987529.24490699</v>
      </c>
      <c r="AE1164" s="2" t="n">
        <v>101479062.122297</v>
      </c>
      <c r="AF1164" s="2" t="n">
        <v>103237536.469142</v>
      </c>
      <c r="AG1164" s="2" t="n">
        <v>61742110.297448397</v>
      </c>
      <c r="AH1164" s="2" t="n">
        <v>87654469.584627107</v>
      </c>
      <c r="AI1164" s="2" t="n">
        <v>84003778.435348794</v>
      </c>
      <c r="AJ1164" s="2" t="n">
        <v>63801109.4896098</v>
      </c>
      <c r="AK1164" s="2" t="n">
        <v>56102999.810428098</v>
      </c>
      <c r="AL1164" s="2" t="n">
        <v>71982103.803900003</v>
      </c>
      <c r="AM1164" s="2" t="n">
        <v>22599722.898488801</v>
      </c>
    </row>
    <row r="1165">
      <c r="A1165" t="str">
        <f t="shared" si="198"/>
        <v>FRS</v>
      </c>
      <c r="B1165" t="str">
        <f t="shared" si="199"/>
        <v>Z2LC</v>
      </c>
      <c r="C1165" t="str">
        <f t="shared" si="200"/>
        <v>REPAIR OR ALTERATION OF TUNNELS AND SUBSURFACE STRUCTURES</v>
      </c>
      <c r="D1165" s="2" t="n">
        <f t="shared" si="201"/>
        <v>9826046.6384268105</v>
      </c>
      <c r="E1165" s="2" t="n">
        <f t="shared" si="202"/>
        <v>2029139.3832590401</v>
      </c>
      <c r="F1165" s="2" t="n">
        <f t="shared" si="203"/>
        <v>949440.13989999995</v>
      </c>
      <c r="G1165" s="2" t="n">
        <f t="shared" si="204"/>
        <v>0</v>
      </c>
      <c r="H1165" s="3" t="n">
        <f t="shared" si="205"/>
        <v>-0.53209713057016039</v>
      </c>
      <c r="I1165" s="3" t="n">
        <f t="shared" si="206"/>
        <v>-0.90337516451560329</v>
      </c>
      <c r="J1165" s="3" t="n">
        <f t="shared" si="207"/>
        <v>0</v>
      </c>
      <c r="K1165" s="3" t="n">
        <f t="shared" si="208"/>
        <v>7.6647939260307846E-6</v>
      </c>
      <c r="L1165" s="3" t="n">
        <f>AM1165/SUM(AM1:AM$2860)</f>
        <v>0</v>
      </c>
      <c r="M1165" t="s">
        <v>2222</v>
      </c>
      <c r="N1165" t="s">
        <v>3162</v>
      </c>
      <c r="O1165" t="s">
        <v>3163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 t="n">
        <v>7417271.8901084</v>
      </c>
      <c r="AC1165" s="2" t="n">
        <v>4293457.5046581104</v>
      </c>
      <c r="AD1165" s="2" t="n">
        <v>5439356.2914561303</v>
      </c>
      <c r="AE1165" s="2" t="n">
        <v>9826046.6384268105</v>
      </c>
      <c r="AF1165" s="2" t="n">
        <v>-625231.46091038606</v>
      </c>
      <c r="AG1165" s="2" t="n">
        <v>3602768.3315214198</v>
      </c>
      <c r="AH1165" s="2" t="n">
        <v>8491097.8808635902</v>
      </c>
      <c r="AI1165" s="2" t="n">
        <v>11130784.0687507</v>
      </c>
      <c r="AJ1165" s="2" t="n">
        <v>2831195.4229420698</v>
      </c>
      <c r="AK1165" s="2" t="n">
        <v>2029139.3832590401</v>
      </c>
      <c r="AL1165" s="2" t="n">
        <v>949440.13989999995</v>
      </c>
      <c r="AM1165" s="2" t="n">
        <v>0</v>
      </c>
    </row>
    <row r="1166">
      <c r="A1166" t="str">
        <f t="shared" si="198"/>
        <v>FRS</v>
      </c>
      <c r="B1166" t="str">
        <f t="shared" si="199"/>
        <v>Z2LZ</v>
      </c>
      <c r="C1166" t="str">
        <f t="shared" si="200"/>
        <v>REPAIR OR ALTERATION OF PARKING FACILITIES</v>
      </c>
      <c r="D1166" s="2" t="n">
        <f t="shared" si="201"/>
        <v>10275770.935807901</v>
      </c>
      <c r="E1166" s="2" t="n">
        <f t="shared" si="202"/>
        <v>5819010.2652421799</v>
      </c>
      <c r="F1166" s="2" t="n">
        <f t="shared" si="203"/>
        <v>4422870.1639999999</v>
      </c>
      <c r="G1166" s="2" t="n">
        <f t="shared" si="204"/>
        <v>2812581.1479142602</v>
      </c>
      <c r="H1166" s="3" t="n">
        <f t="shared" si="205"/>
        <v>-0.23992741679483431</v>
      </c>
      <c r="I1166" s="3" t="n">
        <f t="shared" si="206"/>
        <v>-0.56958264332385444</v>
      </c>
      <c r="J1166" s="3" t="n">
        <f t="shared" si="207"/>
        <v>0.63591763800965606</v>
      </c>
      <c r="K1166" s="3" t="n">
        <f t="shared" si="208"/>
        <v>3.5705661625197925E-5</v>
      </c>
      <c r="L1166" s="3" t="n">
        <f>AM1166/SUM(AM1:AM$2860)</f>
        <v>3.2001922485986064E-5</v>
      </c>
      <c r="M1166" t="s">
        <v>2222</v>
      </c>
      <c r="N1166" t="s">
        <v>3164</v>
      </c>
      <c r="O1166" t="s">
        <v>3165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 t="n">
        <v>14066664.616988</v>
      </c>
      <c r="AC1166" s="2" t="n">
        <v>10098846.1459396</v>
      </c>
      <c r="AD1166" s="2" t="n">
        <v>15600775.8768104</v>
      </c>
      <c r="AE1166" s="2" t="n">
        <v>10275770.935807901</v>
      </c>
      <c r="AF1166" s="2" t="n">
        <v>9991163.3379622009</v>
      </c>
      <c r="AG1166" s="2" t="n">
        <v>5199673.7063122299</v>
      </c>
      <c r="AH1166" s="2" t="n">
        <v>8507489.75001112</v>
      </c>
      <c r="AI1166" s="2" t="n">
        <v>8456051.8771121409</v>
      </c>
      <c r="AJ1166" s="2" t="n">
        <v>8458644.8958947398</v>
      </c>
      <c r="AK1166" s="2" t="n">
        <v>5819010.2652421799</v>
      </c>
      <c r="AL1166" s="2" t="n">
        <v>4422870.1639999999</v>
      </c>
      <c r="AM1166" s="2" t="n">
        <v>2812581.1479142602</v>
      </c>
    </row>
    <row r="1167">
      <c r="A1167" t="str">
        <f t="shared" si="198"/>
        <v>FRS</v>
      </c>
      <c r="B1167" t="str">
        <f t="shared" si="199"/>
        <v>Z2MB</v>
      </c>
      <c r="C1167" t="str">
        <f t="shared" si="200"/>
        <v>REPAIR OR ALTERATION OF EPG FACILITIES - GAS</v>
      </c>
      <c r="D1167" s="2" t="n">
        <f t="shared" si="201"/>
        <v>94553.483477365095</v>
      </c>
      <c r="E1167" s="2" t="n">
        <f t="shared" si="202"/>
        <v>8829904.2905481309</v>
      </c>
      <c r="F1167" s="2" t="n">
        <f t="shared" si="203"/>
        <v>88702</v>
      </c>
      <c r="G1167" s="2" t="n">
        <f t="shared" si="204"/>
        <v>587714.46606039105</v>
      </c>
      <c r="H1167" s="3" t="n">
        <f t="shared" si="205"/>
        <v>-0.98995436450030949</v>
      </c>
      <c r="I1167" s="3" t="n">
        <f t="shared" si="206"/>
        <v>-6.1885435228474339E-2</v>
      </c>
      <c r="J1167" s="3" t="n">
        <f t="shared" si="207"/>
        <v>6.6257183159386601</v>
      </c>
      <c r="K1167" s="3" t="n">
        <f t="shared" si="208"/>
        <v>7.1608785246681414E-7</v>
      </c>
      <c r="L1167" s="3" t="n">
        <f>AM1167/SUM(AM1:AM$2860)</f>
        <v>6.6870933842050604E-6</v>
      </c>
      <c r="M1167" t="s">
        <v>2222</v>
      </c>
      <c r="N1167" t="s">
        <v>3166</v>
      </c>
      <c r="O1167" t="s">
        <v>3167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 t="n">
        <v>1242988.2868628399</v>
      </c>
      <c r="AC1167" s="2" t="n">
        <v>46837.624830400302</v>
      </c>
      <c r="AD1167" s="2" t="n">
        <v>58192.337935945397</v>
      </c>
      <c r="AE1167" s="2" t="n">
        <v>94553.483477365095</v>
      </c>
      <c r="AF1167" s="2" t="n">
        <v>503400.57679699099</v>
      </c>
      <c r="AG1167" s="2" t="n">
        <v>65196.771930363597</v>
      </c>
      <c r="AH1167" s="2" t="n">
        <v>0</v>
      </c>
      <c r="AI1167" s="2" t="n">
        <v>25875.434387241701</v>
      </c>
      <c r="AJ1167" s="2" t="n">
        <v>303853.10609660897</v>
      </c>
      <c r="AK1167" s="2" t="n">
        <v>8829904.2905481309</v>
      </c>
      <c r="AL1167" s="2" t="n">
        <v>88702</v>
      </c>
      <c r="AM1167" s="2" t="n">
        <v>587714.46606039105</v>
      </c>
    </row>
    <row r="1168">
      <c r="A1168" t="str">
        <f t="shared" si="198"/>
        <v>FRS</v>
      </c>
      <c r="B1168" t="str">
        <f t="shared" si="199"/>
        <v>Z2MC</v>
      </c>
      <c r="C1168" t="str">
        <f t="shared" si="200"/>
        <v>Repair or Alteration of EPG facilities - geothermal</v>
      </c>
      <c r="D1168" s="2" t="n">
        <f t="shared" si="201"/>
        <v>21213.1777873096</v>
      </c>
      <c r="E1168" s="2" t="n">
        <f t="shared" si="202"/>
        <v>0</v>
      </c>
      <c r="F1168" s="2" t="n">
        <f t="shared" si="203"/>
        <v>0</v>
      </c>
      <c r="G1168" s="2" t="n">
        <f t="shared" si="204"/>
        <v>0</v>
      </c>
      <c r="H1168" s="3" t="e">
        <f t="shared" si="205"/>
        <v>#DIV/0!</v>
      </c>
      <c r="I1168" s="3" t="n">
        <f t="shared" si="206"/>
        <v>-1</v>
      </c>
      <c r="J1168" s="3" t="e">
        <f t="shared" si="207"/>
        <v>#DIV/0!</v>
      </c>
      <c r="K1168" s="3" t="n">
        <f t="shared" si="208"/>
        <v>0</v>
      </c>
      <c r="L1168" s="3" t="n">
        <f>AM1168/SUM(AM1:AM$2860)</f>
        <v>0</v>
      </c>
      <c r="M1168" t="s">
        <v>2222</v>
      </c>
      <c r="N1168" t="s">
        <v>3168</v>
      </c>
      <c r="O1168" t="s">
        <v>3169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 t="n">
        <v>21213.1777873096</v>
      </c>
      <c r="AF1168" s="2" t="n">
        <v>57482.179608337101</v>
      </c>
      <c r="AG1168" s="2"/>
      <c r="AH1168" s="2"/>
      <c r="AI1168" s="2"/>
      <c r="AJ1168" s="2" t="n">
        <v>17518.0747846347</v>
      </c>
      <c r="AK1168" s="2"/>
      <c r="AL1168" s="2"/>
      <c r="AM1168" s="2"/>
    </row>
    <row r="1169">
      <c r="A1169" t="str">
        <f t="shared" si="198"/>
        <v>FRS</v>
      </c>
      <c r="B1169" t="str">
        <f t="shared" si="199"/>
        <v>Z2MD</v>
      </c>
      <c r="C1169" t="str">
        <f t="shared" si="200"/>
        <v>REPAIR OR ALTERATION OF EPG FACILITIES - HYDRO</v>
      </c>
      <c r="D1169" s="2" t="n">
        <f t="shared" si="201"/>
        <v>0</v>
      </c>
      <c r="E1169" s="2" t="n">
        <f t="shared" si="202"/>
        <v>0</v>
      </c>
      <c r="F1169" s="2" t="n">
        <f t="shared" si="203"/>
        <v>0</v>
      </c>
      <c r="G1169" s="2" t="n">
        <f t="shared" si="204"/>
        <v>0</v>
      </c>
      <c r="H1169" s="3" t="e">
        <f t="shared" si="205"/>
        <v>#DIV/0!</v>
      </c>
      <c r="I1169" s="3" t="e">
        <f t="shared" si="206"/>
        <v>#DIV/0!</v>
      </c>
      <c r="J1169" s="3" t="e">
        <f t="shared" si="207"/>
        <v>#DIV/0!</v>
      </c>
      <c r="K1169" s="3" t="n">
        <f t="shared" si="208"/>
        <v>0</v>
      </c>
      <c r="L1169" s="3" t="n">
        <f>AM1169/SUM(AM1:AM$2860)</f>
        <v>0</v>
      </c>
      <c r="M1169" t="s">
        <v>2222</v>
      </c>
      <c r="N1169" t="s">
        <v>3170</v>
      </c>
      <c r="O1169" t="s">
        <v>3171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 t="n">
        <v>8460.05233837782</v>
      </c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</row>
    <row r="1170">
      <c r="A1170" t="str">
        <f t="shared" si="198"/>
        <v>FRS</v>
      </c>
      <c r="B1170" t="str">
        <f t="shared" si="199"/>
        <v>Z2ME</v>
      </c>
      <c r="C1170" t="str">
        <f t="shared" si="200"/>
        <v>REPAIR OR ALTERATION OF EPG FACILITIES - NUCLEAR</v>
      </c>
      <c r="D1170" s="2" t="n">
        <f t="shared" si="201"/>
        <v>0</v>
      </c>
      <c r="E1170" s="2" t="n">
        <f t="shared" si="202"/>
        <v>0</v>
      </c>
      <c r="F1170" s="2" t="n">
        <f t="shared" si="203"/>
        <v>0</v>
      </c>
      <c r="G1170" s="2" t="n">
        <f t="shared" si="204"/>
        <v>0</v>
      </c>
      <c r="H1170" s="3" t="e">
        <f t="shared" si="205"/>
        <v>#DIV/0!</v>
      </c>
      <c r="I1170" s="3" t="e">
        <f t="shared" si="206"/>
        <v>#DIV/0!</v>
      </c>
      <c r="J1170" s="3" t="e">
        <f t="shared" si="207"/>
        <v>#DIV/0!</v>
      </c>
      <c r="K1170" s="3" t="n">
        <f t="shared" si="208"/>
        <v>0</v>
      </c>
      <c r="L1170" s="3" t="n">
        <f>AM1170/SUM(AM1:AM$2860)</f>
        <v>0</v>
      </c>
      <c r="M1170" t="s">
        <v>2222</v>
      </c>
      <c r="N1170" t="s">
        <v>3172</v>
      </c>
      <c r="O1170" t="s">
        <v>3173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 t="n">
        <v>31482.4999939931</v>
      </c>
      <c r="AC1170" s="2" t="n">
        <v>-18838.1782298654</v>
      </c>
      <c r="AD1170" s="2"/>
      <c r="AE1170" s="2"/>
      <c r="AF1170" s="2"/>
      <c r="AG1170" s="2" t="n">
        <v>83767.116700711296</v>
      </c>
      <c r="AH1170" s="2"/>
      <c r="AI1170" s="2"/>
      <c r="AJ1170" s="2"/>
      <c r="AK1170" s="2"/>
      <c r="AL1170" s="2"/>
      <c r="AM1170" s="2"/>
    </row>
    <row r="1171">
      <c r="A1171" t="str">
        <f t="shared" si="198"/>
        <v>FRS</v>
      </c>
      <c r="B1171" t="str">
        <f t="shared" si="199"/>
        <v>Z2MF</v>
      </c>
      <c r="C1171" t="str">
        <f t="shared" si="200"/>
        <v>REPAIR OR ALTERATION OF EPG FACILITIES - PETROLEUM</v>
      </c>
      <c r="D1171" s="2" t="n">
        <f t="shared" si="201"/>
        <v>347319.75896611798</v>
      </c>
      <c r="E1171" s="2" t="n">
        <f t="shared" si="202"/>
        <v>5032960.3103242004</v>
      </c>
      <c r="F1171" s="2" t="n">
        <f t="shared" si="203"/>
        <v>29267.9902</v>
      </c>
      <c r="G1171" s="2" t="n">
        <f t="shared" si="204"/>
        <v>0</v>
      </c>
      <c r="H1171" s="3" t="n">
        <f t="shared" si="205"/>
        <v>-0.99418473653766715</v>
      </c>
      <c r="I1171" s="3" t="n">
        <f t="shared" si="206"/>
        <v>-0.91573185963527293</v>
      </c>
      <c r="J1171" s="3" t="n">
        <f t="shared" si="207"/>
        <v>0</v>
      </c>
      <c r="K1171" s="3" t="n">
        <f t="shared" si="208"/>
        <v>2.3627936515904674E-7</v>
      </c>
      <c r="L1171" s="3" t="n">
        <f>AM1171/SUM(AM1:AM$2860)</f>
        <v>0</v>
      </c>
      <c r="M1171" t="s">
        <v>2222</v>
      </c>
      <c r="N1171" t="s">
        <v>3174</v>
      </c>
      <c r="O1171" t="s">
        <v>3175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 t="n">
        <v>8323159.4906119397</v>
      </c>
      <c r="AC1171" s="2" t="n">
        <v>98769.039630057203</v>
      </c>
      <c r="AD1171" s="2" t="n">
        <v>0</v>
      </c>
      <c r="AE1171" s="2" t="n">
        <v>347319.75896611798</v>
      </c>
      <c r="AF1171" s="2" t="n">
        <v>4410385.9850383103</v>
      </c>
      <c r="AG1171" s="2" t="n">
        <v>2439605.8947544401</v>
      </c>
      <c r="AH1171" s="2" t="n">
        <v>6245910.4652156699</v>
      </c>
      <c r="AI1171" s="2" t="n">
        <v>13318716.6013836</v>
      </c>
      <c r="AJ1171" s="2" t="n">
        <v>1819105.73355798</v>
      </c>
      <c r="AK1171" s="2" t="n">
        <v>5032960.3103242004</v>
      </c>
      <c r="AL1171" s="2" t="n">
        <v>29267.9902</v>
      </c>
      <c r="AM1171" s="2"/>
    </row>
    <row r="1172">
      <c r="A1172" t="str">
        <f t="shared" si="198"/>
        <v>FRS</v>
      </c>
      <c r="B1172" t="str">
        <f t="shared" si="199"/>
        <v>Z2MG</v>
      </c>
      <c r="C1172" t="str">
        <f t="shared" si="200"/>
        <v>REPAIR OR ALTERATION OF EPG FACILITIES - SOLAR</v>
      </c>
      <c r="D1172" s="2" t="n">
        <f t="shared" si="201"/>
        <v>0</v>
      </c>
      <c r="E1172" s="2" t="n">
        <f t="shared" si="202"/>
        <v>3197169.9088236401</v>
      </c>
      <c r="F1172" s="2" t="n">
        <f t="shared" si="203"/>
        <v>0</v>
      </c>
      <c r="G1172" s="2" t="n">
        <f t="shared" si="204"/>
        <v>0</v>
      </c>
      <c r="H1172" s="3" t="n">
        <f t="shared" si="205"/>
        <v>-1</v>
      </c>
      <c r="I1172" s="3" t="e">
        <f t="shared" si="206"/>
        <v>#DIV/0!</v>
      </c>
      <c r="J1172" s="3" t="e">
        <f t="shared" si="207"/>
        <v>#DIV/0!</v>
      </c>
      <c r="K1172" s="3" t="n">
        <f t="shared" si="208"/>
        <v>0</v>
      </c>
      <c r="L1172" s="3" t="n">
        <f>AM1172/SUM(AM1:AM$2860)</f>
        <v>0</v>
      </c>
      <c r="M1172" t="s">
        <v>2222</v>
      </c>
      <c r="N1172" t="s">
        <v>3176</v>
      </c>
      <c r="O1172" t="s">
        <v>3177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 t="n">
        <v>110173.16453714699</v>
      </c>
      <c r="AK1172" s="2" t="n">
        <v>3197169.9088236401</v>
      </c>
      <c r="AL1172" s="2"/>
      <c r="AM1172" s="2"/>
    </row>
    <row r="1173">
      <c r="A1173" t="str">
        <f t="shared" si="198"/>
        <v>FRS</v>
      </c>
      <c r="B1173" t="str">
        <f t="shared" si="199"/>
        <v>Z2MZ</v>
      </c>
      <c r="C1173" t="str">
        <f t="shared" si="200"/>
        <v>REPAIR OR ALTERATION OF EPG FACILITIES - OTHER, INCLUDING TRANSMISSION</v>
      </c>
      <c r="D1173" s="2" t="n">
        <f t="shared" si="201"/>
        <v>108153.539421519</v>
      </c>
      <c r="E1173" s="2" t="n">
        <f t="shared" si="202"/>
        <v>6915104.79677111</v>
      </c>
      <c r="F1173" s="2" t="n">
        <f t="shared" si="203"/>
        <v>301043.86330000003</v>
      </c>
      <c r="G1173" s="2" t="n">
        <f t="shared" si="204"/>
        <v>0</v>
      </c>
      <c r="H1173" s="3" t="n">
        <f t="shared" si="205"/>
        <v>-0.95646575545166468</v>
      </c>
      <c r="I1173" s="3" t="n">
        <f t="shared" si="206"/>
        <v>1.7834860043433971</v>
      </c>
      <c r="J1173" s="3" t="n">
        <f t="shared" si="207"/>
        <v>0</v>
      </c>
      <c r="K1173" s="3" t="n">
        <f t="shared" si="208"/>
        <v>2.4303155911795699E-6</v>
      </c>
      <c r="L1173" s="3" t="n">
        <f>AM1173/SUM(AM1:AM$2860)</f>
        <v>0</v>
      </c>
      <c r="M1173" t="s">
        <v>2222</v>
      </c>
      <c r="N1173" t="s">
        <v>3178</v>
      </c>
      <c r="O1173" t="s">
        <v>3179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 t="n">
        <v>7367307.10882557</v>
      </c>
      <c r="AC1173" s="2" t="n">
        <v>99142.303421504796</v>
      </c>
      <c r="AD1173" s="2" t="n">
        <v>202722.429473589</v>
      </c>
      <c r="AE1173" s="2" t="n">
        <v>108153.539421519</v>
      </c>
      <c r="AF1173" s="2" t="n">
        <v>3328813.0597627801</v>
      </c>
      <c r="AG1173" s="2" t="n">
        <v>6123203.0489641</v>
      </c>
      <c r="AH1173" s="2" t="n">
        <v>4323405.3503685398</v>
      </c>
      <c r="AI1173" s="2" t="n">
        <v>4934106.2931070402</v>
      </c>
      <c r="AJ1173" s="2" t="n">
        <v>1528658.01522777</v>
      </c>
      <c r="AK1173" s="2" t="n">
        <v>6915104.79677111</v>
      </c>
      <c r="AL1173" s="2" t="n">
        <v>301043.86330000003</v>
      </c>
      <c r="AM1173" s="2" t="n">
        <v>0</v>
      </c>
    </row>
    <row r="1174">
      <c r="A1174" t="str">
        <f t="shared" si="198"/>
        <v>FRS</v>
      </c>
      <c r="B1174" t="str">
        <f t="shared" si="199"/>
        <v>Z2NA</v>
      </c>
      <c r="C1174" t="str">
        <f t="shared" si="200"/>
        <v>REPAIR OR ALTERATION OF FUEL SUPPLY FACILITIES</v>
      </c>
      <c r="D1174" s="2" t="n">
        <f t="shared" si="201"/>
        <v>92114553.4589127</v>
      </c>
      <c r="E1174" s="2" t="n">
        <f t="shared" si="202"/>
        <v>109100926.471084</v>
      </c>
      <c r="F1174" s="2" t="n">
        <f t="shared" si="203"/>
        <v>83097018.908899993</v>
      </c>
      <c r="G1174" s="2" t="n">
        <f t="shared" si="204"/>
        <v>26548690.004709698</v>
      </c>
      <c r="H1174" s="3" t="n">
        <f t="shared" si="205"/>
        <v>-0.23834726618087942</v>
      </c>
      <c r="I1174" s="3" t="n">
        <f t="shared" si="206"/>
        <v>-9.7894786560898228E-2</v>
      </c>
      <c r="J1174" s="3" t="n">
        <f t="shared" si="207"/>
        <v>0.31949028200175589</v>
      </c>
      <c r="K1174" s="3" t="n">
        <f t="shared" si="208"/>
        <v>6.7083905455196549E-4</v>
      </c>
      <c r="L1174" s="3" t="n">
        <f>AM1174/SUM(AM1:AM$2860)</f>
        <v>3.0207452690395856E-4</v>
      </c>
      <c r="M1174" t="s">
        <v>2222</v>
      </c>
      <c r="N1174" t="s">
        <v>3180</v>
      </c>
      <c r="O1174" t="s">
        <v>3181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 t="n">
        <v>4650087.38660488</v>
      </c>
      <c r="AC1174" s="2" t="n">
        <v>2094702.91167115</v>
      </c>
      <c r="AD1174" s="2" t="n">
        <v>5775378.3799178302</v>
      </c>
      <c r="AE1174" s="2" t="n">
        <v>92114553.4589127</v>
      </c>
      <c r="AF1174" s="2" t="n">
        <v>36906386.2675374</v>
      </c>
      <c r="AG1174" s="2" t="n">
        <v>59714934.835309699</v>
      </c>
      <c r="AH1174" s="2" t="n">
        <v>71886249.537267506</v>
      </c>
      <c r="AI1174" s="2" t="n">
        <v>25064940.725681901</v>
      </c>
      <c r="AJ1174" s="2" t="n">
        <v>67178798.417120203</v>
      </c>
      <c r="AK1174" s="2" t="n">
        <v>109100926.471084</v>
      </c>
      <c r="AL1174" s="2" t="n">
        <v>83097018.908899993</v>
      </c>
      <c r="AM1174" s="2" t="n">
        <v>26548690.004709698</v>
      </c>
    </row>
    <row r="1175">
      <c r="A1175" t="str">
        <f t="shared" si="198"/>
        <v>FRS</v>
      </c>
      <c r="B1175" t="str">
        <f t="shared" si="199"/>
        <v>Z2NB</v>
      </c>
      <c r="C1175" t="str">
        <f t="shared" si="200"/>
        <v>REPAIR OR ALTERATION OF HEATING AND COOLING PLANTS</v>
      </c>
      <c r="D1175" s="2" t="n">
        <f t="shared" si="201"/>
        <v>60423483.224425599</v>
      </c>
      <c r="E1175" s="2" t="n">
        <f t="shared" si="202"/>
        <v>8677068.5881781895</v>
      </c>
      <c r="F1175" s="2" t="n">
        <f t="shared" si="203"/>
        <v>10275553.1446</v>
      </c>
      <c r="G1175" s="2" t="n">
        <f t="shared" si="204"/>
        <v>1808805.2017691401</v>
      </c>
      <c r="H1175" s="3" t="n">
        <f t="shared" si="205"/>
        <v>0.18421942159125226</v>
      </c>
      <c r="I1175" s="3" t="n">
        <f t="shared" si="206"/>
        <v>-0.829941066018415</v>
      </c>
      <c r="J1175" s="3" t="n">
        <f t="shared" si="207"/>
        <v>0.17602995929418183</v>
      </c>
      <c r="K1175" s="3" t="n">
        <f t="shared" si="208"/>
        <v>8.2954147417479122E-5</v>
      </c>
      <c r="L1175" s="3" t="n">
        <f>AM1175/SUM(AM1:AM$2860)</f>
        <v>2.0580826228672782E-5</v>
      </c>
      <c r="M1175" t="s">
        <v>2222</v>
      </c>
      <c r="N1175" t="s">
        <v>3182</v>
      </c>
      <c r="O1175" t="s">
        <v>3183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 t="n">
        <v>1530755.55735764</v>
      </c>
      <c r="AC1175" s="2" t="n">
        <v>27547826.214903399</v>
      </c>
      <c r="AD1175" s="2" t="n">
        <v>33747664.535339803</v>
      </c>
      <c r="AE1175" s="2" t="n">
        <v>60423483.224425599</v>
      </c>
      <c r="AF1175" s="2" t="n">
        <v>13307625.5536376</v>
      </c>
      <c r="AG1175" s="2" t="n">
        <v>18522940.399889302</v>
      </c>
      <c r="AH1175" s="2" t="n">
        <v>17636594.160505101</v>
      </c>
      <c r="AI1175" s="2" t="n">
        <v>19288443.345883299</v>
      </c>
      <c r="AJ1175" s="2" t="n">
        <v>30740017.441802401</v>
      </c>
      <c r="AK1175" s="2" t="n">
        <v>8677068.5881781895</v>
      </c>
      <c r="AL1175" s="2" t="n">
        <v>10275553.1446</v>
      </c>
      <c r="AM1175" s="2" t="n">
        <v>1808805.2017691401</v>
      </c>
    </row>
    <row r="1176">
      <c r="A1176" t="str">
        <f t="shared" si="198"/>
        <v>FRS</v>
      </c>
      <c r="B1176" t="str">
        <f t="shared" si="199"/>
        <v>Z2NC</v>
      </c>
      <c r="C1176" t="str">
        <f t="shared" si="200"/>
        <v>REPAIR OR ALTERATION OF POLLUTION ABATEMENT AND CONTROL FACILITIES</v>
      </c>
      <c r="D1176" s="2" t="n">
        <f t="shared" si="201"/>
        <v>711017.09370630397</v>
      </c>
      <c r="E1176" s="2" t="n">
        <f t="shared" si="202"/>
        <v>987770.85610809003</v>
      </c>
      <c r="F1176" s="2" t="n">
        <f t="shared" si="203"/>
        <v>410358.21090000001</v>
      </c>
      <c r="G1176" s="2" t="n">
        <f t="shared" si="204"/>
        <v>0</v>
      </c>
      <c r="H1176" s="3" t="n">
        <f t="shared" si="205"/>
        <v>-0.58456132982415587</v>
      </c>
      <c r="I1176" s="3" t="n">
        <f t="shared" si="206"/>
        <v>-0.42285746076661201</v>
      </c>
      <c r="J1176" s="3" t="n">
        <f t="shared" si="207"/>
        <v>0</v>
      </c>
      <c r="K1176" s="3" t="n">
        <f t="shared" si="208"/>
        <v>3.3128061372404798E-6</v>
      </c>
      <c r="L1176" s="3" t="n">
        <f>AM1176/SUM(AM1:AM$2860)</f>
        <v>0</v>
      </c>
      <c r="M1176" t="s">
        <v>2222</v>
      </c>
      <c r="N1176" t="s">
        <v>3184</v>
      </c>
      <c r="O1176" t="s">
        <v>3185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 t="n">
        <v>235345.53975509599</v>
      </c>
      <c r="AC1176" s="2" t="n">
        <v>30669.390146436199</v>
      </c>
      <c r="AD1176" s="2" t="n">
        <v>4791242.4905290101</v>
      </c>
      <c r="AE1176" s="2" t="n">
        <v>711017.09370630397</v>
      </c>
      <c r="AF1176" s="2" t="n">
        <v>1475870.19937852</v>
      </c>
      <c r="AG1176" s="2" t="n">
        <v>249797.342925384</v>
      </c>
      <c r="AH1176" s="2" t="n">
        <v>426370.49029188597</v>
      </c>
      <c r="AI1176" s="2" t="n">
        <v>4911.0908048426099</v>
      </c>
      <c r="AJ1176" s="2"/>
      <c r="AK1176" s="2" t="n">
        <v>987770.85610809003</v>
      </c>
      <c r="AL1176" s="2" t="n">
        <v>410358.21090000001</v>
      </c>
      <c r="AM1176" s="2" t="n">
        <v>0</v>
      </c>
    </row>
    <row r="1177">
      <c r="A1177" t="str">
        <f t="shared" si="198"/>
        <v>FRS</v>
      </c>
      <c r="B1177" t="str">
        <f t="shared" si="199"/>
        <v>Z2ND</v>
      </c>
      <c r="C1177" t="str">
        <f t="shared" si="200"/>
        <v>REPAIR OR ALTERATION OF SEWAGE AND WASTE FACILITIES</v>
      </c>
      <c r="D1177" s="2" t="n">
        <f t="shared" si="201"/>
        <v>15482658.189286301</v>
      </c>
      <c r="E1177" s="2" t="n">
        <f t="shared" si="202"/>
        <v>12154447.9372082</v>
      </c>
      <c r="F1177" s="2" t="n">
        <f t="shared" si="203"/>
        <v>32165289.685600001</v>
      </c>
      <c r="G1177" s="2" t="n">
        <f t="shared" si="204"/>
        <v>8121276.8001213502</v>
      </c>
      <c r="H1177" s="3" t="n">
        <f t="shared" si="205"/>
        <v>1.6463801442707209</v>
      </c>
      <c r="I1177" s="3" t="n">
        <f t="shared" si="206"/>
        <v>1.0775043466281362</v>
      </c>
      <c r="J1177" s="3" t="n">
        <f t="shared" si="207"/>
        <v>0.25248573476262348</v>
      </c>
      <c r="K1177" s="3" t="n">
        <f t="shared" si="208"/>
        <v>2.5966915306232412E-4</v>
      </c>
      <c r="L1177" s="3" t="n">
        <f>AM1177/SUM(AM1:AM$2860)</f>
        <v>9.2404967884198873E-5</v>
      </c>
      <c r="M1177" t="s">
        <v>2222</v>
      </c>
      <c r="N1177" t="s">
        <v>3186</v>
      </c>
      <c r="O1177" t="s">
        <v>3187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 t="n">
        <v>11077227.8366965</v>
      </c>
      <c r="AC1177" s="2" t="n">
        <v>18643094.060451001</v>
      </c>
      <c r="AD1177" s="2" t="n">
        <v>37285214.865636103</v>
      </c>
      <c r="AE1177" s="2" t="n">
        <v>15482658.189286301</v>
      </c>
      <c r="AF1177" s="2" t="n">
        <v>29417296.648245402</v>
      </c>
      <c r="AG1177" s="2" t="n">
        <v>8861660.0428966992</v>
      </c>
      <c r="AH1177" s="2" t="n">
        <v>42936633.335263498</v>
      </c>
      <c r="AI1177" s="2" t="n">
        <v>48452917.498675197</v>
      </c>
      <c r="AJ1177" s="2" t="n">
        <v>41365576.4361092</v>
      </c>
      <c r="AK1177" s="2" t="n">
        <v>12154447.9372082</v>
      </c>
      <c r="AL1177" s="2" t="n">
        <v>32165289.685600001</v>
      </c>
      <c r="AM1177" s="2" t="n">
        <v>8121276.8001213502</v>
      </c>
    </row>
    <row r="1178">
      <c r="A1178" t="str">
        <f t="shared" si="198"/>
        <v>FRS</v>
      </c>
      <c r="B1178" t="str">
        <f t="shared" si="199"/>
        <v>Z2NE</v>
      </c>
      <c r="C1178" t="str">
        <f t="shared" si="200"/>
        <v>REPAIR OR ALTERATION OF WATER SUPPLY FACILITIES</v>
      </c>
      <c r="D1178" s="2" t="n">
        <f t="shared" si="201"/>
        <v>26175187.545861501</v>
      </c>
      <c r="E1178" s="2" t="n">
        <f t="shared" si="202"/>
        <v>83136323.787067294</v>
      </c>
      <c r="F1178" s="2" t="n">
        <f t="shared" si="203"/>
        <v>60032299.032099999</v>
      </c>
      <c r="G1178" s="2" t="n">
        <f t="shared" si="204"/>
        <v>53303950.6245896</v>
      </c>
      <c r="H1178" s="3" t="n">
        <f t="shared" si="205"/>
        <v>-0.27790529701725109</v>
      </c>
      <c r="I1178" s="3" t="n">
        <f t="shared" si="206"/>
        <v>1.2934811422809296</v>
      </c>
      <c r="J1178" s="3" t="n">
        <f t="shared" si="207"/>
        <v>0.88792119382413337</v>
      </c>
      <c r="K1178" s="3" t="n">
        <f t="shared" si="208"/>
        <v>4.8463845338934968E-4</v>
      </c>
      <c r="L1178" s="3" t="n">
        <f>AM1178/SUM(AM1:AM$2860)</f>
        <v>6.0649944174942115E-4</v>
      </c>
      <c r="M1178" t="s">
        <v>2222</v>
      </c>
      <c r="N1178" t="s">
        <v>3188</v>
      </c>
      <c r="O1178" t="s">
        <v>3189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 t="n">
        <v>60003631.535841897</v>
      </c>
      <c r="AC1178" s="2" t="n">
        <v>25709112.689169701</v>
      </c>
      <c r="AD1178" s="2" t="n">
        <v>52377649.899920203</v>
      </c>
      <c r="AE1178" s="2" t="n">
        <v>26175187.545861501</v>
      </c>
      <c r="AF1178" s="2" t="n">
        <v>59527829.767369099</v>
      </c>
      <c r="AG1178" s="2" t="n">
        <v>36872936.791921802</v>
      </c>
      <c r="AH1178" s="2" t="n">
        <v>60489637.228066102</v>
      </c>
      <c r="AI1178" s="2" t="n">
        <v>82853519.306766301</v>
      </c>
      <c r="AJ1178" s="2" t="n">
        <v>143851670.963889</v>
      </c>
      <c r="AK1178" s="2" t="n">
        <v>83136323.787067294</v>
      </c>
      <c r="AL1178" s="2" t="n">
        <v>60032299.032099999</v>
      </c>
      <c r="AM1178" s="2" t="n">
        <v>53303950.6245896</v>
      </c>
    </row>
    <row r="1179">
      <c r="A1179" t="str">
        <f t="shared" si="198"/>
        <v>FRS</v>
      </c>
      <c r="B1179" t="str">
        <f t="shared" si="199"/>
        <v>Z2NZ</v>
      </c>
      <c r="C1179" t="str">
        <f t="shared" si="200"/>
        <v>REPAIR OR ALTERATION OF OTHER UTILITIES</v>
      </c>
      <c r="D1179" s="2" t="n">
        <f t="shared" si="201"/>
        <v>180510880.173648</v>
      </c>
      <c r="E1179" s="2" t="n">
        <f t="shared" si="202"/>
        <v>166858989.79037401</v>
      </c>
      <c r="F1179" s="2" t="n">
        <f t="shared" si="203"/>
        <v>99646827.466000006</v>
      </c>
      <c r="G1179" s="2" t="n">
        <f t="shared" si="204"/>
        <v>45375937.727663599</v>
      </c>
      <c r="H1179" s="3" t="n">
        <f t="shared" si="205"/>
        <v>-0.40280815800702774</v>
      </c>
      <c r="I1179" s="3" t="n">
        <f t="shared" si="206"/>
        <v>-0.44797328908849332</v>
      </c>
      <c r="J1179" s="3" t="n">
        <f t="shared" si="207"/>
        <v>0.45536761060602854</v>
      </c>
      <c r="K1179" s="3" t="n">
        <f t="shared" si="208"/>
        <v>8.0444502587606929E-4</v>
      </c>
      <c r="L1179" s="3" t="n">
        <f>AM1179/SUM(AM1:AM$2860)</f>
        <v>5.1629345626755523E-4</v>
      </c>
      <c r="M1179" t="s">
        <v>2222</v>
      </c>
      <c r="N1179" t="s">
        <v>3190</v>
      </c>
      <c r="O1179" t="s">
        <v>3191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 t="n">
        <v>56214712.301656902</v>
      </c>
      <c r="AC1179" s="2" t="n">
        <v>58404931.455403201</v>
      </c>
      <c r="AD1179" s="2" t="n">
        <v>119080710.88940901</v>
      </c>
      <c r="AE1179" s="2" t="n">
        <v>180510880.173648</v>
      </c>
      <c r="AF1179" s="2" t="n">
        <v>133798003.18439899</v>
      </c>
      <c r="AG1179" s="2" t="n">
        <v>261460044.408914</v>
      </c>
      <c r="AH1179" s="2" t="n">
        <v>210948726.29952499</v>
      </c>
      <c r="AI1179" s="2" t="n">
        <v>166820689.687161</v>
      </c>
      <c r="AJ1179" s="2" t="n">
        <v>228878458.84412301</v>
      </c>
      <c r="AK1179" s="2" t="n">
        <v>166858989.79037401</v>
      </c>
      <c r="AL1179" s="2" t="n">
        <v>99646827.466000006</v>
      </c>
      <c r="AM1179" s="2" t="n">
        <v>45375937.727663599</v>
      </c>
    </row>
    <row r="1180">
      <c r="A1180" t="str">
        <f t="shared" si="198"/>
        <v>FRS</v>
      </c>
      <c r="B1180" t="str">
        <f t="shared" si="199"/>
        <v>Z2PA</v>
      </c>
      <c r="C1180" t="str">
        <f t="shared" si="200"/>
        <v>REPAIR OR ALTERATION OF RECREATION FACILITIES (NON-BUILDING)</v>
      </c>
      <c r="D1180" s="2" t="n">
        <f t="shared" si="201"/>
        <v>8046590.16751609</v>
      </c>
      <c r="E1180" s="2" t="n">
        <f t="shared" si="202"/>
        <v>6924617.1459607203</v>
      </c>
      <c r="F1180" s="2" t="n">
        <f t="shared" si="203"/>
        <v>9035310.0526999999</v>
      </c>
      <c r="G1180" s="2" t="n">
        <f t="shared" si="204"/>
        <v>4211340.9697591802</v>
      </c>
      <c r="H1180" s="3" t="n">
        <f t="shared" si="205"/>
        <v>0.30481005119113225</v>
      </c>
      <c r="I1180" s="3" t="n">
        <f t="shared" si="206"/>
        <v>0.12287439332692141</v>
      </c>
      <c r="J1180" s="3" t="n">
        <f t="shared" si="207"/>
        <v>0.46609811342342539</v>
      </c>
      <c r="K1180" s="3" t="n">
        <f t="shared" si="208"/>
        <v>7.2941712385400106E-5</v>
      </c>
      <c r="L1180" s="3" t="n">
        <f>AM1180/SUM(AM1:AM$2860)</f>
        <v>4.7917197829557202E-5</v>
      </c>
      <c r="M1180" t="s">
        <v>2222</v>
      </c>
      <c r="N1180" t="s">
        <v>3192</v>
      </c>
      <c r="O1180" t="s">
        <v>3193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 t="n">
        <v>11780166.0986728</v>
      </c>
      <c r="AC1180" s="2" t="n">
        <v>7408690.1610626401</v>
      </c>
      <c r="AD1180" s="2" t="n">
        <v>11482634.416778199</v>
      </c>
      <c r="AE1180" s="2" t="n">
        <v>8046590.16751609</v>
      </c>
      <c r="AF1180" s="2" t="n">
        <v>15313529.103743499</v>
      </c>
      <c r="AG1180" s="2" t="n">
        <v>3163798.82516181</v>
      </c>
      <c r="AH1180" s="2" t="n">
        <v>4706813.7879633298</v>
      </c>
      <c r="AI1180" s="2" t="n">
        <v>2575073.43774716</v>
      </c>
      <c r="AJ1180" s="2" t="n">
        <v>6988075.4998516403</v>
      </c>
      <c r="AK1180" s="2" t="n">
        <v>6924617.1459607203</v>
      </c>
      <c r="AL1180" s="2" t="n">
        <v>9035310.0526999999</v>
      </c>
      <c r="AM1180" s="2" t="n">
        <v>4211340.9697591802</v>
      </c>
    </row>
    <row r="1181">
      <c r="A1181" t="str">
        <f t="shared" si="198"/>
        <v>FRS</v>
      </c>
      <c r="B1181" t="str">
        <f t="shared" si="199"/>
        <v>Z2PB</v>
      </c>
      <c r="C1181" t="str">
        <f t="shared" si="200"/>
        <v>REPAIR OR ALTERATION OF EXHIBIT DESIGN (NON-BUILDING)</v>
      </c>
      <c r="D1181" s="2" t="n">
        <f t="shared" si="201"/>
        <v>164235.55756939101</v>
      </c>
      <c r="E1181" s="2" t="n">
        <f t="shared" si="202"/>
        <v>15657.5782524765</v>
      </c>
      <c r="F1181" s="2" t="n">
        <f t="shared" si="203"/>
        <v>0</v>
      </c>
      <c r="G1181" s="2" t="n">
        <f t="shared" si="204"/>
        <v>0</v>
      </c>
      <c r="H1181" s="3" t="n">
        <f t="shared" si="205"/>
        <v>-1</v>
      </c>
      <c r="I1181" s="3" t="n">
        <f t="shared" si="206"/>
        <v>-1</v>
      </c>
      <c r="J1181" s="3" t="e">
        <f t="shared" si="207"/>
        <v>#DIV/0!</v>
      </c>
      <c r="K1181" s="3" t="n">
        <f t="shared" si="208"/>
        <v>0</v>
      </c>
      <c r="L1181" s="3" t="n">
        <f>AM1181/SUM(AM1:AM$2860)</f>
        <v>0</v>
      </c>
      <c r="M1181" t="s">
        <v>2222</v>
      </c>
      <c r="N1181" t="s">
        <v>3194</v>
      </c>
      <c r="O1181" t="s">
        <v>3195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 t="n">
        <v>187880.00416415199</v>
      </c>
      <c r="AC1181" s="2" t="n">
        <v>117209.01045560199</v>
      </c>
      <c r="AD1181" s="2" t="n">
        <v>20140.404670838299</v>
      </c>
      <c r="AE1181" s="2" t="n">
        <v>164235.55756939101</v>
      </c>
      <c r="AF1181" s="2" t="n">
        <v>276728.37961526902</v>
      </c>
      <c r="AG1181" s="2" t="n">
        <v>43710.273803702898</v>
      </c>
      <c r="AH1181" s="2" t="n">
        <v>14613.726128598501</v>
      </c>
      <c r="AI1181" s="2" t="n">
        <v>60926.623493082603</v>
      </c>
      <c r="AJ1181" s="2"/>
      <c r="AK1181" s="2" t="n">
        <v>15657.5782524765</v>
      </c>
      <c r="AL1181" s="2"/>
      <c r="AM1181" s="2"/>
    </row>
    <row r="1182">
      <c r="A1182" t="str">
        <f t="shared" si="198"/>
        <v>FRS</v>
      </c>
      <c r="B1182" t="str">
        <f t="shared" si="199"/>
        <v>Z2PC</v>
      </c>
      <c r="C1182" t="str">
        <f t="shared" si="200"/>
        <v>REPAIR OR ALTERATION OF UNIMPROVED REAL PROPERTY (LAND)</v>
      </c>
      <c r="D1182" s="2" t="n">
        <f t="shared" si="201"/>
        <v>3028939.5415143301</v>
      </c>
      <c r="E1182" s="2" t="n">
        <f t="shared" si="202"/>
        <v>27326982.434393499</v>
      </c>
      <c r="F1182" s="2" t="n">
        <f t="shared" si="203"/>
        <v>4455176.8775000004</v>
      </c>
      <c r="G1182" s="2" t="n">
        <f t="shared" si="204"/>
        <v>200478.680217432</v>
      </c>
      <c r="H1182" s="3" t="n">
        <f t="shared" si="205"/>
        <v>-0.83696784347865816</v>
      </c>
      <c r="I1182" s="3" t="n">
        <f t="shared" si="206"/>
        <v>0.47087018952930881</v>
      </c>
      <c r="J1182" s="3" t="n">
        <f t="shared" si="207"/>
        <v>4.4999039483687026E-2</v>
      </c>
      <c r="K1182" s="3" t="n">
        <f t="shared" si="208"/>
        <v>3.5966472487303352E-5</v>
      </c>
      <c r="L1182" s="3" t="n">
        <f>AM1182/SUM(AM1:AM$2860)</f>
        <v>2.2810730951420804E-6</v>
      </c>
      <c r="M1182" t="s">
        <v>2222</v>
      </c>
      <c r="N1182" t="s">
        <v>3196</v>
      </c>
      <c r="O1182" t="s">
        <v>3197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 t="n">
        <v>17712037.421142198</v>
      </c>
      <c r="AC1182" s="2" t="n">
        <v>21548972.599606998</v>
      </c>
      <c r="AD1182" s="2" t="n">
        <v>2704394.72042721</v>
      </c>
      <c r="AE1182" s="2" t="n">
        <v>3028939.5415143301</v>
      </c>
      <c r="AF1182" s="2" t="n">
        <v>5247092.73690766</v>
      </c>
      <c r="AG1182" s="2" t="n">
        <v>4111471.5319392802</v>
      </c>
      <c r="AH1182" s="2" t="n">
        <v>17148153.3307008</v>
      </c>
      <c r="AI1182" s="2" t="n">
        <v>2863259.7026424701</v>
      </c>
      <c r="AJ1182" s="2" t="n">
        <v>12381698.280420201</v>
      </c>
      <c r="AK1182" s="2" t="n">
        <v>27326982.434393499</v>
      </c>
      <c r="AL1182" s="2" t="n">
        <v>4455176.8775000004</v>
      </c>
      <c r="AM1182" s="2" t="n">
        <v>200478.680217432</v>
      </c>
    </row>
    <row r="1183">
      <c r="A1183" t="str">
        <f t="shared" si="198"/>
        <v>FRS</v>
      </c>
      <c r="B1183" t="str">
        <f t="shared" si="199"/>
        <v>Z2PD</v>
      </c>
      <c r="C1183" t="str">
        <f t="shared" si="200"/>
        <v>REPAIR OR ALTERATION OF WASTE TREATMENT AND STORAGE FACILITIES</v>
      </c>
      <c r="D1183" s="2" t="n">
        <f t="shared" si="201"/>
        <v>-2487451.0958839101</v>
      </c>
      <c r="E1183" s="2" t="n">
        <f t="shared" si="202"/>
        <v>12600097.2820745</v>
      </c>
      <c r="F1183" s="2" t="n">
        <f t="shared" si="203"/>
        <v>3103555.7174</v>
      </c>
      <c r="G1183" s="2" t="n">
        <f t="shared" si="204"/>
        <v>28815216.915464699</v>
      </c>
      <c r="H1183" s="3" t="n">
        <f t="shared" si="205"/>
        <v>-0.75368795590052573</v>
      </c>
      <c r="I1183" s="3" t="n">
        <f t="shared" si="206"/>
        <v>-2.2476851193318268</v>
      </c>
      <c r="J1183" s="3" t="n">
        <f t="shared" si="207"/>
        <v>9.2845817956200936</v>
      </c>
      <c r="K1183" s="3" t="n">
        <f t="shared" si="208"/>
        <v>2.50548865717128E-5</v>
      </c>
      <c r="L1183" s="3" t="n">
        <f>AM1183/SUM(AM1:AM$2860)</f>
        <v>3.2786337163264199E-4</v>
      </c>
      <c r="M1183" t="s">
        <v>2222</v>
      </c>
      <c r="N1183" t="s">
        <v>3198</v>
      </c>
      <c r="O1183" t="s">
        <v>3199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 t="n">
        <v>2680259.4493225198</v>
      </c>
      <c r="AC1183" s="2" t="n">
        <v>4027451.71849924</v>
      </c>
      <c r="AD1183" s="2" t="n">
        <v>9677780.77370397</v>
      </c>
      <c r="AE1183" s="2" t="n">
        <v>-2487451.0958839101</v>
      </c>
      <c r="AF1183" s="2" t="n">
        <v>12402503.245606</v>
      </c>
      <c r="AG1183" s="2" t="n">
        <v>29338160.992867</v>
      </c>
      <c r="AH1183" s="2" t="n">
        <v>10938725.6939584</v>
      </c>
      <c r="AI1183" s="2" t="n">
        <v>11689015.9036968</v>
      </c>
      <c r="AJ1183" s="2" t="n">
        <v>6623433.89427769</v>
      </c>
      <c r="AK1183" s="2" t="n">
        <v>12600097.2820745</v>
      </c>
      <c r="AL1183" s="2" t="n">
        <v>3103555.7174</v>
      </c>
      <c r="AM1183" s="2" t="n">
        <v>28815216.915464699</v>
      </c>
    </row>
    <row r="1184">
      <c r="A1184" t="str">
        <f t="shared" si="198"/>
        <v>FRS</v>
      </c>
      <c r="B1184" t="str">
        <f t="shared" si="199"/>
        <v>Z2PZ</v>
      </c>
      <c r="C1184" t="str">
        <f t="shared" si="200"/>
        <v>REPAIR OR ALTERATION OF OTHER NON-BUILDING FACILITIES</v>
      </c>
      <c r="D1184" s="2" t="n">
        <f t="shared" si="201"/>
        <v>161319600.28964001</v>
      </c>
      <c r="E1184" s="2" t="n">
        <f t="shared" si="202"/>
        <v>220414516.91742101</v>
      </c>
      <c r="F1184" s="2" t="n">
        <f t="shared" si="203"/>
        <v>305495104.06330001</v>
      </c>
      <c r="G1184" s="2" t="n">
        <f t="shared" si="204"/>
        <v>51492830.761032403</v>
      </c>
      <c r="H1184" s="3" t="n">
        <f t="shared" si="205"/>
        <v>0.38600264780996585</v>
      </c>
      <c r="I1184" s="3" t="n">
        <f t="shared" si="206"/>
        <v>0.8937258926677305</v>
      </c>
      <c r="J1184" s="3" t="n">
        <f t="shared" si="207"/>
        <v>0.1685553387800377</v>
      </c>
      <c r="K1184" s="3" t="n">
        <f t="shared" si="208"/>
        <v>2.4662502875675229E-3</v>
      </c>
      <c r="L1184" s="3" t="n">
        <f>AM1184/SUM(AM1:AM$2860)</f>
        <v>5.8589227899098198E-4</v>
      </c>
      <c r="M1184" t="s">
        <v>2222</v>
      </c>
      <c r="N1184" t="s">
        <v>3200</v>
      </c>
      <c r="O1184" t="s">
        <v>3201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 t="n">
        <v>177666640.32043201</v>
      </c>
      <c r="AC1184" s="2" t="n">
        <v>213861883.027789</v>
      </c>
      <c r="AD1184" s="2" t="n">
        <v>170750410.182035</v>
      </c>
      <c r="AE1184" s="2" t="n">
        <v>161319600.28964001</v>
      </c>
      <c r="AF1184" s="2" t="n">
        <v>201910236.893958</v>
      </c>
      <c r="AG1184" s="2" t="n">
        <v>183054384.785014</v>
      </c>
      <c r="AH1184" s="2" t="n">
        <v>232279211.40560299</v>
      </c>
      <c r="AI1184" s="2" t="n">
        <v>276931951.68691701</v>
      </c>
      <c r="AJ1184" s="2" t="n">
        <v>433555476.20962203</v>
      </c>
      <c r="AK1184" s="2" t="n">
        <v>220414516.91742101</v>
      </c>
      <c r="AL1184" s="2" t="n">
        <v>305495104.06330001</v>
      </c>
      <c r="AM1184" s="2" t="n">
        <v>51492830.761032403</v>
      </c>
    </row>
    <row r="1185">
      <c r="A1185" t="str">
        <f t="shared" si="198"/>
        <v>FRS</v>
      </c>
      <c r="B1185" t="str">
        <f t="shared" si="199"/>
        <v>Z2QA</v>
      </c>
      <c r="C1185" t="str">
        <f t="shared" si="200"/>
        <v>REPAIR OR ALTERATION OF RESTORATION OF REAL PROPERTY (PUBLIC OR PRIVATE)</v>
      </c>
      <c r="D1185" s="2" t="n">
        <f t="shared" si="201"/>
        <v>17820282.329470702</v>
      </c>
      <c r="E1185" s="2" t="n">
        <f t="shared" si="202"/>
        <v>62605859.7148396</v>
      </c>
      <c r="F1185" s="2" t="n">
        <f t="shared" si="203"/>
        <v>77640500.887099996</v>
      </c>
      <c r="G1185" s="2" t="n">
        <f t="shared" si="204"/>
        <v>16123159.099095</v>
      </c>
      <c r="H1185" s="3" t="n">
        <f t="shared" si="205"/>
        <v>0.24014750760936687</v>
      </c>
      <c r="I1185" s="3" t="n">
        <f t="shared" si="206"/>
        <v>3.3568614375261738</v>
      </c>
      <c r="J1185" s="3" t="n">
        <f t="shared" si="207"/>
        <v>0.20766428493989622</v>
      </c>
      <c r="K1185" s="3" t="n">
        <f t="shared" si="208"/>
        <v>6.2678879331572255E-4</v>
      </c>
      <c r="L1185" s="3" t="n">
        <f>AM1185/SUM(AM1:AM$2860)</f>
        <v>1.8345144925012782E-4</v>
      </c>
      <c r="M1185" t="s">
        <v>2222</v>
      </c>
      <c r="N1185" t="s">
        <v>3202</v>
      </c>
      <c r="O1185" t="s">
        <v>3203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 t="n">
        <v>68430805.627377495</v>
      </c>
      <c r="AC1185" s="2" t="n">
        <v>38606928.468256503</v>
      </c>
      <c r="AD1185" s="2" t="n">
        <v>92077542.7320344</v>
      </c>
      <c r="AE1185" s="2" t="n">
        <v>17820282.329470702</v>
      </c>
      <c r="AF1185" s="2" t="n">
        <v>52254338.7284128</v>
      </c>
      <c r="AG1185" s="2" t="n">
        <v>59599840.174552597</v>
      </c>
      <c r="AH1185" s="2" t="n">
        <v>118128721.05516</v>
      </c>
      <c r="AI1185" s="2" t="n">
        <v>71224580.599033102</v>
      </c>
      <c r="AJ1185" s="2" t="n">
        <v>64320787.4251488</v>
      </c>
      <c r="AK1185" s="2" t="n">
        <v>62605859.7148396</v>
      </c>
      <c r="AL1185" s="2" t="n">
        <v>77640500.887099996</v>
      </c>
      <c r="AM1185" s="2" t="n">
        <v>16123159.099095</v>
      </c>
    </row>
    <row r="1186">
      <c r="A1186" t="str">
        <f t="shared" si="198"/>
        <v>FRS</v>
      </c>
      <c r="B1186" t="str">
        <f t="shared" si="199"/>
        <v>Z300</v>
      </c>
      <c r="C1186" t="str">
        <f t="shared" si="200"/>
        <v>MAINT, REP-ALT/RESTORATION</v>
      </c>
      <c r="D1186" s="2" t="n">
        <f t="shared" si="201"/>
        <v>279837.65078963002</v>
      </c>
      <c r="E1186" s="2" t="n">
        <f t="shared" si="202"/>
        <v>0</v>
      </c>
      <c r="F1186" s="2" t="n">
        <f t="shared" si="203"/>
        <v>0</v>
      </c>
      <c r="G1186" s="2" t="n">
        <f t="shared" si="204"/>
        <v>0</v>
      </c>
      <c r="H1186" s="3" t="e">
        <f t="shared" si="205"/>
        <v>#DIV/0!</v>
      </c>
      <c r="I1186" s="3" t="n">
        <f t="shared" si="206"/>
        <v>-1</v>
      </c>
      <c r="J1186" s="3" t="e">
        <f t="shared" si="207"/>
        <v>#DIV/0!</v>
      </c>
      <c r="K1186" s="3" t="n">
        <f t="shared" si="208"/>
        <v>0</v>
      </c>
      <c r="L1186" s="3" t="n">
        <f>AM1186/SUM(AM1:AM$2860)</f>
        <v>0</v>
      </c>
      <c r="M1186" t="s">
        <v>2222</v>
      </c>
      <c r="N1186" t="s">
        <v>3204</v>
      </c>
      <c r="O1186" t="s">
        <v>3205</v>
      </c>
      <c r="P1186" s="2" t="n">
        <v>71415562.262666404</v>
      </c>
      <c r="Q1186" s="2" t="n">
        <v>53619107.367271297</v>
      </c>
      <c r="R1186" s="2" t="n">
        <v>33428243.513622399</v>
      </c>
      <c r="S1186" s="2" t="n">
        <v>33501025.0372856</v>
      </c>
      <c r="T1186" s="2" t="n">
        <v>46677846.561301097</v>
      </c>
      <c r="U1186" s="2" t="n">
        <v>183997925.47973701</v>
      </c>
      <c r="V1186" s="2" t="n">
        <v>160315080.287925</v>
      </c>
      <c r="W1186" s="2" t="n">
        <v>67097743.309905499</v>
      </c>
      <c r="X1186" s="2" t="n">
        <v>102726337.22466899</v>
      </c>
      <c r="Y1186" s="2" t="n">
        <v>124439997.07849801</v>
      </c>
      <c r="Z1186" s="2" t="n">
        <v>43838613.365775101</v>
      </c>
      <c r="AA1186" s="2" t="n">
        <v>98406056.493447006</v>
      </c>
      <c r="AB1186" s="2" t="n">
        <v>10935121.8985273</v>
      </c>
      <c r="AC1186" s="2" t="n">
        <v>1563189.19754232</v>
      </c>
      <c r="AD1186" s="2" t="n">
        <v>789687.09731289302</v>
      </c>
      <c r="AE1186" s="2" t="n">
        <v>279837.65078963002</v>
      </c>
      <c r="AF1186" s="2" t="n">
        <v>5375087.5705990801</v>
      </c>
      <c r="AG1186" s="2" t="n">
        <v>-115249.830125397</v>
      </c>
      <c r="AH1186" s="2" t="n">
        <v>75085.248632084506</v>
      </c>
      <c r="AI1186" s="2" t="n">
        <v>0</v>
      </c>
      <c r="AJ1186" s="2" t="n">
        <v>-36631.472565760399</v>
      </c>
      <c r="AK1186" s="2" t="n">
        <v>0</v>
      </c>
      <c r="AL1186" s="2" t="n">
        <v>0</v>
      </c>
      <c r="AM1186" s="2"/>
    </row>
    <row r="1187">
      <c r="A1187" t="str">
        <f t="shared" si="198"/>
        <v>Fuels</v>
      </c>
      <c r="B1187" t="str">
        <f t="shared" si="199"/>
        <v>9110</v>
      </c>
      <c r="C1187" t="str">
        <f t="shared" si="200"/>
        <v>FUELS, SOLID</v>
      </c>
      <c r="D1187" s="2" t="n">
        <f t="shared" si="201"/>
        <v>8880933.5902297292</v>
      </c>
      <c r="E1187" s="2" t="n">
        <f t="shared" si="202"/>
        <v>0</v>
      </c>
      <c r="F1187" s="2" t="n">
        <f t="shared" si="203"/>
        <v>772.8</v>
      </c>
      <c r="G1187" s="2" t="n">
        <f t="shared" si="204"/>
        <v>0</v>
      </c>
      <c r="H1187" s="3" t="e">
        <f t="shared" si="205"/>
        <v>#DIV/0!</v>
      </c>
      <c r="I1187" s="3" t="n">
        <f t="shared" si="206"/>
        <v>-0.99991298212151369</v>
      </c>
      <c r="J1187" s="3" t="n">
        <f t="shared" si="207"/>
        <v>0</v>
      </c>
      <c r="K1187" s="3" t="n">
        <f t="shared" si="208"/>
        <v>6.2387848344609363E-9</v>
      </c>
      <c r="L1187" s="3" t="n">
        <f>AM1187/SUM(AM1:AM$2860)</f>
        <v>0</v>
      </c>
      <c r="M1187" t="s">
        <v>3206</v>
      </c>
      <c r="N1187" t="s">
        <v>3207</v>
      </c>
      <c r="O1187" t="s">
        <v>3208</v>
      </c>
      <c r="P1187" s="2" t="n">
        <v>54039.707244579702</v>
      </c>
      <c r="Q1187" s="2" t="n">
        <v>209110.36965198501</v>
      </c>
      <c r="R1187" s="2" t="n">
        <v>141692.60327976401</v>
      </c>
      <c r="S1187" s="2" t="n">
        <v>103657.57894588901</v>
      </c>
      <c r="T1187" s="2" t="n">
        <v>141677.94361932701</v>
      </c>
      <c r="U1187" s="2" t="n">
        <v>78760.026147647295</v>
      </c>
      <c r="V1187" s="2" t="n">
        <v>120186.46224538</v>
      </c>
      <c r="W1187" s="2" t="n">
        <v>391527.52948462998</v>
      </c>
      <c r="X1187" s="2" t="n">
        <v>1563084.9627288301</v>
      </c>
      <c r="Y1187" s="2" t="n">
        <v>-262530.25162103301</v>
      </c>
      <c r="Z1187" s="2" t="n">
        <v>197747.03158323499</v>
      </c>
      <c r="AA1187" s="2" t="n">
        <v>327371.436399167</v>
      </c>
      <c r="AB1187" s="2" t="n">
        <v>5555168.0634326898</v>
      </c>
      <c r="AC1187" s="2" t="n">
        <v>6515636.4750705799</v>
      </c>
      <c r="AD1187" s="2" t="n">
        <v>4692438.23712801</v>
      </c>
      <c r="AE1187" s="2" t="n">
        <v>8880933.5902297292</v>
      </c>
      <c r="AF1187" s="2" t="n">
        <v>7009677.4978140602</v>
      </c>
      <c r="AG1187" s="2" t="n">
        <v>3833687.7273899899</v>
      </c>
      <c r="AH1187" s="2" t="n">
        <v>-9229.7515873509001</v>
      </c>
      <c r="AI1187" s="2" t="n">
        <v>-195.89484439567201</v>
      </c>
      <c r="AJ1187" s="2" t="n">
        <v>-12672.6982015797</v>
      </c>
      <c r="AK1187" s="2"/>
      <c r="AL1187" s="2" t="n">
        <v>772.8</v>
      </c>
      <c r="AM1187" s="2"/>
    </row>
    <row r="1188">
      <c r="A1188" t="str">
        <f t="shared" si="198"/>
        <v>Fuels</v>
      </c>
      <c r="B1188" t="str">
        <f t="shared" si="199"/>
        <v>9130</v>
      </c>
      <c r="C1188" t="str">
        <f t="shared" si="200"/>
        <v>LIQUID PROPELLANTS -PETROLEUM BASE</v>
      </c>
      <c r="D1188" s="2" t="n">
        <f t="shared" si="201"/>
        <v>2400093.30454646</v>
      </c>
      <c r="E1188" s="2" t="n">
        <f t="shared" si="202"/>
        <v>3381477.1247048201</v>
      </c>
      <c r="F1188" s="2" t="n">
        <f t="shared" si="203"/>
        <v>1516980.2180999999</v>
      </c>
      <c r="G1188" s="2" t="n">
        <f t="shared" si="204"/>
        <v>1165658.10782908</v>
      </c>
      <c r="H1188" s="3" t="n">
        <f t="shared" si="205"/>
        <v>-0.55138533778121535</v>
      </c>
      <c r="I1188" s="3" t="n">
        <f t="shared" si="206"/>
        <v>-0.36794948128624516</v>
      </c>
      <c r="J1188" s="3" t="n">
        <f t="shared" si="207"/>
        <v>0.76840692707849101</v>
      </c>
      <c r="K1188" s="3" t="n">
        <f t="shared" si="208"/>
        <v>1.2246523264569777E-5</v>
      </c>
      <c r="L1188" s="3" t="n">
        <f>AM1188/SUM(AM1:AM$2860)</f>
        <v>1.3263013029711373E-5</v>
      </c>
      <c r="M1188" t="s">
        <v>3206</v>
      </c>
      <c r="N1188" t="s">
        <v>3209</v>
      </c>
      <c r="O1188" t="s">
        <v>3210</v>
      </c>
      <c r="P1188" s="2" t="n">
        <v>1450056.32192594</v>
      </c>
      <c r="Q1188" s="2" t="n">
        <v>1025150.33641088</v>
      </c>
      <c r="R1188" s="2" t="n">
        <v>703687.64643953496</v>
      </c>
      <c r="S1188" s="2" t="n">
        <v>629185.22960812005</v>
      </c>
      <c r="T1188" s="2" t="n">
        <v>433859.045715074</v>
      </c>
      <c r="U1188" s="2" t="n">
        <v>1542226.00581022</v>
      </c>
      <c r="V1188" s="2" t="n">
        <v>1164443.5449777299</v>
      </c>
      <c r="W1188" s="2" t="n">
        <v>1081073.5323205499</v>
      </c>
      <c r="X1188" s="2" t="n">
        <v>2209234.5403405898</v>
      </c>
      <c r="Y1188" s="2" t="n">
        <v>1830783.5016888599</v>
      </c>
      <c r="Z1188" s="2" t="n">
        <v>492559.28636502498</v>
      </c>
      <c r="AA1188" s="2" t="n">
        <v>4434775.2835127003</v>
      </c>
      <c r="AB1188" s="2" t="n">
        <v>1234666.0994259</v>
      </c>
      <c r="AC1188" s="2" t="n">
        <v>3556546.3539345399</v>
      </c>
      <c r="AD1188" s="2" t="n">
        <v>3267086.5870052301</v>
      </c>
      <c r="AE1188" s="2" t="n">
        <v>2400093.30454646</v>
      </c>
      <c r="AF1188" s="2" t="n">
        <v>1166708.23026805</v>
      </c>
      <c r="AG1188" s="2" t="n">
        <v>1735861.9326246099</v>
      </c>
      <c r="AH1188" s="2" t="n">
        <v>4487406.8830695599</v>
      </c>
      <c r="AI1188" s="2" t="n">
        <v>5912939.29372657</v>
      </c>
      <c r="AJ1188" s="2" t="n">
        <v>1448301.3522894799</v>
      </c>
      <c r="AK1188" s="2" t="n">
        <v>3381477.1247048201</v>
      </c>
      <c r="AL1188" s="2" t="n">
        <v>1516980.2180999999</v>
      </c>
      <c r="AM1188" s="2" t="n">
        <v>1165658.10782908</v>
      </c>
    </row>
    <row r="1189">
      <c r="A1189" t="str">
        <f t="shared" si="198"/>
        <v>Fuels</v>
      </c>
      <c r="B1189" t="str">
        <f t="shared" si="199"/>
        <v>9135</v>
      </c>
      <c r="C1189" t="str">
        <f t="shared" si="200"/>
        <v>LIQUID PROPELLANT FUELS AND OXIDIZERS, CHEMICAL BASE</v>
      </c>
      <c r="D1189" s="2" t="n">
        <f t="shared" si="201"/>
        <v>311856.36743965099</v>
      </c>
      <c r="E1189" s="2" t="n">
        <f t="shared" si="202"/>
        <v>0</v>
      </c>
      <c r="F1189" s="2" t="n">
        <f t="shared" si="203"/>
        <v>0</v>
      </c>
      <c r="G1189" s="2" t="n">
        <f t="shared" si="204"/>
        <v>0</v>
      </c>
      <c r="H1189" s="3" t="e">
        <f t="shared" si="205"/>
        <v>#DIV/0!</v>
      </c>
      <c r="I1189" s="3" t="n">
        <f t="shared" si="206"/>
        <v>-1</v>
      </c>
      <c r="J1189" s="3" t="e">
        <f t="shared" si="207"/>
        <v>#DIV/0!</v>
      </c>
      <c r="K1189" s="3" t="n">
        <f t="shared" si="208"/>
        <v>0</v>
      </c>
      <c r="L1189" s="3" t="n">
        <f>AM1189/SUM(AM1:AM$2860)</f>
        <v>0</v>
      </c>
      <c r="M1189" t="s">
        <v>3206</v>
      </c>
      <c r="N1189" t="s">
        <v>3211</v>
      </c>
      <c r="O1189" t="s">
        <v>3212</v>
      </c>
      <c r="P1189" s="2"/>
      <c r="Q1189" s="2"/>
      <c r="R1189" s="2" t="n">
        <v>116442.93168040299</v>
      </c>
      <c r="S1189" s="2" t="n">
        <v>5257.24225807533</v>
      </c>
      <c r="T1189" s="2" t="n">
        <v>6953.9658616056704</v>
      </c>
      <c r="U1189" s="2" t="n">
        <v>548634.98528012796</v>
      </c>
      <c r="V1189" s="2" t="n">
        <v>154689.632428618</v>
      </c>
      <c r="W1189" s="2" t="n">
        <v>446816.82708285301</v>
      </c>
      <c r="X1189" s="2" t="n">
        <v>363120.16127688601</v>
      </c>
      <c r="Y1189" s="2" t="n">
        <v>362393.920618465</v>
      </c>
      <c r="Z1189" s="2" t="n">
        <v>302995.01087606198</v>
      </c>
      <c r="AA1189" s="2" t="n">
        <v>24744.155091458699</v>
      </c>
      <c r="AB1189" s="2" t="n">
        <v>308528.49994113302</v>
      </c>
      <c r="AC1189" s="2" t="n">
        <v>55924.099462519102</v>
      </c>
      <c r="AD1189" s="2" t="n">
        <v>2430.0850409657701</v>
      </c>
      <c r="AE1189" s="2" t="n">
        <v>311856.36743965099</v>
      </c>
      <c r="AF1189" s="2" t="n">
        <v>-5347.4691110578196</v>
      </c>
      <c r="AG1189" s="2" t="n">
        <v>0</v>
      </c>
      <c r="AH1189" s="2" t="n">
        <v>890308.31814845104</v>
      </c>
      <c r="AI1189" s="2" t="n">
        <v>1139.4626647313301</v>
      </c>
      <c r="AJ1189" s="2"/>
      <c r="AK1189" s="2"/>
      <c r="AL1189" s="2"/>
      <c r="AM1189" s="2"/>
    </row>
    <row r="1190">
      <c r="A1190" t="str">
        <f t="shared" si="198"/>
        <v>Fuels</v>
      </c>
      <c r="B1190" t="str">
        <f t="shared" si="199"/>
        <v>9140</v>
      </c>
      <c r="C1190" t="str">
        <f t="shared" si="200"/>
        <v>FUEL OILS</v>
      </c>
      <c r="D1190" s="2" t="n">
        <f t="shared" si="201"/>
        <v>22496597.434369199</v>
      </c>
      <c r="E1190" s="2" t="n">
        <f t="shared" si="202"/>
        <v>629562.03201238299</v>
      </c>
      <c r="F1190" s="2" t="n">
        <f t="shared" si="203"/>
        <v>2032731.8047</v>
      </c>
      <c r="G1190" s="2" t="n">
        <f t="shared" si="204"/>
        <v>3008805.5233899499</v>
      </c>
      <c r="H1190" s="3" t="n">
        <f t="shared" si="205"/>
        <v>2.2288030429700654</v>
      </c>
      <c r="I1190" s="3" t="n">
        <f t="shared" si="206"/>
        <v>-0.90964269994028113</v>
      </c>
      <c r="J1190" s="3" t="n">
        <f t="shared" si="207"/>
        <v>1.4801783080449236</v>
      </c>
      <c r="K1190" s="3" t="n">
        <f t="shared" si="208"/>
        <v>1.6410166091729776E-5</v>
      </c>
      <c r="L1190" s="3" t="n">
        <f>AM1190/SUM(AM1:AM$2860)</f>
        <v>3.4234589535785082E-5</v>
      </c>
      <c r="M1190" t="s">
        <v>3206</v>
      </c>
      <c r="N1190" t="s">
        <v>3213</v>
      </c>
      <c r="O1190" t="s">
        <v>3214</v>
      </c>
      <c r="P1190" s="2" t="n">
        <v>350823.46570638003</v>
      </c>
      <c r="Q1190" s="2" t="n">
        <v>702769.22073550499</v>
      </c>
      <c r="R1190" s="2" t="n">
        <v>792459.83277536498</v>
      </c>
      <c r="S1190" s="2" t="n">
        <v>1969705.7525470101</v>
      </c>
      <c r="T1190" s="2" t="n">
        <v>2550881.4740027701</v>
      </c>
      <c r="U1190" s="2" t="n">
        <v>18413052.8538316</v>
      </c>
      <c r="V1190" s="2" t="n">
        <v>30849042.9310917</v>
      </c>
      <c r="W1190" s="2" t="n">
        <v>22212602.598929599</v>
      </c>
      <c r="X1190" s="2" t="n">
        <v>22770444.531206898</v>
      </c>
      <c r="Y1190" s="2" t="n">
        <v>19566562.559518799</v>
      </c>
      <c r="Z1190" s="2" t="n">
        <v>22782990.726351801</v>
      </c>
      <c r="AA1190" s="2" t="n">
        <v>26525437.044777598</v>
      </c>
      <c r="AB1190" s="2" t="n">
        <v>32436837.756986398</v>
      </c>
      <c r="AC1190" s="2" t="n">
        <v>27638688.957697202</v>
      </c>
      <c r="AD1190" s="2" t="n">
        <v>23452664.0052328</v>
      </c>
      <c r="AE1190" s="2" t="n">
        <v>22496597.434369199</v>
      </c>
      <c r="AF1190" s="2" t="n">
        <v>12446355.328132801</v>
      </c>
      <c r="AG1190" s="2" t="n">
        <v>16938318.7250131</v>
      </c>
      <c r="AH1190" s="2" t="n">
        <v>16777905.1985052</v>
      </c>
      <c r="AI1190" s="2" t="n">
        <v>2945284.22786836</v>
      </c>
      <c r="AJ1190" s="2" t="n">
        <v>335823.006828335</v>
      </c>
      <c r="AK1190" s="2" t="n">
        <v>629562.03201238299</v>
      </c>
      <c r="AL1190" s="2" t="n">
        <v>2032731.8047</v>
      </c>
      <c r="AM1190" s="2" t="n">
        <v>3008805.5233899499</v>
      </c>
    </row>
    <row r="1191">
      <c r="A1191" t="str">
        <f t="shared" si="198"/>
        <v>Fuels</v>
      </c>
      <c r="B1191" t="str">
        <f t="shared" si="199"/>
        <v>9150</v>
      </c>
      <c r="C1191" t="str">
        <f t="shared" si="200"/>
        <v>OIL &amp; GREASE-CUT,LUBR &amp; HYDRAULIC</v>
      </c>
      <c r="D1191" s="2" t="n">
        <f t="shared" si="201"/>
        <v>221123.529756754</v>
      </c>
      <c r="E1191" s="2" t="n">
        <f t="shared" si="202"/>
        <v>17995125.234834801</v>
      </c>
      <c r="F1191" s="2" t="n">
        <f t="shared" si="203"/>
        <v>18023703.4683</v>
      </c>
      <c r="G1191" s="2" t="n">
        <f t="shared" si="204"/>
        <v>11173745.8543499</v>
      </c>
      <c r="H1191" s="3" t="n">
        <f t="shared" si="205"/>
        <v>1.5881097292880231E-3</v>
      </c>
      <c r="I1191" s="3" t="n">
        <f t="shared" si="206"/>
        <v>80.50965882340472</v>
      </c>
      <c r="J1191" s="3" t="n">
        <f t="shared" si="207"/>
        <v>0.61994727520912829</v>
      </c>
      <c r="K1191" s="3" t="n">
        <f t="shared" si="208"/>
        <v>1.4550466855441386E-4</v>
      </c>
      <c r="L1191" s="3" t="n">
        <f>AM1191/SUM(AM1:AM$2860)</f>
        <v>1.2713636688284959E-4</v>
      </c>
      <c r="M1191" t="s">
        <v>3206</v>
      </c>
      <c r="N1191" t="s">
        <v>3215</v>
      </c>
      <c r="O1191" t="s">
        <v>3216</v>
      </c>
      <c r="P1191" s="2" t="n">
        <v>4677170.1076304</v>
      </c>
      <c r="Q1191" s="2" t="n">
        <v>5516189.8939722097</v>
      </c>
      <c r="R1191" s="2" t="n">
        <v>4691764.49030146</v>
      </c>
      <c r="S1191" s="2" t="n">
        <v>12744112.9584055</v>
      </c>
      <c r="T1191" s="2" t="n">
        <v>8425607.9978788607</v>
      </c>
      <c r="U1191" s="2" t="n">
        <v>3869758.3057688801</v>
      </c>
      <c r="V1191" s="2" t="n">
        <v>1952909.46458603</v>
      </c>
      <c r="W1191" s="2" t="n">
        <v>1937169.49961357</v>
      </c>
      <c r="X1191" s="2" t="n">
        <v>1330879.2169059101</v>
      </c>
      <c r="Y1191" s="2" t="n">
        <v>1032767.13328819</v>
      </c>
      <c r="Z1191" s="2" t="n">
        <v>1387578.3705096799</v>
      </c>
      <c r="AA1191" s="2" t="n">
        <v>1497691.2332359599</v>
      </c>
      <c r="AB1191" s="2" t="n">
        <v>1213340.1652289201</v>
      </c>
      <c r="AC1191" s="2" t="n">
        <v>2120887.0890090098</v>
      </c>
      <c r="AD1191" s="2" t="n">
        <v>987423.72964017896</v>
      </c>
      <c r="AE1191" s="2" t="n">
        <v>221123.529756754</v>
      </c>
      <c r="AF1191" s="2" t="n">
        <v>989694.57578258496</v>
      </c>
      <c r="AG1191" s="2" t="n">
        <v>1182911.8377731901</v>
      </c>
      <c r="AH1191" s="2" t="n">
        <v>691475.16556771798</v>
      </c>
      <c r="AI1191" s="2" t="n">
        <v>18671147.061415799</v>
      </c>
      <c r="AJ1191" s="2" t="n">
        <v>17823358.996211</v>
      </c>
      <c r="AK1191" s="2" t="n">
        <v>17995125.234834801</v>
      </c>
      <c r="AL1191" s="2" t="n">
        <v>18023703.4683</v>
      </c>
      <c r="AM1191" s="2" t="n">
        <v>11173745.8543499</v>
      </c>
    </row>
    <row r="1192">
      <c r="A1192" t="str">
        <f t="shared" si="198"/>
        <v>Fuels</v>
      </c>
      <c r="B1192" t="str">
        <f t="shared" si="199"/>
        <v>9160</v>
      </c>
      <c r="C1192" t="str">
        <f t="shared" si="200"/>
        <v>MISCELLANEOUS WAXES, OILS, AND FATS</v>
      </c>
      <c r="D1192" s="2" t="n">
        <f t="shared" si="201"/>
        <v>61902.672832646</v>
      </c>
      <c r="E1192" s="2" t="n">
        <f t="shared" si="202"/>
        <v>5879.8735840301197</v>
      </c>
      <c r="F1192" s="2" t="n">
        <f t="shared" si="203"/>
        <v>4998.5401000000002</v>
      </c>
      <c r="G1192" s="2" t="n">
        <f t="shared" si="204"/>
        <v>2382.85541537567</v>
      </c>
      <c r="H1192" s="3" t="n">
        <f t="shared" si="205"/>
        <v>-0.14988986947335781</v>
      </c>
      <c r="I1192" s="3" t="n">
        <f t="shared" si="206"/>
        <v>-0.91925162725180598</v>
      </c>
      <c r="J1192" s="3" t="n">
        <f t="shared" si="207"/>
        <v>0.47671027294062718</v>
      </c>
      <c r="K1192" s="3" t="n">
        <f t="shared" si="208"/>
        <v>4.0353022994726778E-8</v>
      </c>
      <c r="L1192" s="3" t="n">
        <f>AM1192/SUM(AM1:AM$2860)</f>
        <v>2.7112445930569445E-8</v>
      </c>
      <c r="M1192" t="s">
        <v>3206</v>
      </c>
      <c r="N1192" t="s">
        <v>3217</v>
      </c>
      <c r="O1192" t="s">
        <v>3218</v>
      </c>
      <c r="P1192" s="2" t="n">
        <v>2168947.9401598899</v>
      </c>
      <c r="Q1192" s="2"/>
      <c r="R1192" s="2"/>
      <c r="S1192" s="2"/>
      <c r="T1192" s="2" t="n">
        <v>2995.7833679730102</v>
      </c>
      <c r="U1192" s="2" t="n">
        <v>43377.492955098598</v>
      </c>
      <c r="V1192" s="2" t="n">
        <v>170723.44212394801</v>
      </c>
      <c r="W1192" s="2" t="n">
        <v>130561.15902172599</v>
      </c>
      <c r="X1192" s="2" t="n">
        <v>44191.272401558301</v>
      </c>
      <c r="Y1192" s="2" t="n">
        <v>6682.0758114356604</v>
      </c>
      <c r="Z1192" s="2" t="n">
        <v>20561.532623411302</v>
      </c>
      <c r="AA1192" s="2" t="n">
        <v>26177.641543745802</v>
      </c>
      <c r="AB1192" s="2" t="n">
        <v>26143.067995011901</v>
      </c>
      <c r="AC1192" s="2" t="n">
        <v>15746.505836071499</v>
      </c>
      <c r="AD1192" s="2" t="n">
        <v>36510.479699277203</v>
      </c>
      <c r="AE1192" s="2" t="n">
        <v>61902.672832646</v>
      </c>
      <c r="AF1192" s="2" t="n">
        <v>15352.6107094812</v>
      </c>
      <c r="AG1192" s="2" t="n">
        <v>31844.302106703599</v>
      </c>
      <c r="AH1192" s="2" t="n">
        <v>7764.7584984105397</v>
      </c>
      <c r="AI1192" s="2" t="n">
        <v>16129.6573667462</v>
      </c>
      <c r="AJ1192" s="2" t="n">
        <v>8525.9162492289106</v>
      </c>
      <c r="AK1192" s="2" t="n">
        <v>5879.8735840301197</v>
      </c>
      <c r="AL1192" s="2" t="n">
        <v>4998.5401000000002</v>
      </c>
      <c r="AM1192" s="2" t="n">
        <v>2382.85541537567</v>
      </c>
    </row>
    <row r="1193">
      <c r="A1193" t="str">
        <f t="shared" si="198"/>
        <v>Ground Vehicles</v>
      </c>
      <c r="B1193" t="str">
        <f t="shared" si="199"/>
        <v>2210</v>
      </c>
      <c r="C1193" t="str">
        <f t="shared" si="200"/>
        <v>LOCOMOTIVES</v>
      </c>
      <c r="D1193" s="2" t="n">
        <f t="shared" si="201"/>
        <v>17805.799133237</v>
      </c>
      <c r="E1193" s="2" t="n">
        <f t="shared" si="202"/>
        <v>-28952.095612069701</v>
      </c>
      <c r="F1193" s="2" t="n">
        <f t="shared" si="203"/>
        <v>0</v>
      </c>
      <c r="G1193" s="2" t="n">
        <f t="shared" si="204"/>
        <v>0</v>
      </c>
      <c r="H1193" s="3" t="n">
        <f t="shared" si="205"/>
        <v>-1</v>
      </c>
      <c r="I1193" s="3" t="n">
        <f t="shared" si="206"/>
        <v>-1</v>
      </c>
      <c r="J1193" s="3" t="e">
        <f t="shared" si="207"/>
        <v>#DIV/0!</v>
      </c>
      <c r="K1193" s="3" t="n">
        <f t="shared" si="208"/>
        <v>0</v>
      </c>
      <c r="L1193" s="3" t="n">
        <f>AM1193/SUM(AM1:AM$2860)</f>
        <v>0</v>
      </c>
      <c r="M1193" t="s">
        <v>3219</v>
      </c>
      <c r="N1193" t="s">
        <v>3220</v>
      </c>
      <c r="O1193" t="s">
        <v>3221</v>
      </c>
      <c r="P1193" s="2"/>
      <c r="Q1193" s="2" t="n">
        <v>72847.894315997793</v>
      </c>
      <c r="R1193" s="2"/>
      <c r="S1193" s="2"/>
      <c r="T1193" s="2" t="n">
        <v>123451.859404941</v>
      </c>
      <c r="U1193" s="2" t="n">
        <v>3601.9184917952198</v>
      </c>
      <c r="V1193" s="2" t="n">
        <v>21552.247685169401</v>
      </c>
      <c r="W1193" s="2" t="n">
        <v>15492.9009064968</v>
      </c>
      <c r="X1193" s="2" t="n">
        <v>13330.1577165208</v>
      </c>
      <c r="Y1193" s="2" t="n">
        <v>7913.0173474229596</v>
      </c>
      <c r="Z1193" s="2" t="n">
        <v>238579.755311888</v>
      </c>
      <c r="AA1193" s="2"/>
      <c r="AB1193" s="2" t="n">
        <v>17630.199996636198</v>
      </c>
      <c r="AC1193" s="2" t="n">
        <v>18240.8671233844</v>
      </c>
      <c r="AD1193" s="2" t="n">
        <v>135462.100317075</v>
      </c>
      <c r="AE1193" s="2" t="n">
        <v>17805.799133237</v>
      </c>
      <c r="AF1193" s="2"/>
      <c r="AG1193" s="2"/>
      <c r="AH1193" s="2"/>
      <c r="AI1193" s="2" t="n">
        <v>446870.06411224703</v>
      </c>
      <c r="AJ1193" s="2" t="n">
        <v>57472.002839859699</v>
      </c>
      <c r="AK1193" s="2" t="n">
        <v>-28952.095612069701</v>
      </c>
      <c r="AL1193" s="2"/>
      <c r="AM1193" s="2"/>
    </row>
    <row r="1194">
      <c r="A1194" t="str">
        <f t="shared" si="198"/>
        <v>Ground Vehicles</v>
      </c>
      <c r="B1194" t="str">
        <f t="shared" si="199"/>
        <v>2220</v>
      </c>
      <c r="C1194" t="str">
        <f t="shared" si="200"/>
        <v>RAIL CARS</v>
      </c>
      <c r="D1194" s="2" t="n">
        <f t="shared" si="201"/>
        <v>0</v>
      </c>
      <c r="E1194" s="2" t="n">
        <f t="shared" si="202"/>
        <v>0</v>
      </c>
      <c r="F1194" s="2" t="n">
        <f t="shared" si="203"/>
        <v>0</v>
      </c>
      <c r="G1194" s="2" t="n">
        <f t="shared" si="204"/>
        <v>0</v>
      </c>
      <c r="H1194" s="3" t="e">
        <f t="shared" si="205"/>
        <v>#DIV/0!</v>
      </c>
      <c r="I1194" s="3" t="e">
        <f t="shared" si="206"/>
        <v>#DIV/0!</v>
      </c>
      <c r="J1194" s="3" t="e">
        <f t="shared" si="207"/>
        <v>#DIV/0!</v>
      </c>
      <c r="K1194" s="3" t="n">
        <f t="shared" si="208"/>
        <v>0</v>
      </c>
      <c r="L1194" s="3" t="n">
        <f>AM1194/SUM(AM1:AM$2860)</f>
        <v>0</v>
      </c>
      <c r="M1194" t="s">
        <v>3219</v>
      </c>
      <c r="N1194" t="s">
        <v>3222</v>
      </c>
      <c r="O1194" t="s">
        <v>3223</v>
      </c>
      <c r="P1194" s="2"/>
      <c r="Q1194" s="2"/>
      <c r="R1194" s="2"/>
      <c r="S1194" s="2" t="n">
        <v>749728.46115161304</v>
      </c>
      <c r="T1194" s="2"/>
      <c r="U1194" s="2"/>
      <c r="V1194" s="2"/>
      <c r="W1194" s="2"/>
      <c r="X1194" s="2"/>
      <c r="Y1194" s="2" t="n">
        <v>17933.445468436301</v>
      </c>
      <c r="Z1194" s="2" t="n">
        <v>44939.6355408667</v>
      </c>
      <c r="AA1194" s="2" t="n">
        <v>1955.82626692591</v>
      </c>
      <c r="AB1194" s="2"/>
      <c r="AC1194" s="2" t="n">
        <v>141216.46492789101</v>
      </c>
      <c r="AD1194" s="2" t="n">
        <v>2443290.7061900799</v>
      </c>
      <c r="AE1194" s="2" t="n">
        <v>0</v>
      </c>
      <c r="AF1194" s="2" t="n">
        <v>3567580.4856150099</v>
      </c>
      <c r="AG1194" s="2" t="n">
        <v>1855933.55080963</v>
      </c>
      <c r="AH1194" s="2" t="n">
        <v>18617725.0615553</v>
      </c>
      <c r="AI1194" s="2"/>
      <c r="AJ1194" s="2" t="n">
        <v>0</v>
      </c>
      <c r="AK1194" s="2" t="n">
        <v>0</v>
      </c>
      <c r="AL1194" s="2"/>
      <c r="AM1194" s="2"/>
    </row>
    <row r="1195">
      <c r="A1195" t="str">
        <f t="shared" si="198"/>
        <v>Ground Vehicles</v>
      </c>
      <c r="B1195" t="str">
        <f t="shared" si="199"/>
        <v>2230</v>
      </c>
      <c r="C1195" t="str">
        <f t="shared" si="200"/>
        <v>RAILROAD RIGHT OF WAY CONSTR EQ</v>
      </c>
      <c r="D1195" s="2" t="n">
        <f t="shared" si="201"/>
        <v>48607.612655737801</v>
      </c>
      <c r="E1195" s="2" t="n">
        <f t="shared" si="202"/>
        <v>0</v>
      </c>
      <c r="F1195" s="2" t="n">
        <f t="shared" si="203"/>
        <v>0</v>
      </c>
      <c r="G1195" s="2" t="n">
        <f t="shared" si="204"/>
        <v>0</v>
      </c>
      <c r="H1195" s="3" t="e">
        <f t="shared" si="205"/>
        <v>#DIV/0!</v>
      </c>
      <c r="I1195" s="3" t="n">
        <f t="shared" si="206"/>
        <v>-1</v>
      </c>
      <c r="J1195" s="3" t="e">
        <f t="shared" si="207"/>
        <v>#DIV/0!</v>
      </c>
      <c r="K1195" s="3" t="n">
        <f t="shared" si="208"/>
        <v>0</v>
      </c>
      <c r="L1195" s="3" t="n">
        <f>AM1195/SUM(AM1:AM$2860)</f>
        <v>0</v>
      </c>
      <c r="M1195" t="s">
        <v>3219</v>
      </c>
      <c r="N1195" t="s">
        <v>3224</v>
      </c>
      <c r="O1195" t="s">
        <v>3225</v>
      </c>
      <c r="P1195" s="2"/>
      <c r="Q1195" s="2"/>
      <c r="R1195" s="2"/>
      <c r="S1195" s="2" t="n">
        <v>75073.419445315798</v>
      </c>
      <c r="T1195" s="2" t="n">
        <v>32730.495148400201</v>
      </c>
      <c r="U1195" s="2"/>
      <c r="V1195" s="2" t="n">
        <v>56904.085681893899</v>
      </c>
      <c r="W1195" s="2" t="n">
        <v>10817.1338871974</v>
      </c>
      <c r="X1195" s="2" t="n">
        <v>5874.6005056707299</v>
      </c>
      <c r="Y1195" s="2" t="n">
        <v>119566.397976808</v>
      </c>
      <c r="Z1195" s="2" t="n">
        <v>9865321.1880821194</v>
      </c>
      <c r="AA1195" s="2"/>
      <c r="AB1195" s="2" t="n">
        <v>29958.746994283902</v>
      </c>
      <c r="AC1195" s="2" t="n">
        <v>549910.95804188901</v>
      </c>
      <c r="AD1195" s="2" t="n">
        <v>413854.42310017202</v>
      </c>
      <c r="AE1195" s="2" t="n">
        <v>48607.612655737801</v>
      </c>
      <c r="AF1195" s="2" t="n">
        <v>7279.0775724803398</v>
      </c>
      <c r="AG1195" s="2" t="n">
        <v>10200.505781161701</v>
      </c>
      <c r="AH1195" s="2"/>
      <c r="AI1195" s="2"/>
      <c r="AJ1195" s="2"/>
      <c r="AK1195" s="2"/>
      <c r="AL1195" s="2"/>
      <c r="AM1195" s="2"/>
    </row>
    <row r="1196">
      <c r="A1196" t="str">
        <f t="shared" si="198"/>
        <v>Ground Vehicles</v>
      </c>
      <c r="B1196" t="str">
        <f t="shared" si="199"/>
        <v>2240</v>
      </c>
      <c r="C1196" t="str">
        <f t="shared" si="200"/>
        <v>LOCOMOTIVE &amp; RAIL CAR ACCESSORIES</v>
      </c>
      <c r="D1196" s="2" t="n">
        <f t="shared" si="201"/>
        <v>967123.49722293799</v>
      </c>
      <c r="E1196" s="2" t="n">
        <f t="shared" si="202"/>
        <v>141136.744094722</v>
      </c>
      <c r="F1196" s="2" t="n">
        <f t="shared" si="203"/>
        <v>0</v>
      </c>
      <c r="G1196" s="2" t="n">
        <f t="shared" si="204"/>
        <v>0</v>
      </c>
      <c r="H1196" s="3" t="n">
        <f t="shared" si="205"/>
        <v>-1</v>
      </c>
      <c r="I1196" s="3" t="n">
        <f t="shared" si="206"/>
        <v>-1</v>
      </c>
      <c r="J1196" s="3" t="e">
        <f t="shared" si="207"/>
        <v>#DIV/0!</v>
      </c>
      <c r="K1196" s="3" t="n">
        <f t="shared" si="208"/>
        <v>0</v>
      </c>
      <c r="L1196" s="3" t="n">
        <f>AM1196/SUM(AM1:AM$2860)</f>
        <v>0</v>
      </c>
      <c r="M1196" t="s">
        <v>3219</v>
      </c>
      <c r="N1196" t="s">
        <v>3226</v>
      </c>
      <c r="O1196" t="s">
        <v>3227</v>
      </c>
      <c r="P1196" s="2"/>
      <c r="Q1196" s="2"/>
      <c r="R1196" s="2" t="n">
        <v>312177.193240883</v>
      </c>
      <c r="S1196" s="2" t="n">
        <v>74896.654198377597</v>
      </c>
      <c r="T1196" s="2"/>
      <c r="U1196" s="2" t="n">
        <v>523277.19036694901</v>
      </c>
      <c r="V1196" s="2" t="n">
        <v>40603.232242945502</v>
      </c>
      <c r="W1196" s="2" t="n">
        <v>51331.375941498904</v>
      </c>
      <c r="X1196" s="2" t="n">
        <v>104761160.020904</v>
      </c>
      <c r="Y1196" s="2" t="n">
        <v>753937373.03814995</v>
      </c>
      <c r="Z1196" s="2" t="n">
        <v>31941421.8219398</v>
      </c>
      <c r="AA1196" s="2" t="n">
        <v>28004200.0494176</v>
      </c>
      <c r="AB1196" s="2" t="n">
        <v>19352374.6008076</v>
      </c>
      <c r="AC1196" s="2" t="n">
        <v>3051921.1912573902</v>
      </c>
      <c r="AD1196" s="2" t="n">
        <v>280410.80598293699</v>
      </c>
      <c r="AE1196" s="2" t="n">
        <v>967123.49722293799</v>
      </c>
      <c r="AF1196" s="2" t="n">
        <v>73582.935618493299</v>
      </c>
      <c r="AG1196" s="2"/>
      <c r="AH1196" s="2"/>
      <c r="AI1196" s="2"/>
      <c r="AJ1196" s="2" t="n">
        <v>19280.751721949098</v>
      </c>
      <c r="AK1196" s="2" t="n">
        <v>141136.744094722</v>
      </c>
      <c r="AL1196" s="2"/>
      <c r="AM1196" s="2"/>
    </row>
    <row r="1197">
      <c r="A1197" t="str">
        <f t="shared" si="198"/>
        <v>Ground Vehicles</v>
      </c>
      <c r="B1197" t="str">
        <f t="shared" si="199"/>
        <v>2250</v>
      </c>
      <c r="C1197" t="str">
        <f t="shared" si="200"/>
        <v>TRACK MATERIAL, RAILROAD</v>
      </c>
      <c r="D1197" s="2" t="n">
        <f t="shared" si="201"/>
        <v>0</v>
      </c>
      <c r="E1197" s="2" t="n">
        <f t="shared" si="202"/>
        <v>0</v>
      </c>
      <c r="F1197" s="2" t="n">
        <f t="shared" si="203"/>
        <v>0</v>
      </c>
      <c r="G1197" s="2" t="n">
        <f t="shared" si="204"/>
        <v>0</v>
      </c>
      <c r="H1197" s="3" t="e">
        <f t="shared" si="205"/>
        <v>#DIV/0!</v>
      </c>
      <c r="I1197" s="3" t="e">
        <f t="shared" si="206"/>
        <v>#DIV/0!</v>
      </c>
      <c r="J1197" s="3" t="e">
        <f t="shared" si="207"/>
        <v>#DIV/0!</v>
      </c>
      <c r="K1197" s="3" t="n">
        <f t="shared" si="208"/>
        <v>0</v>
      </c>
      <c r="L1197" s="3" t="n">
        <f>AM1197/SUM(AM1:AM$2860)</f>
        <v>0</v>
      </c>
      <c r="M1197" t="s">
        <v>3219</v>
      </c>
      <c r="N1197" t="s">
        <v>3228</v>
      </c>
      <c r="O1197" t="s">
        <v>3229</v>
      </c>
      <c r="P1197" s="2"/>
      <c r="Q1197" s="2" t="n">
        <v>559587.93066435202</v>
      </c>
      <c r="R1197" s="2" t="n">
        <v>55324.408064901298</v>
      </c>
      <c r="S1197" s="2" t="n">
        <v>52648.614497536997</v>
      </c>
      <c r="T1197" s="2" t="n">
        <v>146852.884203825</v>
      </c>
      <c r="U1197" s="2" t="n">
        <v>17232.906227078001</v>
      </c>
      <c r="V1197" s="2" t="n">
        <v>187010.31421506399</v>
      </c>
      <c r="W1197" s="2" t="n">
        <v>18407.7708003673</v>
      </c>
      <c r="X1197" s="2" t="n">
        <v>7064.9835897560497</v>
      </c>
      <c r="Y1197" s="2" t="n">
        <v>15051.307475318699</v>
      </c>
      <c r="Z1197" s="2" t="n">
        <v>311294.05493954901</v>
      </c>
      <c r="AA1197" s="2" t="n">
        <v>178075.357591732</v>
      </c>
      <c r="AB1197" s="2" t="n">
        <v>72787.362928532195</v>
      </c>
      <c r="AC1197" s="2" t="n">
        <v>42046.744555598001</v>
      </c>
      <c r="AD1197" s="2"/>
      <c r="AE1197" s="2"/>
      <c r="AF1197" s="2"/>
      <c r="AG1197" s="2"/>
      <c r="AH1197" s="2"/>
      <c r="AI1197" s="2" t="n">
        <v>599351.313783149</v>
      </c>
      <c r="AJ1197" s="2"/>
      <c r="AK1197" s="2"/>
      <c r="AL1197" s="2"/>
      <c r="AM1197" s="2"/>
    </row>
    <row r="1198">
      <c r="A1198" t="str">
        <f t="shared" si="198"/>
        <v>Ground Vehicles</v>
      </c>
      <c r="B1198" t="str">
        <f t="shared" si="199"/>
        <v>2305</v>
      </c>
      <c r="C1198" t="str">
        <f t="shared" si="200"/>
        <v>GROUND EFFECT VEHICLES</v>
      </c>
      <c r="D1198" s="2" t="n">
        <f t="shared" si="201"/>
        <v>7365005.5717218202</v>
      </c>
      <c r="E1198" s="2" t="n">
        <f t="shared" si="202"/>
        <v>170835.256874788</v>
      </c>
      <c r="F1198" s="2" t="n">
        <f t="shared" si="203"/>
        <v>250289.76560000001</v>
      </c>
      <c r="G1198" s="2" t="n">
        <f t="shared" si="204"/>
        <v>6691645.7324534403</v>
      </c>
      <c r="H1198" s="3" t="n">
        <f t="shared" si="205"/>
        <v>0.46509432642143311</v>
      </c>
      <c r="I1198" s="3" t="n">
        <f t="shared" si="206"/>
        <v>-0.96601635081431636</v>
      </c>
      <c r="J1198" s="3" t="n">
        <f t="shared" si="207"/>
        <v>26.73559470724695</v>
      </c>
      <c r="K1198" s="3" t="n">
        <f t="shared" si="208"/>
        <v>2.0205797021817581E-6</v>
      </c>
      <c r="L1198" s="3" t="n">
        <f>AM1198/SUM(AM1:AM$2860)</f>
        <v>7.6138435398551762E-5</v>
      </c>
      <c r="M1198" t="s">
        <v>3219</v>
      </c>
      <c r="N1198" t="s">
        <v>3230</v>
      </c>
      <c r="O1198" t="s">
        <v>3231</v>
      </c>
      <c r="P1198" s="2" t="n">
        <v>-2735.4309742592</v>
      </c>
      <c r="Q1198" s="2" t="n">
        <v>163330.405577828</v>
      </c>
      <c r="R1198" s="2" t="n">
        <v>3176818.3595882999</v>
      </c>
      <c r="S1198" s="2" t="n">
        <v>1759496.8866093201</v>
      </c>
      <c r="T1198" s="2" t="n">
        <v>9552821.3206362091</v>
      </c>
      <c r="U1198" s="2" t="n">
        <v>17136211.678516101</v>
      </c>
      <c r="V1198" s="2" t="n">
        <v>28584952.329720698</v>
      </c>
      <c r="W1198" s="2" t="n">
        <v>329486632.35237002</v>
      </c>
      <c r="X1198" s="2" t="n">
        <v>894267203.346681</v>
      </c>
      <c r="Y1198" s="2" t="n">
        <v>226174607.72102299</v>
      </c>
      <c r="Z1198" s="2" t="n">
        <v>169694287.46433601</v>
      </c>
      <c r="AA1198" s="2" t="n">
        <v>189446646.07059699</v>
      </c>
      <c r="AB1198" s="2" t="n">
        <v>6129107.0188098</v>
      </c>
      <c r="AC1198" s="2" t="n">
        <v>18279050.415430602</v>
      </c>
      <c r="AD1198" s="2" t="n">
        <v>8295711.4711978501</v>
      </c>
      <c r="AE1198" s="2" t="n">
        <v>7365005.5717218202</v>
      </c>
      <c r="AF1198" s="2" t="n">
        <v>2215009.7894218201</v>
      </c>
      <c r="AG1198" s="2" t="n">
        <v>3977437.3601915501</v>
      </c>
      <c r="AH1198" s="2" t="n">
        <v>1430836.71181838</v>
      </c>
      <c r="AI1198" s="2" t="n">
        <v>11906397.29328</v>
      </c>
      <c r="AJ1198" s="2" t="n">
        <v>757017.32182071602</v>
      </c>
      <c r="AK1198" s="2" t="n">
        <v>170835.256874788</v>
      </c>
      <c r="AL1198" s="2" t="n">
        <v>250289.76560000001</v>
      </c>
      <c r="AM1198" s="2" t="n">
        <v>6691645.7324534403</v>
      </c>
    </row>
    <row r="1199">
      <c r="A1199" t="str">
        <f t="shared" si="198"/>
        <v>Ground Vehicles</v>
      </c>
      <c r="B1199" t="str">
        <f t="shared" si="199"/>
        <v>2310</v>
      </c>
      <c r="C1199" t="str">
        <f t="shared" si="200"/>
        <v>PASSENGER MOTOR VEHICLES</v>
      </c>
      <c r="D1199" s="2" t="n">
        <f t="shared" si="201"/>
        <v>8486667.0623484291</v>
      </c>
      <c r="E1199" s="2" t="n">
        <f t="shared" si="202"/>
        <v>7857080.8224535901</v>
      </c>
      <c r="F1199" s="2" t="n">
        <f t="shared" si="203"/>
        <v>764413.97420000006</v>
      </c>
      <c r="G1199" s="2" t="n">
        <f t="shared" si="204"/>
        <v>183130.74940304001</v>
      </c>
      <c r="H1199" s="3" t="n">
        <f t="shared" si="205"/>
        <v>-0.90271018060352715</v>
      </c>
      <c r="I1199" s="3" t="n">
        <f t="shared" si="206"/>
        <v>-0.90992765845718571</v>
      </c>
      <c r="J1199" s="3" t="n">
        <f t="shared" si="207"/>
        <v>0.23957012245190323</v>
      </c>
      <c r="K1199" s="3" t="n">
        <f t="shared" si="208"/>
        <v>6.1710847690074719E-6</v>
      </c>
      <c r="L1199" s="3" t="n">
        <f>AM1199/SUM(AM1:AM$2860)</f>
        <v>2.0836860303720135E-6</v>
      </c>
      <c r="M1199" t="s">
        <v>3219</v>
      </c>
      <c r="N1199" t="s">
        <v>3232</v>
      </c>
      <c r="O1199" t="s">
        <v>3233</v>
      </c>
      <c r="P1199" s="2" t="n">
        <v>4290582.4572723797</v>
      </c>
      <c r="Q1199" s="2" t="n">
        <v>3454501.41367822</v>
      </c>
      <c r="R1199" s="2" t="n">
        <v>4845470.8373226998</v>
      </c>
      <c r="S1199" s="2" t="n">
        <v>8021827.8626135103</v>
      </c>
      <c r="T1199" s="2" t="n">
        <v>11858136.121464601</v>
      </c>
      <c r="U1199" s="2" t="n">
        <v>9848475.2580241505</v>
      </c>
      <c r="V1199" s="2" t="n">
        <v>8701177.9616907593</v>
      </c>
      <c r="W1199" s="2" t="n">
        <v>14177592.931359399</v>
      </c>
      <c r="X1199" s="2" t="n">
        <v>11993169.589328401</v>
      </c>
      <c r="Y1199" s="2" t="n">
        <v>23351438.5482192</v>
      </c>
      <c r="Z1199" s="2" t="n">
        <v>7775314.9006481403</v>
      </c>
      <c r="AA1199" s="2" t="n">
        <v>11599844.276398299</v>
      </c>
      <c r="AB1199" s="2" t="n">
        <v>7477154.0937256403</v>
      </c>
      <c r="AC1199" s="2" t="n">
        <v>15151452.395902</v>
      </c>
      <c r="AD1199" s="2" t="n">
        <v>9895332.7852507103</v>
      </c>
      <c r="AE1199" s="2" t="n">
        <v>8486667.0623484291</v>
      </c>
      <c r="AF1199" s="2" t="n">
        <v>5904134.9741246998</v>
      </c>
      <c r="AG1199" s="2" t="n">
        <v>7670692.52145568</v>
      </c>
      <c r="AH1199" s="2" t="n">
        <v>6785540.5145980101</v>
      </c>
      <c r="AI1199" s="2" t="n">
        <v>13933734.404927701</v>
      </c>
      <c r="AJ1199" s="2" t="n">
        <v>7198995.7701423801</v>
      </c>
      <c r="AK1199" s="2" t="n">
        <v>7857080.8224535901</v>
      </c>
      <c r="AL1199" s="2" t="n">
        <v>764413.97420000006</v>
      </c>
      <c r="AM1199" s="2" t="n">
        <v>183130.74940304001</v>
      </c>
    </row>
    <row r="1200">
      <c r="A1200" t="str">
        <f t="shared" si="198"/>
        <v>Ground Vehicles</v>
      </c>
      <c r="B1200" t="str">
        <f t="shared" si="199"/>
        <v>2320</v>
      </c>
      <c r="C1200" t="str">
        <f t="shared" si="200"/>
        <v>TRUCKS AND TRUCK TRACTORS, WHEELED</v>
      </c>
      <c r="D1200" s="2" t="n">
        <f t="shared" si="201"/>
        <v>11736041.0946521</v>
      </c>
      <c r="E1200" s="2" t="n">
        <f t="shared" si="202"/>
        <v>4146949.6169734802</v>
      </c>
      <c r="F1200" s="2" t="n">
        <f t="shared" si="203"/>
        <v>2290954.8371000001</v>
      </c>
      <c r="G1200" s="2" t="n">
        <f t="shared" si="204"/>
        <v>108444.11869220001</v>
      </c>
      <c r="H1200" s="3" t="n">
        <f t="shared" si="205"/>
        <v>-0.44755662626738613</v>
      </c>
      <c r="I1200" s="3" t="n">
        <f t="shared" si="206"/>
        <v>-0.80479321616009458</v>
      </c>
      <c r="J1200" s="3" t="n">
        <f t="shared" si="207"/>
        <v>4.7335773248796884E-2</v>
      </c>
      <c r="K1200" s="3" t="n">
        <f t="shared" si="208"/>
        <v>1.8494790753279513E-5</v>
      </c>
      <c r="L1200" s="3" t="n">
        <f>AM1200/SUM(AM1:AM$2860)</f>
        <v>1.2338916098553937E-6</v>
      </c>
      <c r="M1200" t="s">
        <v>3219</v>
      </c>
      <c r="N1200" t="s">
        <v>3234</v>
      </c>
      <c r="O1200" t="s">
        <v>3235</v>
      </c>
      <c r="P1200" s="2" t="n">
        <v>1609532.10929826</v>
      </c>
      <c r="Q1200" s="2" t="n">
        <v>10119171.9618052</v>
      </c>
      <c r="R1200" s="2" t="n">
        <v>35783406.282635398</v>
      </c>
      <c r="S1200" s="2" t="n">
        <v>16422329.551642001</v>
      </c>
      <c r="T1200" s="2" t="n">
        <v>361698281.92418802</v>
      </c>
      <c r="U1200" s="2" t="n">
        <v>880209102.64339197</v>
      </c>
      <c r="V1200" s="2" t="n">
        <v>589650893.18239796</v>
      </c>
      <c r="W1200" s="2" t="n">
        <v>527339776.68212801</v>
      </c>
      <c r="X1200" s="2" t="n">
        <v>207498483.69589299</v>
      </c>
      <c r="Y1200" s="2" t="n">
        <v>300427543.319884</v>
      </c>
      <c r="Z1200" s="2" t="n">
        <v>383066559.693802</v>
      </c>
      <c r="AA1200" s="2" t="n">
        <v>332659414.27448702</v>
      </c>
      <c r="AB1200" s="2" t="n">
        <v>181220921.656459</v>
      </c>
      <c r="AC1200" s="2" t="n">
        <v>39164836.927099302</v>
      </c>
      <c r="AD1200" s="2" t="n">
        <v>43011430.330895603</v>
      </c>
      <c r="AE1200" s="2" t="n">
        <v>11736041.0946521</v>
      </c>
      <c r="AF1200" s="2" t="n">
        <v>20236095.885376502</v>
      </c>
      <c r="AG1200" s="2" t="n">
        <v>84074680.252042606</v>
      </c>
      <c r="AH1200" s="2" t="n">
        <v>38552956.104948297</v>
      </c>
      <c r="AI1200" s="2" t="n">
        <v>4209138.66013538</v>
      </c>
      <c r="AJ1200" s="2" t="n">
        <v>11381906.0388369</v>
      </c>
      <c r="AK1200" s="2" t="n">
        <v>4146949.6169734802</v>
      </c>
      <c r="AL1200" s="2" t="n">
        <v>2290954.8371000001</v>
      </c>
      <c r="AM1200" s="2" t="n">
        <v>108444.11869220001</v>
      </c>
    </row>
    <row r="1201">
      <c r="A1201" t="str">
        <f t="shared" si="198"/>
        <v>Ground Vehicles</v>
      </c>
      <c r="B1201" t="str">
        <f t="shared" si="199"/>
        <v>2330</v>
      </c>
      <c r="C1201" t="str">
        <f t="shared" si="200"/>
        <v>TRAILERS</v>
      </c>
      <c r="D1201" s="2" t="n">
        <f t="shared" si="201"/>
        <v>27441694.582449399</v>
      </c>
      <c r="E1201" s="2" t="n">
        <f t="shared" si="202"/>
        <v>83776231.398010001</v>
      </c>
      <c r="F1201" s="2" t="n">
        <f t="shared" si="203"/>
        <v>54936744.750100002</v>
      </c>
      <c r="G1201" s="2" t="n">
        <f t="shared" si="204"/>
        <v>23620482.209385902</v>
      </c>
      <c r="H1201" s="3" t="n">
        <f t="shared" si="205"/>
        <v>-0.34424425838514194</v>
      </c>
      <c r="I1201" s="3" t="n">
        <f t="shared" si="206"/>
        <v>1.0019443254512179</v>
      </c>
      <c r="J1201" s="3" t="n">
        <f t="shared" si="207"/>
        <v>0.42995780541479761</v>
      </c>
      <c r="K1201" s="3" t="n">
        <f t="shared" si="208"/>
        <v>4.4350223861487495E-4</v>
      </c>
      <c r="L1201" s="3" t="n">
        <f>AM1201/SUM(AM1:AM$2860)</f>
        <v>2.6875698904080963E-4</v>
      </c>
      <c r="M1201" t="s">
        <v>3219</v>
      </c>
      <c r="N1201" t="s">
        <v>3236</v>
      </c>
      <c r="O1201" t="s">
        <v>3237</v>
      </c>
      <c r="P1201" s="2" t="n">
        <v>1716120.20495148</v>
      </c>
      <c r="Q1201" s="2" t="n">
        <v>68320266.753655896</v>
      </c>
      <c r="R1201" s="2" t="n">
        <v>493790353.49706399</v>
      </c>
      <c r="S1201" s="2" t="n">
        <v>219454145.50405699</v>
      </c>
      <c r="T1201" s="2" t="n">
        <v>351873356.009956</v>
      </c>
      <c r="U1201" s="2" t="n">
        <v>12525413.862852801</v>
      </c>
      <c r="V1201" s="2" t="n">
        <v>20714763.0220613</v>
      </c>
      <c r="W1201" s="2" t="n">
        <v>49132174.882706001</v>
      </c>
      <c r="X1201" s="2" t="n">
        <v>19622996.537580799</v>
      </c>
      <c r="Y1201" s="2" t="n">
        <v>155335726.89208901</v>
      </c>
      <c r="Z1201" s="2" t="n">
        <v>32022438.339391399</v>
      </c>
      <c r="AA1201" s="2" t="n">
        <v>34864365.187941097</v>
      </c>
      <c r="AB1201" s="2" t="n">
        <v>41388967.810297303</v>
      </c>
      <c r="AC1201" s="2" t="n">
        <v>7114012.0807148302</v>
      </c>
      <c r="AD1201" s="2" t="n">
        <v>28419331.163932301</v>
      </c>
      <c r="AE1201" s="2" t="n">
        <v>27441694.582449399</v>
      </c>
      <c r="AF1201" s="2" t="n">
        <v>6232689.4116628403</v>
      </c>
      <c r="AG1201" s="2" t="n">
        <v>3721640.0967300399</v>
      </c>
      <c r="AH1201" s="2" t="n">
        <v>60865085.5678991</v>
      </c>
      <c r="AI1201" s="2" t="n">
        <v>55235828.743689403</v>
      </c>
      <c r="AJ1201" s="2" t="n">
        <v>79729646.039085805</v>
      </c>
      <c r="AK1201" s="2" t="n">
        <v>83776231.398010001</v>
      </c>
      <c r="AL1201" s="2" t="n">
        <v>54936744.750100002</v>
      </c>
      <c r="AM1201" s="2" t="n">
        <v>23620482.209385902</v>
      </c>
    </row>
    <row r="1202">
      <c r="A1202" t="str">
        <f t="shared" si="198"/>
        <v>Ground Vehicles</v>
      </c>
      <c r="B1202" t="str">
        <f t="shared" si="199"/>
        <v>2340</v>
      </c>
      <c r="C1202" t="str">
        <f t="shared" si="200"/>
        <v>MOTORCYCLE,MOTOR SCOOTERS &amp; BIKES</v>
      </c>
      <c r="D1202" s="2" t="n">
        <f t="shared" si="201"/>
        <v>410694.43115589803</v>
      </c>
      <c r="E1202" s="2" t="n">
        <f t="shared" si="202"/>
        <v>686033.17383925105</v>
      </c>
      <c r="F1202" s="2" t="n">
        <f t="shared" si="203"/>
        <v>612874.59409999999</v>
      </c>
      <c r="G1202" s="2" t="n">
        <f t="shared" si="204"/>
        <v>177945.230892169</v>
      </c>
      <c r="H1202" s="3" t="n">
        <f t="shared" si="205"/>
        <v>-0.10664000303342958</v>
      </c>
      <c r="I1202" s="3" t="n">
        <f t="shared" si="206"/>
        <v>0.49228854254260668</v>
      </c>
      <c r="J1202" s="3" t="n">
        <f t="shared" si="207"/>
        <v>0.29034525595481686</v>
      </c>
      <c r="K1202" s="3" t="n">
        <f t="shared" si="208"/>
        <v>4.9477131510060589E-6</v>
      </c>
      <c r="L1202" s="3" t="n">
        <f>AM1202/SUM(AM1:AM$2860)</f>
        <v>2.0246845108753753E-6</v>
      </c>
      <c r="M1202" t="s">
        <v>3219</v>
      </c>
      <c r="N1202" t="s">
        <v>3238</v>
      </c>
      <c r="O1202" t="s">
        <v>3239</v>
      </c>
      <c r="P1202" s="2" t="n">
        <v>11236937.165890301</v>
      </c>
      <c r="Q1202" s="2" t="n">
        <v>1657313.25784605</v>
      </c>
      <c r="R1202" s="2" t="n">
        <v>3756500.1307045901</v>
      </c>
      <c r="S1202" s="2" t="n">
        <v>3824658.9811331602</v>
      </c>
      <c r="T1202" s="2" t="n">
        <v>7035801.0243526399</v>
      </c>
      <c r="U1202" s="2" t="n">
        <v>4328411.7368706102</v>
      </c>
      <c r="V1202" s="2" t="n">
        <v>906268.17029071902</v>
      </c>
      <c r="W1202" s="2" t="n">
        <v>1978458.33268876</v>
      </c>
      <c r="X1202" s="2" t="n">
        <v>1109732.8756231701</v>
      </c>
      <c r="Y1202" s="2" t="n">
        <v>684735.261826384</v>
      </c>
      <c r="Z1202" s="2" t="n">
        <v>1362634.1153027699</v>
      </c>
      <c r="AA1202" s="2" t="n">
        <v>1709948.56348116</v>
      </c>
      <c r="AB1202" s="2" t="n">
        <v>1001782.89641307</v>
      </c>
      <c r="AC1202" s="2" t="n">
        <v>470703.59435693099</v>
      </c>
      <c r="AD1202" s="2" t="n">
        <v>1391420.4244023</v>
      </c>
      <c r="AE1202" s="2" t="n">
        <v>410694.43115589803</v>
      </c>
      <c r="AF1202" s="2" t="n">
        <v>654830.89796973905</v>
      </c>
      <c r="AG1202" s="2" t="n">
        <v>772241.05116934795</v>
      </c>
      <c r="AH1202" s="2" t="n">
        <v>200692.60015507901</v>
      </c>
      <c r="AI1202" s="2" t="n">
        <v>467227.44738204399</v>
      </c>
      <c r="AJ1202" s="2" t="n">
        <v>792148.15960930998</v>
      </c>
      <c r="AK1202" s="2" t="n">
        <v>686033.17383925105</v>
      </c>
      <c r="AL1202" s="2" t="n">
        <v>612874.59409999999</v>
      </c>
      <c r="AM1202" s="2" t="n">
        <v>177945.230892169</v>
      </c>
    </row>
    <row r="1203">
      <c r="A1203" t="str">
        <f t="shared" si="198"/>
        <v>Ground Vehicles</v>
      </c>
      <c r="B1203" t="str">
        <f t="shared" si="199"/>
        <v>2350</v>
      </c>
      <c r="C1203" t="str">
        <f t="shared" si="200"/>
        <v>COMBAT ASSAULT &amp; TACTICAL VEH</v>
      </c>
      <c r="D1203" s="2" t="n">
        <f t="shared" si="201"/>
        <v>59217799.157072403</v>
      </c>
      <c r="E1203" s="2" t="n">
        <f t="shared" si="202"/>
        <v>4946511.65880193</v>
      </c>
      <c r="F1203" s="2" t="n">
        <f t="shared" si="203"/>
        <v>-117768.6875</v>
      </c>
      <c r="G1203" s="2" t="n">
        <f t="shared" si="204"/>
        <v>-367001.296018377</v>
      </c>
      <c r="H1203" s="3" t="n">
        <f t="shared" si="205"/>
        <v>-1.0238084322090781</v>
      </c>
      <c r="I1203" s="3" t="n">
        <f t="shared" si="206"/>
        <v>-1.0019887380006749</v>
      </c>
      <c r="J1203" s="3" t="n">
        <f t="shared" si="207"/>
        <v>3.1162892599815804</v>
      </c>
      <c r="K1203" s="3" t="n">
        <f t="shared" si="208"/>
        <v>-9.5074210863013621E-7</v>
      </c>
      <c r="L1203" s="3" t="n">
        <f>AM1203/SUM(AM1:AM$2860)</f>
        <v>-4.1757895718479582E-6</v>
      </c>
      <c r="M1203" t="s">
        <v>3219</v>
      </c>
      <c r="N1203" t="s">
        <v>3240</v>
      </c>
      <c r="O1203" t="s">
        <v>3241</v>
      </c>
      <c r="P1203" s="2" t="n">
        <v>63961824.693709701</v>
      </c>
      <c r="Q1203" s="2" t="n">
        <v>42630778.628455803</v>
      </c>
      <c r="R1203" s="2" t="n">
        <v>35413452.548267603</v>
      </c>
      <c r="S1203" s="2" t="n">
        <v>33733437.8125659</v>
      </c>
      <c r="T1203" s="2" t="n">
        <v>22851561.834701601</v>
      </c>
      <c r="U1203" s="2" t="n">
        <v>86437540.586637706</v>
      </c>
      <c r="V1203" s="2" t="n">
        <v>172460779.47943601</v>
      </c>
      <c r="W1203" s="2" t="n">
        <v>4650714982.0760803</v>
      </c>
      <c r="X1203" s="2" t="n">
        <v>11021253566.2731</v>
      </c>
      <c r="Y1203" s="2" t="n">
        <v>3024049574.2796001</v>
      </c>
      <c r="Z1203" s="2" t="n">
        <v>4080560835.8020701</v>
      </c>
      <c r="AA1203" s="2" t="n">
        <v>3715995098.6446199</v>
      </c>
      <c r="AB1203" s="2" t="n">
        <v>1927781395.80197</v>
      </c>
      <c r="AC1203" s="2" t="n">
        <v>197846496.26041999</v>
      </c>
      <c r="AD1203" s="2" t="n">
        <v>245771807.98538101</v>
      </c>
      <c r="AE1203" s="2" t="n">
        <v>59217799.157072403</v>
      </c>
      <c r="AF1203" s="2" t="n">
        <v>124671759.196207</v>
      </c>
      <c r="AG1203" s="2" t="n">
        <v>70111553.096946403</v>
      </c>
      <c r="AH1203" s="2" t="n">
        <v>117324327.297167</v>
      </c>
      <c r="AI1203" s="2" t="n">
        <v>4991240.0357005503</v>
      </c>
      <c r="AJ1203" s="2" t="n">
        <v>7003214.0230617104</v>
      </c>
      <c r="AK1203" s="2" t="n">
        <v>4946511.65880193</v>
      </c>
      <c r="AL1203" s="2" t="n">
        <v>-117768.6875</v>
      </c>
      <c r="AM1203" s="2" t="n">
        <v>-367001.296018377</v>
      </c>
    </row>
    <row r="1204">
      <c r="A1204" t="str">
        <f t="shared" si="198"/>
        <v>Ground Vehicles</v>
      </c>
      <c r="B1204" t="str">
        <f t="shared" si="199"/>
        <v>2355</v>
      </c>
      <c r="C1204" t="str">
        <f t="shared" si="200"/>
        <v>COMBAT ASSAULT AND TACTICAL VEHICLES WHEELED</v>
      </c>
      <c r="D1204" s="2" t="n">
        <f t="shared" si="201"/>
        <v>286444.34616544202</v>
      </c>
      <c r="E1204" s="2" t="n">
        <f t="shared" si="202"/>
        <v>53575918.144435003</v>
      </c>
      <c r="F1204" s="2" t="n">
        <f t="shared" si="203"/>
        <v>107472041.242</v>
      </c>
      <c r="G1204" s="2" t="n">
        <f t="shared" si="204"/>
        <v>77767873.848039597</v>
      </c>
      <c r="H1204" s="3" t="n">
        <f t="shared" si="205"/>
        <v>1.0059766582490806</v>
      </c>
      <c r="I1204" s="3" t="n">
        <f t="shared" si="206"/>
        <v>374.19344571013886</v>
      </c>
      <c r="J1204" s="3" t="n">
        <f t="shared" si="207"/>
        <v>0.72361027993248872</v>
      </c>
      <c r="K1204" s="3" t="n">
        <f t="shared" si="208"/>
        <v>8.6761767731515264E-4</v>
      </c>
      <c r="L1204" s="3" t="n">
        <f>AM1204/SUM(AM1:AM$2860)</f>
        <v>8.8485321485941119E-4</v>
      </c>
      <c r="M1204" t="s">
        <v>3219</v>
      </c>
      <c r="N1204" t="s">
        <v>3242</v>
      </c>
      <c r="O1204" t="s">
        <v>3243</v>
      </c>
      <c r="P1204" s="2"/>
      <c r="Q1204" s="2"/>
      <c r="R1204" s="2"/>
      <c r="S1204" s="2"/>
      <c r="T1204" s="2"/>
      <c r="U1204" s="2"/>
      <c r="V1204" s="2"/>
      <c r="W1204" s="2"/>
      <c r="X1204" s="2" t="n">
        <v>22918.540162014298</v>
      </c>
      <c r="Y1204" s="2" t="n">
        <v>102074.05720423099</v>
      </c>
      <c r="Z1204" s="2" t="n">
        <v>1297551.2696960301</v>
      </c>
      <c r="AA1204" s="2" t="n">
        <v>902317.94439367496</v>
      </c>
      <c r="AB1204" s="2" t="n">
        <v>127695217.922721</v>
      </c>
      <c r="AC1204" s="2" t="n">
        <v>42253115.135157399</v>
      </c>
      <c r="AD1204" s="2" t="n">
        <v>-1973130.71139713</v>
      </c>
      <c r="AE1204" s="2" t="n">
        <v>286444.34616544202</v>
      </c>
      <c r="AF1204" s="2" t="n">
        <v>27776013.863786701</v>
      </c>
      <c r="AG1204" s="2" t="n">
        <v>68335646.330179706</v>
      </c>
      <c r="AH1204" s="2" t="n">
        <v>39975439.516968101</v>
      </c>
      <c r="AI1204" s="2" t="n">
        <v>35013151.417570099</v>
      </c>
      <c r="AJ1204" s="2" t="n">
        <v>34140828.399172202</v>
      </c>
      <c r="AK1204" s="2" t="n">
        <v>53575918.144435003</v>
      </c>
      <c r="AL1204" s="2" t="n">
        <v>107472041.242</v>
      </c>
      <c r="AM1204" s="2" t="n">
        <v>77767873.848039597</v>
      </c>
    </row>
    <row r="1205">
      <c r="A1205" t="str">
        <f t="shared" si="198"/>
        <v>Ground Vehicles</v>
      </c>
      <c r="B1205" t="str">
        <f t="shared" si="199"/>
        <v>2410</v>
      </c>
      <c r="C1205" t="str">
        <f t="shared" si="200"/>
        <v>TRACTOR, FULL TRACKED, LOW SPEED</v>
      </c>
      <c r="D1205" s="2" t="n">
        <f t="shared" si="201"/>
        <v>96783.424187328506</v>
      </c>
      <c r="E1205" s="2" t="n">
        <f t="shared" si="202"/>
        <v>0</v>
      </c>
      <c r="F1205" s="2" t="n">
        <f t="shared" si="203"/>
        <v>39773.011700000003</v>
      </c>
      <c r="G1205" s="2" t="n">
        <f t="shared" si="204"/>
        <v>0</v>
      </c>
      <c r="H1205" s="3" t="e">
        <f t="shared" si="205"/>
        <v>#DIV/0!</v>
      </c>
      <c r="I1205" s="3" t="n">
        <f t="shared" si="206"/>
        <v>-0.58905141005325845</v>
      </c>
      <c r="J1205" s="3" t="n">
        <f t="shared" si="207"/>
        <v>0</v>
      </c>
      <c r="K1205" s="3" t="n">
        <f t="shared" si="208"/>
        <v>3.2108600183074199E-7</v>
      </c>
      <c r="L1205" s="3" t="n">
        <f>AM1205/SUM(AM1:AM$2860)</f>
        <v>0</v>
      </c>
      <c r="M1205" t="s">
        <v>3219</v>
      </c>
      <c r="N1205" t="s">
        <v>3244</v>
      </c>
      <c r="O1205" t="s">
        <v>3245</v>
      </c>
      <c r="P1205" s="2"/>
      <c r="Q1205" s="2"/>
      <c r="R1205" s="2" t="n">
        <v>159644.888394999</v>
      </c>
      <c r="S1205" s="2"/>
      <c r="T1205" s="2" t="n">
        <v>9988.4236921244992</v>
      </c>
      <c r="U1205" s="2" t="n">
        <v>39030.648634940102</v>
      </c>
      <c r="V1205" s="2" t="n">
        <v>312825.66709816601</v>
      </c>
      <c r="W1205" s="2" t="n">
        <v>97031.010960596599</v>
      </c>
      <c r="X1205" s="2" t="n">
        <v>33574.948173913101</v>
      </c>
      <c r="Y1205" s="2" t="n">
        <v>-3787.77039124363</v>
      </c>
      <c r="Z1205" s="2" t="n">
        <v>588650.42178301595</v>
      </c>
      <c r="AA1205" s="2" t="n">
        <v>472281.62427094101</v>
      </c>
      <c r="AB1205" s="2" t="n">
        <v>144935.327867746</v>
      </c>
      <c r="AC1205" s="2" t="n">
        <v>0</v>
      </c>
      <c r="AD1205" s="2" t="n">
        <v>642004.33973220701</v>
      </c>
      <c r="AE1205" s="2" t="n">
        <v>96783.424187328506</v>
      </c>
      <c r="AF1205" s="2" t="n">
        <v>49601.740486310897</v>
      </c>
      <c r="AG1205" s="2" t="n">
        <v>56820.339819048997</v>
      </c>
      <c r="AH1205" s="2" t="n">
        <v>18367.9431121251</v>
      </c>
      <c r="AI1205" s="2" t="n">
        <v>59537.876211045201</v>
      </c>
      <c r="AJ1205" s="2" t="n">
        <v>449701.65377036599</v>
      </c>
      <c r="AK1205" s="2"/>
      <c r="AL1205" s="2" t="n">
        <v>39773.011700000003</v>
      </c>
      <c r="AM1205" s="2"/>
    </row>
    <row r="1206">
      <c r="A1206" t="str">
        <f t="shared" si="198"/>
        <v>Ground Vehicles</v>
      </c>
      <c r="B1206" t="str">
        <f t="shared" si="199"/>
        <v>2420</v>
      </c>
      <c r="C1206" t="str">
        <f t="shared" si="200"/>
        <v>TRACTORS, WHEELED</v>
      </c>
      <c r="D1206" s="2" t="n">
        <f t="shared" si="201"/>
        <v>166975.82879500001</v>
      </c>
      <c r="E1206" s="2" t="n">
        <f t="shared" si="202"/>
        <v>58954.925075360399</v>
      </c>
      <c r="F1206" s="2" t="n">
        <f t="shared" si="203"/>
        <v>12503.929700000001</v>
      </c>
      <c r="G1206" s="2" t="n">
        <f t="shared" si="204"/>
        <v>901.33946856637704</v>
      </c>
      <c r="H1206" s="3" t="n">
        <f t="shared" si="205"/>
        <v>-0.7879069529133218</v>
      </c>
      <c r="I1206" s="3" t="n">
        <f t="shared" si="206"/>
        <v>-0.92511533082221531</v>
      </c>
      <c r="J1206" s="3" t="n">
        <f t="shared" si="207"/>
        <v>7.2084495849842875E-2</v>
      </c>
      <c r="K1206" s="3" t="n">
        <f t="shared" si="208"/>
        <v>1.0094374609669474E-7</v>
      </c>
      <c r="L1206" s="3" t="n">
        <f>AM1206/SUM(AM1:AM$2860)</f>
        <v>1.0255560387301715E-8</v>
      </c>
      <c r="M1206" t="s">
        <v>3219</v>
      </c>
      <c r="N1206" t="s">
        <v>3246</v>
      </c>
      <c r="O1206" t="s">
        <v>3247</v>
      </c>
      <c r="P1206" s="2" t="n">
        <v>41247797.941711798</v>
      </c>
      <c r="Q1206" s="2" t="n">
        <v>35502522.253438503</v>
      </c>
      <c r="R1206" s="2" t="n">
        <v>45211350.086274303</v>
      </c>
      <c r="S1206" s="2" t="n">
        <v>27329542.255177598</v>
      </c>
      <c r="T1206" s="2" t="n">
        <v>3189557.3001208999</v>
      </c>
      <c r="U1206" s="2" t="n">
        <v>432094.51547305001</v>
      </c>
      <c r="V1206" s="2" t="n">
        <v>549784.34644801205</v>
      </c>
      <c r="W1206" s="2" t="n">
        <v>745199.688292359</v>
      </c>
      <c r="X1206" s="2" t="n">
        <v>667159.01057656202</v>
      </c>
      <c r="Y1206" s="2" t="n">
        <v>1348031.7404249299</v>
      </c>
      <c r="Z1206" s="2" t="n">
        <v>724451.94570006698</v>
      </c>
      <c r="AA1206" s="2" t="n">
        <v>345899.27915218699</v>
      </c>
      <c r="AB1206" s="2" t="n">
        <v>148392.23531940699</v>
      </c>
      <c r="AC1206" s="2"/>
      <c r="AD1206" s="2" t="n">
        <v>209250.75956839</v>
      </c>
      <c r="AE1206" s="2" t="n">
        <v>166975.82879500001</v>
      </c>
      <c r="AF1206" s="2" t="n">
        <v>175227.25202191799</v>
      </c>
      <c r="AG1206" s="2" t="n">
        <v>184553.049278839</v>
      </c>
      <c r="AH1206" s="2" t="n">
        <v>170287.76623085601</v>
      </c>
      <c r="AI1206" s="2" t="n">
        <v>442102.10567694198</v>
      </c>
      <c r="AJ1206" s="2" t="n">
        <v>75435.164024333499</v>
      </c>
      <c r="AK1206" s="2" t="n">
        <v>58954.925075360399</v>
      </c>
      <c r="AL1206" s="2" t="n">
        <v>12503.929700000001</v>
      </c>
      <c r="AM1206" s="2" t="n">
        <v>901.33946856637704</v>
      </c>
    </row>
    <row r="1207">
      <c r="A1207" t="str">
        <f t="shared" si="198"/>
        <v>Ground Vehicles</v>
      </c>
      <c r="B1207" t="str">
        <f t="shared" si="199"/>
        <v>2430</v>
      </c>
      <c r="C1207" t="str">
        <f t="shared" si="200"/>
        <v>TRACTORS, FULL TRACKED, HIGH SPEED</v>
      </c>
      <c r="D1207" s="2" t="n">
        <f t="shared" si="201"/>
        <v>0</v>
      </c>
      <c r="E1207" s="2" t="n">
        <f t="shared" si="202"/>
        <v>0</v>
      </c>
      <c r="F1207" s="2" t="n">
        <f t="shared" si="203"/>
        <v>0</v>
      </c>
      <c r="G1207" s="2" t="n">
        <f t="shared" si="204"/>
        <v>0</v>
      </c>
      <c r="H1207" s="3" t="e">
        <f t="shared" si="205"/>
        <v>#DIV/0!</v>
      </c>
      <c r="I1207" s="3" t="e">
        <f t="shared" si="206"/>
        <v>#DIV/0!</v>
      </c>
      <c r="J1207" s="3" t="e">
        <f t="shared" si="207"/>
        <v>#DIV/0!</v>
      </c>
      <c r="K1207" s="3" t="n">
        <f t="shared" si="208"/>
        <v>0</v>
      </c>
      <c r="L1207" s="3" t="n">
        <f>AM1207/SUM(AM1:AM$2860)</f>
        <v>0</v>
      </c>
      <c r="M1207" t="s">
        <v>3219</v>
      </c>
      <c r="N1207" t="s">
        <v>3248</v>
      </c>
      <c r="O1207" t="s">
        <v>3249</v>
      </c>
      <c r="P1207" s="2"/>
      <c r="Q1207" s="2"/>
      <c r="R1207" s="2"/>
      <c r="S1207" s="2" t="n">
        <v>45713.626231884598</v>
      </c>
      <c r="T1207" s="2"/>
      <c r="U1207" s="2" t="n">
        <v>45158.962862463399</v>
      </c>
      <c r="V1207" s="2"/>
      <c r="W1207" s="2" t="n">
        <v>171020.66942678799</v>
      </c>
      <c r="X1207" s="2" t="n">
        <v>53979.354206406097</v>
      </c>
      <c r="Y1207" s="2"/>
      <c r="Z1207" s="2" t="n">
        <v>13215020.410766101</v>
      </c>
      <c r="AA1207" s="2" t="n">
        <v>24787.910252192301</v>
      </c>
      <c r="AB1207" s="2" t="n">
        <v>16315.9568638169</v>
      </c>
      <c r="AC1207" s="2" t="n">
        <v>81397.340550084904</v>
      </c>
      <c r="AD1207" s="2" t="n">
        <v>39941.0773772518</v>
      </c>
      <c r="AE1207" s="2"/>
      <c r="AF1207" s="2"/>
      <c r="AG1207" s="2"/>
      <c r="AH1207" s="2" t="n">
        <v>6985204.5233549001</v>
      </c>
      <c r="AI1207" s="2" t="n">
        <v>223435.03205612299</v>
      </c>
      <c r="AJ1207" s="2"/>
      <c r="AK1207" s="2"/>
      <c r="AL1207" s="2"/>
      <c r="AM1207" s="2"/>
    </row>
    <row r="1208">
      <c r="A1208" t="str">
        <f t="shared" si="198"/>
        <v>Ground Vehicles</v>
      </c>
      <c r="B1208" t="str">
        <f t="shared" si="199"/>
        <v>2510</v>
      </c>
      <c r="C1208" t="str">
        <f t="shared" si="200"/>
        <v>VEH CAB BODY FRAME STRUCTURAL COMP</v>
      </c>
      <c r="D1208" s="2" t="n">
        <f t="shared" si="201"/>
        <v>780177.76902042504</v>
      </c>
      <c r="E1208" s="2" t="n">
        <f t="shared" si="202"/>
        <v>111052.76789285601</v>
      </c>
      <c r="F1208" s="2" t="n">
        <f t="shared" si="203"/>
        <v>46150.200199999999</v>
      </c>
      <c r="G1208" s="2" t="n">
        <f t="shared" si="204"/>
        <v>-74437.210527020405</v>
      </c>
      <c r="H1208" s="3" t="n">
        <f t="shared" si="205"/>
        <v>-0.58442998697226689</v>
      </c>
      <c r="I1208" s="3" t="n">
        <f t="shared" si="206"/>
        <v>-0.94084655826845054</v>
      </c>
      <c r="J1208" s="3" t="n">
        <f t="shared" si="207"/>
        <v>-1.6129336428538485</v>
      </c>
      <c r="K1208" s="3" t="n">
        <f t="shared" si="208"/>
        <v>3.7256880061477238E-7</v>
      </c>
      <c r="L1208" s="3" t="n">
        <f>AM1208/SUM(AM1:AM$2860)</f>
        <v>-8.4695648448232831E-7</v>
      </c>
      <c r="M1208" t="s">
        <v>3219</v>
      </c>
      <c r="N1208" t="s">
        <v>3250</v>
      </c>
      <c r="O1208" t="s">
        <v>3251</v>
      </c>
      <c r="P1208" s="2" t="n">
        <v>6075133.67702174</v>
      </c>
      <c r="Q1208" s="2" t="n">
        <v>5386734.2324944604</v>
      </c>
      <c r="R1208" s="2" t="n">
        <v>3754841.5631870301</v>
      </c>
      <c r="S1208" s="2" t="n">
        <v>11935776.1510255</v>
      </c>
      <c r="T1208" s="2" t="n">
        <v>33699320.184759803</v>
      </c>
      <c r="U1208" s="2" t="n">
        <v>18685718.035009298</v>
      </c>
      <c r="V1208" s="2" t="n">
        <v>6194692.0162484199</v>
      </c>
      <c r="W1208" s="2" t="n">
        <v>10887041.6123506</v>
      </c>
      <c r="X1208" s="2" t="n">
        <v>39711154.598928899</v>
      </c>
      <c r="Y1208" s="2" t="n">
        <v>6106975.1579275802</v>
      </c>
      <c r="Z1208" s="2" t="n">
        <v>2494370.48603631</v>
      </c>
      <c r="AA1208" s="2" t="n">
        <v>9105423.2010951694</v>
      </c>
      <c r="AB1208" s="2" t="n">
        <v>671125.67388857901</v>
      </c>
      <c r="AC1208" s="2" t="n">
        <v>1022951.95850638</v>
      </c>
      <c r="AD1208" s="2" t="n">
        <v>1336576.9332514601</v>
      </c>
      <c r="AE1208" s="2" t="n">
        <v>780177.76902042504</v>
      </c>
      <c r="AF1208" s="2" t="n">
        <v>301554.227799143</v>
      </c>
      <c r="AG1208" s="2" t="n">
        <v>843700.46435340599</v>
      </c>
      <c r="AH1208" s="2" t="n">
        <v>346185.81273647898</v>
      </c>
      <c r="AI1208" s="2" t="n">
        <v>310155.17406179802</v>
      </c>
      <c r="AJ1208" s="2" t="n">
        <v>298370.05200069002</v>
      </c>
      <c r="AK1208" s="2" t="n">
        <v>111052.76789285601</v>
      </c>
      <c r="AL1208" s="2" t="n">
        <v>46150.200199999999</v>
      </c>
      <c r="AM1208" s="2" t="n">
        <v>-74437.210527020405</v>
      </c>
    </row>
    <row r="1209">
      <c r="A1209" t="str">
        <f t="shared" si="198"/>
        <v>Ground Vehicles</v>
      </c>
      <c r="B1209" t="str">
        <f t="shared" si="199"/>
        <v>2520</v>
      </c>
      <c r="C1209" t="str">
        <f t="shared" si="200"/>
        <v>VEH POWER TRANSMISSION COMPONENTS</v>
      </c>
      <c r="D1209" s="2" t="n">
        <f t="shared" si="201"/>
        <v>147655.80879070901</v>
      </c>
      <c r="E1209" s="2" t="n">
        <f t="shared" si="202"/>
        <v>2426799.6719716499</v>
      </c>
      <c r="F1209" s="2" t="n">
        <f t="shared" si="203"/>
        <v>2034027.9293</v>
      </c>
      <c r="G1209" s="2" t="n">
        <f t="shared" si="204"/>
        <v>1737693.4643261801</v>
      </c>
      <c r="H1209" s="3" t="n">
        <f t="shared" si="205"/>
        <v>-0.16184761651650592</v>
      </c>
      <c r="I1209" s="3" t="n">
        <f t="shared" si="206"/>
        <v>12.775468408310854</v>
      </c>
      <c r="J1209" s="3" t="n">
        <f t="shared" si="207"/>
        <v>0.85431150639322739</v>
      </c>
      <c r="K1209" s="3" t="n">
        <f t="shared" si="208"/>
        <v>1.6420629656038848E-5</v>
      </c>
      <c r="L1209" s="3" t="n">
        <f>AM1209/SUM(AM1:AM$2860)</f>
        <v>1.9771707419360911E-5</v>
      </c>
      <c r="M1209" t="s">
        <v>3219</v>
      </c>
      <c r="N1209" t="s">
        <v>3252</v>
      </c>
      <c r="O1209" t="s">
        <v>3253</v>
      </c>
      <c r="P1209" s="2" t="n">
        <v>4226397.5810452998</v>
      </c>
      <c r="Q1209" s="2" t="n">
        <v>1474756.56088833</v>
      </c>
      <c r="R1209" s="2" t="n">
        <v>7305041.0527529297</v>
      </c>
      <c r="S1209" s="2" t="n">
        <v>7770158.3422852699</v>
      </c>
      <c r="T1209" s="2" t="n">
        <v>17674407.880963001</v>
      </c>
      <c r="U1209" s="2" t="n">
        <v>7820576.37963227</v>
      </c>
      <c r="V1209" s="2" t="n">
        <v>7514282.2089620801</v>
      </c>
      <c r="W1209" s="2" t="n">
        <v>13411300.4557855</v>
      </c>
      <c r="X1209" s="2" t="n">
        <v>9284327.9031322896</v>
      </c>
      <c r="Y1209" s="2" t="n">
        <v>3130407.2265963098</v>
      </c>
      <c r="Z1209" s="2" t="n">
        <v>665265.80295353499</v>
      </c>
      <c r="AA1209" s="2" t="n">
        <v>977459.09720826603</v>
      </c>
      <c r="AB1209" s="2" t="n">
        <v>514350.04147051199</v>
      </c>
      <c r="AC1209" s="2" t="n">
        <v>49405.741054339604</v>
      </c>
      <c r="AD1209" s="2" t="n">
        <v>433533.14509750402</v>
      </c>
      <c r="AE1209" s="2" t="n">
        <v>147655.80879070901</v>
      </c>
      <c r="AF1209" s="2" t="n">
        <v>105925.402279852</v>
      </c>
      <c r="AG1209" s="2" t="n">
        <v>588775.42467972904</v>
      </c>
      <c r="AH1209" s="2" t="n">
        <v>9619537.9264487494</v>
      </c>
      <c r="AI1209" s="2" t="n">
        <v>2371149.1778327199</v>
      </c>
      <c r="AJ1209" s="2" t="n">
        <v>847190.94058562699</v>
      </c>
      <c r="AK1209" s="2" t="n">
        <v>2426799.6719716499</v>
      </c>
      <c r="AL1209" s="2" t="n">
        <v>2034027.9293</v>
      </c>
      <c r="AM1209" s="2" t="n">
        <v>1737693.4643261801</v>
      </c>
    </row>
    <row r="1210">
      <c r="A1210" t="str">
        <f t="shared" si="198"/>
        <v>Ground Vehicles</v>
      </c>
      <c r="B1210" t="str">
        <f t="shared" si="199"/>
        <v>2530</v>
      </c>
      <c r="C1210" t="str">
        <f t="shared" si="200"/>
        <v>VEH BRAKE STEERING AXLE WHEEL COMP</v>
      </c>
      <c r="D1210" s="2" t="n">
        <f t="shared" si="201"/>
        <v>254022.04155705799</v>
      </c>
      <c r="E1210" s="2" t="n">
        <f t="shared" si="202"/>
        <v>2067858.0469092501</v>
      </c>
      <c r="F1210" s="2" t="n">
        <f t="shared" si="203"/>
        <v>2901614.9569999999</v>
      </c>
      <c r="G1210" s="2" t="n">
        <f t="shared" si="204"/>
        <v>1673158.90390021</v>
      </c>
      <c r="H1210" s="3" t="n">
        <f t="shared" si="205"/>
        <v>0.40319832946798995</v>
      </c>
      <c r="I1210" s="3" t="n">
        <f t="shared" si="206"/>
        <v>10.422689697375116</v>
      </c>
      <c r="J1210" s="3" t="n">
        <f t="shared" si="207"/>
        <v>0.5766302313350703</v>
      </c>
      <c r="K1210" s="3" t="n">
        <f t="shared" si="208"/>
        <v>2.3424626538789625E-5</v>
      </c>
      <c r="L1210" s="3" t="n">
        <f>AM1210/SUM(AM1:AM$2860)</f>
        <v>1.9037424605174165E-5</v>
      </c>
      <c r="M1210" t="s">
        <v>3219</v>
      </c>
      <c r="N1210" t="s">
        <v>3254</v>
      </c>
      <c r="O1210" t="s">
        <v>3255</v>
      </c>
      <c r="P1210" s="2" t="n">
        <v>224369.96909124599</v>
      </c>
      <c r="Q1210" s="2" t="n">
        <v>1748207.4906413599</v>
      </c>
      <c r="R1210" s="2" t="n">
        <v>615663.98963878595</v>
      </c>
      <c r="S1210" s="2" t="n">
        <v>659706.18763333501</v>
      </c>
      <c r="T1210" s="2" t="n">
        <v>4669713.7680714801</v>
      </c>
      <c r="U1210" s="2" t="n">
        <v>2278794.51707969</v>
      </c>
      <c r="V1210" s="2" t="n">
        <v>2341115.1767705502</v>
      </c>
      <c r="W1210" s="2" t="n">
        <v>5672703.8245771099</v>
      </c>
      <c r="X1210" s="2" t="n">
        <v>6023422.7128539598</v>
      </c>
      <c r="Y1210" s="2" t="n">
        <v>9383526.9890100192</v>
      </c>
      <c r="Z1210" s="2" t="n">
        <v>2141488.9524676199</v>
      </c>
      <c r="AA1210" s="2" t="n">
        <v>15617745.937612699</v>
      </c>
      <c r="AB1210" s="2" t="n">
        <v>823928.76587708399</v>
      </c>
      <c r="AC1210" s="2" t="n">
        <v>1304224.9430887699</v>
      </c>
      <c r="AD1210" s="2" t="n">
        <v>1037242.001974</v>
      </c>
      <c r="AE1210" s="2" t="n">
        <v>254022.04155705799</v>
      </c>
      <c r="AF1210" s="2" t="n">
        <v>909165.15019316401</v>
      </c>
      <c r="AG1210" s="2" t="n">
        <v>5124248.4799711397</v>
      </c>
      <c r="AH1210" s="2" t="n">
        <v>1961063.2161645701</v>
      </c>
      <c r="AI1210" s="2" t="n">
        <v>1590411.3871810499</v>
      </c>
      <c r="AJ1210" s="2" t="n">
        <v>697141.30080102</v>
      </c>
      <c r="AK1210" s="2" t="n">
        <v>2067858.0469092501</v>
      </c>
      <c r="AL1210" s="2" t="n">
        <v>2901614.9569999999</v>
      </c>
      <c r="AM1210" s="2" t="n">
        <v>1673158.90390021</v>
      </c>
    </row>
    <row r="1211">
      <c r="A1211" t="str">
        <f t="shared" si="198"/>
        <v>Ground Vehicles</v>
      </c>
      <c r="B1211" t="str">
        <f t="shared" si="199"/>
        <v>2540</v>
      </c>
      <c r="C1211" t="str">
        <f t="shared" si="200"/>
        <v>VEHICULAR FURNITURE AND ACCESSORIES</v>
      </c>
      <c r="D1211" s="2" t="n">
        <f t="shared" si="201"/>
        <v>405194.72776968603</v>
      </c>
      <c r="E1211" s="2" t="n">
        <f t="shared" si="202"/>
        <v>21426.6740693875</v>
      </c>
      <c r="F1211" s="2" t="n">
        <f t="shared" si="203"/>
        <v>26422.35</v>
      </c>
      <c r="G1211" s="2" t="n">
        <f t="shared" si="204"/>
        <v>57545.631414617797</v>
      </c>
      <c r="H1211" s="3" t="n">
        <f t="shared" si="205"/>
        <v>0.23315218752264832</v>
      </c>
      <c r="I1211" s="3" t="n">
        <f t="shared" si="206"/>
        <v>-0.93479098273208883</v>
      </c>
      <c r="J1211" s="3" t="n">
        <f t="shared" si="207"/>
        <v>2.1779149626970273</v>
      </c>
      <c r="K1211" s="3" t="n">
        <f t="shared" si="208"/>
        <v>2.1330662069205346E-7</v>
      </c>
      <c r="L1211" s="3" t="n">
        <f>AM1211/SUM(AM1:AM$2860)</f>
        <v>6.5476185009040061E-7</v>
      </c>
      <c r="M1211" t="s">
        <v>3219</v>
      </c>
      <c r="N1211" t="s">
        <v>3256</v>
      </c>
      <c r="O1211" t="s">
        <v>3257</v>
      </c>
      <c r="P1211" s="2" t="n">
        <v>1005525.3605231</v>
      </c>
      <c r="Q1211" s="2" t="n">
        <v>307363.53330447403</v>
      </c>
      <c r="R1211" s="2" t="n">
        <v>858116.12257656897</v>
      </c>
      <c r="S1211" s="2" t="n">
        <v>1510934.47264752</v>
      </c>
      <c r="T1211" s="2" t="n">
        <v>17197820.991531398</v>
      </c>
      <c r="U1211" s="2" t="n">
        <v>10107319.659523901</v>
      </c>
      <c r="V1211" s="2" t="n">
        <v>24444816.581319299</v>
      </c>
      <c r="W1211" s="2" t="n">
        <v>3415353.0146400901</v>
      </c>
      <c r="X1211" s="2" t="n">
        <v>2502934.0590249901</v>
      </c>
      <c r="Y1211" s="2" t="n">
        <v>1445844.4004564299</v>
      </c>
      <c r="Z1211" s="2" t="n">
        <v>1693755.41126318</v>
      </c>
      <c r="AA1211" s="2" t="n">
        <v>1932469.9537912901</v>
      </c>
      <c r="AB1211" s="2" t="n">
        <v>2019352.3649042</v>
      </c>
      <c r="AC1211" s="2" t="n">
        <v>1070742.0660152</v>
      </c>
      <c r="AD1211" s="2" t="n">
        <v>1229500.0710024401</v>
      </c>
      <c r="AE1211" s="2" t="n">
        <v>405194.72776968603</v>
      </c>
      <c r="AF1211" s="2" t="n">
        <v>461663.18456219003</v>
      </c>
      <c r="AG1211" s="2" t="n">
        <v>47072.155431040897</v>
      </c>
      <c r="AH1211" s="2" t="n">
        <v>84731.133894628307</v>
      </c>
      <c r="AI1211" s="2" t="n">
        <v>3089.51850640972</v>
      </c>
      <c r="AJ1211" s="2" t="n">
        <v>1024696.86585518</v>
      </c>
      <c r="AK1211" s="2" t="n">
        <v>21426.6740693875</v>
      </c>
      <c r="AL1211" s="2" t="n">
        <v>26422.35</v>
      </c>
      <c r="AM1211" s="2" t="n">
        <v>57545.631414617797</v>
      </c>
    </row>
    <row r="1212">
      <c r="A1212" t="str">
        <f t="shared" si="198"/>
        <v>Ground Vehicles</v>
      </c>
      <c r="B1212" t="str">
        <f t="shared" si="199"/>
        <v>2541</v>
      </c>
      <c r="C1212" t="str">
        <f t="shared" si="200"/>
        <v>VEH ACCESSORY/WEAPONS SYS SPECIFIC</v>
      </c>
      <c r="D1212" s="2" t="n">
        <f t="shared" si="201"/>
        <v>-269984.18710698799</v>
      </c>
      <c r="E1212" s="2" t="n">
        <f t="shared" si="202"/>
        <v>10869630.257971499</v>
      </c>
      <c r="F1212" s="2" t="n">
        <f t="shared" si="203"/>
        <v>223213.35939999999</v>
      </c>
      <c r="G1212" s="2" t="n">
        <f t="shared" si="204"/>
        <v>898263.70724229305</v>
      </c>
      <c r="H1212" s="3" t="n">
        <f t="shared" si="205"/>
        <v>-0.97946449381419376</v>
      </c>
      <c r="I1212" s="3" t="n">
        <f t="shared" si="206"/>
        <v>-1.8267645664430936</v>
      </c>
      <c r="J1212" s="3" t="n">
        <f t="shared" si="207"/>
        <v>4.0242381085829093</v>
      </c>
      <c r="K1212" s="3" t="n">
        <f t="shared" si="208"/>
        <v>1.8019929108097806E-6</v>
      </c>
      <c r="L1212" s="3" t="n">
        <f>AM1212/SUM(AM1:AM$2860)</f>
        <v>1.0220563965757853E-5</v>
      </c>
      <c r="M1212" t="s">
        <v>3219</v>
      </c>
      <c r="N1212" t="s">
        <v>3258</v>
      </c>
      <c r="O1212" t="s">
        <v>3259</v>
      </c>
      <c r="P1212" s="2"/>
      <c r="Q1212" s="2"/>
      <c r="R1212" s="2" t="n">
        <v>39417.378961496899</v>
      </c>
      <c r="S1212" s="2" t="n">
        <v>574676.00850272505</v>
      </c>
      <c r="T1212" s="2" t="n">
        <v>886311.58303871902</v>
      </c>
      <c r="U1212" s="2" t="n">
        <v>12482196.6155701</v>
      </c>
      <c r="V1212" s="2" t="n">
        <v>3701332.5447853198</v>
      </c>
      <c r="W1212" s="2" t="n">
        <v>440077.313127256</v>
      </c>
      <c r="X1212" s="2" t="n">
        <v>72592879.676793694</v>
      </c>
      <c r="Y1212" s="2" t="n">
        <v>8146634.7535264296</v>
      </c>
      <c r="Z1212" s="2" t="n">
        <v>6377902.0176347299</v>
      </c>
      <c r="AA1212" s="2" t="n">
        <v>868007.793851297</v>
      </c>
      <c r="AB1212" s="2" t="n">
        <v>7274167.8798720902</v>
      </c>
      <c r="AC1212" s="2" t="n">
        <v>79606.198698774693</v>
      </c>
      <c r="AD1212" s="2" t="n">
        <v>-1573041.61410232</v>
      </c>
      <c r="AE1212" s="2" t="n">
        <v>-269984.18710698799</v>
      </c>
      <c r="AF1212" s="2" t="n">
        <v>215050.97897644201</v>
      </c>
      <c r="AG1212" s="2" t="n">
        <v>19895.186924075799</v>
      </c>
      <c r="AH1212" s="2" t="n">
        <v>255717.28566097701</v>
      </c>
      <c r="AI1212" s="2" t="n">
        <v>68443.918190545402</v>
      </c>
      <c r="AJ1212" s="2" t="n">
        <v>27034.487735360799</v>
      </c>
      <c r="AK1212" s="2" t="n">
        <v>10869630.257971499</v>
      </c>
      <c r="AL1212" s="2" t="n">
        <v>223213.35939999999</v>
      </c>
      <c r="AM1212" s="2" t="n">
        <v>898263.70724229305</v>
      </c>
    </row>
    <row r="1213">
      <c r="A1213" t="str">
        <f t="shared" si="198"/>
        <v>Ground Vehicles</v>
      </c>
      <c r="B1213" t="str">
        <f t="shared" si="199"/>
        <v>2590</v>
      </c>
      <c r="C1213" t="str">
        <f t="shared" si="200"/>
        <v>MISCELLANEOUS VEHICULAR COMPONENTS</v>
      </c>
      <c r="D1213" s="2" t="n">
        <f t="shared" si="201"/>
        <v>35566042.900516398</v>
      </c>
      <c r="E1213" s="2" t="n">
        <f t="shared" si="202"/>
        <v>21658064.107461099</v>
      </c>
      <c r="F1213" s="2" t="n">
        <f t="shared" si="203"/>
        <v>43020023.243000001</v>
      </c>
      <c r="G1213" s="2" t="n">
        <f t="shared" si="204"/>
        <v>26629447.759160299</v>
      </c>
      <c r="H1213" s="3" t="n">
        <f t="shared" si="205"/>
        <v>0.98632818840811409</v>
      </c>
      <c r="I1213" s="3" t="n">
        <f t="shared" si="206"/>
        <v>0.20958137972597934</v>
      </c>
      <c r="J1213" s="3" t="n">
        <f t="shared" si="207"/>
        <v>0.61900124062562678</v>
      </c>
      <c r="K1213" s="3" t="n">
        <f t="shared" si="208"/>
        <v>3.4729900179423579E-4</v>
      </c>
      <c r="L1213" s="3" t="n">
        <f>AM1213/SUM(AM1:AM$2860)</f>
        <v>3.029933993780868E-4</v>
      </c>
      <c r="M1213" t="s">
        <v>3219</v>
      </c>
      <c r="N1213" t="s">
        <v>3260</v>
      </c>
      <c r="O1213" t="s">
        <v>3261</v>
      </c>
      <c r="P1213" s="2" t="n">
        <v>24068006.917974401</v>
      </c>
      <c r="Q1213" s="2" t="n">
        <v>22107403.515409101</v>
      </c>
      <c r="R1213" s="2" t="n">
        <v>29684428.007902302</v>
      </c>
      <c r="S1213" s="2" t="n">
        <v>22746029.759447198</v>
      </c>
      <c r="T1213" s="2" t="n">
        <v>26700365.510857999</v>
      </c>
      <c r="U1213" s="2" t="n">
        <v>60453218.388737202</v>
      </c>
      <c r="V1213" s="2" t="n">
        <v>77495395.683363706</v>
      </c>
      <c r="W1213" s="2" t="n">
        <v>67063365.518631801</v>
      </c>
      <c r="X1213" s="2" t="n">
        <v>43930209.583098099</v>
      </c>
      <c r="Y1213" s="2" t="n">
        <v>64005637.197664998</v>
      </c>
      <c r="Z1213" s="2" t="n">
        <v>109929155.056391</v>
      </c>
      <c r="AA1213" s="2" t="n">
        <v>93536736.4774497</v>
      </c>
      <c r="AB1213" s="2" t="n">
        <v>68974614.622717604</v>
      </c>
      <c r="AC1213" s="2" t="n">
        <v>15899881.234518001</v>
      </c>
      <c r="AD1213" s="2" t="n">
        <v>31815004.582796499</v>
      </c>
      <c r="AE1213" s="2" t="n">
        <v>35566042.900516398</v>
      </c>
      <c r="AF1213" s="2" t="n">
        <v>21079993.502316501</v>
      </c>
      <c r="AG1213" s="2" t="n">
        <v>4979968.6403796198</v>
      </c>
      <c r="AH1213" s="2" t="n">
        <v>7373157.6456132196</v>
      </c>
      <c r="AI1213" s="2" t="n">
        <v>14130111.897887999</v>
      </c>
      <c r="AJ1213" s="2" t="n">
        <v>12095023.1556578</v>
      </c>
      <c r="AK1213" s="2" t="n">
        <v>21658064.107461099</v>
      </c>
      <c r="AL1213" s="2" t="n">
        <v>43020023.243000001</v>
      </c>
      <c r="AM1213" s="2" t="n">
        <v>26629447.759160299</v>
      </c>
    </row>
    <row r="1214">
      <c r="A1214" t="str">
        <f t="shared" si="198"/>
        <v>Ground Vehicles</v>
      </c>
      <c r="B1214" t="str">
        <f t="shared" si="199"/>
        <v>2610</v>
      </c>
      <c r="C1214" t="str">
        <f t="shared" si="200"/>
        <v>TIRES &amp; TUBES PNEUMATIC EXCEPT AIR</v>
      </c>
      <c r="D1214" s="2" t="n">
        <f t="shared" si="201"/>
        <v>134652.17047281901</v>
      </c>
      <c r="E1214" s="2" t="n">
        <f t="shared" si="202"/>
        <v>14758.286534037001</v>
      </c>
      <c r="F1214" s="2" t="n">
        <f t="shared" si="203"/>
        <v>37831.620000000003</v>
      </c>
      <c r="G1214" s="2" t="n">
        <f t="shared" si="204"/>
        <v>81693.738451653597</v>
      </c>
      <c r="H1214" s="3" t="n">
        <f t="shared" si="205"/>
        <v>1.5634154691839752</v>
      </c>
      <c r="I1214" s="3" t="n">
        <f t="shared" si="206"/>
        <v>-0.71904188497550647</v>
      </c>
      <c r="J1214" s="3" t="n">
        <f t="shared" si="207"/>
        <v>2.1594036536541017</v>
      </c>
      <c r="K1214" s="3" t="n">
        <f t="shared" si="208"/>
        <v>3.0541322090979434E-7</v>
      </c>
      <c r="L1214" s="3" t="n">
        <f>AM1214/SUM(AM1:AM$2860)</f>
        <v>9.2952222461527181E-7</v>
      </c>
      <c r="M1214" t="s">
        <v>3219</v>
      </c>
      <c r="N1214" t="s">
        <v>3262</v>
      </c>
      <c r="O1214" t="s">
        <v>3263</v>
      </c>
      <c r="P1214" s="2" t="n">
        <v>795255.86757618701</v>
      </c>
      <c r="Q1214" s="2" t="n">
        <v>893454.65739461803</v>
      </c>
      <c r="R1214" s="2" t="n">
        <v>1038298.9842111</v>
      </c>
      <c r="S1214" s="2" t="n">
        <v>248944.89738405601</v>
      </c>
      <c r="T1214" s="2" t="n">
        <v>1704934.6754859299</v>
      </c>
      <c r="U1214" s="2" t="n">
        <v>720386.58566845604</v>
      </c>
      <c r="V1214" s="2" t="n">
        <v>792606.495070089</v>
      </c>
      <c r="W1214" s="2" t="n">
        <v>1358184.04849399</v>
      </c>
      <c r="X1214" s="2" t="n">
        <v>423465.86684014101</v>
      </c>
      <c r="Y1214" s="2" t="n">
        <v>591810.02810110198</v>
      </c>
      <c r="Z1214" s="2" t="n">
        <v>699485.58118311304</v>
      </c>
      <c r="AA1214" s="2" t="n">
        <v>548329.61504490406</v>
      </c>
      <c r="AB1214" s="2" t="n">
        <v>219372.02748846399</v>
      </c>
      <c r="AC1214" s="2" t="n">
        <v>437274.64210957999</v>
      </c>
      <c r="AD1214" s="2" t="n">
        <v>160758.41645815299</v>
      </c>
      <c r="AE1214" s="2" t="n">
        <v>134652.17047281901</v>
      </c>
      <c r="AF1214" s="2" t="n">
        <v>250196.41713471001</v>
      </c>
      <c r="AG1214" s="2" t="n">
        <v>166912.366751655</v>
      </c>
      <c r="AH1214" s="2" t="n">
        <v>152264.78590371599</v>
      </c>
      <c r="AI1214" s="2" t="n">
        <v>11030.2857562144</v>
      </c>
      <c r="AJ1214" s="2" t="n">
        <v>395392.695330986</v>
      </c>
      <c r="AK1214" s="2" t="n">
        <v>14758.286534037001</v>
      </c>
      <c r="AL1214" s="2" t="n">
        <v>37831.620000000003</v>
      </c>
      <c r="AM1214" s="2" t="n">
        <v>81693.738451653597</v>
      </c>
    </row>
    <row r="1215">
      <c r="A1215" t="str">
        <f t="shared" si="198"/>
        <v>Ground Vehicles</v>
      </c>
      <c r="B1215" t="str">
        <f t="shared" si="199"/>
        <v>2630</v>
      </c>
      <c r="C1215" t="str">
        <f t="shared" si="200"/>
        <v>TIRES, SOLID AND CUSHION</v>
      </c>
      <c r="D1215" s="2" t="n">
        <f t="shared" si="201"/>
        <v>54020.671308157704</v>
      </c>
      <c r="E1215" s="2" t="n">
        <f t="shared" si="202"/>
        <v>0</v>
      </c>
      <c r="F1215" s="2" t="n">
        <f t="shared" si="203"/>
        <v>0</v>
      </c>
      <c r="G1215" s="2" t="n">
        <f t="shared" si="204"/>
        <v>0</v>
      </c>
      <c r="H1215" s="3" t="e">
        <f t="shared" si="205"/>
        <v>#DIV/0!</v>
      </c>
      <c r="I1215" s="3" t="n">
        <f t="shared" si="206"/>
        <v>-1</v>
      </c>
      <c r="J1215" s="3" t="e">
        <f t="shared" si="207"/>
        <v>#DIV/0!</v>
      </c>
      <c r="K1215" s="3" t="n">
        <f t="shared" si="208"/>
        <v>0</v>
      </c>
      <c r="L1215" s="3" t="n">
        <f>AM1215/SUM(AM1:AM$2860)</f>
        <v>0</v>
      </c>
      <c r="M1215" t="s">
        <v>3219</v>
      </c>
      <c r="N1215" t="s">
        <v>3264</v>
      </c>
      <c r="O1215" t="s">
        <v>3265</v>
      </c>
      <c r="P1215" s="2"/>
      <c r="Q1215" s="2"/>
      <c r="R1215" s="2"/>
      <c r="S1215" s="2" t="n">
        <v>34513.414464680704</v>
      </c>
      <c r="T1215" s="2" t="n">
        <v>801007.618497252</v>
      </c>
      <c r="U1215" s="2" t="n">
        <v>227857.79688737699</v>
      </c>
      <c r="V1215" s="2" t="n">
        <v>158498.151578433</v>
      </c>
      <c r="W1215" s="2" t="n">
        <v>1701784.5982019801</v>
      </c>
      <c r="X1215" s="2" t="n">
        <v>534111.99890005903</v>
      </c>
      <c r="Y1215" s="2" t="n">
        <v>210150.76547315301</v>
      </c>
      <c r="Z1215" s="2" t="n">
        <v>1736475.0899438299</v>
      </c>
      <c r="AA1215" s="2" t="n">
        <v>1784165.4535741301</v>
      </c>
      <c r="AB1215" s="2" t="n">
        <v>114628.035093709</v>
      </c>
      <c r="AC1215" s="2" t="n">
        <v>106816.466611739</v>
      </c>
      <c r="AD1215" s="2" t="n">
        <v>36569.319824530299</v>
      </c>
      <c r="AE1215" s="2" t="n">
        <v>54020.671308157704</v>
      </c>
      <c r="AF1215" s="2" t="n">
        <v>99310.436773870693</v>
      </c>
      <c r="AG1215" s="2" t="n">
        <v>106127.51585087</v>
      </c>
      <c r="AH1215" s="2" t="n">
        <v>96883.070805653202</v>
      </c>
      <c r="AI1215" s="2" t="n">
        <v>99946.387464042593</v>
      </c>
      <c r="AJ1215" s="2" t="n">
        <v>0</v>
      </c>
      <c r="AK1215" s="2"/>
      <c r="AL1215" s="2"/>
      <c r="AM1215" s="2"/>
    </row>
    <row r="1216">
      <c r="A1216" t="str">
        <f t="shared" si="198"/>
        <v>Ground Vehicles</v>
      </c>
      <c r="B1216" t="str">
        <f t="shared" si="199"/>
        <v>2640</v>
      </c>
      <c r="C1216" t="str">
        <f t="shared" si="200"/>
        <v>TIRE REBUILDING AND TIRE AND TUBE REPAIR MATERIALS</v>
      </c>
      <c r="D1216" s="2" t="n">
        <f t="shared" si="201"/>
        <v>35850.912644780597</v>
      </c>
      <c r="E1216" s="2" t="n">
        <f t="shared" si="202"/>
        <v>0</v>
      </c>
      <c r="F1216" s="2" t="n">
        <f t="shared" si="203"/>
        <v>475.11</v>
      </c>
      <c r="G1216" s="2" t="n">
        <f t="shared" si="204"/>
        <v>0</v>
      </c>
      <c r="H1216" s="3" t="e">
        <f t="shared" si="205"/>
        <v>#DIV/0!</v>
      </c>
      <c r="I1216" s="3" t="n">
        <f t="shared" si="206"/>
        <v>-0.98674761770481256</v>
      </c>
      <c r="J1216" s="3" t="n">
        <f t="shared" si="207"/>
        <v>0</v>
      </c>
      <c r="K1216" s="3" t="n">
        <f t="shared" si="208"/>
        <v>3.8355448533912214E-9</v>
      </c>
      <c r="L1216" s="3" t="n">
        <f>AM1216/SUM(AM1:AM$2860)</f>
        <v>0</v>
      </c>
      <c r="M1216" t="s">
        <v>3219</v>
      </c>
      <c r="N1216" t="s">
        <v>3266</v>
      </c>
      <c r="O1216" t="s">
        <v>3267</v>
      </c>
      <c r="P1216" s="2"/>
      <c r="Q1216" s="2" t="n">
        <v>44962.830915740204</v>
      </c>
      <c r="R1216" s="2"/>
      <c r="S1216" s="2" t="n">
        <v>99995.795425264194</v>
      </c>
      <c r="T1216" s="2" t="n">
        <v>44920.388246979601</v>
      </c>
      <c r="U1216" s="2" t="n">
        <v>76203.688724583102</v>
      </c>
      <c r="V1216" s="2" t="n">
        <v>37442.049497816202</v>
      </c>
      <c r="W1216" s="2" t="n">
        <v>118936.517176498</v>
      </c>
      <c r="X1216" s="2" t="n">
        <v>36986.295228860203</v>
      </c>
      <c r="Y1216" s="2" t="n">
        <v>76607.417373599703</v>
      </c>
      <c r="Z1216" s="2" t="n">
        <v>2018460.19800312</v>
      </c>
      <c r="AA1216" s="2" t="n">
        <v>61387.875093613497</v>
      </c>
      <c r="AB1216" s="2" t="n">
        <v>23816.2597632459</v>
      </c>
      <c r="AC1216" s="2" t="n">
        <v>45518.457686726702</v>
      </c>
      <c r="AD1216" s="2" t="n">
        <v>69034.389262853903</v>
      </c>
      <c r="AE1216" s="2" t="n">
        <v>35850.912644780597</v>
      </c>
      <c r="AF1216" s="2" t="n">
        <v>29626.025704965799</v>
      </c>
      <c r="AG1216" s="2" t="n">
        <v>52260.306292941699</v>
      </c>
      <c r="AH1216" s="2" t="n">
        <v>39069.359988717602</v>
      </c>
      <c r="AI1216" s="2" t="n">
        <v>96957.207190672401</v>
      </c>
      <c r="AJ1216" s="2" t="n">
        <v>17292.308731632798</v>
      </c>
      <c r="AK1216" s="2"/>
      <c r="AL1216" s="2" t="n">
        <v>475.11</v>
      </c>
      <c r="AM1216" s="2"/>
    </row>
    <row r="1217">
      <c r="A1217" t="str">
        <f t="shared" ref="A1217:A1280" si="209">M1217</f>
        <v>Ground Vehicles</v>
      </c>
      <c r="B1217" t="str">
        <f t="shared" ref="B1217:B1280" si="210">N1217</f>
        <v>3010</v>
      </c>
      <c r="C1217" t="str">
        <f t="shared" ref="C1217:C1280" si="211">O1217</f>
        <v>TORQUE CONVERTERS &amp; SPEED CHANGERS</v>
      </c>
      <c r="D1217" s="2" t="n">
        <f t="shared" ref="D1217:D1280" si="212">AE1217</f>
        <v>3822350.2097013402</v>
      </c>
      <c r="E1217" s="2" t="n">
        <f t="shared" ref="E1217:E1280" si="213">AK1217</f>
        <v>-1894965.26663045</v>
      </c>
      <c r="F1217" s="2" t="n">
        <f t="shared" ref="F1217:F1280" si="214">AL1217</f>
        <v>18632582.2775</v>
      </c>
      <c r="G1217" s="2" t="n">
        <f t="shared" ref="G1217:G1280" si="215">AM1217</f>
        <v>6979367.4151431303</v>
      </c>
      <c r="H1217" s="3" t="n">
        <f t="shared" si="205"/>
        <v>-10.832677466765235</v>
      </c>
      <c r="I1217" s="3" t="n">
        <f t="shared" si="206"/>
        <v>3.8746402750353583</v>
      </c>
      <c r="J1217" s="3" t="n">
        <f t="shared" si="207"/>
        <v>0.37457864461283769</v>
      </c>
      <c r="K1217" s="3" t="n">
        <f t="shared" si="208"/>
        <v>1.5042012388679168E-4</v>
      </c>
      <c r="L1217" s="3" t="n">
        <f>AM1217/SUM(AM1:AM$2860)</f>
        <v>7.9412170982608109E-5</v>
      </c>
      <c r="M1217" t="s">
        <v>3219</v>
      </c>
      <c r="N1217" t="s">
        <v>3268</v>
      </c>
      <c r="O1217" t="s">
        <v>3269</v>
      </c>
      <c r="P1217" s="2" t="n">
        <v>3520409.1829888099</v>
      </c>
      <c r="Q1217" s="2" t="n">
        <v>6576194.5877869902</v>
      </c>
      <c r="R1217" s="2" t="n">
        <v>10152761.1033032</v>
      </c>
      <c r="S1217" s="2" t="n">
        <v>8387064.4825845296</v>
      </c>
      <c r="T1217" s="2" t="n">
        <v>8531073.2572413292</v>
      </c>
      <c r="U1217" s="2" t="n">
        <v>13357591.2943452</v>
      </c>
      <c r="V1217" s="2" t="n">
        <v>7213569.5160478801</v>
      </c>
      <c r="W1217" s="2" t="n">
        <v>37380183.520752802</v>
      </c>
      <c r="X1217" s="2" t="n">
        <v>32257280.3738111</v>
      </c>
      <c r="Y1217" s="2" t="n">
        <v>4057980.0691012498</v>
      </c>
      <c r="Z1217" s="2" t="n">
        <v>38286440.213966601</v>
      </c>
      <c r="AA1217" s="2" t="n">
        <v>3008382.1317533199</v>
      </c>
      <c r="AB1217" s="2" t="n">
        <v>5003255.9039044101</v>
      </c>
      <c r="AC1217" s="2" t="n">
        <v>46750017.198045999</v>
      </c>
      <c r="AD1217" s="2" t="n">
        <v>4370835.3277810495</v>
      </c>
      <c r="AE1217" s="2" t="n">
        <v>3822350.2097013402</v>
      </c>
      <c r="AF1217" s="2" t="n">
        <v>3019610.71156536</v>
      </c>
      <c r="AG1217" s="2" t="n">
        <v>2741713.8113719998</v>
      </c>
      <c r="AH1217" s="2" t="n">
        <v>22915139.172821801</v>
      </c>
      <c r="AI1217" s="2" t="n">
        <v>2113707.3156420598</v>
      </c>
      <c r="AJ1217" s="2" t="n">
        <v>4269140.9769374402</v>
      </c>
      <c r="AK1217" s="2" t="n">
        <v>-1894965.26663045</v>
      </c>
      <c r="AL1217" s="2" t="n">
        <v>18632582.2775</v>
      </c>
      <c r="AM1217" s="2" t="n">
        <v>6979367.4151431303</v>
      </c>
    </row>
    <row r="1218">
      <c r="A1218" t="str">
        <f t="shared" si="209"/>
        <v>Ground Vehicles</v>
      </c>
      <c r="B1218" t="str">
        <f t="shared" si="210"/>
        <v>3020</v>
      </c>
      <c r="C1218" t="str">
        <f t="shared" si="211"/>
        <v>GEAR PULLEY SPROCKET &amp; TRAN CHAIN</v>
      </c>
      <c r="D1218" s="2" t="n">
        <f t="shared" si="212"/>
        <v>3163017.8959112298</v>
      </c>
      <c r="E1218" s="2" t="n">
        <f t="shared" si="213"/>
        <v>3085690.9774291199</v>
      </c>
      <c r="F1218" s="2" t="n">
        <f t="shared" si="214"/>
        <v>3151012.2905000001</v>
      </c>
      <c r="G1218" s="2" t="n">
        <f t="shared" si="215"/>
        <v>558101.55032019597</v>
      </c>
      <c r="H1218" s="3" t="n">
        <f t="shared" ref="H1218:H1281" si="216">AL1218/AK1218-1</f>
        <v>2.1169103953923241E-2</v>
      </c>
      <c r="I1218" s="3" t="n">
        <f t="shared" ref="I1218:I1281" si="217">AL1218/AE1218-1</f>
        <v>-3.7956172890292184E-3</v>
      </c>
      <c r="J1218" s="3" t="n">
        <f t="shared" ref="J1218:J1281" si="218">AM1218/AL1218</f>
        <v>0.17711817627713439</v>
      </c>
      <c r="K1218" s="3" t="n">
        <f t="shared" ref="K1218:K1281" si="219">AL1218/SUM(AL$1:AL$2860)</f>
        <v>2.5438001670770472E-5</v>
      </c>
      <c r="L1218" s="3" t="n">
        <f>AM1218/SUM(AM1:AM$2860)</f>
        <v>6.3501536892190053E-6</v>
      </c>
      <c r="M1218" t="s">
        <v>3219</v>
      </c>
      <c r="N1218" t="s">
        <v>3270</v>
      </c>
      <c r="O1218" t="s">
        <v>3271</v>
      </c>
      <c r="P1218" s="2" t="n">
        <v>5412572.8712429404</v>
      </c>
      <c r="Q1218" s="2" t="n">
        <v>6059963.61631006</v>
      </c>
      <c r="R1218" s="2" t="n">
        <v>14976210.8850087</v>
      </c>
      <c r="S1218" s="2" t="n">
        <v>12011358.5324749</v>
      </c>
      <c r="T1218" s="2" t="n">
        <v>22943148.911927499</v>
      </c>
      <c r="U1218" s="2" t="n">
        <v>13782623.4509959</v>
      </c>
      <c r="V1218" s="2" t="n">
        <v>3439693.1232565902</v>
      </c>
      <c r="W1218" s="2" t="n">
        <v>6087515.2961267801</v>
      </c>
      <c r="X1218" s="2" t="n">
        <v>6073152.7764270399</v>
      </c>
      <c r="Y1218" s="2" t="n">
        <v>3021050.1818276499</v>
      </c>
      <c r="Z1218" s="2" t="n">
        <v>3764524.2043758999</v>
      </c>
      <c r="AA1218" s="2" t="n">
        <v>8760702.8128162101</v>
      </c>
      <c r="AB1218" s="2" t="n">
        <v>4224179.4868401904</v>
      </c>
      <c r="AC1218" s="2" t="n">
        <v>3839480.37450823</v>
      </c>
      <c r="AD1218" s="2" t="n">
        <v>1104147.05809383</v>
      </c>
      <c r="AE1218" s="2" t="n">
        <v>3163017.8959112298</v>
      </c>
      <c r="AF1218" s="2" t="n">
        <v>1458441.9264466399</v>
      </c>
      <c r="AG1218" s="2" t="n">
        <v>3307061.1155248499</v>
      </c>
      <c r="AH1218" s="2" t="n">
        <v>3989561.5078004501</v>
      </c>
      <c r="AI1218" s="2" t="n">
        <v>3548322.6662145099</v>
      </c>
      <c r="AJ1218" s="2" t="n">
        <v>2585327.1856917101</v>
      </c>
      <c r="AK1218" s="2" t="n">
        <v>3085690.9774291199</v>
      </c>
      <c r="AL1218" s="2" t="n">
        <v>3151012.2905000001</v>
      </c>
      <c r="AM1218" s="2" t="n">
        <v>558101.55032019597</v>
      </c>
    </row>
    <row r="1219">
      <c r="A1219" t="str">
        <f t="shared" si="209"/>
        <v>Ground Vehicles</v>
      </c>
      <c r="B1219" t="str">
        <f t="shared" si="210"/>
        <v>3030</v>
      </c>
      <c r="C1219" t="str">
        <f t="shared" si="211"/>
        <v>BELTING DRIVE BELTS FAN BELTS &amp; ACC</v>
      </c>
      <c r="D1219" s="2" t="n">
        <f t="shared" si="212"/>
        <v>488.85884491299402</v>
      </c>
      <c r="E1219" s="2" t="n">
        <f t="shared" si="213"/>
        <v>42399.264147928101</v>
      </c>
      <c r="F1219" s="2" t="n">
        <f t="shared" si="214"/>
        <v>13439.069799999999</v>
      </c>
      <c r="G1219" s="2" t="n">
        <f t="shared" si="215"/>
        <v>14830.6297916679</v>
      </c>
      <c r="H1219" s="3" t="n">
        <f t="shared" si="216"/>
        <v>-0.68303530568096615</v>
      </c>
      <c r="I1219" s="3" t="n">
        <f t="shared" si="217"/>
        <v>26.490695810959203</v>
      </c>
      <c r="J1219" s="3" t="n">
        <f t="shared" si="218"/>
        <v>1.1035458564005598</v>
      </c>
      <c r="K1219" s="3" t="n">
        <f t="shared" si="219"/>
        <v>1.0849309634769924E-7</v>
      </c>
      <c r="L1219" s="3" t="n">
        <f>AM1219/SUM(AM1:AM$2860)</f>
        <v>1.687448788324809E-7</v>
      </c>
      <c r="M1219" t="s">
        <v>3219</v>
      </c>
      <c r="N1219" t="s">
        <v>3272</v>
      </c>
      <c r="O1219" t="s">
        <v>3273</v>
      </c>
      <c r="P1219" s="2" t="n">
        <v>766793.16701945302</v>
      </c>
      <c r="Q1219" s="2" t="n">
        <v>448806.44356756599</v>
      </c>
      <c r="R1219" s="2" t="n">
        <v>511095.03477422101</v>
      </c>
      <c r="S1219" s="2" t="n">
        <v>313189.92161607201</v>
      </c>
      <c r="T1219" s="2" t="n">
        <v>86620.383747354601</v>
      </c>
      <c r="U1219" s="2" t="n">
        <v>599440.08169826795</v>
      </c>
      <c r="V1219" s="2" t="n">
        <v>428128.44454534299</v>
      </c>
      <c r="W1219" s="2" t="n">
        <v>126089.215572532</v>
      </c>
      <c r="X1219" s="2" t="n">
        <v>84364.155962520003</v>
      </c>
      <c r="Y1219" s="2" t="n">
        <v>253848.77571039999</v>
      </c>
      <c r="Z1219" s="2" t="n">
        <v>80355.662557768097</v>
      </c>
      <c r="AA1219" s="2" t="n">
        <v>37872.677924698401</v>
      </c>
      <c r="AB1219" s="2" t="n">
        <v>27299.093179581301</v>
      </c>
      <c r="AC1219" s="2" t="n">
        <v>69339.509047048996</v>
      </c>
      <c r="AD1219" s="2" t="n">
        <v>19939.511138041398</v>
      </c>
      <c r="AE1219" s="2" t="n">
        <v>488.85884491299402</v>
      </c>
      <c r="AF1219" s="2" t="n">
        <v>23046.034978438602</v>
      </c>
      <c r="AG1219" s="2" t="n">
        <v>7165.2824834530102</v>
      </c>
      <c r="AH1219" s="2" t="n">
        <v>19393.847935133199</v>
      </c>
      <c r="AI1219" s="2" t="n">
        <v>67624.083539076993</v>
      </c>
      <c r="AJ1219" s="2" t="n">
        <v>174651.658377741</v>
      </c>
      <c r="AK1219" s="2" t="n">
        <v>42399.264147928101</v>
      </c>
      <c r="AL1219" s="2" t="n">
        <v>13439.069799999999</v>
      </c>
      <c r="AM1219" s="2" t="n">
        <v>14830.6297916679</v>
      </c>
    </row>
    <row r="1220">
      <c r="A1220" t="str">
        <f t="shared" si="209"/>
        <v>Ground Vehicles</v>
      </c>
      <c r="B1220" t="str">
        <f t="shared" si="210"/>
        <v>3040</v>
      </c>
      <c r="C1220" t="str">
        <f t="shared" si="211"/>
        <v>MISC POWER TRANSMISSION EQ</v>
      </c>
      <c r="D1220" s="2" t="n">
        <f t="shared" si="212"/>
        <v>4826627.3973850301</v>
      </c>
      <c r="E1220" s="2" t="n">
        <f t="shared" si="213"/>
        <v>23520607.458304901</v>
      </c>
      <c r="F1220" s="2" t="n">
        <f t="shared" si="214"/>
        <v>28251456.018100001</v>
      </c>
      <c r="G1220" s="2" t="n">
        <f t="shared" si="215"/>
        <v>9875266.8683275599</v>
      </c>
      <c r="H1220" s="3" t="n">
        <f t="shared" si="216"/>
        <v>0.20113632558944317</v>
      </c>
      <c r="I1220" s="3" t="n">
        <f t="shared" si="217"/>
        <v>4.8532498351553039</v>
      </c>
      <c r="J1220" s="3" t="n">
        <f t="shared" si="218"/>
        <v>0.34954895287523319</v>
      </c>
      <c r="K1220" s="3" t="n">
        <f t="shared" si="219"/>
        <v>2.280729235988127E-4</v>
      </c>
      <c r="L1220" s="3" t="n">
        <f>AM1220/SUM(AM1:AM$2860)</f>
        <v>1.1236210023060243E-4</v>
      </c>
      <c r="M1220" t="s">
        <v>3219</v>
      </c>
      <c r="N1220" t="s">
        <v>3274</v>
      </c>
      <c r="O1220" t="s">
        <v>3275</v>
      </c>
      <c r="P1220" s="2" t="n">
        <v>15086693.5307639</v>
      </c>
      <c r="Q1220" s="2" t="n">
        <v>10061276.9732974</v>
      </c>
      <c r="R1220" s="2" t="n">
        <v>50540131.846520297</v>
      </c>
      <c r="S1220" s="2" t="n">
        <v>38390309.1001224</v>
      </c>
      <c r="T1220" s="2" t="n">
        <v>10756788.5767537</v>
      </c>
      <c r="U1220" s="2" t="n">
        <v>14447958.067715099</v>
      </c>
      <c r="V1220" s="2" t="n">
        <v>13313702.9552899</v>
      </c>
      <c r="W1220" s="2" t="n">
        <v>27941100.977058899</v>
      </c>
      <c r="X1220" s="2" t="n">
        <v>35104514.189793602</v>
      </c>
      <c r="Y1220" s="2" t="n">
        <v>20566355.050816301</v>
      </c>
      <c r="Z1220" s="2" t="n">
        <v>24021455.002571698</v>
      </c>
      <c r="AA1220" s="2" t="n">
        <v>15292014.356799699</v>
      </c>
      <c r="AB1220" s="2" t="n">
        <v>14079155.730926501</v>
      </c>
      <c r="AC1220" s="2" t="n">
        <v>18119718.455517899</v>
      </c>
      <c r="AD1220" s="2" t="n">
        <v>7851490.9814769505</v>
      </c>
      <c r="AE1220" s="2" t="n">
        <v>4826627.3973850301</v>
      </c>
      <c r="AF1220" s="2" t="n">
        <v>23833976.419475399</v>
      </c>
      <c r="AG1220" s="2" t="n">
        <v>12901132.350522701</v>
      </c>
      <c r="AH1220" s="2" t="n">
        <v>6855777.7683737604</v>
      </c>
      <c r="AI1220" s="2" t="n">
        <v>14171589.3874049</v>
      </c>
      <c r="AJ1220" s="2" t="n">
        <v>14385671.6050156</v>
      </c>
      <c r="AK1220" s="2" t="n">
        <v>23520607.458304901</v>
      </c>
      <c r="AL1220" s="2" t="n">
        <v>28251456.018100001</v>
      </c>
      <c r="AM1220" s="2" t="n">
        <v>9875266.8683275599</v>
      </c>
    </row>
    <row r="1221">
      <c r="A1221" t="str">
        <f t="shared" si="209"/>
        <v>Ground Vehicles</v>
      </c>
      <c r="B1221" t="str">
        <f t="shared" si="210"/>
        <v>4910</v>
      </c>
      <c r="C1221" t="str">
        <f t="shared" si="211"/>
        <v>MOTOR VEHICLE MAINT EQ</v>
      </c>
      <c r="D1221" s="2" t="n">
        <f t="shared" si="212"/>
        <v>12853349.8133271</v>
      </c>
      <c r="E1221" s="2" t="n">
        <f t="shared" si="213"/>
        <v>1065710.44179952</v>
      </c>
      <c r="F1221" s="2" t="n">
        <f t="shared" si="214"/>
        <v>2844348.9268</v>
      </c>
      <c r="G1221" s="2" t="n">
        <f t="shared" si="215"/>
        <v>262210.264702046</v>
      </c>
      <c r="H1221" s="3" t="n">
        <f t="shared" si="216"/>
        <v>1.668969745662936</v>
      </c>
      <c r="I1221" s="3" t="n">
        <f t="shared" si="217"/>
        <v>-0.77870757677109093</v>
      </c>
      <c r="J1221" s="3" t="n">
        <f t="shared" si="218"/>
        <v>9.2186391842242241E-2</v>
      </c>
      <c r="K1221" s="3" t="n">
        <f t="shared" si="219"/>
        <v>2.2962320067850778E-5</v>
      </c>
      <c r="L1221" s="3" t="n">
        <f>AM1221/SUM(AM1:AM$2860)</f>
        <v>2.9834632761609359E-6</v>
      </c>
      <c r="M1221" t="s">
        <v>3219</v>
      </c>
      <c r="N1221" t="s">
        <v>3276</v>
      </c>
      <c r="O1221" t="s">
        <v>3277</v>
      </c>
      <c r="P1221" s="2" t="n">
        <v>4634757.1938239597</v>
      </c>
      <c r="Q1221" s="2" t="n">
        <v>4792703.6659597</v>
      </c>
      <c r="R1221" s="2" t="n">
        <v>5196035.7931728801</v>
      </c>
      <c r="S1221" s="2" t="n">
        <v>6448016.77255941</v>
      </c>
      <c r="T1221" s="2" t="n">
        <v>2899164.14817823</v>
      </c>
      <c r="U1221" s="2" t="n">
        <v>3113364.0844201199</v>
      </c>
      <c r="V1221" s="2" t="n">
        <v>47813451.070263401</v>
      </c>
      <c r="W1221" s="2" t="n">
        <v>11569389.546473101</v>
      </c>
      <c r="X1221" s="2" t="n">
        <v>4160144.12785138</v>
      </c>
      <c r="Y1221" s="2" t="n">
        <v>-4340114.4069102202</v>
      </c>
      <c r="Z1221" s="2" t="n">
        <v>15940998.7904166</v>
      </c>
      <c r="AA1221" s="2" t="n">
        <v>15159367.415318299</v>
      </c>
      <c r="AB1221" s="2" t="n">
        <v>11732018.328617901</v>
      </c>
      <c r="AC1221" s="2" t="n">
        <v>3019525.6605587201</v>
      </c>
      <c r="AD1221" s="2" t="n">
        <v>15061783.785711801</v>
      </c>
      <c r="AE1221" s="2" t="n">
        <v>12853349.8133271</v>
      </c>
      <c r="AF1221" s="2" t="n">
        <v>6168327.4728498003</v>
      </c>
      <c r="AG1221" s="2" t="n">
        <v>2757252.3002888002</v>
      </c>
      <c r="AH1221" s="2" t="n">
        <v>3407886.6846141098</v>
      </c>
      <c r="AI1221" s="2" t="n">
        <v>1951320.4186652801</v>
      </c>
      <c r="AJ1221" s="2" t="n">
        <v>2136300.27091838</v>
      </c>
      <c r="AK1221" s="2" t="n">
        <v>1065710.44179952</v>
      </c>
      <c r="AL1221" s="2" t="n">
        <v>2844348.9268</v>
      </c>
      <c r="AM1221" s="2" t="n">
        <v>262210.264702046</v>
      </c>
    </row>
    <row r="1222">
      <c r="A1222" t="str">
        <f t="shared" si="209"/>
        <v>ICT</v>
      </c>
      <c r="B1222" t="str">
        <f t="shared" si="210"/>
        <v>D301</v>
      </c>
      <c r="C1222" t="str">
        <f t="shared" si="211"/>
        <v>ADP FACILITY MANAGEMENT</v>
      </c>
      <c r="D1222" s="2" t="n">
        <f t="shared" si="212"/>
        <v>55997062.451435</v>
      </c>
      <c r="E1222" s="2" t="n">
        <f t="shared" si="213"/>
        <v>88205015.231809303</v>
      </c>
      <c r="F1222" s="2" t="n">
        <f t="shared" si="214"/>
        <v>47481135.774599999</v>
      </c>
      <c r="G1222" s="2" t="n">
        <f t="shared" si="215"/>
        <v>19195032.1657487</v>
      </c>
      <c r="H1222" s="3" t="n">
        <f t="shared" si="216"/>
        <v>-0.46169573634995631</v>
      </c>
      <c r="I1222" s="3" t="n">
        <f t="shared" si="217"/>
        <v>-0.15207809667195804</v>
      </c>
      <c r="J1222" s="3" t="n">
        <f t="shared" si="218"/>
        <v>0.40426649136765319</v>
      </c>
      <c r="K1222" s="3" t="n">
        <f t="shared" si="219"/>
        <v>3.8331339259000405E-4</v>
      </c>
      <c r="L1222" s="3" t="n">
        <f>AM1222/SUM(AM1:AM$2860)</f>
        <v>2.1840362968365636E-4</v>
      </c>
      <c r="M1222" t="s">
        <v>3278</v>
      </c>
      <c r="N1222" t="s">
        <v>3279</v>
      </c>
      <c r="O1222" t="s">
        <v>3280</v>
      </c>
      <c r="P1222" s="2" t="n">
        <v>179838269.29977</v>
      </c>
      <c r="Q1222" s="2" t="n">
        <v>171227893.834804</v>
      </c>
      <c r="R1222" s="2" t="n">
        <v>302828770.60606903</v>
      </c>
      <c r="S1222" s="2" t="n">
        <v>161044280.74275899</v>
      </c>
      <c r="T1222" s="2" t="n">
        <v>199662804.79846001</v>
      </c>
      <c r="U1222" s="2" t="n">
        <v>91846413.7878218</v>
      </c>
      <c r="V1222" s="2" t="n">
        <v>115852855.735944</v>
      </c>
      <c r="W1222" s="2" t="n">
        <v>133205372.68056799</v>
      </c>
      <c r="X1222" s="2" t="n">
        <v>148445613.37628299</v>
      </c>
      <c r="Y1222" s="2" t="n">
        <v>149088581.348378</v>
      </c>
      <c r="Z1222" s="2" t="n">
        <v>132186631.57785399</v>
      </c>
      <c r="AA1222" s="2" t="n">
        <v>92737833.396100193</v>
      </c>
      <c r="AB1222" s="2" t="n">
        <v>97692856.002812803</v>
      </c>
      <c r="AC1222" s="2" t="n">
        <v>72255460.094839007</v>
      </c>
      <c r="AD1222" s="2" t="n">
        <v>83829393.160799906</v>
      </c>
      <c r="AE1222" s="2" t="n">
        <v>55997062.451435</v>
      </c>
      <c r="AF1222" s="2" t="n">
        <v>67613785.902326599</v>
      </c>
      <c r="AG1222" s="2" t="n">
        <v>79523148.710081398</v>
      </c>
      <c r="AH1222" s="2" t="n">
        <v>78782904.180782199</v>
      </c>
      <c r="AI1222" s="2" t="n">
        <v>109716579.378663</v>
      </c>
      <c r="AJ1222" s="2" t="n">
        <v>134444446.345085</v>
      </c>
      <c r="AK1222" s="2" t="n">
        <v>88205015.231809303</v>
      </c>
      <c r="AL1222" s="2" t="n">
        <v>47481135.774599999</v>
      </c>
      <c r="AM1222" s="2" t="n">
        <v>19195032.1657487</v>
      </c>
    </row>
    <row r="1223">
      <c r="A1223" t="str">
        <f t="shared" si="209"/>
        <v>ICT</v>
      </c>
      <c r="B1223" t="str">
        <f t="shared" si="210"/>
        <v>D302</v>
      </c>
      <c r="C1223" t="str">
        <f t="shared" si="211"/>
        <v>ADP SYSTEMS DEVELOPMENT SERVICES</v>
      </c>
      <c r="D1223" s="2" t="n">
        <f t="shared" si="212"/>
        <v>101646534.301926</v>
      </c>
      <c r="E1223" s="2" t="n">
        <f t="shared" si="213"/>
        <v>124448877.216267</v>
      </c>
      <c r="F1223" s="2" t="n">
        <f t="shared" si="214"/>
        <v>93690902.722000003</v>
      </c>
      <c r="G1223" s="2" t="n">
        <f t="shared" si="215"/>
        <v>45008770.547221899</v>
      </c>
      <c r="H1223" s="3" t="n">
        <f t="shared" si="216"/>
        <v>-0.24715349131528008</v>
      </c>
      <c r="I1223" s="3" t="n">
        <f t="shared" si="217"/>
        <v>-7.8267612708712408E-2</v>
      </c>
      <c r="J1223" s="3" t="n">
        <f t="shared" si="218"/>
        <v>0.48039638043377692</v>
      </c>
      <c r="K1223" s="3" t="n">
        <f t="shared" si="219"/>
        <v>7.5636307327765079E-4</v>
      </c>
      <c r="L1223" s="3" t="n">
        <f>AM1223/SUM(AM1:AM$2860)</f>
        <v>5.1211577924066944E-4</v>
      </c>
      <c r="M1223" t="s">
        <v>3278</v>
      </c>
      <c r="N1223" t="s">
        <v>3281</v>
      </c>
      <c r="O1223" t="s">
        <v>3282</v>
      </c>
      <c r="P1223" s="2" t="n">
        <v>189425544.469116</v>
      </c>
      <c r="Q1223" s="2" t="n">
        <v>164915656.52497399</v>
      </c>
      <c r="R1223" s="2" t="n">
        <v>195420981.76149201</v>
      </c>
      <c r="S1223" s="2" t="n">
        <v>127578840.378288</v>
      </c>
      <c r="T1223" s="2" t="n">
        <v>172772476.27749401</v>
      </c>
      <c r="U1223" s="2" t="n">
        <v>325719070.504996</v>
      </c>
      <c r="V1223" s="2" t="n">
        <v>398668546.31920898</v>
      </c>
      <c r="W1223" s="2" t="n">
        <v>408526214.876131</v>
      </c>
      <c r="X1223" s="2" t="n">
        <v>473109818.34952801</v>
      </c>
      <c r="Y1223" s="2" t="n">
        <v>542242271.14587605</v>
      </c>
      <c r="Z1223" s="2" t="n">
        <v>527418925.39841503</v>
      </c>
      <c r="AA1223" s="2" t="n">
        <v>483341784.63374197</v>
      </c>
      <c r="AB1223" s="2" t="n">
        <v>445458221.13339698</v>
      </c>
      <c r="AC1223" s="2" t="n">
        <v>234732041.85351801</v>
      </c>
      <c r="AD1223" s="2" t="n">
        <v>157041911.76528901</v>
      </c>
      <c r="AE1223" s="2" t="n">
        <v>101646534.301926</v>
      </c>
      <c r="AF1223" s="2" t="n">
        <v>143914595.576792</v>
      </c>
      <c r="AG1223" s="2" t="n">
        <v>130793370.50239199</v>
      </c>
      <c r="AH1223" s="2" t="n">
        <v>184180373.830513</v>
      </c>
      <c r="AI1223" s="2" t="n">
        <v>192922887.021409</v>
      </c>
      <c r="AJ1223" s="2" t="n">
        <v>174804646.006758</v>
      </c>
      <c r="AK1223" s="2" t="n">
        <v>124448877.216267</v>
      </c>
      <c r="AL1223" s="2" t="n">
        <v>93690902.722000003</v>
      </c>
      <c r="AM1223" s="2" t="n">
        <v>45008770.547221899</v>
      </c>
    </row>
    <row r="1224">
      <c r="A1224" t="str">
        <f t="shared" si="209"/>
        <v>ICT</v>
      </c>
      <c r="B1224" t="str">
        <f t="shared" si="210"/>
        <v>D303</v>
      </c>
      <c r="C1224" t="str">
        <f t="shared" si="211"/>
        <v>ADP DATA ENTRY SERVICES</v>
      </c>
      <c r="D1224" s="2" t="n">
        <f t="shared" si="212"/>
        <v>12265579.7286807</v>
      </c>
      <c r="E1224" s="2" t="n">
        <f t="shared" si="213"/>
        <v>154296.69321442599</v>
      </c>
      <c r="F1224" s="2" t="n">
        <f t="shared" si="214"/>
        <v>259533.19930000001</v>
      </c>
      <c r="G1224" s="2" t="n">
        <f t="shared" si="215"/>
        <v>4832.4958886592403</v>
      </c>
      <c r="H1224" s="3" t="n">
        <f t="shared" si="216"/>
        <v>0.68203993159676424</v>
      </c>
      <c r="I1224" s="3" t="n">
        <f t="shared" si="217"/>
        <v>-0.97884052730967686</v>
      </c>
      <c r="J1224" s="3" t="n">
        <f t="shared" si="218"/>
        <v>1.8619952675392615E-2</v>
      </c>
      <c r="K1224" s="3" t="n">
        <f t="shared" si="219"/>
        <v>2.095201588809482E-6</v>
      </c>
      <c r="L1224" s="3" t="n">
        <f>AM1224/SUM(AM1:AM$2860)</f>
        <v>5.4984781135080604E-8</v>
      </c>
      <c r="M1224" t="s">
        <v>3278</v>
      </c>
      <c r="N1224" t="s">
        <v>3283</v>
      </c>
      <c r="O1224" t="s">
        <v>3284</v>
      </c>
      <c r="P1224" s="2" t="n">
        <v>6329872.9081284404</v>
      </c>
      <c r="Q1224" s="2" t="n">
        <v>15767429.819398699</v>
      </c>
      <c r="R1224" s="2" t="n">
        <v>5403272.8727133404</v>
      </c>
      <c r="S1224" s="2" t="n">
        <v>2169097.01204682</v>
      </c>
      <c r="T1224" s="2" t="n">
        <v>825430.54159494198</v>
      </c>
      <c r="U1224" s="2" t="n">
        <v>10764944.8004981</v>
      </c>
      <c r="V1224" s="2" t="n">
        <v>8145810.1912491098</v>
      </c>
      <c r="W1224" s="2" t="n">
        <v>16688749.163274501</v>
      </c>
      <c r="X1224" s="2" t="n">
        <v>9213421.9535815101</v>
      </c>
      <c r="Y1224" s="2" t="n">
        <v>10315567.3770083</v>
      </c>
      <c r="Z1224" s="2" t="n">
        <v>3279905.1225379198</v>
      </c>
      <c r="AA1224" s="2" t="n">
        <v>3834706.9095499301</v>
      </c>
      <c r="AB1224" s="2" t="n">
        <v>2033701.67535106</v>
      </c>
      <c r="AC1224" s="2" t="n">
        <v>1073324.04529815</v>
      </c>
      <c r="AD1224" s="2" t="n">
        <v>216228.38558043301</v>
      </c>
      <c r="AE1224" s="2" t="n">
        <v>12265579.7286807</v>
      </c>
      <c r="AF1224" s="2" t="n">
        <v>864783.96193395695</v>
      </c>
      <c r="AG1224" s="2" t="n">
        <v>2661747.02353663</v>
      </c>
      <c r="AH1224" s="2" t="n">
        <v>547866.35201203998</v>
      </c>
      <c r="AI1224" s="2" t="n">
        <v>1823752.96252313</v>
      </c>
      <c r="AJ1224" s="2" t="n">
        <v>2130733.59141107</v>
      </c>
      <c r="AK1224" s="2" t="n">
        <v>154296.69321442599</v>
      </c>
      <c r="AL1224" s="2" t="n">
        <v>259533.19930000001</v>
      </c>
      <c r="AM1224" s="2" t="n">
        <v>4832.4958886592403</v>
      </c>
    </row>
    <row r="1225">
      <c r="A1225" t="str">
        <f t="shared" si="209"/>
        <v>ICT</v>
      </c>
      <c r="B1225" t="str">
        <f t="shared" si="210"/>
        <v>D304</v>
      </c>
      <c r="C1225" t="str">
        <f t="shared" si="211"/>
        <v>ADP SVCS/TELECOMM &amp; TRANSMISSION</v>
      </c>
      <c r="D1225" s="2" t="n">
        <f t="shared" si="212"/>
        <v>17011013.005029399</v>
      </c>
      <c r="E1225" s="2" t="n">
        <f t="shared" si="213"/>
        <v>51156672.216226503</v>
      </c>
      <c r="F1225" s="2" t="n">
        <f t="shared" si="214"/>
        <v>52012085.918499999</v>
      </c>
      <c r="G1225" s="2" t="n">
        <f t="shared" si="215"/>
        <v>11425940.011295401</v>
      </c>
      <c r="H1225" s="3" t="n">
        <f t="shared" si="216"/>
        <v>1.6721449328405802E-2</v>
      </c>
      <c r="I1225" s="3" t="n">
        <f t="shared" si="217"/>
        <v>2.0575537096539955</v>
      </c>
      <c r="J1225" s="3" t="n">
        <f t="shared" si="218"/>
        <v>0.2196785575798518</v>
      </c>
      <c r="K1225" s="3" t="n">
        <f t="shared" si="219"/>
        <v>4.1989157975804483E-4</v>
      </c>
      <c r="L1225" s="3" t="n">
        <f>AM1225/SUM(AM1:AM$2860)</f>
        <v>1.3000586555241637E-4</v>
      </c>
      <c r="M1225" t="s">
        <v>3278</v>
      </c>
      <c r="N1225" t="s">
        <v>3285</v>
      </c>
      <c r="O1225" t="s">
        <v>3286</v>
      </c>
      <c r="P1225" s="2" t="n">
        <v>60161231.762790397</v>
      </c>
      <c r="Q1225" s="2" t="n">
        <v>57481822.005278602</v>
      </c>
      <c r="R1225" s="2" t="n">
        <v>81487523.300835297</v>
      </c>
      <c r="S1225" s="2" t="n">
        <v>15059254.6365433</v>
      </c>
      <c r="T1225" s="2" t="n">
        <v>24980020.451055799</v>
      </c>
      <c r="U1225" s="2" t="n">
        <v>30478511.695594601</v>
      </c>
      <c r="V1225" s="2" t="n">
        <v>26408794.377401002</v>
      </c>
      <c r="W1225" s="2" t="n">
        <v>20490906.714588702</v>
      </c>
      <c r="X1225" s="2" t="n">
        <v>35653576.244105197</v>
      </c>
      <c r="Y1225" s="2" t="n">
        <v>20132183.153927598</v>
      </c>
      <c r="Z1225" s="2" t="n">
        <v>18275778.953744501</v>
      </c>
      <c r="AA1225" s="2" t="n">
        <v>15786685.8269803</v>
      </c>
      <c r="AB1225" s="2" t="n">
        <v>34934479.2968788</v>
      </c>
      <c r="AC1225" s="2" t="n">
        <v>17653192.378366198</v>
      </c>
      <c r="AD1225" s="2" t="n">
        <v>18741753.275469001</v>
      </c>
      <c r="AE1225" s="2" t="n">
        <v>17011013.005029399</v>
      </c>
      <c r="AF1225" s="2" t="n">
        <v>38177171.377468497</v>
      </c>
      <c r="AG1225" s="2" t="n">
        <v>46036700.181374997</v>
      </c>
      <c r="AH1225" s="2" t="n">
        <v>79967107.140984803</v>
      </c>
      <c r="AI1225" s="2" t="n">
        <v>74402399.069762096</v>
      </c>
      <c r="AJ1225" s="2" t="n">
        <v>70573472.217714399</v>
      </c>
      <c r="AK1225" s="2" t="n">
        <v>51156672.216226503</v>
      </c>
      <c r="AL1225" s="2" t="n">
        <v>52012085.918499999</v>
      </c>
      <c r="AM1225" s="2" t="n">
        <v>11425940.011295401</v>
      </c>
    </row>
    <row r="1226">
      <c r="A1226" t="str">
        <f t="shared" si="209"/>
        <v>ICT</v>
      </c>
      <c r="B1226" t="str">
        <f t="shared" si="210"/>
        <v>D305</v>
      </c>
      <c r="C1226" t="str">
        <f t="shared" si="211"/>
        <v>ADP TELEPROCESSING &amp; TIMESHARE</v>
      </c>
      <c r="D1226" s="2" t="n">
        <f t="shared" si="212"/>
        <v>532938.83111032704</v>
      </c>
      <c r="E1226" s="2" t="n">
        <f t="shared" si="213"/>
        <v>27933534.344003402</v>
      </c>
      <c r="F1226" s="2" t="n">
        <f t="shared" si="214"/>
        <v>3006345.0676000002</v>
      </c>
      <c r="G1226" s="2" t="n">
        <f t="shared" si="215"/>
        <v>91641.291091283099</v>
      </c>
      <c r="H1226" s="3" t="n">
        <f t="shared" si="216"/>
        <v>-0.8923750560678555</v>
      </c>
      <c r="I1226" s="3" t="n">
        <f t="shared" si="217"/>
        <v>4.6410696539724228</v>
      </c>
      <c r="J1226" s="3" t="n">
        <f t="shared" si="218"/>
        <v>3.0482625590428778E-2</v>
      </c>
      <c r="K1226" s="3" t="n">
        <f t="shared" si="219"/>
        <v>2.4270108714931832E-5</v>
      </c>
      <c r="L1226" s="3" t="n">
        <f>AM1226/SUM(AM1:AM$2860)</f>
        <v>1.0427068019686266E-6</v>
      </c>
      <c r="M1226" t="s">
        <v>3278</v>
      </c>
      <c r="N1226" t="s">
        <v>3287</v>
      </c>
      <c r="O1226" t="s">
        <v>3288</v>
      </c>
      <c r="P1226" s="2"/>
      <c r="Q1226" s="2"/>
      <c r="R1226" s="2"/>
      <c r="S1226" s="2"/>
      <c r="T1226" s="2" t="n">
        <v>1335841.2234815001</v>
      </c>
      <c r="U1226" s="2" t="n">
        <v>1124481.4181161099</v>
      </c>
      <c r="V1226" s="2" t="n">
        <v>620641.81726762897</v>
      </c>
      <c r="W1226" s="2"/>
      <c r="X1226" s="2"/>
      <c r="Y1226" s="2" t="n">
        <v>-3658.0799099629699</v>
      </c>
      <c r="Z1226" s="2" t="n">
        <v>387170.09736499202</v>
      </c>
      <c r="AA1226" s="2"/>
      <c r="AB1226" s="2"/>
      <c r="AC1226" s="2" t="n">
        <v>230957.375967245</v>
      </c>
      <c r="AD1226" s="2" t="n">
        <v>1641513.5036571</v>
      </c>
      <c r="AE1226" s="2" t="n">
        <v>532938.83111032704</v>
      </c>
      <c r="AF1226" s="2" t="n">
        <v>195606.869137236</v>
      </c>
      <c r="AG1226" s="2" t="n">
        <v>1437734.4930259599</v>
      </c>
      <c r="AH1226" s="2" t="n">
        <v>47485367.984217502</v>
      </c>
      <c r="AI1226" s="2" t="n">
        <v>61944560.639284901</v>
      </c>
      <c r="AJ1226" s="2" t="n">
        <v>100303034.820494</v>
      </c>
      <c r="AK1226" s="2" t="n">
        <v>27933534.344003402</v>
      </c>
      <c r="AL1226" s="2" t="n">
        <v>3006345.0676000002</v>
      </c>
      <c r="AM1226" s="2" t="n">
        <v>91641.291091283099</v>
      </c>
    </row>
    <row r="1227">
      <c r="A1227" t="str">
        <f t="shared" si="209"/>
        <v>ICT</v>
      </c>
      <c r="B1227" t="str">
        <f t="shared" si="210"/>
        <v>D306</v>
      </c>
      <c r="C1227" t="str">
        <f t="shared" si="211"/>
        <v>ADP SYSTEMS ANALYSIS SERVICES</v>
      </c>
      <c r="D1227" s="2" t="n">
        <f t="shared" si="212"/>
        <v>50916979.374601901</v>
      </c>
      <c r="E1227" s="2" t="n">
        <f t="shared" si="213"/>
        <v>80441787.786476493</v>
      </c>
      <c r="F1227" s="2" t="n">
        <f t="shared" si="214"/>
        <v>38166782.8182</v>
      </c>
      <c r="G1227" s="2" t="n">
        <f t="shared" si="215"/>
        <v>5255323.0006784303</v>
      </c>
      <c r="H1227" s="3" t="n">
        <f t="shared" si="216"/>
        <v>-0.52553537323773369</v>
      </c>
      <c r="I1227" s="3" t="n">
        <f t="shared" si="217"/>
        <v>-0.25041148773962574</v>
      </c>
      <c r="J1227" s="3" t="n">
        <f t="shared" si="218"/>
        <v>0.13769363338039606</v>
      </c>
      <c r="K1227" s="3" t="n">
        <f t="shared" si="219"/>
        <v>3.0811897751856937E-4</v>
      </c>
      <c r="L1227" s="3" t="n">
        <f>AM1227/SUM(AM1:AM$2860)</f>
        <v>5.9795764268436927E-5</v>
      </c>
      <c r="M1227" t="s">
        <v>3278</v>
      </c>
      <c r="N1227" t="s">
        <v>3289</v>
      </c>
      <c r="O1227" t="s">
        <v>3290</v>
      </c>
      <c r="P1227" s="2" t="n">
        <v>308835401.653606</v>
      </c>
      <c r="Q1227" s="2" t="n">
        <v>286930415.12345803</v>
      </c>
      <c r="R1227" s="2" t="n">
        <v>212807036.89572099</v>
      </c>
      <c r="S1227" s="2" t="n">
        <v>137683991.44071001</v>
      </c>
      <c r="T1227" s="2" t="n">
        <v>154254840.16476801</v>
      </c>
      <c r="U1227" s="2" t="n">
        <v>218416462.57323101</v>
      </c>
      <c r="V1227" s="2" t="n">
        <v>216272139.81543601</v>
      </c>
      <c r="W1227" s="2" t="n">
        <v>195851971.89587501</v>
      </c>
      <c r="X1227" s="2" t="n">
        <v>165399507.571044</v>
      </c>
      <c r="Y1227" s="2" t="n">
        <v>129959623.504824</v>
      </c>
      <c r="Z1227" s="2" t="n">
        <v>76526962.288296595</v>
      </c>
      <c r="AA1227" s="2" t="n">
        <v>54865278.705191702</v>
      </c>
      <c r="AB1227" s="2" t="n">
        <v>42896489.993282303</v>
      </c>
      <c r="AC1227" s="2" t="n">
        <v>25221003.168693401</v>
      </c>
      <c r="AD1227" s="2" t="n">
        <v>60767629.0899271</v>
      </c>
      <c r="AE1227" s="2" t="n">
        <v>50916979.374601901</v>
      </c>
      <c r="AF1227" s="2" t="n">
        <v>72565110.351176694</v>
      </c>
      <c r="AG1227" s="2" t="n">
        <v>65681552.3497345</v>
      </c>
      <c r="AH1227" s="2" t="n">
        <v>44637266.0680819</v>
      </c>
      <c r="AI1227" s="2" t="n">
        <v>71648833.462217301</v>
      </c>
      <c r="AJ1227" s="2" t="n">
        <v>171675066.29710501</v>
      </c>
      <c r="AK1227" s="2" t="n">
        <v>80441787.786476493</v>
      </c>
      <c r="AL1227" s="2" t="n">
        <v>38166782.8182</v>
      </c>
      <c r="AM1227" s="2" t="n">
        <v>5255323.0006784303</v>
      </c>
    </row>
    <row r="1228">
      <c r="A1228" t="str">
        <f t="shared" si="209"/>
        <v>ICT</v>
      </c>
      <c r="B1228" t="str">
        <f t="shared" si="210"/>
        <v>D307</v>
      </c>
      <c r="C1228" t="str">
        <f t="shared" si="211"/>
        <v>AUTOMATED INFORMATION SYSTEM SVCS</v>
      </c>
      <c r="D1228" s="2" t="n">
        <f t="shared" si="212"/>
        <v>206163357.45843801</v>
      </c>
      <c r="E1228" s="2" t="n">
        <f t="shared" si="213"/>
        <v>102851849.573378</v>
      </c>
      <c r="F1228" s="2" t="n">
        <f t="shared" si="214"/>
        <v>74948596.133200005</v>
      </c>
      <c r="G1228" s="2" t="n">
        <f t="shared" si="215"/>
        <v>14725439.8337024</v>
      </c>
      <c r="H1228" s="3" t="n">
        <f t="shared" si="216"/>
        <v>-0.27129559221266963</v>
      </c>
      <c r="I1228" s="3" t="n">
        <f t="shared" si="217"/>
        <v>-0.63646014957672858</v>
      </c>
      <c r="J1228" s="3" t="n">
        <f t="shared" si="218"/>
        <v>0.19647385799638037</v>
      </c>
      <c r="K1228" s="3" t="n">
        <f t="shared" si="219"/>
        <v>6.0505714922353228E-4</v>
      </c>
      <c r="L1228" s="3" t="n">
        <f>AM1228/SUM(AM1:AM$2860)</f>
        <v>1.6754801349630653E-4</v>
      </c>
      <c r="M1228" t="s">
        <v>3278</v>
      </c>
      <c r="N1228" t="s">
        <v>3291</v>
      </c>
      <c r="O1228" t="s">
        <v>3292</v>
      </c>
      <c r="P1228" s="2" t="n">
        <v>127917031.357136</v>
      </c>
      <c r="Q1228" s="2" t="n">
        <v>251044692.12321901</v>
      </c>
      <c r="R1228" s="2" t="n">
        <v>122985079.817017</v>
      </c>
      <c r="S1228" s="2" t="n">
        <v>102685498.090149</v>
      </c>
      <c r="T1228" s="2" t="n">
        <v>171656677.87110499</v>
      </c>
      <c r="U1228" s="2" t="n">
        <v>162775380.567772</v>
      </c>
      <c r="V1228" s="2" t="n">
        <v>245411861.88763201</v>
      </c>
      <c r="W1228" s="2" t="n">
        <v>337988839.08850801</v>
      </c>
      <c r="X1228" s="2" t="n">
        <v>393173065.73196298</v>
      </c>
      <c r="Y1228" s="2" t="n">
        <v>484450254.781542</v>
      </c>
      <c r="Z1228" s="2" t="n">
        <v>445265862.319601</v>
      </c>
      <c r="AA1228" s="2" t="n">
        <v>448763277.45038301</v>
      </c>
      <c r="AB1228" s="2" t="n">
        <v>392152567.43149799</v>
      </c>
      <c r="AC1228" s="2" t="n">
        <v>245362331.35305801</v>
      </c>
      <c r="AD1228" s="2" t="n">
        <v>273493261.49977201</v>
      </c>
      <c r="AE1228" s="2" t="n">
        <v>206163357.45843801</v>
      </c>
      <c r="AF1228" s="2" t="n">
        <v>218398944.27454001</v>
      </c>
      <c r="AG1228" s="2" t="n">
        <v>212514676.00492299</v>
      </c>
      <c r="AH1228" s="2" t="n">
        <v>235894005.95912701</v>
      </c>
      <c r="AI1228" s="2" t="n">
        <v>192982964.21994799</v>
      </c>
      <c r="AJ1228" s="2" t="n">
        <v>158359553.11501399</v>
      </c>
      <c r="AK1228" s="2" t="n">
        <v>102851849.573378</v>
      </c>
      <c r="AL1228" s="2" t="n">
        <v>74948596.133200005</v>
      </c>
      <c r="AM1228" s="2" t="n">
        <v>14725439.8337024</v>
      </c>
    </row>
    <row r="1229">
      <c r="A1229" t="str">
        <f t="shared" si="209"/>
        <v>ICT</v>
      </c>
      <c r="B1229" t="str">
        <f t="shared" si="210"/>
        <v>D308</v>
      </c>
      <c r="C1229" t="str">
        <f t="shared" si="211"/>
        <v>IT AND TELECOM- PROGRAMMING</v>
      </c>
      <c r="D1229" s="2" t="n">
        <f t="shared" si="212"/>
        <v>26764721.045486901</v>
      </c>
      <c r="E1229" s="2" t="n">
        <f t="shared" si="213"/>
        <v>29783376.291748598</v>
      </c>
      <c r="F1229" s="2" t="n">
        <f t="shared" si="214"/>
        <v>13178717.2599</v>
      </c>
      <c r="G1229" s="2" t="n">
        <f t="shared" si="215"/>
        <v>2667990.9278398901</v>
      </c>
      <c r="H1229" s="3" t="n">
        <f t="shared" si="216"/>
        <v>-0.55751432843592252</v>
      </c>
      <c r="I1229" s="3" t="n">
        <f t="shared" si="217"/>
        <v>-0.50760864507040282</v>
      </c>
      <c r="J1229" s="3" t="n">
        <f t="shared" si="218"/>
        <v>0.2024469358605949</v>
      </c>
      <c r="K1229" s="3" t="n">
        <f t="shared" si="219"/>
        <v>1.0639128025195744E-4</v>
      </c>
      <c r="L1229" s="3" t="n">
        <f>AM1229/SUM(AM1:AM$2860)</f>
        <v>3.0356755725737017E-5</v>
      </c>
      <c r="M1229" t="s">
        <v>3278</v>
      </c>
      <c r="N1229" t="s">
        <v>3293</v>
      </c>
      <c r="O1229" t="s">
        <v>3294</v>
      </c>
      <c r="P1229" s="2" t="n">
        <v>144995558.11573401</v>
      </c>
      <c r="Q1229" s="2" t="n">
        <v>52351057.100873902</v>
      </c>
      <c r="R1229" s="2" t="n">
        <v>59698705.960309401</v>
      </c>
      <c r="S1229" s="2" t="n">
        <v>54946608.422883503</v>
      </c>
      <c r="T1229" s="2" t="n">
        <v>55594246.8762004</v>
      </c>
      <c r="U1229" s="2" t="n">
        <v>44539976.894421898</v>
      </c>
      <c r="V1229" s="2" t="n">
        <v>50780423.483980604</v>
      </c>
      <c r="W1229" s="2" t="n">
        <v>48387257.981292099</v>
      </c>
      <c r="X1229" s="2" t="n">
        <v>45737207.399222396</v>
      </c>
      <c r="Y1229" s="2" t="n">
        <v>36888221.576937497</v>
      </c>
      <c r="Z1229" s="2" t="n">
        <v>50109362.0871424</v>
      </c>
      <c r="AA1229" s="2" t="n">
        <v>47959608.366984598</v>
      </c>
      <c r="AB1229" s="2" t="n">
        <v>40164164.569373898</v>
      </c>
      <c r="AC1229" s="2" t="n">
        <v>29088154.013599399</v>
      </c>
      <c r="AD1229" s="2" t="n">
        <v>32060419.717289601</v>
      </c>
      <c r="AE1229" s="2" t="n">
        <v>26764721.045486901</v>
      </c>
      <c r="AF1229" s="2" t="n">
        <v>46368895.380748697</v>
      </c>
      <c r="AG1229" s="2" t="n">
        <v>35003820.2870465</v>
      </c>
      <c r="AH1229" s="2" t="n">
        <v>52078231.197109103</v>
      </c>
      <c r="AI1229" s="2" t="n">
        <v>58296532.375660501</v>
      </c>
      <c r="AJ1229" s="2" t="n">
        <v>67904169.397074997</v>
      </c>
      <c r="AK1229" s="2" t="n">
        <v>29783376.291748598</v>
      </c>
      <c r="AL1229" s="2" t="n">
        <v>13178717.2599</v>
      </c>
      <c r="AM1229" s="2" t="n">
        <v>2667990.9278398901</v>
      </c>
    </row>
    <row r="1230">
      <c r="A1230" t="str">
        <f t="shared" si="209"/>
        <v>ICT</v>
      </c>
      <c r="B1230" t="str">
        <f t="shared" si="210"/>
        <v>D309</v>
      </c>
      <c r="C1230" t="str">
        <f t="shared" si="211"/>
        <v>ADP INF, BROADCAST &amp; DIST SVCS</v>
      </c>
      <c r="D1230" s="2" t="n">
        <f t="shared" si="212"/>
        <v>4909409.9710632795</v>
      </c>
      <c r="E1230" s="2" t="n">
        <f t="shared" si="213"/>
        <v>539133.63203155203</v>
      </c>
      <c r="F1230" s="2" t="n">
        <f t="shared" si="214"/>
        <v>168469.2898</v>
      </c>
      <c r="G1230" s="2" t="n">
        <f t="shared" si="215"/>
        <v>-17365.437115987501</v>
      </c>
      <c r="H1230" s="3" t="n">
        <f t="shared" si="216"/>
        <v>-0.68751849302152124</v>
      </c>
      <c r="I1230" s="3" t="n">
        <f t="shared" si="217"/>
        <v>-0.96568441201835242</v>
      </c>
      <c r="J1230" s="3" t="n">
        <f t="shared" si="218"/>
        <v>-0.10307776056160178</v>
      </c>
      <c r="K1230" s="3" t="n">
        <f t="shared" si="219"/>
        <v>1.3600461313103578E-6</v>
      </c>
      <c r="L1230" s="3" t="n">
        <f>AM1230/SUM(AM1:AM$2860)</f>
        <v>-1.9758625379865429E-7</v>
      </c>
      <c r="M1230" t="s">
        <v>3278</v>
      </c>
      <c r="N1230" t="s">
        <v>3295</v>
      </c>
      <c r="O1230" t="s">
        <v>3296</v>
      </c>
      <c r="P1230" s="2" t="n">
        <v>17177506.381446999</v>
      </c>
      <c r="Q1230" s="2" t="n">
        <v>10160375.6646968</v>
      </c>
      <c r="R1230" s="2" t="n">
        <v>5156991.1260130899</v>
      </c>
      <c r="S1230" s="2" t="n">
        <v>611024.86841381702</v>
      </c>
      <c r="T1230" s="2" t="n">
        <v>3276778.62551704</v>
      </c>
      <c r="U1230" s="2" t="n">
        <v>9802234.9977867994</v>
      </c>
      <c r="V1230" s="2" t="n">
        <v>18938466.886628199</v>
      </c>
      <c r="W1230" s="2" t="n">
        <v>33917714.594191298</v>
      </c>
      <c r="X1230" s="2" t="n">
        <v>15265869.5622926</v>
      </c>
      <c r="Y1230" s="2" t="n">
        <v>11462553.3329814</v>
      </c>
      <c r="Z1230" s="2" t="n">
        <v>29877708.344071399</v>
      </c>
      <c r="AA1230" s="2" t="n">
        <v>30351624.542075001</v>
      </c>
      <c r="AB1230" s="2" t="n">
        <v>19658826.5256272</v>
      </c>
      <c r="AC1230" s="2" t="n">
        <v>10992262.281795001</v>
      </c>
      <c r="AD1230" s="2" t="n">
        <v>15171341.4696892</v>
      </c>
      <c r="AE1230" s="2" t="n">
        <v>4909409.9710632795</v>
      </c>
      <c r="AF1230" s="2" t="n">
        <v>3631270.11680004</v>
      </c>
      <c r="AG1230" s="2" t="n">
        <v>2309783.9646364199</v>
      </c>
      <c r="AH1230" s="2" t="n">
        <v>3142715.4368114802</v>
      </c>
      <c r="AI1230" s="2" t="n">
        <v>2792161.9772497299</v>
      </c>
      <c r="AJ1230" s="2" t="n">
        <v>1350587.6275770999</v>
      </c>
      <c r="AK1230" s="2" t="n">
        <v>539133.63203155203</v>
      </c>
      <c r="AL1230" s="2" t="n">
        <v>168469.2898</v>
      </c>
      <c r="AM1230" s="2" t="n">
        <v>-17365.437115987501</v>
      </c>
    </row>
    <row r="1231">
      <c r="A1231" t="str">
        <f t="shared" si="209"/>
        <v>ICT</v>
      </c>
      <c r="B1231" t="str">
        <f t="shared" si="210"/>
        <v>D310</v>
      </c>
      <c r="C1231" t="str">
        <f t="shared" si="211"/>
        <v>ADP BACKUP AND SECURITY SERVICES</v>
      </c>
      <c r="D1231" s="2" t="n">
        <f t="shared" si="212"/>
        <v>454269697.66331202</v>
      </c>
      <c r="E1231" s="2" t="n">
        <f t="shared" si="213"/>
        <v>254774119.31131899</v>
      </c>
      <c r="F1231" s="2" t="n">
        <f t="shared" si="214"/>
        <v>130862313.4236</v>
      </c>
      <c r="G1231" s="2" t="n">
        <f t="shared" si="215"/>
        <v>33933410.775116898</v>
      </c>
      <c r="H1231" s="3" t="n">
        <f t="shared" si="216"/>
        <v>-0.48635947098027665</v>
      </c>
      <c r="I1231" s="3" t="n">
        <f t="shared" si="217"/>
        <v>-0.71192814731703646</v>
      </c>
      <c r="J1231" s="3" t="n">
        <f t="shared" si="218"/>
        <v>0.25930621190590436</v>
      </c>
      <c r="K1231" s="3" t="n">
        <f t="shared" si="219"/>
        <v>1.0564464497795413E-3</v>
      </c>
      <c r="L1231" s="3" t="n">
        <f>AM1231/SUM(AM1:AM$2860)</f>
        <v>3.8609886229085946E-4</v>
      </c>
      <c r="M1231" t="s">
        <v>3278</v>
      </c>
      <c r="N1231" t="s">
        <v>3297</v>
      </c>
      <c r="O1231" t="s">
        <v>3298</v>
      </c>
      <c r="P1231" s="2" t="n">
        <v>7237328.3018207001</v>
      </c>
      <c r="Q1231" s="2" t="n">
        <v>2688442.2326167701</v>
      </c>
      <c r="R1231" s="2" t="n">
        <v>19738407.035070699</v>
      </c>
      <c r="S1231" s="2" t="n">
        <v>3705450.6319717201</v>
      </c>
      <c r="T1231" s="2" t="n">
        <v>13365207.0403884</v>
      </c>
      <c r="U1231" s="2" t="n">
        <v>3549983.0137421801</v>
      </c>
      <c r="V1231" s="2" t="n">
        <v>17657532.237020899</v>
      </c>
      <c r="W1231" s="2" t="n">
        <v>12484487.0831092</v>
      </c>
      <c r="X1231" s="2" t="n">
        <v>17919775.673280898</v>
      </c>
      <c r="Y1231" s="2" t="n">
        <v>32808479.369015299</v>
      </c>
      <c r="Z1231" s="2" t="n">
        <v>38609635.918303497</v>
      </c>
      <c r="AA1231" s="2" t="n">
        <v>69244365.577682897</v>
      </c>
      <c r="AB1231" s="2" t="n">
        <v>96777613.188289195</v>
      </c>
      <c r="AC1231" s="2" t="n">
        <v>88423612.527208701</v>
      </c>
      <c r="AD1231" s="2" t="n">
        <v>250030840.69569901</v>
      </c>
      <c r="AE1231" s="2" t="n">
        <v>454269697.66331202</v>
      </c>
      <c r="AF1231" s="2" t="n">
        <v>483388706.99503601</v>
      </c>
      <c r="AG1231" s="2" t="n">
        <v>472439526.13823098</v>
      </c>
      <c r="AH1231" s="2" t="n">
        <v>442548384.22543401</v>
      </c>
      <c r="AI1231" s="2" t="n">
        <v>617733294.505813</v>
      </c>
      <c r="AJ1231" s="2" t="n">
        <v>773738795.049438</v>
      </c>
      <c r="AK1231" s="2" t="n">
        <v>254774119.31131899</v>
      </c>
      <c r="AL1231" s="2" t="n">
        <v>130862313.4236</v>
      </c>
      <c r="AM1231" s="2" t="n">
        <v>33933410.775116898</v>
      </c>
    </row>
    <row r="1232">
      <c r="A1232" t="str">
        <f t="shared" si="209"/>
        <v>ICT</v>
      </c>
      <c r="B1232" t="str">
        <f t="shared" si="210"/>
        <v>D311</v>
      </c>
      <c r="C1232" t="str">
        <f t="shared" si="211"/>
        <v>ADP DATA CONVERSION SERVICES</v>
      </c>
      <c r="D1232" s="2" t="n">
        <f t="shared" si="212"/>
        <v>745691.94813151204</v>
      </c>
      <c r="E1232" s="2" t="n">
        <f t="shared" si="213"/>
        <v>23756667.9252823</v>
      </c>
      <c r="F1232" s="2" t="n">
        <f t="shared" si="214"/>
        <v>28730118.572500002</v>
      </c>
      <c r="G1232" s="2" t="n">
        <f t="shared" si="215"/>
        <v>30014710.010922499</v>
      </c>
      <c r="H1232" s="3" t="n">
        <f t="shared" si="216"/>
        <v>0.20934967238923519</v>
      </c>
      <c r="I1232" s="3" t="n">
        <f t="shared" si="217"/>
        <v>37.528133023950915</v>
      </c>
      <c r="J1232" s="3" t="n">
        <f t="shared" si="218"/>
        <v>1.0447123611822502</v>
      </c>
      <c r="K1232" s="3" t="n">
        <f t="shared" si="219"/>
        <v>2.3193714808796261E-4</v>
      </c>
      <c r="L1232" s="3" t="n">
        <f>AM1232/SUM(AM1:AM$2860)</f>
        <v>3.4151136365299033E-4</v>
      </c>
      <c r="M1232" t="s">
        <v>3278</v>
      </c>
      <c r="N1232" t="s">
        <v>3299</v>
      </c>
      <c r="O1232" t="s">
        <v>3300</v>
      </c>
      <c r="P1232" s="2" t="n">
        <v>14745874.665525701</v>
      </c>
      <c r="Q1232" s="2" t="n">
        <v>6455889.8711972199</v>
      </c>
      <c r="R1232" s="2" t="n">
        <v>7541709.9409010001</v>
      </c>
      <c r="S1232" s="2" t="n">
        <v>12876633.5592674</v>
      </c>
      <c r="T1232" s="2" t="n">
        <v>9617968.4527946599</v>
      </c>
      <c r="U1232" s="2" t="n">
        <v>5720917.7567627598</v>
      </c>
      <c r="V1232" s="2" t="n">
        <v>7191806.4545241799</v>
      </c>
      <c r="W1232" s="2" t="n">
        <v>1527086.63995975</v>
      </c>
      <c r="X1232" s="2" t="n">
        <v>3538975.6538412701</v>
      </c>
      <c r="Y1232" s="2" t="n">
        <v>7397742.67340797</v>
      </c>
      <c r="Z1232" s="2" t="n">
        <v>6778941.0140491901</v>
      </c>
      <c r="AA1232" s="2" t="n">
        <v>6248413.0432851501</v>
      </c>
      <c r="AB1232" s="2" t="n">
        <v>2761543.96897077</v>
      </c>
      <c r="AC1232" s="2" t="n">
        <v>1680096.3618387701</v>
      </c>
      <c r="AD1232" s="2" t="n">
        <v>1931437.4721457199</v>
      </c>
      <c r="AE1232" s="2" t="n">
        <v>745691.94813151204</v>
      </c>
      <c r="AF1232" s="2" t="n">
        <v>1878359.90471403</v>
      </c>
      <c r="AG1232" s="2" t="n">
        <v>2140392.2034279099</v>
      </c>
      <c r="AH1232" s="2" t="n">
        <v>3198747.1482601701</v>
      </c>
      <c r="AI1232" s="2" t="n">
        <v>15634613.254763</v>
      </c>
      <c r="AJ1232" s="2" t="n">
        <v>16883951.2076887</v>
      </c>
      <c r="AK1232" s="2" t="n">
        <v>23756667.9252823</v>
      </c>
      <c r="AL1232" s="2" t="n">
        <v>28730118.572500002</v>
      </c>
      <c r="AM1232" s="2" t="n">
        <v>30014710.010922499</v>
      </c>
    </row>
    <row r="1233">
      <c r="A1233" t="str">
        <f t="shared" si="209"/>
        <v>ICT</v>
      </c>
      <c r="B1233" t="str">
        <f t="shared" si="210"/>
        <v>D312</v>
      </c>
      <c r="C1233" t="str">
        <f t="shared" si="211"/>
        <v>ADP OPTICAL SCANNING SERVICES</v>
      </c>
      <c r="D1233" s="2" t="n">
        <f t="shared" si="212"/>
        <v>32624.973824455701</v>
      </c>
      <c r="E1233" s="2" t="n">
        <f t="shared" si="213"/>
        <v>6669395.3222277602</v>
      </c>
      <c r="F1233" s="2" t="n">
        <f t="shared" si="214"/>
        <v>412272.64850000001</v>
      </c>
      <c r="G1233" s="2" t="n">
        <f t="shared" si="215"/>
        <v>0</v>
      </c>
      <c r="H1233" s="3" t="n">
        <f t="shared" si="216"/>
        <v>-0.93818440374557233</v>
      </c>
      <c r="I1233" s="3" t="n">
        <f t="shared" si="217"/>
        <v>11.636719671203542</v>
      </c>
      <c r="J1233" s="3" t="n">
        <f t="shared" si="218"/>
        <v>0</v>
      </c>
      <c r="K1233" s="3" t="n">
        <f t="shared" si="219"/>
        <v>3.3282613187433286E-6</v>
      </c>
      <c r="L1233" s="3" t="n">
        <f>AM1233/SUM(AM1:AM$2860)</f>
        <v>0</v>
      </c>
      <c r="M1233" t="s">
        <v>3278</v>
      </c>
      <c r="N1233" t="s">
        <v>3301</v>
      </c>
      <c r="O1233" t="s">
        <v>3302</v>
      </c>
      <c r="P1233" s="2" t="n">
        <v>11262657.972552501</v>
      </c>
      <c r="Q1233" s="2" t="n">
        <v>7432363.9955052799</v>
      </c>
      <c r="R1233" s="2" t="n">
        <v>8852001.5742663201</v>
      </c>
      <c r="S1233" s="2" t="n">
        <v>6102836.9127625301</v>
      </c>
      <c r="T1233" s="2" t="n">
        <v>1527730.5193199399</v>
      </c>
      <c r="U1233" s="2" t="n">
        <v>775568.84315558197</v>
      </c>
      <c r="V1233" s="2" t="n">
        <v>1740335.2622350301</v>
      </c>
      <c r="W1233" s="2" t="n">
        <v>14318300.9174127</v>
      </c>
      <c r="X1233" s="2" t="n">
        <v>14791199.790856199</v>
      </c>
      <c r="Y1233" s="2" t="n">
        <v>16348757.433856901</v>
      </c>
      <c r="Z1233" s="2" t="n">
        <v>17660618.372658201</v>
      </c>
      <c r="AA1233" s="2" t="n">
        <v>9541343.2428086307</v>
      </c>
      <c r="AB1233" s="2" t="n">
        <v>7933573.3686741898</v>
      </c>
      <c r="AC1233" s="2" t="n">
        <v>109524.745287654</v>
      </c>
      <c r="AD1233" s="2" t="n">
        <v>0</v>
      </c>
      <c r="AE1233" s="2" t="n">
        <v>32624.973824455701</v>
      </c>
      <c r="AF1233" s="2" t="n">
        <v>478252.13261610502</v>
      </c>
      <c r="AG1233" s="2" t="n">
        <v>428282.342310904</v>
      </c>
      <c r="AH1233" s="2" t="n">
        <v>675801.19847928104</v>
      </c>
      <c r="AI1233" s="2" t="n">
        <v>747774.76958066295</v>
      </c>
      <c r="AJ1233" s="2" t="n">
        <v>12739721.463640301</v>
      </c>
      <c r="AK1233" s="2" t="n">
        <v>6669395.3222277602</v>
      </c>
      <c r="AL1233" s="2" t="n">
        <v>412272.64850000001</v>
      </c>
      <c r="AM1233" s="2"/>
    </row>
    <row r="1234">
      <c r="A1234" t="str">
        <f t="shared" si="209"/>
        <v>ICT</v>
      </c>
      <c r="B1234" t="str">
        <f t="shared" si="210"/>
        <v>D313</v>
      </c>
      <c r="C1234" t="str">
        <f t="shared" si="211"/>
        <v>COMPUTER AIDED DESGN/MFG SVCS</v>
      </c>
      <c r="D1234" s="2" t="n">
        <f t="shared" si="212"/>
        <v>4034837.77994614</v>
      </c>
      <c r="E1234" s="2" t="n">
        <f t="shared" si="213"/>
        <v>688055.49233927298</v>
      </c>
      <c r="F1234" s="2" t="n">
        <f t="shared" si="214"/>
        <v>9180</v>
      </c>
      <c r="G1234" s="2" t="n">
        <f t="shared" si="215"/>
        <v>-448279.724235409</v>
      </c>
      <c r="H1234" s="3" t="n">
        <f t="shared" si="216"/>
        <v>-0.98665805287188457</v>
      </c>
      <c r="I1234" s="3" t="n">
        <f t="shared" si="217"/>
        <v>-0.9977248155934233</v>
      </c>
      <c r="J1234" s="3" t="n">
        <f t="shared" si="218"/>
        <v>-48.832213968998801</v>
      </c>
      <c r="K1234" s="3" t="n">
        <f t="shared" si="219"/>
        <v>7.4109788794450563E-8</v>
      </c>
      <c r="L1234" s="3" t="n">
        <f>AM1234/SUM(AM1:AM$2860)</f>
        <v>-5.1005863413609472E-6</v>
      </c>
      <c r="M1234" t="s">
        <v>3278</v>
      </c>
      <c r="N1234" t="s">
        <v>3303</v>
      </c>
      <c r="O1234" t="s">
        <v>3304</v>
      </c>
      <c r="P1234" s="2" t="n">
        <v>115337433.829997</v>
      </c>
      <c r="Q1234" s="2" t="n">
        <v>106096018.749313</v>
      </c>
      <c r="R1234" s="2" t="n">
        <v>64577863.732642502</v>
      </c>
      <c r="S1234" s="2" t="n">
        <v>71144997.801345095</v>
      </c>
      <c r="T1234" s="2" t="n">
        <v>50080193.729307801</v>
      </c>
      <c r="U1234" s="2" t="n">
        <v>91168538.6270165</v>
      </c>
      <c r="V1234" s="2" t="n">
        <v>82432316.6929079</v>
      </c>
      <c r="W1234" s="2" t="n">
        <v>34532865.046194203</v>
      </c>
      <c r="X1234" s="2" t="n">
        <v>57607127.042005703</v>
      </c>
      <c r="Y1234" s="2" t="n">
        <v>101775069.409197</v>
      </c>
      <c r="Z1234" s="2" t="n">
        <v>107753947.41994999</v>
      </c>
      <c r="AA1234" s="2" t="n">
        <v>43911508.438257001</v>
      </c>
      <c r="AB1234" s="2" t="n">
        <v>14766351.742265999</v>
      </c>
      <c r="AC1234" s="2" t="n">
        <v>20440690.910672002</v>
      </c>
      <c r="AD1234" s="2" t="n">
        <v>2149843.17444538</v>
      </c>
      <c r="AE1234" s="2" t="n">
        <v>4034837.77994614</v>
      </c>
      <c r="AF1234" s="2" t="n">
        <v>4698952.1191727901</v>
      </c>
      <c r="AG1234" s="2" t="n">
        <v>2705190.12203163</v>
      </c>
      <c r="AH1234" s="2" t="n">
        <v>2657232.6064437502</v>
      </c>
      <c r="AI1234" s="2" t="n">
        <v>1673663.22188646</v>
      </c>
      <c r="AJ1234" s="2" t="n">
        <v>1229779.3131236699</v>
      </c>
      <c r="AK1234" s="2" t="n">
        <v>688055.49233927298</v>
      </c>
      <c r="AL1234" s="2" t="n">
        <v>9180</v>
      </c>
      <c r="AM1234" s="2" t="n">
        <v>-448279.724235409</v>
      </c>
    </row>
    <row r="1235">
      <c r="A1235" t="str">
        <f t="shared" si="209"/>
        <v>ICT</v>
      </c>
      <c r="B1235" t="str">
        <f t="shared" si="210"/>
        <v>D314</v>
      </c>
      <c r="C1235" t="str">
        <f t="shared" si="211"/>
        <v>ADP ACQUISITION SUP SVCS</v>
      </c>
      <c r="D1235" s="2" t="n">
        <f t="shared" si="212"/>
        <v>16273632.6044652</v>
      </c>
      <c r="E1235" s="2" t="n">
        <f t="shared" si="213"/>
        <v>11932715.860059399</v>
      </c>
      <c r="F1235" s="2" t="n">
        <f t="shared" si="214"/>
        <v>9609117.2840999998</v>
      </c>
      <c r="G1235" s="2" t="n">
        <f t="shared" si="215"/>
        <v>4340597.5899180304</v>
      </c>
      <c r="H1235" s="3" t="n">
        <f t="shared" si="216"/>
        <v>-0.19472504023470749</v>
      </c>
      <c r="I1235" s="3" t="n">
        <f t="shared" si="217"/>
        <v>-0.40952843672632588</v>
      </c>
      <c r="J1235" s="3" t="n">
        <f t="shared" si="218"/>
        <v>0.45171657932621179</v>
      </c>
      <c r="K1235" s="3" t="n">
        <f t="shared" si="219"/>
        <v>7.7574036211955932E-5</v>
      </c>
      <c r="L1235" s="3" t="n">
        <f>AM1235/SUM(AM1:AM$2860)</f>
        <v>4.9387896849989571E-5</v>
      </c>
      <c r="M1235" t="s">
        <v>3278</v>
      </c>
      <c r="N1235" t="s">
        <v>3305</v>
      </c>
      <c r="O1235" t="s">
        <v>3306</v>
      </c>
      <c r="P1235" s="2" t="n">
        <v>57340202.641954497</v>
      </c>
      <c r="Q1235" s="2" t="n">
        <v>14982502.4342681</v>
      </c>
      <c r="R1235" s="2" t="n">
        <v>39429672.239089601</v>
      </c>
      <c r="S1235" s="2" t="n">
        <v>63609388.594733201</v>
      </c>
      <c r="T1235" s="2" t="n">
        <v>75857850.525433496</v>
      </c>
      <c r="U1235" s="2" t="n">
        <v>57985147.024964102</v>
      </c>
      <c r="V1235" s="2" t="n">
        <v>104575739.44765601</v>
      </c>
      <c r="W1235" s="2" t="n">
        <v>158603042.467711</v>
      </c>
      <c r="X1235" s="2" t="n">
        <v>169438348.491649</v>
      </c>
      <c r="Y1235" s="2" t="n">
        <v>134468591.65867001</v>
      </c>
      <c r="Z1235" s="2" t="n">
        <v>99544509.420277596</v>
      </c>
      <c r="AA1235" s="2" t="n">
        <v>81733617.297788903</v>
      </c>
      <c r="AB1235" s="2" t="n">
        <v>64397363.5335503</v>
      </c>
      <c r="AC1235" s="2" t="n">
        <v>30224273.9518096</v>
      </c>
      <c r="AD1235" s="2" t="n">
        <v>32326447.6141815</v>
      </c>
      <c r="AE1235" s="2" t="n">
        <v>16273632.6044652</v>
      </c>
      <c r="AF1235" s="2" t="n">
        <v>9029168.1595228408</v>
      </c>
      <c r="AG1235" s="2" t="n">
        <v>8110669.9243193502</v>
      </c>
      <c r="AH1235" s="2" t="n">
        <v>8189280.5412757304</v>
      </c>
      <c r="AI1235" s="2" t="n">
        <v>10666874.343649101</v>
      </c>
      <c r="AJ1235" s="2" t="n">
        <v>22478630.707074001</v>
      </c>
      <c r="AK1235" s="2" t="n">
        <v>11932715.860059399</v>
      </c>
      <c r="AL1235" s="2" t="n">
        <v>9609117.2840999998</v>
      </c>
      <c r="AM1235" s="2" t="n">
        <v>4340597.5899180304</v>
      </c>
    </row>
    <row r="1236">
      <c r="A1236" t="str">
        <f t="shared" si="209"/>
        <v>ICT</v>
      </c>
      <c r="B1236" t="str">
        <f t="shared" si="210"/>
        <v>D315</v>
      </c>
      <c r="C1236" t="str">
        <f t="shared" si="211"/>
        <v>DIGITIZING SVCS</v>
      </c>
      <c r="D1236" s="2" t="n">
        <f t="shared" si="212"/>
        <v>64965.078491896798</v>
      </c>
      <c r="E1236" s="2" t="n">
        <f t="shared" si="213"/>
        <v>3207198.5888705701</v>
      </c>
      <c r="F1236" s="2" t="n">
        <f t="shared" si="214"/>
        <v>-10626.700199999999</v>
      </c>
      <c r="G1236" s="2" t="n">
        <f t="shared" si="215"/>
        <v>500810.91509010299</v>
      </c>
      <c r="H1236" s="3" t="n">
        <f t="shared" si="216"/>
        <v>-1.003313390145804</v>
      </c>
      <c r="I1236" s="3" t="n">
        <f t="shared" si="217"/>
        <v>-1.1635755770128944</v>
      </c>
      <c r="J1236" s="3" t="n">
        <f t="shared" si="218"/>
        <v>-47.127603645965564</v>
      </c>
      <c r="K1236" s="3" t="n">
        <f t="shared" si="219"/>
        <v>-8.5788944161649842E-8</v>
      </c>
      <c r="L1236" s="3" t="n">
        <f>AM1236/SUM(AM1:AM$2860)</f>
        <v>5.6982932196407501E-6</v>
      </c>
      <c r="M1236" t="s">
        <v>3278</v>
      </c>
      <c r="N1236" t="s">
        <v>3307</v>
      </c>
      <c r="O1236" t="s">
        <v>3308</v>
      </c>
      <c r="P1236" s="2"/>
      <c r="Q1236" s="2" t="n">
        <v>374412.62165456399</v>
      </c>
      <c r="R1236" s="2"/>
      <c r="S1236" s="2"/>
      <c r="T1236" s="2" t="n">
        <v>44264738.595960803</v>
      </c>
      <c r="U1236" s="2" t="n">
        <v>16042148.888374399</v>
      </c>
      <c r="V1236" s="2" t="n">
        <v>3910308.9545814199</v>
      </c>
      <c r="W1236" s="2" t="n">
        <v>898776.04531507404</v>
      </c>
      <c r="X1236" s="2" t="n">
        <v>358911.767967341</v>
      </c>
      <c r="Y1236" s="2" t="n">
        <v>234160.93307429101</v>
      </c>
      <c r="Z1236" s="2" t="n">
        <v>424873.839326797</v>
      </c>
      <c r="AA1236" s="2" t="n">
        <v>-57183.841312318997</v>
      </c>
      <c r="AB1236" s="2" t="n">
        <v>339672.55991194001</v>
      </c>
      <c r="AC1236" s="2" t="n">
        <v>284839.22794662998</v>
      </c>
      <c r="AD1236" s="2" t="n">
        <v>350892.94136266102</v>
      </c>
      <c r="AE1236" s="2" t="n">
        <v>64965.078491896798</v>
      </c>
      <c r="AF1236" s="2" t="n">
        <v>134227.57642787599</v>
      </c>
      <c r="AG1236" s="2" t="n">
        <v>282813.652577247</v>
      </c>
      <c r="AH1236" s="2" t="n">
        <v>8165234.1332113901</v>
      </c>
      <c r="AI1236" s="2" t="n">
        <v>18863525.6808246</v>
      </c>
      <c r="AJ1236" s="2" t="n">
        <v>629110.84200116002</v>
      </c>
      <c r="AK1236" s="2" t="n">
        <v>3207198.5888705701</v>
      </c>
      <c r="AL1236" s="2" t="n">
        <v>-10626.700199999999</v>
      </c>
      <c r="AM1236" s="2" t="n">
        <v>500810.91509010299</v>
      </c>
    </row>
    <row r="1237">
      <c r="A1237" t="str">
        <f t="shared" si="209"/>
        <v>ICT</v>
      </c>
      <c r="B1237" t="str">
        <f t="shared" si="210"/>
        <v>D316</v>
      </c>
      <c r="C1237" t="str">
        <f t="shared" si="211"/>
        <v>IT AND TELECOM- TELECOMMUNICATIONS NETWORK MANAGEMENT</v>
      </c>
      <c r="D1237" s="2" t="n">
        <f t="shared" si="212"/>
        <v>453145069.83450001</v>
      </c>
      <c r="E1237" s="2" t="n">
        <f t="shared" si="213"/>
        <v>126553847.757523</v>
      </c>
      <c r="F1237" s="2" t="n">
        <f t="shared" si="214"/>
        <v>78830848.106299996</v>
      </c>
      <c r="G1237" s="2" t="n">
        <f t="shared" si="215"/>
        <v>49708177.277667098</v>
      </c>
      <c r="H1237" s="3" t="n">
        <f t="shared" si="216"/>
        <v>-0.3770963941188118</v>
      </c>
      <c r="I1237" s="3" t="n">
        <f t="shared" si="217"/>
        <v>-0.82603617835875165</v>
      </c>
      <c r="J1237" s="3" t="n">
        <f t="shared" si="218"/>
        <v>0.63056758200340257</v>
      </c>
      <c r="K1237" s="3" t="n">
        <f t="shared" si="219"/>
        <v>6.3639842087639498E-4</v>
      </c>
      <c r="L1237" s="3" t="n">
        <f>AM1237/SUM(AM1:AM$2860)</f>
        <v>5.6558625422744593E-4</v>
      </c>
      <c r="M1237" t="s">
        <v>3278</v>
      </c>
      <c r="N1237" t="s">
        <v>3309</v>
      </c>
      <c r="O1237" t="s">
        <v>3310</v>
      </c>
      <c r="P1237" s="2" t="n">
        <v>19012457.068638802</v>
      </c>
      <c r="Q1237" s="2" t="n">
        <v>43326048.5228687</v>
      </c>
      <c r="R1237" s="2" t="n">
        <v>73079438.565018401</v>
      </c>
      <c r="S1237" s="2" t="n">
        <v>65014538.210118301</v>
      </c>
      <c r="T1237" s="2" t="n">
        <v>75490011.791248605</v>
      </c>
      <c r="U1237" s="2" t="n">
        <v>61013243.8096487</v>
      </c>
      <c r="V1237" s="2" t="n">
        <v>37238963.961013697</v>
      </c>
      <c r="W1237" s="2" t="n">
        <v>57290825.144771598</v>
      </c>
      <c r="X1237" s="2" t="n">
        <v>90619679.4943268</v>
      </c>
      <c r="Y1237" s="2" t="n">
        <v>186205202.86650699</v>
      </c>
      <c r="Z1237" s="2" t="n">
        <v>358011789.241108</v>
      </c>
      <c r="AA1237" s="2" t="n">
        <v>674948858.28213704</v>
      </c>
      <c r="AB1237" s="2" t="n">
        <v>820251574.39788997</v>
      </c>
      <c r="AC1237" s="2" t="n">
        <v>706069708.65831697</v>
      </c>
      <c r="AD1237" s="2" t="n">
        <v>813442052.78214002</v>
      </c>
      <c r="AE1237" s="2" t="n">
        <v>453145069.83450001</v>
      </c>
      <c r="AF1237" s="2" t="n">
        <v>214606011.852285</v>
      </c>
      <c r="AG1237" s="2" t="n">
        <v>372222991.93044502</v>
      </c>
      <c r="AH1237" s="2" t="n">
        <v>390552556.051557</v>
      </c>
      <c r="AI1237" s="2" t="n">
        <v>428461383.96297199</v>
      </c>
      <c r="AJ1237" s="2" t="n">
        <v>429653888.62412602</v>
      </c>
      <c r="AK1237" s="2" t="n">
        <v>126553847.757523</v>
      </c>
      <c r="AL1237" s="2" t="n">
        <v>78830848.106299996</v>
      </c>
      <c r="AM1237" s="2" t="n">
        <v>49708177.277667098</v>
      </c>
    </row>
    <row r="1238">
      <c r="A1238" t="str">
        <f t="shared" si="209"/>
        <v>ICT</v>
      </c>
      <c r="B1238" t="str">
        <f t="shared" si="210"/>
        <v>D317</v>
      </c>
      <c r="C1238" t="str">
        <f t="shared" si="211"/>
        <v>AUTO NEWS, DATA &amp; OTHER SVCS</v>
      </c>
      <c r="D1238" s="2" t="n">
        <f t="shared" si="212"/>
        <v>8996599.9733597897</v>
      </c>
      <c r="E1238" s="2" t="n">
        <f t="shared" si="213"/>
        <v>4259676.6560283704</v>
      </c>
      <c r="F1238" s="2" t="n">
        <f t="shared" si="214"/>
        <v>1222678.8154</v>
      </c>
      <c r="G1238" s="2" t="n">
        <f t="shared" si="215"/>
        <v>-466398.204343308</v>
      </c>
      <c r="H1238" s="3" t="n">
        <f t="shared" si="216"/>
        <v>-0.71296440689467755</v>
      </c>
      <c r="I1238" s="3" t="n">
        <f t="shared" si="217"/>
        <v>-0.86409545617005024</v>
      </c>
      <c r="J1238" s="3" t="n">
        <f t="shared" si="218"/>
        <v>-0.38145602791909466</v>
      </c>
      <c r="K1238" s="3" t="n">
        <f t="shared" si="219"/>
        <v>9.8706392998630736E-6</v>
      </c>
      <c r="L1238" s="3" t="n">
        <f>AM1238/SUM(AM1:AM$2860)</f>
        <v>-5.3067408185062013E-6</v>
      </c>
      <c r="M1238" t="s">
        <v>3278</v>
      </c>
      <c r="N1238" t="s">
        <v>3311</v>
      </c>
      <c r="O1238" t="s">
        <v>3312</v>
      </c>
      <c r="P1238" s="2" t="n">
        <v>19302884.545084801</v>
      </c>
      <c r="Q1238" s="2" t="n">
        <v>19454217.896866798</v>
      </c>
      <c r="R1238" s="2" t="n">
        <v>23064005.7340344</v>
      </c>
      <c r="S1238" s="2" t="n">
        <v>20821755.971578099</v>
      </c>
      <c r="T1238" s="2" t="n">
        <v>15269391.8031708</v>
      </c>
      <c r="U1238" s="2" t="n">
        <v>18700680.072383601</v>
      </c>
      <c r="V1238" s="2" t="n">
        <v>9810669.8306456804</v>
      </c>
      <c r="W1238" s="2" t="n">
        <v>12865826.4991927</v>
      </c>
      <c r="X1238" s="2" t="n">
        <v>7600109.0213613901</v>
      </c>
      <c r="Y1238" s="2" t="n">
        <v>8052934.0995245501</v>
      </c>
      <c r="Z1238" s="2" t="n">
        <v>8462054.4814650603</v>
      </c>
      <c r="AA1238" s="2" t="n">
        <v>7688872.2074812502</v>
      </c>
      <c r="AB1238" s="2" t="n">
        <v>2497693.2522912999</v>
      </c>
      <c r="AC1238" s="2" t="n">
        <v>7100908.8071171697</v>
      </c>
      <c r="AD1238" s="2" t="n">
        <v>9507911.7254963797</v>
      </c>
      <c r="AE1238" s="2" t="n">
        <v>8996599.9733597897</v>
      </c>
      <c r="AF1238" s="2" t="n">
        <v>6117095.7481406899</v>
      </c>
      <c r="AG1238" s="2" t="n">
        <v>9105830.7042752896</v>
      </c>
      <c r="AH1238" s="2" t="n">
        <v>11680698.271549899</v>
      </c>
      <c r="AI1238" s="2" t="n">
        <v>24184584.160441902</v>
      </c>
      <c r="AJ1238" s="2" t="n">
        <v>9803069.8080123607</v>
      </c>
      <c r="AK1238" s="2" t="n">
        <v>4259676.6560283704</v>
      </c>
      <c r="AL1238" s="2" t="n">
        <v>1222678.8154</v>
      </c>
      <c r="AM1238" s="2" t="n">
        <v>-466398.204343308</v>
      </c>
    </row>
    <row r="1239">
      <c r="A1239" t="str">
        <f t="shared" si="209"/>
        <v>ICT</v>
      </c>
      <c r="B1239" t="str">
        <f t="shared" si="210"/>
        <v>D318</v>
      </c>
      <c r="C1239" t="str">
        <f t="shared" si="211"/>
        <v>IT AND TELECOM- INTEGRATED HARDWARE/SOFTWARE/SERVICES SOLUTIONS, PREDOMINANTLY SERVICES</v>
      </c>
      <c r="D1239" s="2" t="n">
        <f t="shared" si="212"/>
        <v>495499416.496346</v>
      </c>
      <c r="E1239" s="2" t="n">
        <f t="shared" si="213"/>
        <v>372234648.46105301</v>
      </c>
      <c r="F1239" s="2" t="n">
        <f t="shared" si="214"/>
        <v>151544643.398</v>
      </c>
      <c r="G1239" s="2" t="n">
        <f t="shared" si="215"/>
        <v>79183458.556362107</v>
      </c>
      <c r="H1239" s="3" t="n">
        <f t="shared" si="216"/>
        <v>-0.59287872844578526</v>
      </c>
      <c r="I1239" s="3" t="n">
        <f t="shared" si="217"/>
        <v>-0.69415777627032271</v>
      </c>
      <c r="J1239" s="3" t="n">
        <f t="shared" si="218"/>
        <v>0.52250912193843413</v>
      </c>
      <c r="K1239" s="3" t="n">
        <f t="shared" si="219"/>
        <v>1.2234141084048048E-3</v>
      </c>
      <c r="L1239" s="3" t="n">
        <f>AM1239/SUM(AM1:AM$2860)</f>
        <v>9.0095992599970259E-4</v>
      </c>
      <c r="M1239" t="s">
        <v>3278</v>
      </c>
      <c r="N1239" t="s">
        <v>3313</v>
      </c>
      <c r="O1239" t="s">
        <v>3314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 t="n">
        <v>1071280376.63915</v>
      </c>
      <c r="AC1239" s="2" t="n">
        <v>947104127.34109402</v>
      </c>
      <c r="AD1239" s="2" t="n">
        <v>317494180.03743798</v>
      </c>
      <c r="AE1239" s="2" t="n">
        <v>495499416.496346</v>
      </c>
      <c r="AF1239" s="2" t="n">
        <v>655445106.62523794</v>
      </c>
      <c r="AG1239" s="2" t="n">
        <v>661465728.099877</v>
      </c>
      <c r="AH1239" s="2" t="n">
        <v>796827916.98377395</v>
      </c>
      <c r="AI1239" s="2" t="n">
        <v>887232521.20075095</v>
      </c>
      <c r="AJ1239" s="2" t="n">
        <v>830042543.893695</v>
      </c>
      <c r="AK1239" s="2" t="n">
        <v>372234648.46105301</v>
      </c>
      <c r="AL1239" s="2" t="n">
        <v>151544643.398</v>
      </c>
      <c r="AM1239" s="2" t="n">
        <v>79183458.556362107</v>
      </c>
    </row>
    <row r="1240">
      <c r="A1240" t="str">
        <f t="shared" si="209"/>
        <v>ICT</v>
      </c>
      <c r="B1240" t="str">
        <f t="shared" si="210"/>
        <v>D319</v>
      </c>
      <c r="C1240" t="str">
        <f t="shared" si="211"/>
        <v>IT AND TELECOM- ANNUAL SOFTWARE MAINTENANCE SERVICE PLANS</v>
      </c>
      <c r="D1240" s="2" t="n">
        <f t="shared" si="212"/>
        <v>130325720.101421</v>
      </c>
      <c r="E1240" s="2" t="n">
        <f t="shared" si="213"/>
        <v>88841035.703474298</v>
      </c>
      <c r="F1240" s="2" t="n">
        <f t="shared" si="214"/>
        <v>28552375.065400001</v>
      </c>
      <c r="G1240" s="2" t="n">
        <f t="shared" si="215"/>
        <v>8851603.7289468702</v>
      </c>
      <c r="H1240" s="3" t="n">
        <f t="shared" si="216"/>
        <v>-0.67861276222961231</v>
      </c>
      <c r="I1240" s="3" t="n">
        <f t="shared" si="217"/>
        <v>-0.78091527103644465</v>
      </c>
      <c r="J1240" s="3" t="n">
        <f t="shared" si="218"/>
        <v>0.31001286963595948</v>
      </c>
      <c r="K1240" s="3" t="n">
        <f t="shared" si="219"/>
        <v>2.3050223155519944E-4</v>
      </c>
      <c r="L1240" s="3" t="n">
        <f>AM1240/SUM(AM1:AM$2860)</f>
        <v>1.0071472484286815E-4</v>
      </c>
      <c r="M1240" t="s">
        <v>3278</v>
      </c>
      <c r="N1240" t="s">
        <v>3315</v>
      </c>
      <c r="O1240" t="s">
        <v>3316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 t="n">
        <v>14808882.755009299</v>
      </c>
      <c r="AC1240" s="2" t="n">
        <v>31988628.772543501</v>
      </c>
      <c r="AD1240" s="2" t="n">
        <v>43866600.045167401</v>
      </c>
      <c r="AE1240" s="2" t="n">
        <v>130325720.101421</v>
      </c>
      <c r="AF1240" s="2" t="n">
        <v>183170895.35863701</v>
      </c>
      <c r="AG1240" s="2" t="n">
        <v>103937173.630842</v>
      </c>
      <c r="AH1240" s="2" t="n">
        <v>247452390.46502599</v>
      </c>
      <c r="AI1240" s="2" t="n">
        <v>213938797.41520301</v>
      </c>
      <c r="AJ1240" s="2" t="n">
        <v>293998221.38541299</v>
      </c>
      <c r="AK1240" s="2" t="n">
        <v>88841035.703474298</v>
      </c>
      <c r="AL1240" s="2" t="n">
        <v>28552375.065400001</v>
      </c>
      <c r="AM1240" s="2" t="n">
        <v>8851603.7289468702</v>
      </c>
    </row>
    <row r="1241">
      <c r="A1241" t="str">
        <f t="shared" si="209"/>
        <v>ICT</v>
      </c>
      <c r="B1241" t="str">
        <f t="shared" si="210"/>
        <v>D320</v>
      </c>
      <c r="C1241" t="str">
        <f t="shared" si="211"/>
        <v>IT AND TELECOM- ANNUAL HARDWARE MAINTENANCE SERVICE PLANS</v>
      </c>
      <c r="D1241" s="2" t="n">
        <f t="shared" si="212"/>
        <v>14023323.7149313</v>
      </c>
      <c r="E1241" s="2" t="n">
        <f t="shared" si="213"/>
        <v>3729629.4207621198</v>
      </c>
      <c r="F1241" s="2" t="n">
        <f t="shared" si="214"/>
        <v>1362075.7227</v>
      </c>
      <c r="G1241" s="2" t="n">
        <f t="shared" si="215"/>
        <v>164138.88050656399</v>
      </c>
      <c r="H1241" s="3" t="n">
        <f t="shared" si="216"/>
        <v>-0.63479596253783543</v>
      </c>
      <c r="I1241" s="3" t="n">
        <f t="shared" si="217"/>
        <v>-0.90287069239871198</v>
      </c>
      <c r="J1241" s="3" t="n">
        <f t="shared" si="218"/>
        <v>0.12050642836596237</v>
      </c>
      <c r="K1241" s="3" t="n">
        <f t="shared" si="219"/>
        <v>1.0995985199492986E-5</v>
      </c>
      <c r="L1241" s="3" t="n">
        <f>AM1241/SUM(AM1:AM$2860)</f>
        <v>1.8675940193949269E-6</v>
      </c>
      <c r="M1241" t="s">
        <v>3278</v>
      </c>
      <c r="N1241" t="s">
        <v>3317</v>
      </c>
      <c r="O1241" t="s">
        <v>3318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 t="n">
        <v>4176108.97660321</v>
      </c>
      <c r="AC1241" s="2" t="n">
        <v>3852532.4014099501</v>
      </c>
      <c r="AD1241" s="2" t="n">
        <v>4588375.3346077204</v>
      </c>
      <c r="AE1241" s="2" t="n">
        <v>14023323.7149313</v>
      </c>
      <c r="AF1241" s="2" t="n">
        <v>20013031.473492399</v>
      </c>
      <c r="AG1241" s="2" t="n">
        <v>31457565.5357076</v>
      </c>
      <c r="AH1241" s="2" t="n">
        <v>29336151.4400471</v>
      </c>
      <c r="AI1241" s="2" t="n">
        <v>22511608.4048061</v>
      </c>
      <c r="AJ1241" s="2" t="n">
        <v>14997505.440426899</v>
      </c>
      <c r="AK1241" s="2" t="n">
        <v>3729629.4207621198</v>
      </c>
      <c r="AL1241" s="2" t="n">
        <v>1362075.7227</v>
      </c>
      <c r="AM1241" s="2" t="n">
        <v>164138.88050656399</v>
      </c>
    </row>
    <row r="1242">
      <c r="A1242" t="str">
        <f t="shared" si="209"/>
        <v>ICT</v>
      </c>
      <c r="B1242" t="str">
        <f t="shared" si="210"/>
        <v>D321</v>
      </c>
      <c r="C1242" t="str">
        <f t="shared" si="211"/>
        <v>IT AND TELECOM- HELP DESK</v>
      </c>
      <c r="D1242" s="2" t="n">
        <f t="shared" si="212"/>
        <v>23736958.238560598</v>
      </c>
      <c r="E1242" s="2" t="n">
        <f t="shared" si="213"/>
        <v>16925611.291401599</v>
      </c>
      <c r="F1242" s="2" t="n">
        <f t="shared" si="214"/>
        <v>10488758.168500001</v>
      </c>
      <c r="G1242" s="2" t="n">
        <f t="shared" si="215"/>
        <v>6699056.3652007198</v>
      </c>
      <c r="H1242" s="3" t="n">
        <f t="shared" si="216"/>
        <v>-0.38030254931894791</v>
      </c>
      <c r="I1242" s="3" t="n">
        <f t="shared" si="217"/>
        <v>-0.55812543194936182</v>
      </c>
      <c r="J1242" s="3" t="n">
        <f t="shared" si="218"/>
        <v>0.63868918108145811</v>
      </c>
      <c r="K1242" s="3" t="n">
        <f t="shared" si="219"/>
        <v>8.4675343418693153E-5</v>
      </c>
      <c r="L1242" s="3" t="n">
        <f>AM1242/SUM(AM1:AM$2860)</f>
        <v>7.6222754563858841E-5</v>
      </c>
      <c r="M1242" t="s">
        <v>3278</v>
      </c>
      <c r="N1242" t="s">
        <v>3319</v>
      </c>
      <c r="O1242" t="s">
        <v>3320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 t="n">
        <v>2318242.9149301201</v>
      </c>
      <c r="AC1242" s="2" t="n">
        <v>1729006.5943752101</v>
      </c>
      <c r="AD1242" s="2" t="n">
        <v>18134505.520629302</v>
      </c>
      <c r="AE1242" s="2" t="n">
        <v>23736958.238560598</v>
      </c>
      <c r="AF1242" s="2" t="n">
        <v>16663895.2621703</v>
      </c>
      <c r="AG1242" s="2" t="n">
        <v>21382053.874754399</v>
      </c>
      <c r="AH1242" s="2" t="n">
        <v>20601609.357308801</v>
      </c>
      <c r="AI1242" s="2" t="n">
        <v>33281650.8400466</v>
      </c>
      <c r="AJ1242" s="2" t="n">
        <v>37107706.266791597</v>
      </c>
      <c r="AK1242" s="2" t="n">
        <v>16925611.291401599</v>
      </c>
      <c r="AL1242" s="2" t="n">
        <v>10488758.168500001</v>
      </c>
      <c r="AM1242" s="2" t="n">
        <v>6699056.3652007198</v>
      </c>
    </row>
    <row r="1243">
      <c r="A1243" t="str">
        <f t="shared" si="209"/>
        <v>ICT</v>
      </c>
      <c r="B1243" t="str">
        <f t="shared" si="210"/>
        <v>D322</v>
      </c>
      <c r="C1243" t="str">
        <f t="shared" si="211"/>
        <v>IT AND TELECOM- INTERNET</v>
      </c>
      <c r="D1243" s="2" t="n">
        <f t="shared" si="212"/>
        <v>47132640.165067799</v>
      </c>
      <c r="E1243" s="2" t="n">
        <f t="shared" si="213"/>
        <v>-432527.22617935599</v>
      </c>
      <c r="F1243" s="2" t="n">
        <f t="shared" si="214"/>
        <v>4987510.0761000002</v>
      </c>
      <c r="G1243" s="2" t="n">
        <f t="shared" si="215"/>
        <v>-974787.62613212201</v>
      </c>
      <c r="H1243" s="3" t="n">
        <f t="shared" si="216"/>
        <v>-12.531089314668552</v>
      </c>
      <c r="I1243" s="3" t="n">
        <f t="shared" si="217"/>
        <v>-0.89418139831266075</v>
      </c>
      <c r="J1243" s="3" t="n">
        <f t="shared" si="218"/>
        <v>-0.19544574572456008</v>
      </c>
      <c r="K1243" s="3" t="n">
        <f t="shared" si="219"/>
        <v>4.026397803376526E-5</v>
      </c>
      <c r="L1243" s="3" t="n">
        <f>AM1243/SUM(AM1:AM$2860)</f>
        <v>-1.109126329560732E-5</v>
      </c>
      <c r="M1243" t="s">
        <v>3278</v>
      </c>
      <c r="N1243" t="s">
        <v>3321</v>
      </c>
      <c r="O1243" t="s">
        <v>3322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 t="n">
        <v>27325695.046078499</v>
      </c>
      <c r="AC1243" s="2" t="n">
        <v>50240132.0723368</v>
      </c>
      <c r="AD1243" s="2" t="n">
        <v>41618780.111600898</v>
      </c>
      <c r="AE1243" s="2" t="n">
        <v>47132640.165067799</v>
      </c>
      <c r="AF1243" s="2" t="n">
        <v>49147931.875376903</v>
      </c>
      <c r="AG1243" s="2" t="n">
        <v>38857039.996917702</v>
      </c>
      <c r="AH1243" s="2" t="n">
        <v>8751615.1315555908</v>
      </c>
      <c r="AI1243" s="2" t="n">
        <v>1856420.3892385</v>
      </c>
      <c r="AJ1243" s="2" t="n">
        <v>9251319.0687837005</v>
      </c>
      <c r="AK1243" s="2" t="n">
        <v>-432527.22617935599</v>
      </c>
      <c r="AL1243" s="2" t="n">
        <v>4987510.0761000002</v>
      </c>
      <c r="AM1243" s="2" t="n">
        <v>-974787.62613212201</v>
      </c>
    </row>
    <row r="1244">
      <c r="A1244" t="str">
        <f t="shared" si="209"/>
        <v>ICT</v>
      </c>
      <c r="B1244" t="str">
        <f t="shared" si="210"/>
        <v>D324</v>
      </c>
      <c r="C1244" t="str">
        <f t="shared" si="211"/>
        <v>IT AND TELECOM- BUSINESS CONTINUITY</v>
      </c>
      <c r="D1244" s="2" t="n">
        <f t="shared" si="212"/>
        <v>2800510.4475817299</v>
      </c>
      <c r="E1244" s="2" t="n">
        <f t="shared" si="213"/>
        <v>33875.586502107202</v>
      </c>
      <c r="F1244" s="2" t="n">
        <f t="shared" si="214"/>
        <v>-110392.7461</v>
      </c>
      <c r="G1244" s="2" t="n">
        <f t="shared" si="215"/>
        <v>-61810.721422296003</v>
      </c>
      <c r="H1244" s="3" t="n">
        <f t="shared" si="216"/>
        <v>-4.2587700317198376</v>
      </c>
      <c r="I1244" s="3" t="n">
        <f t="shared" si="217"/>
        <v>-1.0394187945970084</v>
      </c>
      <c r="J1244" s="3" t="n">
        <f t="shared" si="218"/>
        <v>0.55991651268738574</v>
      </c>
      <c r="K1244" s="3" t="n">
        <f t="shared" si="219"/>
        <v>-8.9119641589437982E-7</v>
      </c>
      <c r="L1244" s="3" t="n">
        <f>AM1244/SUM(AM1:AM$2860)</f>
        <v>-7.0329061162415755E-7</v>
      </c>
      <c r="M1244" t="s">
        <v>3278</v>
      </c>
      <c r="N1244" t="s">
        <v>3323</v>
      </c>
      <c r="O1244" t="s">
        <v>3324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 t="n">
        <v>1130897.8586354</v>
      </c>
      <c r="AC1244" s="2" t="n">
        <v>434591.886920613</v>
      </c>
      <c r="AD1244" s="2" t="n">
        <v>1623682.7743228199</v>
      </c>
      <c r="AE1244" s="2" t="n">
        <v>2800510.4475817299</v>
      </c>
      <c r="AF1244" s="2" t="n">
        <v>8577182.3849829696</v>
      </c>
      <c r="AG1244" s="2" t="n">
        <v>14137987.327975599</v>
      </c>
      <c r="AH1244" s="2" t="n">
        <v>10239738.8724062</v>
      </c>
      <c r="AI1244" s="2" t="n">
        <v>1303451.0767073799</v>
      </c>
      <c r="AJ1244" s="2" t="n">
        <v>-20628.537276054802</v>
      </c>
      <c r="AK1244" s="2" t="n">
        <v>33875.586502107202</v>
      </c>
      <c r="AL1244" s="2" t="n">
        <v>-110392.7461</v>
      </c>
      <c r="AM1244" s="2" t="n">
        <v>-61810.721422296003</v>
      </c>
    </row>
    <row r="1245">
      <c r="A1245" t="str">
        <f t="shared" si="209"/>
        <v>ICT</v>
      </c>
      <c r="B1245" t="str">
        <f t="shared" si="210"/>
        <v>D325</v>
      </c>
      <c r="C1245" t="str">
        <f t="shared" si="211"/>
        <v>IT AND TELECOM- DATA CENTERS AND STORAGE</v>
      </c>
      <c r="D1245" s="2" t="n">
        <f t="shared" si="212"/>
        <v>17688804.867493499</v>
      </c>
      <c r="E1245" s="2" t="n">
        <f t="shared" si="213"/>
        <v>53769389.179918997</v>
      </c>
      <c r="F1245" s="2" t="n">
        <f t="shared" si="214"/>
        <v>41350455.679899998</v>
      </c>
      <c r="G1245" s="2" t="n">
        <f t="shared" si="215"/>
        <v>32186751.826542299</v>
      </c>
      <c r="H1245" s="3" t="n">
        <f t="shared" si="216"/>
        <v>-0.23096660924422474</v>
      </c>
      <c r="I1245" s="3" t="n">
        <f t="shared" si="217"/>
        <v>1.3376624927266412</v>
      </c>
      <c r="J1245" s="3" t="n">
        <f t="shared" si="218"/>
        <v>0.77838928972644739</v>
      </c>
      <c r="K1245" s="3" t="n">
        <f t="shared" si="219"/>
        <v>3.3382064673111958E-4</v>
      </c>
      <c r="L1245" s="3" t="n">
        <f>AM1245/SUM(AM1:AM$2860)</f>
        <v>3.6622514439895452E-4</v>
      </c>
      <c r="M1245" t="s">
        <v>3278</v>
      </c>
      <c r="N1245" t="s">
        <v>3325</v>
      </c>
      <c r="O1245" t="s">
        <v>3326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 t="n">
        <v>73048.970162342201</v>
      </c>
      <c r="AC1245" s="2" t="n">
        <v>80043.238497696599</v>
      </c>
      <c r="AD1245" s="2" t="n">
        <v>16035676.625347801</v>
      </c>
      <c r="AE1245" s="2" t="n">
        <v>17688804.867493499</v>
      </c>
      <c r="AF1245" s="2" t="n">
        <v>18749721.9666401</v>
      </c>
      <c r="AG1245" s="2" t="n">
        <v>21802359.473567601</v>
      </c>
      <c r="AH1245" s="2" t="n">
        <v>25576543.225816801</v>
      </c>
      <c r="AI1245" s="2" t="n">
        <v>32991873.040026098</v>
      </c>
      <c r="AJ1245" s="2" t="n">
        <v>62693100.6155921</v>
      </c>
      <c r="AK1245" s="2" t="n">
        <v>53769389.179918997</v>
      </c>
      <c r="AL1245" s="2" t="n">
        <v>41350455.679899998</v>
      </c>
      <c r="AM1245" s="2" t="n">
        <v>32186751.826542299</v>
      </c>
    </row>
    <row r="1246">
      <c r="A1246" t="str">
        <f t="shared" si="209"/>
        <v>ICT</v>
      </c>
      <c r="B1246" t="str">
        <f t="shared" si="210"/>
        <v>D399</v>
      </c>
      <c r="C1246" t="str">
        <f t="shared" si="211"/>
        <v>IT AND TELECOM- OTHER IT AND TELECOMMUNICATIONS</v>
      </c>
      <c r="D1246" s="2" t="n">
        <f t="shared" si="212"/>
        <v>591752062.63252795</v>
      </c>
      <c r="E1246" s="2" t="n">
        <f t="shared" si="213"/>
        <v>446209824.19675797</v>
      </c>
      <c r="F1246" s="2" t="n">
        <f t="shared" si="214"/>
        <v>244589787.6047</v>
      </c>
      <c r="G1246" s="2" t="n">
        <f t="shared" si="215"/>
        <v>52818419.234102003</v>
      </c>
      <c r="H1246" s="3" t="n">
        <f t="shared" si="216"/>
        <v>-0.45185028580444886</v>
      </c>
      <c r="I1246" s="3" t="n">
        <f t="shared" si="217"/>
        <v>-0.58666846632254532</v>
      </c>
      <c r="J1246" s="3" t="n">
        <f t="shared" si="218"/>
        <v>0.21594695245193898</v>
      </c>
      <c r="K1246" s="3" t="n">
        <f t="shared" si="219"/>
        <v>1.9745639978936643E-3</v>
      </c>
      <c r="L1246" s="3" t="n">
        <f>AM1246/SUM(AM1:AM$2860)</f>
        <v>6.0097500099349143E-4</v>
      </c>
      <c r="M1246" t="s">
        <v>3278</v>
      </c>
      <c r="N1246" t="s">
        <v>3327</v>
      </c>
      <c r="O1246" t="s">
        <v>3328</v>
      </c>
      <c r="P1246" s="2" t="n">
        <v>687743362.67385995</v>
      </c>
      <c r="Q1246" s="2" t="n">
        <v>827167328.02290595</v>
      </c>
      <c r="R1246" s="2" t="n">
        <v>1142404571.34006</v>
      </c>
      <c r="S1246" s="2" t="n">
        <v>1268162036.82599</v>
      </c>
      <c r="T1246" s="2" t="n">
        <v>2935799625.8663702</v>
      </c>
      <c r="U1246" s="2" t="n">
        <v>2262310174.95892</v>
      </c>
      <c r="V1246" s="2" t="n">
        <v>3036981137.6154399</v>
      </c>
      <c r="W1246" s="2" t="n">
        <v>3050017717.4196601</v>
      </c>
      <c r="X1246" s="2" t="n">
        <v>2655082190.0237699</v>
      </c>
      <c r="Y1246" s="2" t="n">
        <v>2193313677.1212602</v>
      </c>
      <c r="Z1246" s="2" t="n">
        <v>1240294333.0522799</v>
      </c>
      <c r="AA1246" s="2" t="n">
        <v>2252267926.5888801</v>
      </c>
      <c r="AB1246" s="2" t="n">
        <v>969505580.11545897</v>
      </c>
      <c r="AC1246" s="2" t="n">
        <v>1348614055.7007501</v>
      </c>
      <c r="AD1246" s="2" t="n">
        <v>1222034658.1880701</v>
      </c>
      <c r="AE1246" s="2" t="n">
        <v>591752062.63252795</v>
      </c>
      <c r="AF1246" s="2" t="n">
        <v>576608078.00254595</v>
      </c>
      <c r="AG1246" s="2" t="n">
        <v>578046358.28473198</v>
      </c>
      <c r="AH1246" s="2" t="n">
        <v>552144665.52817905</v>
      </c>
      <c r="AI1246" s="2" t="n">
        <v>542257865.64497602</v>
      </c>
      <c r="AJ1246" s="2" t="n">
        <v>632023340.12284696</v>
      </c>
      <c r="AK1246" s="2" t="n">
        <v>446209824.19675797</v>
      </c>
      <c r="AL1246" s="2" t="n">
        <v>244589787.6047</v>
      </c>
      <c r="AM1246" s="2" t="n">
        <v>52818419.234102003</v>
      </c>
    </row>
    <row r="1247">
      <c r="A1247" t="str">
        <f t="shared" si="209"/>
        <v>ICT</v>
      </c>
      <c r="B1247" t="str">
        <f t="shared" si="210"/>
        <v>DA01</v>
      </c>
      <c r="C1247" t="str">
        <f t="shared" si="211"/>
        <v>IT AND TELECOM - BUSINESS APPLICATION/APPLICATION DEVELOPMENT SUPPORT SERVICES (LABOR)</v>
      </c>
      <c r="D1247" s="2" t="n">
        <f t="shared" si="212"/>
        <v>0</v>
      </c>
      <c r="E1247" s="2" t="n">
        <f t="shared" si="213"/>
        <v>1019593756.2054</v>
      </c>
      <c r="F1247" s="2" t="n">
        <f t="shared" si="214"/>
        <v>1343516330.0336001</v>
      </c>
      <c r="G1247" s="2" t="n">
        <f t="shared" si="215"/>
        <v>733776714.85559106</v>
      </c>
      <c r="H1247" s="3" t="n">
        <f t="shared" si="216"/>
        <v>0.31769768288277445</v>
      </c>
      <c r="I1247" s="3" t="e">
        <f t="shared" si="217"/>
        <v>#DIV/0!</v>
      </c>
      <c r="J1247" s="3" t="n">
        <f t="shared" si="218"/>
        <v>0.54616136659629588</v>
      </c>
      <c r="K1247" s="3" t="n">
        <f t="shared" si="219"/>
        <v>1.0846155932536541E-2</v>
      </c>
      <c r="L1247" s="3" t="n">
        <f>AM1247/SUM(AM1:AM$2860)</f>
        <v>8.3490090830780073E-3</v>
      </c>
      <c r="M1247" t="s">
        <v>3278</v>
      </c>
      <c r="N1247" t="s">
        <v>3329</v>
      </c>
      <c r="O1247" t="s">
        <v>3330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 t="n">
        <v>1019593756.2054</v>
      </c>
      <c r="AL1247" s="2" t="n">
        <v>1343516330.0336001</v>
      </c>
      <c r="AM1247" s="2" t="n">
        <v>733776714.85559106</v>
      </c>
    </row>
    <row r="1248">
      <c r="A1248" t="str">
        <f t="shared" si="209"/>
        <v>ICT</v>
      </c>
      <c r="B1248" t="str">
        <f t="shared" si="210"/>
        <v>DA10</v>
      </c>
      <c r="C1248" t="str">
        <f t="shared" si="211"/>
        <v>IT AND TELECOM - BUSINESS APPLICATION/APPLICATION DEVELOPMENT SOFTWARE AS A SERVICE</v>
      </c>
      <c r="D1248" s="2" t="n">
        <f t="shared" si="212"/>
        <v>0</v>
      </c>
      <c r="E1248" s="2" t="n">
        <f t="shared" si="213"/>
        <v>344589447.01285201</v>
      </c>
      <c r="F1248" s="2" t="n">
        <f t="shared" si="214"/>
        <v>300002913.70880002</v>
      </c>
      <c r="G1248" s="2" t="n">
        <f t="shared" si="215"/>
        <v>96562965.724619001</v>
      </c>
      <c r="H1248" s="3" t="n">
        <f t="shared" si="216"/>
        <v>-0.1293903039996146</v>
      </c>
      <c r="I1248" s="3" t="e">
        <f t="shared" si="217"/>
        <v>#DIV/0!</v>
      </c>
      <c r="J1248" s="3" t="n">
        <f t="shared" si="218"/>
        <v>0.32187342626394799</v>
      </c>
      <c r="K1248" s="3" t="n">
        <f t="shared" si="219"/>
        <v>2.4219120449541338E-3</v>
      </c>
      <c r="L1248" s="3" t="n">
        <f>AM1248/SUM(AM1:AM$2860)</f>
        <v>1.0987062707249538E-3</v>
      </c>
      <c r="M1248" t="s">
        <v>3278</v>
      </c>
      <c r="N1248" t="s">
        <v>3331</v>
      </c>
      <c r="O1248" t="s">
        <v>3332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 t="n">
        <v>344589447.01285201</v>
      </c>
      <c r="AL1248" s="2" t="n">
        <v>300002913.70880002</v>
      </c>
      <c r="AM1248" s="2" t="n">
        <v>96562965.724619001</v>
      </c>
    </row>
    <row r="1249">
      <c r="A1249" t="str">
        <f t="shared" si="209"/>
        <v>ICT</v>
      </c>
      <c r="B1249" t="str">
        <f t="shared" si="210"/>
        <v>DB01</v>
      </c>
      <c r="C1249" t="str">
        <f t="shared" si="211"/>
        <v>IT AND TELECOM - HIGH PERFORMANCE COMPUTING (HPC) SUPPORT SERVICES (LABOR)</v>
      </c>
      <c r="D1249" s="2" t="n">
        <f t="shared" si="212"/>
        <v>0</v>
      </c>
      <c r="E1249" s="2" t="n">
        <f t="shared" si="213"/>
        <v>21504699.806938801</v>
      </c>
      <c r="F1249" s="2" t="n">
        <f t="shared" si="214"/>
        <v>7576362.1517000003</v>
      </c>
      <c r="G1249" s="2" t="n">
        <f t="shared" si="215"/>
        <v>6460523.4573887596</v>
      </c>
      <c r="H1249" s="3" t="n">
        <f t="shared" si="216"/>
        <v>-0.64768807657313232</v>
      </c>
      <c r="I1249" s="3" t="e">
        <f t="shared" si="217"/>
        <v>#DIV/0!</v>
      </c>
      <c r="J1249" s="3" t="n">
        <f t="shared" si="218"/>
        <v>0.85272104580417052</v>
      </c>
      <c r="K1249" s="3" t="n">
        <f t="shared" si="219"/>
        <v>6.1163681796596526E-5</v>
      </c>
      <c r="L1249" s="3" t="n">
        <f>AM1249/SUM(AM1:AM$2860)</f>
        <v>7.3508695404422307E-5</v>
      </c>
      <c r="M1249" t="s">
        <v>3278</v>
      </c>
      <c r="N1249" t="s">
        <v>3333</v>
      </c>
      <c r="O1249" t="s">
        <v>3334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 t="n">
        <v>21504699.806938801</v>
      </c>
      <c r="AL1249" s="2" t="n">
        <v>7576362.1517000003</v>
      </c>
      <c r="AM1249" s="2" t="n">
        <v>6460523.4573887596</v>
      </c>
    </row>
    <row r="1250">
      <c r="A1250" t="str">
        <f t="shared" si="209"/>
        <v>ICT</v>
      </c>
      <c r="B1250" t="str">
        <f t="shared" si="210"/>
        <v>DB02</v>
      </c>
      <c r="C1250" t="str">
        <f t="shared" si="211"/>
        <v>IT AND TELECOM - COMPUTE SUPPORT SERVICES, NON-HPC (LABOR)</v>
      </c>
      <c r="D1250" s="2" t="n">
        <f t="shared" si="212"/>
        <v>0</v>
      </c>
      <c r="E1250" s="2" t="n">
        <f t="shared" si="213"/>
        <v>42504210.905340001</v>
      </c>
      <c r="F1250" s="2" t="n">
        <f t="shared" si="214"/>
        <v>56908859.023000002</v>
      </c>
      <c r="G1250" s="2" t="n">
        <f t="shared" si="215"/>
        <v>22822617.874407299</v>
      </c>
      <c r="H1250" s="3" t="n">
        <f t="shared" si="216"/>
        <v>0.33889931869903922</v>
      </c>
      <c r="I1250" s="3" t="e">
        <f t="shared" si="217"/>
        <v>#DIV/0!</v>
      </c>
      <c r="J1250" s="3" t="n">
        <f t="shared" si="218"/>
        <v>0.4010380504234573</v>
      </c>
      <c r="K1250" s="3" t="n">
        <f t="shared" si="219"/>
        <v>4.5942304169146976E-4</v>
      </c>
      <c r="L1250" s="3" t="n">
        <f>AM1250/SUM(AM1:AM$2860)</f>
        <v>2.5967878248977274E-4</v>
      </c>
      <c r="M1250" t="s">
        <v>3278</v>
      </c>
      <c r="N1250" t="s">
        <v>3335</v>
      </c>
      <c r="O1250" t="s">
        <v>3336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 t="n">
        <v>42504210.905340001</v>
      </c>
      <c r="AL1250" s="2" t="n">
        <v>56908859.023000002</v>
      </c>
      <c r="AM1250" s="2" t="n">
        <v>22822617.874407299</v>
      </c>
    </row>
    <row r="1251">
      <c r="A1251" t="str">
        <f t="shared" si="209"/>
        <v>ICT</v>
      </c>
      <c r="B1251" t="str">
        <f t="shared" si="210"/>
        <v>DB10</v>
      </c>
      <c r="C1251" t="str">
        <f t="shared" si="211"/>
        <v>IT AND TELECOM - COMPUTE AS A SERVICE: MAINFRAME/SERVERS</v>
      </c>
      <c r="D1251" s="2" t="n">
        <f t="shared" si="212"/>
        <v>0</v>
      </c>
      <c r="E1251" s="2" t="n">
        <f t="shared" si="213"/>
        <v>38338783.098279104</v>
      </c>
      <c r="F1251" s="2" t="n">
        <f t="shared" si="214"/>
        <v>24213650.934599999</v>
      </c>
      <c r="G1251" s="2" t="n">
        <f t="shared" si="215"/>
        <v>19146508.463130798</v>
      </c>
      <c r="H1251" s="3" t="n">
        <f t="shared" si="216"/>
        <v>-0.36842932983736598</v>
      </c>
      <c r="I1251" s="3" t="e">
        <f t="shared" si="217"/>
        <v>#DIV/0!</v>
      </c>
      <c r="J1251" s="3" t="n">
        <f t="shared" si="218"/>
        <v>0.79073199307467801</v>
      </c>
      <c r="K1251" s="3" t="n">
        <f t="shared" si="219"/>
        <v>1.9547587763679266E-4</v>
      </c>
      <c r="L1251" s="3" t="n">
        <f>AM1251/SUM(AM1:AM$2860)</f>
        <v>2.1785152053968991E-4</v>
      </c>
      <c r="M1251" t="s">
        <v>3278</v>
      </c>
      <c r="N1251" t="s">
        <v>3337</v>
      </c>
      <c r="O1251" t="s">
        <v>3338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 t="n">
        <v>38338783.098279104</v>
      </c>
      <c r="AL1251" s="2" t="n">
        <v>24213650.934599999</v>
      </c>
      <c r="AM1251" s="2" t="n">
        <v>19146508.463130798</v>
      </c>
    </row>
    <row r="1252">
      <c r="A1252" t="str">
        <f t="shared" si="209"/>
        <v>ICT</v>
      </c>
      <c r="B1252" t="str">
        <f t="shared" si="210"/>
        <v>DC01</v>
      </c>
      <c r="C1252" t="str">
        <f t="shared" si="211"/>
        <v>IT AND TELECOM - DATA CENTER SUPPORT SERVICES (LABOR)</v>
      </c>
      <c r="D1252" s="2" t="n">
        <f t="shared" si="212"/>
        <v>0</v>
      </c>
      <c r="E1252" s="2" t="n">
        <f t="shared" si="213"/>
        <v>89414609.074400499</v>
      </c>
      <c r="F1252" s="2" t="n">
        <f t="shared" si="214"/>
        <v>115273601.9822</v>
      </c>
      <c r="G1252" s="2" t="n">
        <f t="shared" si="215"/>
        <v>48659827.191152997</v>
      </c>
      <c r="H1252" s="3" t="n">
        <f t="shared" si="216"/>
        <v>0.28920322054176451</v>
      </c>
      <c r="I1252" s="3" t="e">
        <f t="shared" si="217"/>
        <v>#DIV/0!</v>
      </c>
      <c r="J1252" s="3" t="n">
        <f t="shared" si="218"/>
        <v>0.42212463525401778</v>
      </c>
      <c r="K1252" s="3" t="n">
        <f t="shared" si="219"/>
        <v>9.305993787011329E-4</v>
      </c>
      <c r="L1252" s="3" t="n">
        <f>AM1252/SUM(AM1:AM$2860)</f>
        <v>5.536579874708831E-4</v>
      </c>
      <c r="M1252" t="s">
        <v>3278</v>
      </c>
      <c r="N1252" t="s">
        <v>3339</v>
      </c>
      <c r="O1252" t="s">
        <v>3340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 t="n">
        <v>89414609.074400499</v>
      </c>
      <c r="AL1252" s="2" t="n">
        <v>115273601.9822</v>
      </c>
      <c r="AM1252" s="2" t="n">
        <v>48659827.191152997</v>
      </c>
    </row>
    <row r="1253">
      <c r="A1253" t="str">
        <f t="shared" si="209"/>
        <v>ICT</v>
      </c>
      <c r="B1253" t="str">
        <f t="shared" si="210"/>
        <v>DC10</v>
      </c>
      <c r="C1253" t="str">
        <f t="shared" si="211"/>
        <v>IT AND TELECOM - DATA CENTER AS A SERVICE</v>
      </c>
      <c r="D1253" s="2" t="n">
        <f t="shared" si="212"/>
        <v>0</v>
      </c>
      <c r="E1253" s="2" t="n">
        <f t="shared" si="213"/>
        <v>9970832.6479199808</v>
      </c>
      <c r="F1253" s="2" t="n">
        <f t="shared" si="214"/>
        <v>27762440.183800001</v>
      </c>
      <c r="G1253" s="2" t="n">
        <f t="shared" si="215"/>
        <v>29741244.700437501</v>
      </c>
      <c r="H1253" s="3" t="n">
        <f t="shared" si="216"/>
        <v>1.7843652746083882</v>
      </c>
      <c r="I1253" s="3" t="e">
        <f t="shared" si="217"/>
        <v>#DIV/0!</v>
      </c>
      <c r="J1253" s="3" t="n">
        <f t="shared" si="218"/>
        <v>1.0712763180591083</v>
      </c>
      <c r="K1253" s="3" t="n">
        <f t="shared" si="219"/>
        <v>2.2412511747712261E-4</v>
      </c>
      <c r="L1253" s="3" t="n">
        <f>AM1253/SUM(AM1:AM$2860)</f>
        <v>3.3839983896854277E-4</v>
      </c>
      <c r="M1253" t="s">
        <v>3278</v>
      </c>
      <c r="N1253" t="s">
        <v>3341</v>
      </c>
      <c r="O1253" t="s">
        <v>3342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 t="n">
        <v>9970832.6479199808</v>
      </c>
      <c r="AL1253" s="2" t="n">
        <v>27762440.183800001</v>
      </c>
      <c r="AM1253" s="2" t="n">
        <v>29741244.700437501</v>
      </c>
    </row>
    <row r="1254">
      <c r="A1254" t="str">
        <f t="shared" si="209"/>
        <v>ICT</v>
      </c>
      <c r="B1254" t="str">
        <f t="shared" si="210"/>
        <v>DD01</v>
      </c>
      <c r="C1254" t="str">
        <f t="shared" si="211"/>
        <v>IT AND TELECOM - SERVICE DELIVERY SUPPORT SERVICES: ITSM, OPERATIONS CENTER, PROJECT/PM (LABOR)</v>
      </c>
      <c r="D1254" s="2" t="n">
        <f t="shared" si="212"/>
        <v>0</v>
      </c>
      <c r="E1254" s="2" t="n">
        <f t="shared" si="213"/>
        <v>32991031.224228598</v>
      </c>
      <c r="F1254" s="2" t="n">
        <f t="shared" si="214"/>
        <v>80785434.919799998</v>
      </c>
      <c r="G1254" s="2" t="n">
        <f t="shared" si="215"/>
        <v>52337670.753814504</v>
      </c>
      <c r="H1254" s="3" t="n">
        <f t="shared" si="216"/>
        <v>1.4487089952032544</v>
      </c>
      <c r="I1254" s="3" t="e">
        <f t="shared" si="217"/>
        <v>#DIV/0!</v>
      </c>
      <c r="J1254" s="3" t="n">
        <f t="shared" si="218"/>
        <v>0.64786023378809432</v>
      </c>
      <c r="K1254" s="3" t="n">
        <f t="shared" si="219"/>
        <v>6.5217772544381362E-4</v>
      </c>
      <c r="L1254" s="3" t="n">
        <f>AM1254/SUM(AM1:AM$2860)</f>
        <v>5.9550498082613554E-4</v>
      </c>
      <c r="M1254" t="s">
        <v>3278</v>
      </c>
      <c r="N1254" t="s">
        <v>3343</v>
      </c>
      <c r="O1254" t="s">
        <v>3344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 t="n">
        <v>32991031.224228598</v>
      </c>
      <c r="AL1254" s="2" t="n">
        <v>80785434.919799998</v>
      </c>
      <c r="AM1254" s="2" t="n">
        <v>52337670.753814504</v>
      </c>
    </row>
    <row r="1255">
      <c r="A1255" t="str">
        <f t="shared" si="209"/>
        <v>ICT</v>
      </c>
      <c r="B1255" t="str">
        <f t="shared" si="210"/>
        <v>DE01</v>
      </c>
      <c r="C1255" t="str">
        <f t="shared" si="211"/>
        <v>IT AND TELECOM - END USER: HELP DESK; TIER1-2, WORKSPACE, PRINT, PRODUCTIVITY TOOLS (LABOR)</v>
      </c>
      <c r="D1255" s="2" t="n">
        <f t="shared" si="212"/>
        <v>0</v>
      </c>
      <c r="E1255" s="2" t="n">
        <f t="shared" si="213"/>
        <v>141668765.41057301</v>
      </c>
      <c r="F1255" s="2" t="n">
        <f t="shared" si="214"/>
        <v>168331274.1864</v>
      </c>
      <c r="G1255" s="2" t="n">
        <f t="shared" si="215"/>
        <v>89195757.275705904</v>
      </c>
      <c r="H1255" s="3" t="n">
        <f t="shared" si="216"/>
        <v>0.18820315613364635</v>
      </c>
      <c r="I1255" s="3" t="e">
        <f t="shared" si="217"/>
        <v>#DIV/0!</v>
      </c>
      <c r="J1255" s="3" t="n">
        <f t="shared" si="218"/>
        <v>0.5298822676108057</v>
      </c>
      <c r="K1255" s="3" t="n">
        <f t="shared" si="219"/>
        <v>1.3589319365419229E-3</v>
      </c>
      <c r="L1255" s="3" t="n">
        <f>AM1255/SUM(AM1:AM$2860)</f>
        <v>1.0148811928618474E-3</v>
      </c>
      <c r="M1255" t="s">
        <v>3278</v>
      </c>
      <c r="N1255" t="s">
        <v>3345</v>
      </c>
      <c r="O1255" t="s">
        <v>3346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 t="n">
        <v>141668765.41057301</v>
      </c>
      <c r="AL1255" s="2" t="n">
        <v>168331274.1864</v>
      </c>
      <c r="AM1255" s="2" t="n">
        <v>89195757.275705904</v>
      </c>
    </row>
    <row r="1256">
      <c r="A1256" t="str">
        <f t="shared" si="209"/>
        <v>ICT</v>
      </c>
      <c r="B1256" t="str">
        <f t="shared" si="210"/>
        <v>DE02</v>
      </c>
      <c r="C1256" t="str">
        <f t="shared" si="211"/>
        <v>IT AND TELECOM - MOBILE DEVICE SUPPORT SERVICES (LABOR)</v>
      </c>
      <c r="D1256" s="2" t="n">
        <f t="shared" si="212"/>
        <v>0</v>
      </c>
      <c r="E1256" s="2" t="n">
        <f t="shared" si="213"/>
        <v>53111.568090412002</v>
      </c>
      <c r="F1256" s="2" t="n">
        <f t="shared" si="214"/>
        <v>168602.5</v>
      </c>
      <c r="G1256" s="2" t="n">
        <f t="shared" si="215"/>
        <v>358319.15255311597</v>
      </c>
      <c r="H1256" s="3" t="n">
        <f t="shared" si="216"/>
        <v>2.1744967445319521</v>
      </c>
      <c r="I1256" s="3" t="e">
        <f t="shared" si="217"/>
        <v>#DIV/0!</v>
      </c>
      <c r="J1256" s="3" t="n">
        <f t="shared" si="218"/>
        <v>2.1252303646334778</v>
      </c>
      <c r="K1256" s="3" t="n">
        <f t="shared" si="219"/>
        <v>1.3611215321586439E-6</v>
      </c>
      <c r="L1256" s="3" t="n">
        <f>AM1256/SUM(AM1:AM$2860)</f>
        <v>4.0770029884302541E-6</v>
      </c>
      <c r="M1256" t="s">
        <v>3278</v>
      </c>
      <c r="N1256" t="s">
        <v>3347</v>
      </c>
      <c r="O1256" t="s">
        <v>3348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 t="n">
        <v>53111.568090412002</v>
      </c>
      <c r="AL1256" s="2" t="n">
        <v>168602.5</v>
      </c>
      <c r="AM1256" s="2" t="n">
        <v>358319.15255311597</v>
      </c>
    </row>
    <row r="1257">
      <c r="A1257" t="str">
        <f t="shared" si="209"/>
        <v>ICT</v>
      </c>
      <c r="B1257" t="str">
        <f t="shared" si="210"/>
        <v>DE10</v>
      </c>
      <c r="C1257" t="str">
        <f t="shared" si="211"/>
        <v>IT AND TELECOM - END USER AS A SERVICE: HELP DESK; TIER 1-2, WORKSPACE, PRINT, PRODUCTIVITY TOOLS</v>
      </c>
      <c r="D1257" s="2" t="n">
        <f t="shared" si="212"/>
        <v>0</v>
      </c>
      <c r="E1257" s="2" t="n">
        <f t="shared" si="213"/>
        <v>15957863.1437327</v>
      </c>
      <c r="F1257" s="2" t="n">
        <f t="shared" si="214"/>
        <v>110573796.77420001</v>
      </c>
      <c r="G1257" s="2" t="n">
        <f t="shared" si="215"/>
        <v>100604872.331183</v>
      </c>
      <c r="H1257" s="3" t="n">
        <f t="shared" si="216"/>
        <v>5.9291104816641331</v>
      </c>
      <c r="I1257" s="3" t="e">
        <f t="shared" si="217"/>
        <v>#DIV/0!</v>
      </c>
      <c r="J1257" s="3" t="n">
        <f t="shared" si="218"/>
        <v>0.90984369955773248</v>
      </c>
      <c r="K1257" s="3" t="n">
        <f t="shared" si="219"/>
        <v>8.9265803106061681E-4</v>
      </c>
      <c r="L1257" s="3" t="n">
        <f>AM1257/SUM(AM1:AM$2860)</f>
        <v>1.1446956218285757E-3</v>
      </c>
      <c r="M1257" t="s">
        <v>3278</v>
      </c>
      <c r="N1257" t="s">
        <v>3349</v>
      </c>
      <c r="O1257" t="s">
        <v>3350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 t="n">
        <v>15957863.1437327</v>
      </c>
      <c r="AL1257" s="2" t="n">
        <v>110573796.77420001</v>
      </c>
      <c r="AM1257" s="2" t="n">
        <v>100604872.331183</v>
      </c>
    </row>
    <row r="1258">
      <c r="A1258" t="str">
        <f t="shared" si="209"/>
        <v>ICT</v>
      </c>
      <c r="B1258" t="str">
        <f t="shared" si="210"/>
        <v>DE11</v>
      </c>
      <c r="C1258" t="str">
        <f t="shared" si="211"/>
        <v>IT AND TELECOM - MOBILE DEVICE AS A SERVICE</v>
      </c>
      <c r="D1258" s="2" t="n">
        <f t="shared" si="212"/>
        <v>0</v>
      </c>
      <c r="E1258" s="2" t="n">
        <f t="shared" si="213"/>
        <v>1048434.8997866201</v>
      </c>
      <c r="F1258" s="2" t="n">
        <f t="shared" si="214"/>
        <v>549967.37840000005</v>
      </c>
      <c r="G1258" s="2" t="n">
        <f t="shared" si="215"/>
        <v>662205.55599020701</v>
      </c>
      <c r="H1258" s="3" t="n">
        <f t="shared" si="216"/>
        <v>-0.47543964960348928</v>
      </c>
      <c r="I1258" s="3" t="e">
        <f t="shared" si="217"/>
        <v>#DIV/0!</v>
      </c>
      <c r="J1258" s="3" t="n">
        <f t="shared" si="218"/>
        <v>1.2040815182833886</v>
      </c>
      <c r="K1258" s="3" t="n">
        <f t="shared" si="219"/>
        <v>4.4398656053444096E-6</v>
      </c>
      <c r="L1258" s="3" t="n">
        <f>AM1258/SUM(AM1:AM$2860)</f>
        <v>7.5346629157004974E-6</v>
      </c>
      <c r="M1258" t="s">
        <v>3278</v>
      </c>
      <c r="N1258" t="s">
        <v>3351</v>
      </c>
      <c r="O1258" t="s">
        <v>3352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 t="n">
        <v>1048434.8997866201</v>
      </c>
      <c r="AL1258" s="2" t="n">
        <v>549967.37840000005</v>
      </c>
      <c r="AM1258" s="2" t="n">
        <v>662205.55599020701</v>
      </c>
    </row>
    <row r="1259">
      <c r="A1259" t="str">
        <f t="shared" si="209"/>
        <v>ICT</v>
      </c>
      <c r="B1259" t="str">
        <f t="shared" si="210"/>
        <v>DF01</v>
      </c>
      <c r="C1259" t="str">
        <f t="shared" si="211"/>
        <v>IT AND TELECOM - IT MANAGEMENT SUPPORT SERVICES (LABOR)</v>
      </c>
      <c r="D1259" s="2" t="n">
        <f t="shared" si="212"/>
        <v>0</v>
      </c>
      <c r="E1259" s="2" t="n">
        <f t="shared" si="213"/>
        <v>39539206.562471204</v>
      </c>
      <c r="F1259" s="2" t="n">
        <f t="shared" si="214"/>
        <v>138315834.25510001</v>
      </c>
      <c r="G1259" s="2" t="n">
        <f t="shared" si="215"/>
        <v>127119005.89411999</v>
      </c>
      <c r="H1259" s="3" t="n">
        <f t="shared" si="216"/>
        <v>2.4981944829005003</v>
      </c>
      <c r="I1259" s="3" t="e">
        <f t="shared" si="217"/>
        <v>#DIV/0!</v>
      </c>
      <c r="J1259" s="3" t="n">
        <f t="shared" si="218"/>
        <v>0.91904883181827635</v>
      </c>
      <c r="K1259" s="3" t="n">
        <f t="shared" si="219"/>
        <v>1.1166184382977878E-3</v>
      </c>
      <c r="L1259" s="3" t="n">
        <f>AM1259/SUM(AM1:AM$2860)</f>
        <v>1.4463769609406648E-3</v>
      </c>
      <c r="M1259" t="s">
        <v>3278</v>
      </c>
      <c r="N1259" t="s">
        <v>3353</v>
      </c>
      <c r="O1259" t="s">
        <v>3354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 t="n">
        <v>39539206.562471204</v>
      </c>
      <c r="AL1259" s="2" t="n">
        <v>138315834.25510001</v>
      </c>
      <c r="AM1259" s="2" t="n">
        <v>127119005.89411999</v>
      </c>
    </row>
    <row r="1260">
      <c r="A1260" t="str">
        <f t="shared" si="209"/>
        <v>ICT</v>
      </c>
      <c r="B1260" t="str">
        <f t="shared" si="210"/>
        <v>DF10</v>
      </c>
      <c r="C1260" t="str">
        <f t="shared" si="211"/>
        <v>IT AND TELECOM - IT MANAGEMENT AS A SERVICE</v>
      </c>
      <c r="D1260" s="2" t="n">
        <f t="shared" si="212"/>
        <v>0</v>
      </c>
      <c r="E1260" s="2" t="n">
        <f t="shared" si="213"/>
        <v>10583652.1071056</v>
      </c>
      <c r="F1260" s="2" t="n">
        <f t="shared" si="214"/>
        <v>11624507.945499999</v>
      </c>
      <c r="G1260" s="2" t="n">
        <f t="shared" si="215"/>
        <v>8644150.3111887891</v>
      </c>
      <c r="H1260" s="3" t="n">
        <f t="shared" si="216"/>
        <v>9.8345620950219592E-2</v>
      </c>
      <c r="I1260" s="3" t="e">
        <f t="shared" si="217"/>
        <v>#DIV/0!</v>
      </c>
      <c r="J1260" s="3" t="n">
        <f t="shared" si="218"/>
        <v>0.74361429763012499</v>
      </c>
      <c r="K1260" s="3" t="n">
        <f t="shared" si="219"/>
        <v>9.3844207917256808E-5</v>
      </c>
      <c r="L1260" s="3" t="n">
        <f>AM1260/SUM(AM1:AM$2860)</f>
        <v>9.8354292256071422E-5</v>
      </c>
      <c r="M1260" t="s">
        <v>3278</v>
      </c>
      <c r="N1260" t="s">
        <v>3355</v>
      </c>
      <c r="O1260" t="s">
        <v>3356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 t="n">
        <v>10583652.1071056</v>
      </c>
      <c r="AL1260" s="2" t="n">
        <v>11624507.945499999</v>
      </c>
      <c r="AM1260" s="2" t="n">
        <v>8644150.3111887891</v>
      </c>
    </row>
    <row r="1261">
      <c r="A1261" t="str">
        <f t="shared" si="209"/>
        <v>ICT</v>
      </c>
      <c r="B1261" t="str">
        <f t="shared" si="210"/>
        <v>DG01</v>
      </c>
      <c r="C1261" t="str">
        <f t="shared" si="211"/>
        <v>IT AND TELECOM - NETWORK SUPPORT SERVICES (LABOR)</v>
      </c>
      <c r="D1261" s="2" t="n">
        <f t="shared" si="212"/>
        <v>0</v>
      </c>
      <c r="E1261" s="2" t="n">
        <f t="shared" si="213"/>
        <v>105648513.161373</v>
      </c>
      <c r="F1261" s="2" t="n">
        <f t="shared" si="214"/>
        <v>119629727.62289999</v>
      </c>
      <c r="G1261" s="2" t="n">
        <f t="shared" si="215"/>
        <v>81593728.839655101</v>
      </c>
      <c r="H1261" s="3" t="n">
        <f t="shared" si="216"/>
        <v>0.13233706791662425</v>
      </c>
      <c r="I1261" s="3" t="e">
        <f t="shared" si="217"/>
        <v>#DIV/0!</v>
      </c>
      <c r="J1261" s="3" t="n">
        <f t="shared" si="218"/>
        <v>0.68205228299822784</v>
      </c>
      <c r="K1261" s="3" t="n">
        <f t="shared" si="219"/>
        <v>9.6576621434322086E-4</v>
      </c>
      <c r="L1261" s="3" t="n">
        <f>AM1261/SUM(AM1:AM$2860)</f>
        <v>9.2838430194470175E-4</v>
      </c>
      <c r="M1261" t="s">
        <v>3278</v>
      </c>
      <c r="N1261" t="s">
        <v>3357</v>
      </c>
      <c r="O1261" t="s">
        <v>3358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 t="n">
        <v>105648513.161373</v>
      </c>
      <c r="AL1261" s="2" t="n">
        <v>119629727.62289999</v>
      </c>
      <c r="AM1261" s="2" t="n">
        <v>81593728.839655101</v>
      </c>
    </row>
    <row r="1262">
      <c r="A1262" t="str">
        <f t="shared" si="209"/>
        <v>ICT</v>
      </c>
      <c r="B1262" t="str">
        <f t="shared" si="210"/>
        <v>DG10</v>
      </c>
      <c r="C1262" t="str">
        <f t="shared" si="211"/>
        <v>IT AND TELECOM - NETWORK AS A SERVICE</v>
      </c>
      <c r="D1262" s="2" t="n">
        <f t="shared" si="212"/>
        <v>0</v>
      </c>
      <c r="E1262" s="2" t="n">
        <f t="shared" si="213"/>
        <v>7408029.3864097605</v>
      </c>
      <c r="F1262" s="2" t="n">
        <f t="shared" si="214"/>
        <v>27463888.1844</v>
      </c>
      <c r="G1262" s="2" t="n">
        <f t="shared" si="215"/>
        <v>16676642.4919568</v>
      </c>
      <c r="H1262" s="3" t="n">
        <f t="shared" si="216"/>
        <v>2.7073136122790333</v>
      </c>
      <c r="I1262" s="3" t="e">
        <f t="shared" si="217"/>
        <v>#DIV/0!</v>
      </c>
      <c r="J1262" s="3" t="n">
        <f t="shared" si="218"/>
        <v>0.60722073946650579</v>
      </c>
      <c r="K1262" s="3" t="n">
        <f t="shared" si="219"/>
        <v>2.2171491860787477E-4</v>
      </c>
      <c r="L1262" s="3" t="n">
        <f>AM1262/SUM(AM1:AM$2860)</f>
        <v>1.8974905692938681E-4</v>
      </c>
      <c r="M1262" t="s">
        <v>3278</v>
      </c>
      <c r="N1262" t="s">
        <v>3359</v>
      </c>
      <c r="O1262" t="s">
        <v>3360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 t="n">
        <v>7408029.3864097605</v>
      </c>
      <c r="AL1262" s="2" t="n">
        <v>27463888.1844</v>
      </c>
      <c r="AM1262" s="2" t="n">
        <v>16676642.4919568</v>
      </c>
    </row>
    <row r="1263">
      <c r="A1263" t="str">
        <f t="shared" si="209"/>
        <v>ICT</v>
      </c>
      <c r="B1263" t="str">
        <f t="shared" si="210"/>
        <v>DG11</v>
      </c>
      <c r="C1263" t="str">
        <f t="shared" si="211"/>
        <v>IT AND TELECOM - NETWORK - TELECOM ACCESS SERVICES</v>
      </c>
      <c r="D1263" s="2" t="n">
        <f t="shared" si="212"/>
        <v>0</v>
      </c>
      <c r="E1263" s="2" t="n">
        <f t="shared" si="213"/>
        <v>9487502.3865429796</v>
      </c>
      <c r="F1263" s="2" t="n">
        <f t="shared" si="214"/>
        <v>13226542.5857</v>
      </c>
      <c r="G1263" s="2" t="n">
        <f t="shared" si="215"/>
        <v>10810771.0965926</v>
      </c>
      <c r="H1263" s="3" t="n">
        <f t="shared" si="216"/>
        <v>0.39410163463678849</v>
      </c>
      <c r="I1263" s="3" t="e">
        <f t="shared" si="217"/>
        <v>#DIV/0!</v>
      </c>
      <c r="J1263" s="3" t="n">
        <f t="shared" si="218"/>
        <v>0.8173542727848444</v>
      </c>
      <c r="K1263" s="3" t="n">
        <f t="shared" si="219"/>
        <v>1.0677737227745459E-4</v>
      </c>
      <c r="L1263" s="3" t="n">
        <f>AM1263/SUM(AM1:AM$2860)</f>
        <v>1.230063917990257E-4</v>
      </c>
      <c r="M1263" t="s">
        <v>3278</v>
      </c>
      <c r="N1263" t="s">
        <v>3361</v>
      </c>
      <c r="O1263" t="s">
        <v>3362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 t="n">
        <v>9487502.3865429796</v>
      </c>
      <c r="AL1263" s="2" t="n">
        <v>13226542.5857</v>
      </c>
      <c r="AM1263" s="2" t="n">
        <v>10810771.0965926</v>
      </c>
    </row>
    <row r="1264">
      <c r="A1264" t="str">
        <f t="shared" si="209"/>
        <v>ICT</v>
      </c>
      <c r="B1264" t="str">
        <f t="shared" si="210"/>
        <v>DH01</v>
      </c>
      <c r="C1264" t="str">
        <f t="shared" si="211"/>
        <v>IT AND TELECOM - PLATFORM SUPPORT SERVICES: DATABASE, MAINFRAME, MIDDLEWARE (LABOR)</v>
      </c>
      <c r="D1264" s="2" t="n">
        <f t="shared" si="212"/>
        <v>0</v>
      </c>
      <c r="E1264" s="2" t="n">
        <f t="shared" si="213"/>
        <v>11918042.7064612</v>
      </c>
      <c r="F1264" s="2" t="n">
        <f t="shared" si="214"/>
        <v>22457511.8204</v>
      </c>
      <c r="G1264" s="2" t="n">
        <f t="shared" si="215"/>
        <v>324185.069776394</v>
      </c>
      <c r="H1264" s="3" t="n">
        <f t="shared" si="216"/>
        <v>0.88432885948839335</v>
      </c>
      <c r="I1264" s="3" t="e">
        <f t="shared" si="217"/>
        <v>#DIV/0!</v>
      </c>
      <c r="J1264" s="3" t="n">
        <f t="shared" si="218"/>
        <v>1.4435484766478454E-2</v>
      </c>
      <c r="K1264" s="3" t="n">
        <f t="shared" si="219"/>
        <v>1.812986337536733E-4</v>
      </c>
      <c r="L1264" s="3" t="n">
        <f>AM1264/SUM(AM1:AM$2860)</f>
        <v>3.6886208534077848E-6</v>
      </c>
      <c r="M1264" t="s">
        <v>3278</v>
      </c>
      <c r="N1264" t="s">
        <v>3363</v>
      </c>
      <c r="O1264" t="s">
        <v>3364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 t="n">
        <v>11918042.7064612</v>
      </c>
      <c r="AL1264" s="2" t="n">
        <v>22457511.8204</v>
      </c>
      <c r="AM1264" s="2" t="n">
        <v>324185.069776394</v>
      </c>
    </row>
    <row r="1265">
      <c r="A1265" t="str">
        <f t="shared" si="209"/>
        <v>ICT</v>
      </c>
      <c r="B1265" t="str">
        <f t="shared" si="210"/>
        <v>DH10</v>
      </c>
      <c r="C1265" t="str">
        <f t="shared" si="211"/>
        <v>IT AND TELECOM - PLATFORM AS A SERVICE: DATABASE, MAINFRAME, MIDDLEWARE</v>
      </c>
      <c r="D1265" s="2" t="n">
        <f t="shared" si="212"/>
        <v>0</v>
      </c>
      <c r="E1265" s="2" t="n">
        <f t="shared" si="213"/>
        <v>2949258.9348302698</v>
      </c>
      <c r="F1265" s="2" t="n">
        <f t="shared" si="214"/>
        <v>31523471.5876</v>
      </c>
      <c r="G1265" s="2" t="n">
        <f t="shared" si="215"/>
        <v>38934266.325777501</v>
      </c>
      <c r="H1265" s="3" t="n">
        <f t="shared" si="216"/>
        <v>9.6886076415037401</v>
      </c>
      <c r="I1265" s="3" t="e">
        <f t="shared" si="217"/>
        <v>#DIV/0!</v>
      </c>
      <c r="J1265" s="3" t="n">
        <f t="shared" si="218"/>
        <v>1.2350881538406637</v>
      </c>
      <c r="K1265" s="3" t="n">
        <f t="shared" si="219"/>
        <v>2.5448778011164479E-4</v>
      </c>
      <c r="L1265" s="3" t="n">
        <f>AM1265/SUM(AM1:AM$2860)</f>
        <v>4.4299926205871443E-4</v>
      </c>
      <c r="M1265" t="s">
        <v>3278</v>
      </c>
      <c r="N1265" t="s">
        <v>3365</v>
      </c>
      <c r="O1265" t="s">
        <v>3366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 t="n">
        <v>2949258.9348302698</v>
      </c>
      <c r="AL1265" s="2" t="n">
        <v>31523471.5876</v>
      </c>
      <c r="AM1265" s="2" t="n">
        <v>38934266.325777501</v>
      </c>
    </row>
    <row r="1266">
      <c r="A1266" t="str">
        <f t="shared" si="209"/>
        <v>ICT</v>
      </c>
      <c r="B1266" t="str">
        <f t="shared" si="210"/>
        <v>DJ01</v>
      </c>
      <c r="C1266" t="str">
        <f t="shared" si="211"/>
        <v>IT AND TELECOM - SECURITY AND COMPLIANCE SUPPORT SERVICES (LABOR)</v>
      </c>
      <c r="D1266" s="2" t="n">
        <f t="shared" si="212"/>
        <v>0</v>
      </c>
      <c r="E1266" s="2" t="n">
        <f t="shared" si="213"/>
        <v>374559662.36093599</v>
      </c>
      <c r="F1266" s="2" t="n">
        <f t="shared" si="214"/>
        <v>479006844.59619999</v>
      </c>
      <c r="G1266" s="2" t="n">
        <f t="shared" si="215"/>
        <v>332259138.36788303</v>
      </c>
      <c r="H1266" s="3" t="n">
        <f t="shared" si="216"/>
        <v>0.27885325818831985</v>
      </c>
      <c r="I1266" s="3" t="e">
        <f t="shared" si="217"/>
        <v>#DIV/0!</v>
      </c>
      <c r="J1266" s="3" t="n">
        <f t="shared" si="218"/>
        <v>0.69364173417600239</v>
      </c>
      <c r="K1266" s="3" t="n">
        <f t="shared" si="219"/>
        <v>3.8670039307320899E-3</v>
      </c>
      <c r="L1266" s="3" t="n">
        <f>AM1266/SUM(AM1:AM$2860)</f>
        <v>3.7804886800135982E-3</v>
      </c>
      <c r="M1266" t="s">
        <v>3278</v>
      </c>
      <c r="N1266" t="s">
        <v>3367</v>
      </c>
      <c r="O1266" t="s">
        <v>3368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 t="n">
        <v>374559662.36093599</v>
      </c>
      <c r="AL1266" s="2" t="n">
        <v>479006844.59619999</v>
      </c>
      <c r="AM1266" s="2" t="n">
        <v>332259138.36788303</v>
      </c>
    </row>
    <row r="1267">
      <c r="A1267" t="str">
        <f t="shared" si="209"/>
        <v>ICT</v>
      </c>
      <c r="B1267" t="str">
        <f t="shared" si="210"/>
        <v>DJ10</v>
      </c>
      <c r="C1267" t="str">
        <f t="shared" si="211"/>
        <v>IT AND TELECOM - SECURITY AND COMPLIANCE AS A SERVICE</v>
      </c>
      <c r="D1267" s="2" t="n">
        <f t="shared" si="212"/>
        <v>0</v>
      </c>
      <c r="E1267" s="2" t="n">
        <f t="shared" si="213"/>
        <v>7147022.4470070098</v>
      </c>
      <c r="F1267" s="2" t="n">
        <f t="shared" si="214"/>
        <v>12317355.9943</v>
      </c>
      <c r="G1267" s="2" t="n">
        <f t="shared" si="215"/>
        <v>9748935.0442882795</v>
      </c>
      <c r="H1267" s="3" t="n">
        <f t="shared" si="216"/>
        <v>0.72342483679454439</v>
      </c>
      <c r="I1267" s="3" t="e">
        <f t="shared" si="217"/>
        <v>#DIV/0!</v>
      </c>
      <c r="J1267" s="3" t="n">
        <f t="shared" si="218"/>
        <v>0.79147952278067735</v>
      </c>
      <c r="K1267" s="3" t="n">
        <f t="shared" si="219"/>
        <v>9.9437543708456719E-5</v>
      </c>
      <c r="L1267" s="3" t="n">
        <f>AM1267/SUM(AM1:AM$2860)</f>
        <v>1.109246799295326E-4</v>
      </c>
      <c r="M1267" t="s">
        <v>3278</v>
      </c>
      <c r="N1267" t="s">
        <v>3369</v>
      </c>
      <c r="O1267" t="s">
        <v>3370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 t="n">
        <v>7147022.4470070098</v>
      </c>
      <c r="AL1267" s="2" t="n">
        <v>12317355.9943</v>
      </c>
      <c r="AM1267" s="2" t="n">
        <v>9748935.0442882795</v>
      </c>
    </row>
    <row r="1268">
      <c r="A1268" t="str">
        <f t="shared" si="209"/>
        <v>ICT</v>
      </c>
      <c r="B1268" t="str">
        <f t="shared" si="210"/>
        <v>DK01</v>
      </c>
      <c r="C1268" t="str">
        <f t="shared" si="211"/>
        <v>IT AND TELECOM - STORAGE SUPPORT SERVICES (LABOR)</v>
      </c>
      <c r="D1268" s="2" t="n">
        <f t="shared" si="212"/>
        <v>0</v>
      </c>
      <c r="E1268" s="2" t="n">
        <f t="shared" si="213"/>
        <v>3156467.80051699</v>
      </c>
      <c r="F1268" s="2" t="n">
        <f t="shared" si="214"/>
        <v>4074930.1192999999</v>
      </c>
      <c r="G1268" s="2" t="n">
        <f t="shared" si="215"/>
        <v>2949896.2662712601</v>
      </c>
      <c r="H1268" s="3" t="n">
        <f t="shared" si="216"/>
        <v>0.2909778831365164</v>
      </c>
      <c r="I1268" s="3" t="e">
        <f t="shared" si="217"/>
        <v>#DIV/0!</v>
      </c>
      <c r="J1268" s="3" t="n">
        <f t="shared" si="218"/>
        <v>0.72391333836615568</v>
      </c>
      <c r="K1268" s="3" t="n">
        <f t="shared" si="219"/>
        <v>3.2896754955715495E-5</v>
      </c>
      <c r="L1268" s="3" t="n">
        <f>AM1268/SUM(AM1:AM$2860)</f>
        <v>3.3564312171017361E-5</v>
      </c>
      <c r="M1268" t="s">
        <v>3278</v>
      </c>
      <c r="N1268" t="s">
        <v>3371</v>
      </c>
      <c r="O1268" t="s">
        <v>3372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 t="n">
        <v>3156467.80051699</v>
      </c>
      <c r="AL1268" s="2" t="n">
        <v>4074930.1192999999</v>
      </c>
      <c r="AM1268" s="2" t="n">
        <v>2949896.2662712601</v>
      </c>
    </row>
    <row r="1269">
      <c r="A1269" t="str">
        <f t="shared" si="209"/>
        <v>ICT</v>
      </c>
      <c r="B1269" t="str">
        <f t="shared" si="210"/>
        <v>DK10</v>
      </c>
      <c r="C1269" t="str">
        <f t="shared" si="211"/>
        <v>IT AND TELECOM - STORAGE AS A SERVICE</v>
      </c>
      <c r="D1269" s="2" t="n">
        <f t="shared" si="212"/>
        <v>0</v>
      </c>
      <c r="E1269" s="2" t="n">
        <f t="shared" si="213"/>
        <v>940123.54854688002</v>
      </c>
      <c r="F1269" s="2" t="n">
        <f t="shared" si="214"/>
        <v>2750127.0088999998</v>
      </c>
      <c r="G1269" s="2" t="n">
        <f t="shared" si="215"/>
        <v>3293613.94996667</v>
      </c>
      <c r="H1269" s="3" t="n">
        <f t="shared" si="216"/>
        <v>1.9252825473319826</v>
      </c>
      <c r="I1269" s="3" t="e">
        <f t="shared" si="217"/>
        <v>#DIV/0!</v>
      </c>
      <c r="J1269" s="3" t="n">
        <f t="shared" si="218"/>
        <v>1.1976224877279595</v>
      </c>
      <c r="K1269" s="3" t="n">
        <f t="shared" si="219"/>
        <v>2.2201670129356543E-5</v>
      </c>
      <c r="L1269" s="3" t="n">
        <f>AM1269/SUM(AM1:AM$2860)</f>
        <v>3.7475177704209261E-5</v>
      </c>
      <c r="M1269" t="s">
        <v>3278</v>
      </c>
      <c r="N1269" t="s">
        <v>3373</v>
      </c>
      <c r="O1269" t="s">
        <v>3374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 t="n">
        <v>940123.54854688002</v>
      </c>
      <c r="AL1269" s="2" t="n">
        <v>2750127.0088999998</v>
      </c>
      <c r="AM1269" s="2" t="n">
        <v>3293613.94996667</v>
      </c>
    </row>
    <row r="1270">
      <c r="A1270" t="str">
        <f t="shared" si="209"/>
        <v>ICT</v>
      </c>
      <c r="B1270" t="str">
        <f t="shared" si="210"/>
        <v>H158</v>
      </c>
      <c r="C1270" t="str">
        <f t="shared" si="211"/>
        <v>QUALITY CONT SV/COMMUNICATION EQ</v>
      </c>
      <c r="D1270" s="2" t="n">
        <f t="shared" si="212"/>
        <v>-139033.486877655</v>
      </c>
      <c r="E1270" s="2" t="n">
        <f t="shared" si="213"/>
        <v>0</v>
      </c>
      <c r="F1270" s="2" t="n">
        <f t="shared" si="214"/>
        <v>-12500</v>
      </c>
      <c r="G1270" s="2" t="n">
        <f t="shared" si="215"/>
        <v>0</v>
      </c>
      <c r="H1270" s="3" t="e">
        <f t="shared" si="216"/>
        <v>#DIV/0!</v>
      </c>
      <c r="I1270" s="3" t="n">
        <f t="shared" si="217"/>
        <v>-0.91009360204711265</v>
      </c>
      <c r="J1270" s="3" t="n">
        <f t="shared" si="218"/>
        <v>0</v>
      </c>
      <c r="K1270" s="3" t="n">
        <f t="shared" si="219"/>
        <v>-1.0091202177893595E-7</v>
      </c>
      <c r="L1270" s="3" t="n">
        <f>AM1270/SUM(AM1:AM$2860)</f>
        <v>0</v>
      </c>
      <c r="M1270" t="s">
        <v>3278</v>
      </c>
      <c r="N1270" t="s">
        <v>3375</v>
      </c>
      <c r="O1270" t="s">
        <v>3376</v>
      </c>
      <c r="P1270" s="2" t="n">
        <v>566589.67228260497</v>
      </c>
      <c r="Q1270" s="2" t="n">
        <v>594215.13136011804</v>
      </c>
      <c r="R1270" s="2"/>
      <c r="S1270" s="2"/>
      <c r="T1270" s="2" t="n">
        <v>96559.720621632499</v>
      </c>
      <c r="U1270" s="2" t="n">
        <v>34644.825637716101</v>
      </c>
      <c r="V1270" s="2" t="n">
        <v>83303.666660899398</v>
      </c>
      <c r="W1270" s="2" t="n">
        <v>1322241.8660079299</v>
      </c>
      <c r="X1270" s="2" t="n">
        <v>40390.377881058099</v>
      </c>
      <c r="Y1270" s="2" t="n">
        <v>0</v>
      </c>
      <c r="Z1270" s="2"/>
      <c r="AA1270" s="2"/>
      <c r="AB1270" s="2" t="n">
        <v>6337157.7585908696</v>
      </c>
      <c r="AC1270" s="2" t="n">
        <v>158339.38331367899</v>
      </c>
      <c r="AD1270" s="2" t="n">
        <v>0</v>
      </c>
      <c r="AE1270" s="2" t="n">
        <v>-139033.486877655</v>
      </c>
      <c r="AF1270" s="2"/>
      <c r="AG1270" s="2"/>
      <c r="AH1270" s="2" t="n">
        <v>-63906.416840228398</v>
      </c>
      <c r="AI1270" s="2" t="n">
        <v>-42483.061622614703</v>
      </c>
      <c r="AJ1270" s="2" t="n">
        <v>-36588.998876769401</v>
      </c>
      <c r="AK1270" s="2"/>
      <c r="AL1270" s="2" t="n">
        <v>-12500</v>
      </c>
      <c r="AM1270" s="2"/>
    </row>
    <row r="1271">
      <c r="A1271" t="str">
        <f t="shared" si="209"/>
        <v>ICT</v>
      </c>
      <c r="B1271" t="str">
        <f t="shared" si="210"/>
        <v>H160</v>
      </c>
      <c r="C1271" t="str">
        <f t="shared" si="211"/>
        <v>QUALITY CONT SV/FIBER OPTICS MATER</v>
      </c>
      <c r="D1271" s="2" t="n">
        <f t="shared" si="212"/>
        <v>0</v>
      </c>
      <c r="E1271" s="2" t="n">
        <f t="shared" si="213"/>
        <v>13986.281741609801</v>
      </c>
      <c r="F1271" s="2" t="n">
        <f t="shared" si="214"/>
        <v>0</v>
      </c>
      <c r="G1271" s="2" t="n">
        <f t="shared" si="215"/>
        <v>0</v>
      </c>
      <c r="H1271" s="3" t="n">
        <f t="shared" si="216"/>
        <v>-1</v>
      </c>
      <c r="I1271" s="3" t="e">
        <f t="shared" si="217"/>
        <v>#DIV/0!</v>
      </c>
      <c r="J1271" s="3" t="e">
        <f t="shared" si="218"/>
        <v>#DIV/0!</v>
      </c>
      <c r="K1271" s="3" t="n">
        <f t="shared" si="219"/>
        <v>0</v>
      </c>
      <c r="L1271" s="3" t="n">
        <f>AM1271/SUM(AM1:AM$2860)</f>
        <v>0</v>
      </c>
      <c r="M1271" t="s">
        <v>3278</v>
      </c>
      <c r="N1271" t="s">
        <v>3377</v>
      </c>
      <c r="O1271" t="s">
        <v>3378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 t="n">
        <v>5565.0103088291498</v>
      </c>
      <c r="AD1271" s="2"/>
      <c r="AE1271" s="2"/>
      <c r="AF1271" s="2"/>
      <c r="AG1271" s="2"/>
      <c r="AH1271" s="2"/>
      <c r="AI1271" s="2" t="n">
        <v>5018.4406419833904</v>
      </c>
      <c r="AJ1271" s="2"/>
      <c r="AK1271" s="2" t="n">
        <v>13986.281741609801</v>
      </c>
      <c r="AL1271" s="2"/>
      <c r="AM1271" s="2"/>
    </row>
    <row r="1272">
      <c r="A1272" t="str">
        <f t="shared" si="209"/>
        <v>ICT</v>
      </c>
      <c r="B1272" t="str">
        <f t="shared" si="210"/>
        <v>H170</v>
      </c>
      <c r="C1272" t="str">
        <f t="shared" si="211"/>
        <v>QUALITY CONT SV/ADP EQ &amp; SUPPLIES</v>
      </c>
      <c r="D1272" s="2" t="n">
        <f t="shared" si="212"/>
        <v>1972172.26109962</v>
      </c>
      <c r="E1272" s="2" t="n">
        <f t="shared" si="213"/>
        <v>53464.3797462148</v>
      </c>
      <c r="F1272" s="2" t="n">
        <f t="shared" si="214"/>
        <v>0</v>
      </c>
      <c r="G1272" s="2" t="n">
        <f t="shared" si="215"/>
        <v>0</v>
      </c>
      <c r="H1272" s="3" t="n">
        <f t="shared" si="216"/>
        <v>-1</v>
      </c>
      <c r="I1272" s="3" t="n">
        <f t="shared" si="217"/>
        <v>-1</v>
      </c>
      <c r="J1272" s="3" t="e">
        <f t="shared" si="218"/>
        <v>#DIV/0!</v>
      </c>
      <c r="K1272" s="3" t="n">
        <f t="shared" si="219"/>
        <v>0</v>
      </c>
      <c r="L1272" s="3" t="n">
        <f>AM1272/SUM(AM1:AM$2860)</f>
        <v>0</v>
      </c>
      <c r="M1272" t="s">
        <v>3278</v>
      </c>
      <c r="N1272" t="s">
        <v>3379</v>
      </c>
      <c r="O1272" t="s">
        <v>3380</v>
      </c>
      <c r="P1272" s="2" t="n">
        <v>371831.18781347899</v>
      </c>
      <c r="Q1272" s="2"/>
      <c r="R1272" s="2"/>
      <c r="S1272" s="2"/>
      <c r="T1272" s="2" t="n">
        <v>59926.079714760999</v>
      </c>
      <c r="U1272" s="2" t="n">
        <v>2415290.62588961</v>
      </c>
      <c r="V1272" s="2" t="n">
        <v>31161.9503211253</v>
      </c>
      <c r="W1272" s="2" t="n">
        <v>357191.00552908599</v>
      </c>
      <c r="X1272" s="2" t="n">
        <v>4376210.5038574198</v>
      </c>
      <c r="Y1272" s="2" t="n">
        <v>18393203.4805669</v>
      </c>
      <c r="Z1272" s="2" t="n">
        <v>11590887.4388484</v>
      </c>
      <c r="AA1272" s="2" t="n">
        <v>-190827.64108253701</v>
      </c>
      <c r="AB1272" s="2" t="n">
        <v>32026.593151889301</v>
      </c>
      <c r="AC1272" s="2" t="n">
        <v>394240.21977170499</v>
      </c>
      <c r="AD1272" s="2" t="n">
        <v>2257715.78144933</v>
      </c>
      <c r="AE1272" s="2" t="n">
        <v>1972172.26109962</v>
      </c>
      <c r="AF1272" s="2" t="n">
        <v>1420331.18319536</v>
      </c>
      <c r="AG1272" s="2" t="n">
        <v>137824.14899176499</v>
      </c>
      <c r="AH1272" s="2" t="n">
        <v>145987.128015036</v>
      </c>
      <c r="AI1272" s="2" t="n">
        <v>23614.876761384101</v>
      </c>
      <c r="AJ1272" s="2"/>
      <c r="AK1272" s="2" t="n">
        <v>53464.3797462148</v>
      </c>
      <c r="AL1272" s="2"/>
      <c r="AM1272" s="2"/>
    </row>
    <row r="1273">
      <c r="A1273" t="str">
        <f t="shared" si="209"/>
        <v>ICT</v>
      </c>
      <c r="B1273" t="str">
        <f t="shared" si="210"/>
        <v>H258</v>
      </c>
      <c r="C1273" t="str">
        <f t="shared" si="211"/>
        <v>EQ TEST SVCS/COMMUNICATION EQUIP</v>
      </c>
      <c r="D1273" s="2" t="n">
        <f t="shared" si="212"/>
        <v>1619159.7140768401</v>
      </c>
      <c r="E1273" s="2" t="n">
        <f t="shared" si="213"/>
        <v>27304137.231210802</v>
      </c>
      <c r="F1273" s="2" t="n">
        <f t="shared" si="214"/>
        <v>62306772.600500003</v>
      </c>
      <c r="G1273" s="2" t="n">
        <f t="shared" si="215"/>
        <v>18438755.7799717</v>
      </c>
      <c r="H1273" s="3" t="n">
        <f t="shared" si="216"/>
        <v>1.2819535396005262</v>
      </c>
      <c r="I1273" s="3" t="n">
        <f t="shared" si="217"/>
        <v>37.480930607901179</v>
      </c>
      <c r="J1273" s="3" t="n">
        <f t="shared" si="218"/>
        <v>0.29593501653821391</v>
      </c>
      <c r="K1273" s="3" t="n">
        <f t="shared" si="219"/>
        <v>5.0300019149094927E-4</v>
      </c>
      <c r="L1273" s="3" t="n">
        <f>AM1273/SUM(AM1:AM$2860)</f>
        <v>2.0979861635148455E-4</v>
      </c>
      <c r="M1273" t="s">
        <v>3278</v>
      </c>
      <c r="N1273" t="s">
        <v>3381</v>
      </c>
      <c r="O1273" t="s">
        <v>3382</v>
      </c>
      <c r="P1273" s="2" t="n">
        <v>-1302260.6470834001</v>
      </c>
      <c r="Q1273" s="2" t="n">
        <v>9220453.2631950807</v>
      </c>
      <c r="R1273" s="2" t="n">
        <v>12834149.194549499</v>
      </c>
      <c r="S1273" s="2" t="n">
        <v>10692040.6351851</v>
      </c>
      <c r="T1273" s="2" t="n">
        <v>21471243.491813101</v>
      </c>
      <c r="U1273" s="2" t="n">
        <v>26823176.622637201</v>
      </c>
      <c r="V1273" s="2" t="n">
        <v>33816730.744931497</v>
      </c>
      <c r="W1273" s="2" t="n">
        <v>17793881.782261301</v>
      </c>
      <c r="X1273" s="2" t="n">
        <v>15860151.6717875</v>
      </c>
      <c r="Y1273" s="2" t="n">
        <v>15158998.5594825</v>
      </c>
      <c r="Z1273" s="2" t="n">
        <v>8036419.2619801601</v>
      </c>
      <c r="AA1273" s="2" t="n">
        <v>4608631.2770768702</v>
      </c>
      <c r="AB1273" s="2" t="n">
        <v>695006.86404132296</v>
      </c>
      <c r="AC1273" s="2" t="n">
        <v>7930646.3286200501</v>
      </c>
      <c r="AD1273" s="2" t="n">
        <v>7883216.4608707996</v>
      </c>
      <c r="AE1273" s="2" t="n">
        <v>1619159.7140768401</v>
      </c>
      <c r="AF1273" s="2" t="n">
        <v>24089.198010571501</v>
      </c>
      <c r="AG1273" s="2" t="n">
        <v>622172.50481146702</v>
      </c>
      <c r="AH1273" s="2" t="n">
        <v>2097572.24671072</v>
      </c>
      <c r="AI1273" s="2" t="n">
        <v>4069279.61325737</v>
      </c>
      <c r="AJ1273" s="2" t="n">
        <v>29725638.074456502</v>
      </c>
      <c r="AK1273" s="2" t="n">
        <v>27304137.231210802</v>
      </c>
      <c r="AL1273" s="2" t="n">
        <v>62306772.600500003</v>
      </c>
      <c r="AM1273" s="2" t="n">
        <v>18438755.7799717</v>
      </c>
    </row>
    <row r="1274">
      <c r="A1274" t="str">
        <f t="shared" si="209"/>
        <v>ICT</v>
      </c>
      <c r="B1274" t="str">
        <f t="shared" si="210"/>
        <v>H260</v>
      </c>
      <c r="C1274" t="str">
        <f t="shared" si="211"/>
        <v>EQ TEST SVCS/FIBER OPTICS MATERIAL</v>
      </c>
      <c r="D1274" s="2" t="n">
        <f t="shared" si="212"/>
        <v>0</v>
      </c>
      <c r="E1274" s="2" t="n">
        <f t="shared" si="213"/>
        <v>90889.445568565105</v>
      </c>
      <c r="F1274" s="2" t="n">
        <f t="shared" si="214"/>
        <v>150647.29889999999</v>
      </c>
      <c r="G1274" s="2" t="n">
        <f t="shared" si="215"/>
        <v>-204.51344851852099</v>
      </c>
      <c r="H1274" s="3" t="n">
        <f t="shared" si="216"/>
        <v>0.6574784669178646</v>
      </c>
      <c r="I1274" s="3" t="e">
        <f t="shared" si="217"/>
        <v>#DIV/0!</v>
      </c>
      <c r="J1274" s="3" t="n">
        <f t="shared" si="218"/>
        <v>-1.3575646560664686E-3</v>
      </c>
      <c r="K1274" s="3" t="n">
        <f t="shared" si="219"/>
        <v>1.216169880602774E-6</v>
      </c>
      <c r="L1274" s="3" t="n">
        <f>AM1274/SUM(AM1:AM$2860)</f>
        <v>-2.3269812256563295E-9</v>
      </c>
      <c r="M1274" t="s">
        <v>3278</v>
      </c>
      <c r="N1274" t="s">
        <v>3383</v>
      </c>
      <c r="O1274" t="s">
        <v>3384</v>
      </c>
      <c r="P1274" s="2"/>
      <c r="Q1274" s="2"/>
      <c r="R1274" s="2"/>
      <c r="S1274" s="2" t="n">
        <v>40000.756311442798</v>
      </c>
      <c r="T1274" s="2"/>
      <c r="U1274" s="2" t="n">
        <v>26108.495360367298</v>
      </c>
      <c r="V1274" s="2" t="n">
        <v>38847.174955071801</v>
      </c>
      <c r="W1274" s="2" t="n">
        <v>0</v>
      </c>
      <c r="X1274" s="2" t="n">
        <v>12663.6498306948</v>
      </c>
      <c r="Y1274" s="2"/>
      <c r="Z1274" s="2"/>
      <c r="AA1274" s="2"/>
      <c r="AB1274" s="2"/>
      <c r="AC1274" s="2" t="n">
        <v>10511.6861388995</v>
      </c>
      <c r="AD1274" s="2"/>
      <c r="AE1274" s="2"/>
      <c r="AF1274" s="2" t="n">
        <v>199428.819776902</v>
      </c>
      <c r="AG1274" s="2" t="n">
        <v>67951.360544331401</v>
      </c>
      <c r="AH1274" s="2" t="n">
        <v>14045.511424014399</v>
      </c>
      <c r="AI1274" s="2" t="n">
        <v>757160.40304073505</v>
      </c>
      <c r="AJ1274" s="2" t="n">
        <v>633406.00528096501</v>
      </c>
      <c r="AK1274" s="2" t="n">
        <v>90889.445568565105</v>
      </c>
      <c r="AL1274" s="2" t="n">
        <v>150647.29889999999</v>
      </c>
      <c r="AM1274" s="2" t="n">
        <v>-204.51344851852099</v>
      </c>
    </row>
    <row r="1275">
      <c r="A1275" t="str">
        <f t="shared" si="209"/>
        <v>ICT</v>
      </c>
      <c r="B1275" t="str">
        <f t="shared" si="210"/>
        <v>H270</v>
      </c>
      <c r="C1275" t="str">
        <f t="shared" si="211"/>
        <v>EQ TEST SVCS/ADP EQUIP &amp; SUPPLIES</v>
      </c>
      <c r="D1275" s="2" t="n">
        <f t="shared" si="212"/>
        <v>8452318.9929749109</v>
      </c>
      <c r="E1275" s="2" t="n">
        <f t="shared" si="213"/>
        <v>3957580.9750965298</v>
      </c>
      <c r="F1275" s="2" t="n">
        <f t="shared" si="214"/>
        <v>9908160.6378000006</v>
      </c>
      <c r="G1275" s="2" t="n">
        <f t="shared" si="215"/>
        <v>5924919.9292698596</v>
      </c>
      <c r="H1275" s="3" t="n">
        <f t="shared" si="216"/>
        <v>1.5035901223874086</v>
      </c>
      <c r="I1275" s="3" t="n">
        <f t="shared" si="217"/>
        <v>0.17224168255304884</v>
      </c>
      <c r="J1275" s="3" t="n">
        <f t="shared" si="218"/>
        <v>0.59798383835906632</v>
      </c>
      <c r="K1275" s="3" t="n">
        <f t="shared" si="219"/>
        <v>7.9988201765669568E-5</v>
      </c>
      <c r="L1275" s="3" t="n">
        <f>AM1275/SUM(AM1:AM$2860)</f>
        <v>6.7414527204940296E-5</v>
      </c>
      <c r="M1275" t="s">
        <v>3278</v>
      </c>
      <c r="N1275" t="s">
        <v>3385</v>
      </c>
      <c r="O1275" t="s">
        <v>3386</v>
      </c>
      <c r="P1275" s="2"/>
      <c r="Q1275" s="2"/>
      <c r="R1275" s="2" t="n">
        <v>130449.130595136</v>
      </c>
      <c r="S1275" s="2" t="n">
        <v>806988.21045289899</v>
      </c>
      <c r="T1275" s="2"/>
      <c r="U1275" s="2" t="n">
        <v>32731.983152093399</v>
      </c>
      <c r="V1275" s="2" t="n">
        <v>34491.9851049711</v>
      </c>
      <c r="W1275" s="2"/>
      <c r="X1275" s="2" t="n">
        <v>225274.33334611601</v>
      </c>
      <c r="Y1275" s="2" t="n">
        <v>1135894.4069651901</v>
      </c>
      <c r="Z1275" s="2" t="n">
        <v>5909150.7386377295</v>
      </c>
      <c r="AA1275" s="2" t="n">
        <v>4119837.1372189</v>
      </c>
      <c r="AB1275" s="2" t="n">
        <v>7111302.2016306603</v>
      </c>
      <c r="AC1275" s="2" t="n">
        <v>5130405.46161786</v>
      </c>
      <c r="AD1275" s="2" t="n">
        <v>10581733.3682168</v>
      </c>
      <c r="AE1275" s="2" t="n">
        <v>8452318.9929749109</v>
      </c>
      <c r="AF1275" s="2" t="n">
        <v>9251919.4858253095</v>
      </c>
      <c r="AG1275" s="2" t="n">
        <v>11272835.4213688</v>
      </c>
      <c r="AH1275" s="2" t="n">
        <v>5213926.5033489503</v>
      </c>
      <c r="AI1275" s="2" t="n">
        <v>2796359.5575670502</v>
      </c>
      <c r="AJ1275" s="2" t="n">
        <v>3546862.3681718502</v>
      </c>
      <c r="AK1275" s="2" t="n">
        <v>3957580.9750965298</v>
      </c>
      <c r="AL1275" s="2" t="n">
        <v>9908160.6378000006</v>
      </c>
      <c r="AM1275" s="2" t="n">
        <v>5924919.9292698596</v>
      </c>
    </row>
    <row r="1276">
      <c r="A1276" t="str">
        <f t="shared" si="209"/>
        <v>ICT</v>
      </c>
      <c r="B1276" t="str">
        <f t="shared" si="210"/>
        <v>H358</v>
      </c>
      <c r="C1276" t="str">
        <f t="shared" si="211"/>
        <v>INSPECT SVCS/COMMUNICATION EQ</v>
      </c>
      <c r="D1276" s="2" t="n">
        <f t="shared" si="212"/>
        <v>8877.4113058181301</v>
      </c>
      <c r="E1276" s="2" t="n">
        <f t="shared" si="213"/>
        <v>0</v>
      </c>
      <c r="F1276" s="2" t="n">
        <f t="shared" si="214"/>
        <v>0</v>
      </c>
      <c r="G1276" s="2" t="n">
        <f t="shared" si="215"/>
        <v>0</v>
      </c>
      <c r="H1276" s="3" t="e">
        <f t="shared" si="216"/>
        <v>#DIV/0!</v>
      </c>
      <c r="I1276" s="3" t="n">
        <f t="shared" si="217"/>
        <v>-1</v>
      </c>
      <c r="J1276" s="3" t="e">
        <f t="shared" si="218"/>
        <v>#DIV/0!</v>
      </c>
      <c r="K1276" s="3" t="n">
        <f t="shared" si="219"/>
        <v>0</v>
      </c>
      <c r="L1276" s="3" t="n">
        <f>AM1276/SUM(AM1:AM$2860)</f>
        <v>0</v>
      </c>
      <c r="M1276" t="s">
        <v>3278</v>
      </c>
      <c r="N1276" t="s">
        <v>3387</v>
      </c>
      <c r="O1276" t="s">
        <v>3388</v>
      </c>
      <c r="P1276" s="2"/>
      <c r="Q1276" s="2"/>
      <c r="R1276" s="2"/>
      <c r="S1276" s="2" t="n">
        <v>56560.3075052122</v>
      </c>
      <c r="T1276" s="2"/>
      <c r="U1276" s="2" t="n">
        <v>3168.82207995611</v>
      </c>
      <c r="V1276" s="2" t="n">
        <v>121821.580874495</v>
      </c>
      <c r="W1276" s="2" t="n">
        <v>186513.70859228601</v>
      </c>
      <c r="X1276" s="2" t="n">
        <v>54063.282079103497</v>
      </c>
      <c r="Y1276" s="2" t="n">
        <v>17364.6952847059</v>
      </c>
      <c r="Z1276" s="2" t="n">
        <v>1962.34157413052</v>
      </c>
      <c r="AA1276" s="2"/>
      <c r="AB1276" s="2"/>
      <c r="AC1276" s="2" t="n">
        <v>217107.12884387301</v>
      </c>
      <c r="AD1276" s="2" t="n">
        <v>72659.171486148101</v>
      </c>
      <c r="AE1276" s="2" t="n">
        <v>8877.4113058181301</v>
      </c>
      <c r="AF1276" s="2"/>
      <c r="AG1276" s="2"/>
      <c r="AH1276" s="2" t="n">
        <v>22386.490225947298</v>
      </c>
      <c r="AI1276" s="2" t="n">
        <v>19272.531486825901</v>
      </c>
      <c r="AJ1276" s="2"/>
      <c r="AK1276" s="2"/>
      <c r="AL1276" s="2"/>
      <c r="AM1276" s="2"/>
    </row>
    <row r="1277">
      <c r="A1277" t="str">
        <f t="shared" si="209"/>
        <v>ICT</v>
      </c>
      <c r="B1277" t="str">
        <f t="shared" si="210"/>
        <v>H360</v>
      </c>
      <c r="C1277" t="str">
        <f t="shared" si="211"/>
        <v>INSPECT SVCS/FIBER OPTICS</v>
      </c>
      <c r="D1277" s="2" t="n">
        <f t="shared" si="212"/>
        <v>0</v>
      </c>
      <c r="E1277" s="2" t="n">
        <f t="shared" si="213"/>
        <v>9854.5544748223092</v>
      </c>
      <c r="F1277" s="2" t="n">
        <f t="shared" si="214"/>
        <v>34730</v>
      </c>
      <c r="G1277" s="2" t="n">
        <f t="shared" si="215"/>
        <v>0</v>
      </c>
      <c r="H1277" s="3" t="n">
        <f t="shared" si="216"/>
        <v>2.524258766718749</v>
      </c>
      <c r="I1277" s="3" t="e">
        <f t="shared" si="217"/>
        <v>#DIV/0!</v>
      </c>
      <c r="J1277" s="3" t="n">
        <f t="shared" si="218"/>
        <v>0</v>
      </c>
      <c r="K1277" s="3" t="n">
        <f t="shared" si="219"/>
        <v>2.8037396131059569E-7</v>
      </c>
      <c r="L1277" s="3" t="n">
        <f>AM1277/SUM(AM1:AM$2860)</f>
        <v>0</v>
      </c>
      <c r="M1277" t="s">
        <v>3278</v>
      </c>
      <c r="N1277" t="s">
        <v>3389</v>
      </c>
      <c r="O1277" t="s">
        <v>3390</v>
      </c>
      <c r="P1277" s="2"/>
      <c r="Q1277" s="2"/>
      <c r="R1277" s="2"/>
      <c r="S1277" s="2"/>
      <c r="T1277" s="2" t="n">
        <v>260775.95102920599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 t="n">
        <v>9854.5544748223092</v>
      </c>
      <c r="AL1277" s="2" t="n">
        <v>34730</v>
      </c>
      <c r="AM1277" s="2"/>
    </row>
    <row r="1278">
      <c r="A1278" t="str">
        <f t="shared" si="209"/>
        <v>ICT</v>
      </c>
      <c r="B1278" t="str">
        <f t="shared" si="210"/>
        <v>H370</v>
      </c>
      <c r="C1278" t="str">
        <f t="shared" si="211"/>
        <v>INSPECT SVCS/ADP EQ &amp; SUPPLIES</v>
      </c>
      <c r="D1278" s="2" t="n">
        <f t="shared" si="212"/>
        <v>0</v>
      </c>
      <c r="E1278" s="2" t="n">
        <f t="shared" si="213"/>
        <v>0</v>
      </c>
      <c r="F1278" s="2" t="n">
        <f t="shared" si="214"/>
        <v>6493</v>
      </c>
      <c r="G1278" s="2" t="n">
        <f t="shared" si="215"/>
        <v>0</v>
      </c>
      <c r="H1278" s="3" t="e">
        <f t="shared" si="216"/>
        <v>#DIV/0!</v>
      </c>
      <c r="I1278" s="3" t="e">
        <f t="shared" si="217"/>
        <v>#DIV/0!</v>
      </c>
      <c r="J1278" s="3" t="n">
        <f t="shared" si="218"/>
        <v>0</v>
      </c>
      <c r="K1278" s="3" t="n">
        <f t="shared" si="219"/>
        <v>5.2417740592850493E-8</v>
      </c>
      <c r="L1278" s="3" t="n">
        <f>AM1278/SUM(AM1:AM$2860)</f>
        <v>0</v>
      </c>
      <c r="M1278" t="s">
        <v>3278</v>
      </c>
      <c r="N1278" t="s">
        <v>3391</v>
      </c>
      <c r="O1278" t="s">
        <v>3392</v>
      </c>
      <c r="P1278" s="2" t="n">
        <v>58154.971681341798</v>
      </c>
      <c r="Q1278" s="2"/>
      <c r="R1278" s="2"/>
      <c r="S1278" s="2"/>
      <c r="T1278" s="2"/>
      <c r="U1278" s="2"/>
      <c r="V1278" s="2" t="n">
        <v>229225.59586319901</v>
      </c>
      <c r="W1278" s="2" t="n">
        <v>67737.385017364097</v>
      </c>
      <c r="X1278" s="2"/>
      <c r="Y1278" s="2" t="n">
        <v>5938.2269763034001</v>
      </c>
      <c r="Z1278" s="2" t="n">
        <v>7849.3662965220801</v>
      </c>
      <c r="AA1278" s="2" t="n">
        <v>29447.423481883201</v>
      </c>
      <c r="AB1278" s="2"/>
      <c r="AC1278" s="2"/>
      <c r="AD1278" s="2" t="n">
        <v>68546.331654852998</v>
      </c>
      <c r="AE1278" s="2"/>
      <c r="AF1278" s="2"/>
      <c r="AG1278" s="2" t="n">
        <v>49862.050609620303</v>
      </c>
      <c r="AH1278" s="2"/>
      <c r="AI1278" s="2" t="n">
        <v>3971.29718858979</v>
      </c>
      <c r="AJ1278" s="2"/>
      <c r="AK1278" s="2"/>
      <c r="AL1278" s="2" t="n">
        <v>6493</v>
      </c>
      <c r="AM1278" s="2"/>
    </row>
    <row r="1279">
      <c r="A1279" t="str">
        <f t="shared" si="209"/>
        <v>ICT</v>
      </c>
      <c r="B1279" t="str">
        <f t="shared" si="210"/>
        <v>H958</v>
      </c>
      <c r="C1279" t="str">
        <f t="shared" si="211"/>
        <v>OTHER QC SVCS/COMMUNICATION EQ</v>
      </c>
      <c r="D1279" s="2" t="n">
        <f t="shared" si="212"/>
        <v>6450.6290157324602</v>
      </c>
      <c r="E1279" s="2" t="n">
        <f t="shared" si="213"/>
        <v>665606.73159569094</v>
      </c>
      <c r="F1279" s="2" t="n">
        <f t="shared" si="214"/>
        <v>453848.96879999997</v>
      </c>
      <c r="G1279" s="2" t="n">
        <f t="shared" si="215"/>
        <v>657780.40573818097</v>
      </c>
      <c r="H1279" s="3" t="n">
        <f t="shared" si="216"/>
        <v>-0.31814245971947119</v>
      </c>
      <c r="I1279" s="3" t="n">
        <f t="shared" si="217"/>
        <v>69.357319835492973</v>
      </c>
      <c r="J1279" s="3" t="n">
        <f t="shared" si="218"/>
        <v>1.4493376672803426</v>
      </c>
      <c r="K1279" s="3" t="n">
        <f t="shared" si="219"/>
        <v>3.6639053619114579E-6</v>
      </c>
      <c r="L1279" s="3" t="n">
        <f>AM1279/SUM(AM1:AM$2860)</f>
        <v>7.4843129674121804E-6</v>
      </c>
      <c r="M1279" t="s">
        <v>3278</v>
      </c>
      <c r="N1279" t="s">
        <v>3393</v>
      </c>
      <c r="O1279" t="s">
        <v>3394</v>
      </c>
      <c r="P1279" s="2"/>
      <c r="Q1279" s="2"/>
      <c r="R1279" s="2"/>
      <c r="S1279" s="2" t="n">
        <v>0</v>
      </c>
      <c r="T1279" s="2"/>
      <c r="U1279" s="2" t="n">
        <v>224121.618507912</v>
      </c>
      <c r="V1279" s="2" t="n">
        <v>4248361.1675753696</v>
      </c>
      <c r="W1279" s="2" t="n">
        <v>2290494.4203947</v>
      </c>
      <c r="X1279" s="2" t="n">
        <v>4024330.53058636</v>
      </c>
      <c r="Y1279" s="2" t="n">
        <v>6672564.8362112399</v>
      </c>
      <c r="Z1279" s="2" t="n">
        <v>1492363.53167307</v>
      </c>
      <c r="AA1279" s="2" t="n">
        <v>834445.64699045196</v>
      </c>
      <c r="AB1279" s="2" t="n">
        <v>2030882.9528050299</v>
      </c>
      <c r="AC1279" s="2" t="n">
        <v>339056.81081460201</v>
      </c>
      <c r="AD1279" s="2" t="n">
        <v>4937.3780318511899</v>
      </c>
      <c r="AE1279" s="2" t="n">
        <v>6450.6290157324602</v>
      </c>
      <c r="AF1279" s="2"/>
      <c r="AG1279" s="2"/>
      <c r="AH1279" s="2"/>
      <c r="AI1279" s="2"/>
      <c r="AJ1279" s="2" t="n">
        <v>864691.38793332898</v>
      </c>
      <c r="AK1279" s="2" t="n">
        <v>665606.73159569094</v>
      </c>
      <c r="AL1279" s="2" t="n">
        <v>453848.96879999997</v>
      </c>
      <c r="AM1279" s="2" t="n">
        <v>657780.40573818097</v>
      </c>
    </row>
    <row r="1280">
      <c r="A1280" t="str">
        <f t="shared" si="209"/>
        <v>ICT</v>
      </c>
      <c r="B1280" t="str">
        <f t="shared" si="210"/>
        <v>H960</v>
      </c>
      <c r="C1280" t="str">
        <f t="shared" si="211"/>
        <v>OTHER QC SVCS/FIBER OPTICS</v>
      </c>
      <c r="D1280" s="2" t="n">
        <f t="shared" si="212"/>
        <v>0</v>
      </c>
      <c r="E1280" s="2" t="n">
        <f t="shared" si="213"/>
        <v>9088.9445568565097</v>
      </c>
      <c r="F1280" s="2" t="n">
        <f t="shared" si="214"/>
        <v>6865</v>
      </c>
      <c r="G1280" s="2" t="n">
        <f t="shared" si="215"/>
        <v>0</v>
      </c>
      <c r="H1280" s="3" t="n">
        <f t="shared" si="216"/>
        <v>-0.24468677775999992</v>
      </c>
      <c r="I1280" s="3" t="e">
        <f t="shared" si="217"/>
        <v>#DIV/0!</v>
      </c>
      <c r="J1280" s="3" t="n">
        <f t="shared" si="218"/>
        <v>0</v>
      </c>
      <c r="K1280" s="3" t="n">
        <f t="shared" si="219"/>
        <v>5.5420882360991631E-8</v>
      </c>
      <c r="L1280" s="3" t="n">
        <f>AM1280/SUM(AM1:AM$2860)</f>
        <v>0</v>
      </c>
      <c r="M1280" t="s">
        <v>3278</v>
      </c>
      <c r="N1280" t="s">
        <v>3395</v>
      </c>
      <c r="O1280" t="s">
        <v>3396</v>
      </c>
      <c r="P1280" s="2"/>
      <c r="Q1280" s="2"/>
      <c r="R1280" s="2"/>
      <c r="S1280" s="2"/>
      <c r="T1280" s="2"/>
      <c r="U1280" s="2"/>
      <c r="V1280" s="2"/>
      <c r="W1280" s="2" t="n">
        <v>391915.27984814002</v>
      </c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 t="n">
        <v>80987.789164664195</v>
      </c>
      <c r="AI1280" s="2" t="n">
        <v>0</v>
      </c>
      <c r="AJ1280" s="2"/>
      <c r="AK1280" s="2" t="n">
        <v>9088.9445568565097</v>
      </c>
      <c r="AL1280" s="2" t="n">
        <v>6865</v>
      </c>
      <c r="AM1280" s="2" t="n">
        <v>0</v>
      </c>
    </row>
    <row r="1281">
      <c r="A1281" t="str">
        <f t="shared" ref="A1281:A1344" si="220">M1281</f>
        <v>ICT</v>
      </c>
      <c r="B1281" t="str">
        <f t="shared" ref="B1281:B1344" si="221">N1281</f>
        <v>H970</v>
      </c>
      <c r="C1281" t="str">
        <f t="shared" ref="C1281:C1344" si="222">O1281</f>
        <v>OTHER QC SVCS/ADP EQ &amp; SUPPLIES</v>
      </c>
      <c r="D1281" s="2" t="n">
        <f t="shared" ref="D1281:D1344" si="223">AE1281</f>
        <v>1340769.95830615</v>
      </c>
      <c r="E1281" s="2" t="n">
        <f t="shared" ref="E1281:E1344" si="224">AK1281</f>
        <v>31472.341781406802</v>
      </c>
      <c r="F1281" s="2" t="n">
        <f t="shared" ref="F1281:F1344" si="225">AL1281</f>
        <v>0</v>
      </c>
      <c r="G1281" s="2" t="n">
        <f t="shared" ref="G1281:G1344" si="226">AM1281</f>
        <v>0</v>
      </c>
      <c r="H1281" s="3" t="n">
        <f t="shared" si="216"/>
        <v>-1</v>
      </c>
      <c r="I1281" s="3" t="n">
        <f t="shared" si="217"/>
        <v>-1</v>
      </c>
      <c r="J1281" s="3" t="e">
        <f t="shared" si="218"/>
        <v>#DIV/0!</v>
      </c>
      <c r="K1281" s="3" t="n">
        <f t="shared" si="219"/>
        <v>0</v>
      </c>
      <c r="L1281" s="3" t="n">
        <f>AM1281/SUM(AM1:AM$2860)</f>
        <v>0</v>
      </c>
      <c r="M1281" t="s">
        <v>3278</v>
      </c>
      <c r="N1281" t="s">
        <v>3397</v>
      </c>
      <c r="O1281" t="s">
        <v>3398</v>
      </c>
      <c r="P1281" s="2"/>
      <c r="Q1281" s="2"/>
      <c r="R1281" s="2"/>
      <c r="S1281" s="2"/>
      <c r="T1281" s="2"/>
      <c r="U1281" s="2"/>
      <c r="V1281" s="2" t="n">
        <v>311153.49789729301</v>
      </c>
      <c r="W1281" s="2" t="n">
        <v>1373981.48703261</v>
      </c>
      <c r="X1281" s="2" t="n">
        <v>215078.095708749</v>
      </c>
      <c r="Y1281" s="2" t="n">
        <v>734625.67323312198</v>
      </c>
      <c r="Z1281" s="2" t="n">
        <v>143272.66470471499</v>
      </c>
      <c r="AA1281" s="2" t="n">
        <v>-59173.098403557597</v>
      </c>
      <c r="AB1281" s="2" t="n">
        <v>-53310.437387178397</v>
      </c>
      <c r="AC1281" s="2" t="n">
        <v>103455.69344512001</v>
      </c>
      <c r="AD1281" s="2"/>
      <c r="AE1281" s="2" t="n">
        <v>1340769.95830615</v>
      </c>
      <c r="AF1281" s="2" t="n">
        <v>1314357.8005862299</v>
      </c>
      <c r="AG1281" s="2" t="n">
        <v>1281294.6871370601</v>
      </c>
      <c r="AH1281" s="2"/>
      <c r="AI1281" s="2" t="n">
        <v>73208.292257546593</v>
      </c>
      <c r="AJ1281" s="2" t="n">
        <v>96155.081674380606</v>
      </c>
      <c r="AK1281" s="2" t="n">
        <v>31472.341781406802</v>
      </c>
      <c r="AL1281" s="2"/>
      <c r="AM1281" s="2"/>
    </row>
    <row r="1282">
      <c r="A1282" t="str">
        <f t="shared" si="220"/>
        <v>ICT</v>
      </c>
      <c r="B1282" t="str">
        <f t="shared" si="221"/>
        <v>J058</v>
      </c>
      <c r="C1282" t="str">
        <f t="shared" si="222"/>
        <v>MAINT-REP OF COMMUNICATION EQ</v>
      </c>
      <c r="D1282" s="2" t="n">
        <f t="shared" si="223"/>
        <v>1041600281.21132</v>
      </c>
      <c r="E1282" s="2" t="n">
        <f t="shared" si="224"/>
        <v>383100726.33284599</v>
      </c>
      <c r="F1282" s="2" t="n">
        <f t="shared" si="225"/>
        <v>331172157.97259998</v>
      </c>
      <c r="G1282" s="2" t="n">
        <f t="shared" si="226"/>
        <v>168971637.93103099</v>
      </c>
      <c r="H1282" s="3" t="n">
        <f t="shared" ref="H1282:H1345" si="227">AL1282/AK1282-1</f>
        <v>-0.13554808119870121</v>
      </c>
      <c r="I1282" s="3" t="n">
        <f t="shared" ref="I1282:I1345" si="228">AL1282/AE1282-1</f>
        <v>-0.68205446566559469</v>
      </c>
      <c r="J1282" s="3" t="n">
        <f t="shared" ref="J1282:J1345" si="229">AM1282/AL1282</f>
        <v>0.51022295764673276</v>
      </c>
      <c r="K1282" s="3" t="n">
        <f t="shared" ref="K1282:K1345" si="230">AL1282/SUM(AL$1:AL$2860)</f>
        <v>2.6735401614326583E-3</v>
      </c>
      <c r="L1282" s="3" t="n">
        <f>AM1282/SUM(AM1:AM$2860)</f>
        <v>1.9225817763192227E-3</v>
      </c>
      <c r="M1282" t="s">
        <v>3278</v>
      </c>
      <c r="N1282" t="s">
        <v>3399</v>
      </c>
      <c r="O1282" t="s">
        <v>3400</v>
      </c>
      <c r="P1282" s="2" t="n">
        <v>197812947.80463201</v>
      </c>
      <c r="Q1282" s="2" t="n">
        <v>184885436.54301</v>
      </c>
      <c r="R1282" s="2" t="n">
        <v>173144905.87673599</v>
      </c>
      <c r="S1282" s="2" t="n">
        <v>1124852865.54477</v>
      </c>
      <c r="T1282" s="2" t="n">
        <v>1290229973.1396899</v>
      </c>
      <c r="U1282" s="2" t="n">
        <v>1219717111.18448</v>
      </c>
      <c r="V1282" s="2" t="n">
        <v>1397356710.14817</v>
      </c>
      <c r="W1282" s="2" t="n">
        <v>2212739335.95081</v>
      </c>
      <c r="X1282" s="2" t="n">
        <v>2464951947.0440898</v>
      </c>
      <c r="Y1282" s="2" t="n">
        <v>2772782350.0638299</v>
      </c>
      <c r="Z1282" s="2" t="n">
        <v>2385820664.2721901</v>
      </c>
      <c r="AA1282" s="2" t="n">
        <v>2584986937.7743101</v>
      </c>
      <c r="AB1282" s="2" t="n">
        <v>2400459712.0156398</v>
      </c>
      <c r="AC1282" s="2" t="n">
        <v>1576472061.1635301</v>
      </c>
      <c r="AD1282" s="2" t="n">
        <v>1160229707.7323599</v>
      </c>
      <c r="AE1282" s="2" t="n">
        <v>1041600281.21132</v>
      </c>
      <c r="AF1282" s="2" t="n">
        <v>1077308550.9291799</v>
      </c>
      <c r="AG1282" s="2" t="n">
        <v>718929681.40415895</v>
      </c>
      <c r="AH1282" s="2" t="n">
        <v>566288263.24235499</v>
      </c>
      <c r="AI1282" s="2" t="n">
        <v>524139392.48832399</v>
      </c>
      <c r="AJ1282" s="2" t="n">
        <v>635012857.69505298</v>
      </c>
      <c r="AK1282" s="2" t="n">
        <v>383100726.33284599</v>
      </c>
      <c r="AL1282" s="2" t="n">
        <v>331172157.97259998</v>
      </c>
      <c r="AM1282" s="2" t="n">
        <v>168971637.93103099</v>
      </c>
    </row>
    <row r="1283">
      <c r="A1283" t="str">
        <f t="shared" si="220"/>
        <v>ICT</v>
      </c>
      <c r="B1283" t="str">
        <f t="shared" si="221"/>
        <v>J060</v>
      </c>
      <c r="C1283" t="str">
        <f t="shared" si="222"/>
        <v>MAINT-REP OF FIBER OPTICS MATER</v>
      </c>
      <c r="D1283" s="2" t="n">
        <f t="shared" si="223"/>
        <v>1483300.25992605</v>
      </c>
      <c r="E1283" s="2" t="n">
        <f t="shared" si="224"/>
        <v>4098.0447075473603</v>
      </c>
      <c r="F1283" s="2" t="n">
        <f t="shared" si="225"/>
        <v>3097.5</v>
      </c>
      <c r="G1283" s="2" t="n">
        <f t="shared" si="226"/>
        <v>0</v>
      </c>
      <c r="H1283" s="3" t="n">
        <f t="shared" si="227"/>
        <v>-0.24415173063013662</v>
      </c>
      <c r="I1283" s="3" t="n">
        <f t="shared" si="228"/>
        <v>-0.99791175119179554</v>
      </c>
      <c r="J1283" s="3" t="n">
        <f t="shared" si="229"/>
        <v>0</v>
      </c>
      <c r="K1283" s="3" t="n">
        <f t="shared" si="230"/>
        <v>2.500599899682033E-8</v>
      </c>
      <c r="L1283" s="3" t="n">
        <f>AM1283/SUM(AM1:AM$2860)</f>
        <v>0</v>
      </c>
      <c r="M1283" t="s">
        <v>3278</v>
      </c>
      <c r="N1283" t="s">
        <v>3401</v>
      </c>
      <c r="O1283" t="s">
        <v>3402</v>
      </c>
      <c r="P1283" s="2" t="n">
        <v>282289.04418532102</v>
      </c>
      <c r="Q1283" s="2" t="n">
        <v>235171.86947863299</v>
      </c>
      <c r="R1283" s="2" t="n">
        <v>96718.712541250701</v>
      </c>
      <c r="S1283" s="2" t="n">
        <v>830130.74325678102</v>
      </c>
      <c r="T1283" s="2" t="n">
        <v>452503.111620821</v>
      </c>
      <c r="U1283" s="2" t="n">
        <v>168177.11133594901</v>
      </c>
      <c r="V1283" s="2" t="n">
        <v>108609.906239334</v>
      </c>
      <c r="W1283" s="2" t="n">
        <v>216652.944007162</v>
      </c>
      <c r="X1283" s="2" t="n">
        <v>355366.84686680499</v>
      </c>
      <c r="Y1283" s="2" t="n">
        <v>736675.77866482502</v>
      </c>
      <c r="Z1283" s="2" t="n">
        <v>104922.91113158</v>
      </c>
      <c r="AA1283" s="2" t="n">
        <v>396068.37922566797</v>
      </c>
      <c r="AB1283" s="2" t="n">
        <v>928801.54549758497</v>
      </c>
      <c r="AC1283" s="2" t="n">
        <v>571988.33090548997</v>
      </c>
      <c r="AD1283" s="2" t="n">
        <v>1097922.5856850201</v>
      </c>
      <c r="AE1283" s="2" t="n">
        <v>1483300.25992605</v>
      </c>
      <c r="AF1283" s="2" t="n">
        <v>1203572.0959314301</v>
      </c>
      <c r="AG1283" s="2" t="n">
        <v>448780.84531466803</v>
      </c>
      <c r="AH1283" s="2" t="n">
        <v>293412.79445534002</v>
      </c>
      <c r="AI1283" s="2" t="n">
        <v>162165.070452958</v>
      </c>
      <c r="AJ1283" s="2" t="n">
        <v>222371.89024712201</v>
      </c>
      <c r="AK1283" s="2" t="n">
        <v>4098.0447075473603</v>
      </c>
      <c r="AL1283" s="2" t="n">
        <v>3097.5</v>
      </c>
      <c r="AM1283" s="2"/>
    </row>
    <row r="1284">
      <c r="A1284" t="str">
        <f t="shared" si="220"/>
        <v>ICT</v>
      </c>
      <c r="B1284" t="str">
        <f t="shared" si="221"/>
        <v>J070</v>
      </c>
      <c r="C1284" t="str">
        <f t="shared" si="222"/>
        <v>MAINT-REP OF ADP EQ &amp; SUPPLIES</v>
      </c>
      <c r="D1284" s="2" t="n">
        <f t="shared" si="223"/>
        <v>196748107.82396501</v>
      </c>
      <c r="E1284" s="2" t="n">
        <f t="shared" si="224"/>
        <v>70142643.668968007</v>
      </c>
      <c r="F1284" s="2" t="n">
        <f t="shared" si="225"/>
        <v>33667961.266000003</v>
      </c>
      <c r="G1284" s="2" t="n">
        <f t="shared" si="226"/>
        <v>16727440.9833938</v>
      </c>
      <c r="H1284" s="3" t="n">
        <f t="shared" si="227"/>
        <v>-0.52000723803777682</v>
      </c>
      <c r="I1284" s="3" t="n">
        <f t="shared" si="228"/>
        <v>-0.82887783959719963</v>
      </c>
      <c r="J1284" s="3" t="n">
        <f t="shared" si="229"/>
        <v>0.49683557763523412</v>
      </c>
      <c r="K1284" s="3" t="n">
        <f t="shared" si="230"/>
        <v>2.7180016324215714E-4</v>
      </c>
      <c r="L1284" s="3" t="n">
        <f>AM1284/SUM(AM1:AM$2860)</f>
        <v>1.9032704892317422E-4</v>
      </c>
      <c r="M1284" t="s">
        <v>3278</v>
      </c>
      <c r="N1284" t="s">
        <v>3403</v>
      </c>
      <c r="O1284" t="s">
        <v>3404</v>
      </c>
      <c r="P1284" s="2" t="n">
        <v>51253669.989431702</v>
      </c>
      <c r="Q1284" s="2" t="n">
        <v>47716708.161782198</v>
      </c>
      <c r="R1284" s="2" t="n">
        <v>45975177.656613298</v>
      </c>
      <c r="S1284" s="2" t="n">
        <v>59231833.019861497</v>
      </c>
      <c r="T1284" s="2" t="n">
        <v>38396068.889630198</v>
      </c>
      <c r="U1284" s="2" t="n">
        <v>84922200.703826994</v>
      </c>
      <c r="V1284" s="2" t="n">
        <v>77521466.517975003</v>
      </c>
      <c r="W1284" s="2" t="n">
        <v>123701578.29985</v>
      </c>
      <c r="X1284" s="2" t="n">
        <v>103820651.144319</v>
      </c>
      <c r="Y1284" s="2" t="n">
        <v>79252541.666516393</v>
      </c>
      <c r="Z1284" s="2" t="n">
        <v>84159364.191492096</v>
      </c>
      <c r="AA1284" s="2" t="n">
        <v>115232061.381216</v>
      </c>
      <c r="AB1284" s="2" t="n">
        <v>113015982.52092101</v>
      </c>
      <c r="AC1284" s="2" t="n">
        <v>125629352.029652</v>
      </c>
      <c r="AD1284" s="2" t="n">
        <v>162730863.793663</v>
      </c>
      <c r="AE1284" s="2" t="n">
        <v>196748107.82396501</v>
      </c>
      <c r="AF1284" s="2" t="n">
        <v>148886691.922916</v>
      </c>
      <c r="AG1284" s="2" t="n">
        <v>112853437.415785</v>
      </c>
      <c r="AH1284" s="2" t="n">
        <v>147913983.93693</v>
      </c>
      <c r="AI1284" s="2" t="n">
        <v>189915184.43915099</v>
      </c>
      <c r="AJ1284" s="2" t="n">
        <v>186948804.399867</v>
      </c>
      <c r="AK1284" s="2" t="n">
        <v>70142643.668968007</v>
      </c>
      <c r="AL1284" s="2" t="n">
        <v>33667961.266000003</v>
      </c>
      <c r="AM1284" s="2" t="n">
        <v>16727440.9833938</v>
      </c>
    </row>
    <row r="1285">
      <c r="A1285" t="str">
        <f t="shared" si="220"/>
        <v>ICT</v>
      </c>
      <c r="B1285" t="str">
        <f t="shared" si="221"/>
        <v>K058</v>
      </c>
      <c r="C1285" t="str">
        <f t="shared" si="222"/>
        <v>MOD OF COMMUNICATION EQ</v>
      </c>
      <c r="D1285" s="2" t="n">
        <f t="shared" si="223"/>
        <v>38450353.665751196</v>
      </c>
      <c r="E1285" s="2" t="n">
        <f t="shared" si="224"/>
        <v>117344206.601842</v>
      </c>
      <c r="F1285" s="2" t="n">
        <f t="shared" si="225"/>
        <v>89159299.068900004</v>
      </c>
      <c r="G1285" s="2" t="n">
        <f t="shared" si="226"/>
        <v>40395472.982459597</v>
      </c>
      <c r="H1285" s="3" t="n">
        <f t="shared" si="227"/>
        <v>-0.24019002172451154</v>
      </c>
      <c r="I1285" s="3" t="n">
        <f t="shared" si="228"/>
        <v>1.3188160983891466</v>
      </c>
      <c r="J1285" s="3" t="n">
        <f t="shared" si="229"/>
        <v>0.45307077785843763</v>
      </c>
      <c r="K1285" s="3" t="n">
        <f t="shared" si="230"/>
        <v>7.1977961035484016E-4</v>
      </c>
      <c r="L1285" s="3" t="n">
        <f>AM1285/SUM(AM1:AM$2860)</f>
        <v>4.5962506579697254E-4</v>
      </c>
      <c r="M1285" t="s">
        <v>3278</v>
      </c>
      <c r="N1285" t="s">
        <v>3405</v>
      </c>
      <c r="O1285" t="s">
        <v>3406</v>
      </c>
      <c r="P1285" s="2" t="n">
        <v>19501431.9165207</v>
      </c>
      <c r="Q1285" s="2" t="n">
        <v>49358933.166596897</v>
      </c>
      <c r="R1285" s="2" t="n">
        <v>28144455.8326708</v>
      </c>
      <c r="S1285" s="2" t="n">
        <v>48841241.938483797</v>
      </c>
      <c r="T1285" s="2" t="n">
        <v>35462822.127593704</v>
      </c>
      <c r="U1285" s="2" t="n">
        <v>52241109.859909996</v>
      </c>
      <c r="V1285" s="2" t="n">
        <v>40878337.631724</v>
      </c>
      <c r="W1285" s="2" t="n">
        <v>43088127.708930701</v>
      </c>
      <c r="X1285" s="2" t="n">
        <v>46436715.224338897</v>
      </c>
      <c r="Y1285" s="2" t="n">
        <v>52260567.234774597</v>
      </c>
      <c r="Z1285" s="2" t="n">
        <v>76197979.049824193</v>
      </c>
      <c r="AA1285" s="2" t="n">
        <v>63162743.680176303</v>
      </c>
      <c r="AB1285" s="2" t="n">
        <v>78332221.578378499</v>
      </c>
      <c r="AC1285" s="2" t="n">
        <v>54106050.464831799</v>
      </c>
      <c r="AD1285" s="2" t="n">
        <v>41284397.492585696</v>
      </c>
      <c r="AE1285" s="2" t="n">
        <v>38450353.665751196</v>
      </c>
      <c r="AF1285" s="2" t="n">
        <v>62722965.608700201</v>
      </c>
      <c r="AG1285" s="2" t="n">
        <v>96216535.488239199</v>
      </c>
      <c r="AH1285" s="2" t="n">
        <v>92307409.016982406</v>
      </c>
      <c r="AI1285" s="2" t="n">
        <v>70874207.337036401</v>
      </c>
      <c r="AJ1285" s="2" t="n">
        <v>87685217.874715999</v>
      </c>
      <c r="AK1285" s="2" t="n">
        <v>117344206.601842</v>
      </c>
      <c r="AL1285" s="2" t="n">
        <v>89159299.068900004</v>
      </c>
      <c r="AM1285" s="2" t="n">
        <v>40395472.982459597</v>
      </c>
    </row>
    <row r="1286">
      <c r="A1286" t="str">
        <f t="shared" si="220"/>
        <v>ICT</v>
      </c>
      <c r="B1286" t="str">
        <f t="shared" si="221"/>
        <v>K060</v>
      </c>
      <c r="C1286" t="str">
        <f t="shared" si="222"/>
        <v>MOD OF FIBER OPTICS MATERIAL</v>
      </c>
      <c r="D1286" s="2" t="n">
        <f t="shared" si="223"/>
        <v>0</v>
      </c>
      <c r="E1286" s="2" t="n">
        <f t="shared" si="224"/>
        <v>0</v>
      </c>
      <c r="F1286" s="2" t="n">
        <f t="shared" si="225"/>
        <v>0</v>
      </c>
      <c r="G1286" s="2" t="n">
        <f t="shared" si="226"/>
        <v>0</v>
      </c>
      <c r="H1286" s="3" t="e">
        <f t="shared" si="227"/>
        <v>#DIV/0!</v>
      </c>
      <c r="I1286" s="3" t="e">
        <f t="shared" si="228"/>
        <v>#DIV/0!</v>
      </c>
      <c r="J1286" s="3" t="e">
        <f t="shared" si="229"/>
        <v>#DIV/0!</v>
      </c>
      <c r="K1286" s="3" t="n">
        <f t="shared" si="230"/>
        <v>0</v>
      </c>
      <c r="L1286" s="3" t="n">
        <f>AM1286/SUM(AM1:AM$2860)</f>
        <v>0</v>
      </c>
      <c r="M1286" t="s">
        <v>3278</v>
      </c>
      <c r="N1286" t="s">
        <v>3407</v>
      </c>
      <c r="O1286" t="s">
        <v>3408</v>
      </c>
      <c r="P1286" s="2"/>
      <c r="Q1286" s="2"/>
      <c r="R1286" s="2"/>
      <c r="S1286" s="2"/>
      <c r="T1286" s="2" t="n">
        <v>74373.966434285205</v>
      </c>
      <c r="U1286" s="2"/>
      <c r="V1286" s="2"/>
      <c r="W1286" s="2" t="n">
        <v>1700304.0293670001</v>
      </c>
      <c r="X1286" s="2" t="n">
        <v>0</v>
      </c>
      <c r="Y1286" s="2" t="n">
        <v>1120657.8005480501</v>
      </c>
      <c r="Z1286" s="2" t="n">
        <v>16324.0654413338</v>
      </c>
      <c r="AA1286" s="2"/>
      <c r="AB1286" s="2"/>
      <c r="AC1286" s="2" t="n">
        <v>6303.1410331695697</v>
      </c>
      <c r="AD1286" s="2"/>
      <c r="AE1286" s="2"/>
      <c r="AF1286" s="2"/>
      <c r="AG1286" s="2"/>
      <c r="AH1286" s="2"/>
      <c r="AI1286" s="2" t="n">
        <v>36429.117204436399</v>
      </c>
      <c r="AJ1286" s="2"/>
      <c r="AK1286" s="2"/>
      <c r="AL1286" s="2"/>
      <c r="AM1286" s="2"/>
    </row>
    <row r="1287">
      <c r="A1287" t="str">
        <f t="shared" si="220"/>
        <v>ICT</v>
      </c>
      <c r="B1287" t="str">
        <f t="shared" si="221"/>
        <v>K070</v>
      </c>
      <c r="C1287" t="str">
        <f t="shared" si="222"/>
        <v>MOD OF ADP EQ &amp; SUPPLIES</v>
      </c>
      <c r="D1287" s="2" t="n">
        <f t="shared" si="223"/>
        <v>3503593.5635024002</v>
      </c>
      <c r="E1287" s="2" t="n">
        <f t="shared" si="224"/>
        <v>3103250.1990885199</v>
      </c>
      <c r="F1287" s="2" t="n">
        <f t="shared" si="225"/>
        <v>194956.45019999999</v>
      </c>
      <c r="G1287" s="2" t="n">
        <f t="shared" si="226"/>
        <v>-291760.25845853001</v>
      </c>
      <c r="H1287" s="3" t="n">
        <f t="shared" si="227"/>
        <v>-0.93717668969867074</v>
      </c>
      <c r="I1287" s="3" t="n">
        <f t="shared" si="228"/>
        <v>-0.94435528931469148</v>
      </c>
      <c r="J1287" s="3" t="n">
        <f t="shared" si="229"/>
        <v>-1.4965406795169993</v>
      </c>
      <c r="K1287" s="3" t="n">
        <f t="shared" si="230"/>
        <v>1.5738759638821154E-6</v>
      </c>
      <c r="L1287" s="3" t="n">
        <f>AM1287/SUM(AM1:AM$2860)</f>
        <v>-3.3196870364452032E-6</v>
      </c>
      <c r="M1287" t="s">
        <v>3278</v>
      </c>
      <c r="N1287" t="s">
        <v>3409</v>
      </c>
      <c r="O1287" t="s">
        <v>3410</v>
      </c>
      <c r="P1287" s="2" t="n">
        <v>259306.899957405</v>
      </c>
      <c r="Q1287" s="2" t="n">
        <v>155868.93870657001</v>
      </c>
      <c r="R1287" s="2" t="n">
        <v>3024769.02711879</v>
      </c>
      <c r="S1287" s="2" t="n">
        <v>1177756.3635824099</v>
      </c>
      <c r="T1287" s="2" t="n">
        <v>2249724.7233567401</v>
      </c>
      <c r="U1287" s="2" t="n">
        <v>3586186.98646252</v>
      </c>
      <c r="V1287" s="2" t="n">
        <v>11289999.8933922</v>
      </c>
      <c r="W1287" s="2" t="n">
        <v>3314268.3060932802</v>
      </c>
      <c r="X1287" s="2" t="n">
        <v>1853829.0326838701</v>
      </c>
      <c r="Y1287" s="2" t="n">
        <v>438158.87777211901</v>
      </c>
      <c r="Z1287" s="2" t="n">
        <v>384454.11183735501</v>
      </c>
      <c r="AA1287" s="2" t="n">
        <v>107193.820238908</v>
      </c>
      <c r="AB1287" s="2" t="n">
        <v>1046945.72639645</v>
      </c>
      <c r="AC1287" s="2" t="n">
        <v>13780716.8828719</v>
      </c>
      <c r="AD1287" s="2" t="n">
        <v>3246042.6285182098</v>
      </c>
      <c r="AE1287" s="2" t="n">
        <v>3503593.5635024002</v>
      </c>
      <c r="AF1287" s="2" t="n">
        <v>1317865.6366488801</v>
      </c>
      <c r="AG1287" s="2" t="n">
        <v>2528266.5964444401</v>
      </c>
      <c r="AH1287" s="2" t="n">
        <v>6037285.6075579301</v>
      </c>
      <c r="AI1287" s="2" t="n">
        <v>8850382.6557878796</v>
      </c>
      <c r="AJ1287" s="2" t="n">
        <v>-1264119.70927911</v>
      </c>
      <c r="AK1287" s="2" t="n">
        <v>3103250.1990885199</v>
      </c>
      <c r="AL1287" s="2" t="n">
        <v>194956.45019999999</v>
      </c>
      <c r="AM1287" s="2" t="n">
        <v>-291760.25845853001</v>
      </c>
    </row>
    <row r="1288">
      <c r="A1288" t="str">
        <f t="shared" si="220"/>
        <v>ICT</v>
      </c>
      <c r="B1288" t="str">
        <f t="shared" si="221"/>
        <v>L058</v>
      </c>
      <c r="C1288" t="str">
        <f t="shared" si="222"/>
        <v>TECH REP SVCS/COMMUNICATION EQ</v>
      </c>
      <c r="D1288" s="2" t="n">
        <f t="shared" si="223"/>
        <v>73244840.278347403</v>
      </c>
      <c r="E1288" s="2" t="n">
        <f t="shared" si="224"/>
        <v>75035071.777469605</v>
      </c>
      <c r="F1288" s="2" t="n">
        <f t="shared" si="225"/>
        <v>61825434.021200001</v>
      </c>
      <c r="G1288" s="2" t="n">
        <f t="shared" si="226"/>
        <v>69564296.6722368</v>
      </c>
      <c r="H1288" s="3" t="n">
        <f t="shared" si="227"/>
        <v>-0.1760461800509131</v>
      </c>
      <c r="I1288" s="3" t="n">
        <f t="shared" si="228"/>
        <v>-0.15590731324897433</v>
      </c>
      <c r="J1288" s="3" t="n">
        <f t="shared" si="229"/>
        <v>1.1251727994078156</v>
      </c>
      <c r="K1288" s="3" t="n">
        <f t="shared" si="230"/>
        <v>4.991143635551602E-4</v>
      </c>
      <c r="L1288" s="3" t="n">
        <f>AM1288/SUM(AM1:AM$2860)</f>
        <v>7.9151182235148959E-4</v>
      </c>
      <c r="M1288" t="s">
        <v>3278</v>
      </c>
      <c r="N1288" t="s">
        <v>3411</v>
      </c>
      <c r="O1288" t="s">
        <v>3412</v>
      </c>
      <c r="P1288" s="2" t="n">
        <v>11804072.9549297</v>
      </c>
      <c r="Q1288" s="2" t="n">
        <v>24398160.606127799</v>
      </c>
      <c r="R1288" s="2" t="n">
        <v>32307126.414107598</v>
      </c>
      <c r="S1288" s="2" t="n">
        <v>21612138.367257699</v>
      </c>
      <c r="T1288" s="2" t="n">
        <v>30364400.454722401</v>
      </c>
      <c r="U1288" s="2" t="n">
        <v>22030961.938328099</v>
      </c>
      <c r="V1288" s="2" t="n">
        <v>65347859.404824503</v>
      </c>
      <c r="W1288" s="2" t="n">
        <v>27515202.093917299</v>
      </c>
      <c r="X1288" s="2" t="n">
        <v>26054154.273469102</v>
      </c>
      <c r="Y1288" s="2" t="n">
        <v>28658625.0414427</v>
      </c>
      <c r="Z1288" s="2" t="n">
        <v>19914965.5765322</v>
      </c>
      <c r="AA1288" s="2" t="n">
        <v>35465189.078681998</v>
      </c>
      <c r="AB1288" s="2" t="n">
        <v>39287063.678932399</v>
      </c>
      <c r="AC1288" s="2" t="n">
        <v>73167017.993269905</v>
      </c>
      <c r="AD1288" s="2" t="n">
        <v>103119282.89731701</v>
      </c>
      <c r="AE1288" s="2" t="n">
        <v>73244840.278347403</v>
      </c>
      <c r="AF1288" s="2" t="n">
        <v>31923779.4397122</v>
      </c>
      <c r="AG1288" s="2" t="n">
        <v>51496723.970609702</v>
      </c>
      <c r="AH1288" s="2" t="n">
        <v>45842838.941391401</v>
      </c>
      <c r="AI1288" s="2" t="n">
        <v>66747539.294592299</v>
      </c>
      <c r="AJ1288" s="2" t="n">
        <v>91282545.826124907</v>
      </c>
      <c r="AK1288" s="2" t="n">
        <v>75035071.777469605</v>
      </c>
      <c r="AL1288" s="2" t="n">
        <v>61825434.021200001</v>
      </c>
      <c r="AM1288" s="2" t="n">
        <v>69564296.6722368</v>
      </c>
    </row>
    <row r="1289">
      <c r="A1289" t="str">
        <f t="shared" si="220"/>
        <v>ICT</v>
      </c>
      <c r="B1289" t="str">
        <f t="shared" si="221"/>
        <v>L060</v>
      </c>
      <c r="C1289" t="str">
        <f t="shared" si="222"/>
        <v>TECH REP SVCS/FIBER OPTICS MAT</v>
      </c>
      <c r="D1289" s="2" t="n">
        <f t="shared" si="223"/>
        <v>0</v>
      </c>
      <c r="E1289" s="2" t="n">
        <f t="shared" si="224"/>
        <v>0</v>
      </c>
      <c r="F1289" s="2" t="n">
        <f t="shared" si="225"/>
        <v>174309.8125</v>
      </c>
      <c r="G1289" s="2" t="n">
        <f t="shared" si="226"/>
        <v>0</v>
      </c>
      <c r="H1289" s="3" t="e">
        <f t="shared" si="227"/>
        <v>#DIV/0!</v>
      </c>
      <c r="I1289" s="3" t="e">
        <f t="shared" si="228"/>
        <v>#DIV/0!</v>
      </c>
      <c r="J1289" s="3" t="n">
        <f t="shared" si="229"/>
        <v>0</v>
      </c>
      <c r="K1289" s="3" t="n">
        <f t="shared" si="230"/>
        <v>1.4071964476225794E-6</v>
      </c>
      <c r="L1289" s="3" t="n">
        <f>AM1289/SUM(AM1:AM$2860)</f>
        <v>0</v>
      </c>
      <c r="M1289" t="s">
        <v>3278</v>
      </c>
      <c r="N1289" t="s">
        <v>3413</v>
      </c>
      <c r="O1289" t="s">
        <v>3414</v>
      </c>
      <c r="P1289" s="2"/>
      <c r="Q1289" s="2"/>
      <c r="R1289" s="2"/>
      <c r="S1289" s="2"/>
      <c r="T1289" s="2"/>
      <c r="U1289" s="2" t="n">
        <v>17468.221944177199</v>
      </c>
      <c r="V1289" s="2" t="n">
        <v>638342.20362469903</v>
      </c>
      <c r="W1289" s="2" t="n">
        <v>102975.739780099</v>
      </c>
      <c r="X1289" s="2" t="n">
        <v>24199.568318571899</v>
      </c>
      <c r="Y1289" s="2" t="n">
        <v>64367.862350969699</v>
      </c>
      <c r="Z1289" s="2" t="n">
        <v>10283.506983359401</v>
      </c>
      <c r="AA1289" s="2" t="n">
        <v>8302.1468393786599</v>
      </c>
      <c r="AB1289" s="2"/>
      <c r="AC1289" s="2" t="n">
        <v>26350.163045341498</v>
      </c>
      <c r="AD1289" s="2"/>
      <c r="AE1289" s="2"/>
      <c r="AF1289" s="2" t="n">
        <v>65584.751470566407</v>
      </c>
      <c r="AG1289" s="2" t="n">
        <v>59274.320608467802</v>
      </c>
      <c r="AH1289" s="2"/>
      <c r="AI1289" s="2"/>
      <c r="AJ1289" s="2"/>
      <c r="AK1289" s="2"/>
      <c r="AL1289" s="2" t="n">
        <v>174309.8125</v>
      </c>
      <c r="AM1289" s="2"/>
    </row>
    <row r="1290">
      <c r="A1290" t="str">
        <f t="shared" si="220"/>
        <v>ICT</v>
      </c>
      <c r="B1290" t="str">
        <f t="shared" si="221"/>
        <v>L070</v>
      </c>
      <c r="C1290" t="str">
        <f t="shared" si="222"/>
        <v>TECH REP SVCS/ADP EQ &amp; SUPPLIES</v>
      </c>
      <c r="D1290" s="2" t="n">
        <f t="shared" si="223"/>
        <v>11613462.765376501</v>
      </c>
      <c r="E1290" s="2" t="n">
        <f t="shared" si="224"/>
        <v>18976778.577707499</v>
      </c>
      <c r="F1290" s="2" t="n">
        <f t="shared" si="225"/>
        <v>13675944.105900001</v>
      </c>
      <c r="G1290" s="2" t="n">
        <f t="shared" si="226"/>
        <v>4109115.1470413399</v>
      </c>
      <c r="H1290" s="3" t="n">
        <f t="shared" si="227"/>
        <v>-0.27933268284188773</v>
      </c>
      <c r="I1290" s="3" t="n">
        <f t="shared" si="228"/>
        <v>0.17759400294220828</v>
      </c>
      <c r="J1290" s="3" t="n">
        <f t="shared" si="229"/>
        <v>0.30046299657429926</v>
      </c>
      <c r="K1290" s="3" t="n">
        <f t="shared" si="230"/>
        <v>1.1040537355696734E-4</v>
      </c>
      <c r="L1290" s="3" t="n">
        <f>AM1290/SUM(AM1:AM$2860)</f>
        <v>4.6754058818578446E-5</v>
      </c>
      <c r="M1290" t="s">
        <v>3278</v>
      </c>
      <c r="N1290" t="s">
        <v>3415</v>
      </c>
      <c r="O1290" t="s">
        <v>3416</v>
      </c>
      <c r="P1290" s="2" t="n">
        <v>24195294.1312952</v>
      </c>
      <c r="Q1290" s="2" t="n">
        <v>18497787.1970971</v>
      </c>
      <c r="R1290" s="2" t="n">
        <v>10161982.614463599</v>
      </c>
      <c r="S1290" s="2" t="n">
        <v>4156377.2530726902</v>
      </c>
      <c r="T1290" s="2" t="n">
        <v>14594700.3946655</v>
      </c>
      <c r="U1290" s="2" t="n">
        <v>5417422.0089690099</v>
      </c>
      <c r="V1290" s="2" t="n">
        <v>8506151.7315287609</v>
      </c>
      <c r="W1290" s="2" t="n">
        <v>4499100.0196316903</v>
      </c>
      <c r="X1290" s="2" t="n">
        <v>4472260.6597542102</v>
      </c>
      <c r="Y1290" s="2" t="n">
        <v>2337980.67461565</v>
      </c>
      <c r="Z1290" s="2" t="n">
        <v>8743791.5593610909</v>
      </c>
      <c r="AA1290" s="2" t="n">
        <v>8642175.2424413096</v>
      </c>
      <c r="AB1290" s="2" t="n">
        <v>8393083.7469659504</v>
      </c>
      <c r="AC1290" s="2" t="n">
        <v>8468230.2817936093</v>
      </c>
      <c r="AD1290" s="2" t="n">
        <v>11597391.113891499</v>
      </c>
      <c r="AE1290" s="2" t="n">
        <v>11613462.765376501</v>
      </c>
      <c r="AF1290" s="2" t="n">
        <v>5807833.4004722098</v>
      </c>
      <c r="AG1290" s="2" t="n">
        <v>16284677.7911542</v>
      </c>
      <c r="AH1290" s="2" t="n">
        <v>36356184.391867399</v>
      </c>
      <c r="AI1290" s="2" t="n">
        <v>18785882.8789737</v>
      </c>
      <c r="AJ1290" s="2" t="n">
        <v>27869317.925608099</v>
      </c>
      <c r="AK1290" s="2" t="n">
        <v>18976778.577707499</v>
      </c>
      <c r="AL1290" s="2" t="n">
        <v>13675944.105900001</v>
      </c>
      <c r="AM1290" s="2" t="n">
        <v>4109115.1470413399</v>
      </c>
    </row>
    <row r="1291">
      <c r="A1291" t="str">
        <f t="shared" si="220"/>
        <v>ICT</v>
      </c>
      <c r="B1291" t="str">
        <f t="shared" si="221"/>
        <v>N058</v>
      </c>
      <c r="C1291" t="str">
        <f t="shared" si="222"/>
        <v>INSTALL OF COMMUNICATION EQ</v>
      </c>
      <c r="D1291" s="2" t="n">
        <f t="shared" si="223"/>
        <v>39885876.230464101</v>
      </c>
      <c r="E1291" s="2" t="n">
        <f t="shared" si="224"/>
        <v>85655264.8012885</v>
      </c>
      <c r="F1291" s="2" t="n">
        <f t="shared" si="225"/>
        <v>47447376.339900002</v>
      </c>
      <c r="G1291" s="2" t="n">
        <f t="shared" si="226"/>
        <v>12936735.6140205</v>
      </c>
      <c r="H1291" s="3" t="n">
        <f t="shared" si="227"/>
        <v>-0.44606584954266282</v>
      </c>
      <c r="I1291" s="3" t="n">
        <f t="shared" si="228"/>
        <v>0.18957838774168811</v>
      </c>
      <c r="J1291" s="3" t="n">
        <f t="shared" si="229"/>
        <v>0.27265439339248754</v>
      </c>
      <c r="K1291" s="3" t="n">
        <f t="shared" si="230"/>
        <v>3.8304085396522879E-4</v>
      </c>
      <c r="L1291" s="3" t="n">
        <f>AM1291/SUM(AM1:AM$2860)</f>
        <v>1.4719589891605146E-4</v>
      </c>
      <c r="M1291" t="s">
        <v>3278</v>
      </c>
      <c r="N1291" t="s">
        <v>3417</v>
      </c>
      <c r="O1291" t="s">
        <v>3418</v>
      </c>
      <c r="P1291" s="2" t="n">
        <v>14279765.6293082</v>
      </c>
      <c r="Q1291" s="2" t="n">
        <v>10810088.0193123</v>
      </c>
      <c r="R1291" s="2" t="n">
        <v>248199.65951317101</v>
      </c>
      <c r="S1291" s="2" t="n">
        <v>706300.59242323902</v>
      </c>
      <c r="T1291" s="2" t="n">
        <v>2114024.9591593998</v>
      </c>
      <c r="U1291" s="2" t="n">
        <v>5432696.4256479498</v>
      </c>
      <c r="V1291" s="2" t="n">
        <v>31513608.482763398</v>
      </c>
      <c r="W1291" s="2" t="n">
        <v>12413323.805509999</v>
      </c>
      <c r="X1291" s="2" t="n">
        <v>33663337.313811697</v>
      </c>
      <c r="Y1291" s="2" t="n">
        <v>67510645.586446494</v>
      </c>
      <c r="Z1291" s="2" t="n">
        <v>66591311.931923598</v>
      </c>
      <c r="AA1291" s="2" t="n">
        <v>68974385.696949601</v>
      </c>
      <c r="AB1291" s="2" t="n">
        <v>68761781.872652501</v>
      </c>
      <c r="AC1291" s="2" t="n">
        <v>59334301.323016003</v>
      </c>
      <c r="AD1291" s="2" t="n">
        <v>41585396.500128701</v>
      </c>
      <c r="AE1291" s="2" t="n">
        <v>39885876.230464101</v>
      </c>
      <c r="AF1291" s="2" t="n">
        <v>50893219.425718702</v>
      </c>
      <c r="AG1291" s="2" t="n">
        <v>113430745.273655</v>
      </c>
      <c r="AH1291" s="2" t="n">
        <v>125398481.679644</v>
      </c>
      <c r="AI1291" s="2" t="n">
        <v>195656165.77118799</v>
      </c>
      <c r="AJ1291" s="2" t="n">
        <v>235701635.254765</v>
      </c>
      <c r="AK1291" s="2" t="n">
        <v>85655264.8012885</v>
      </c>
      <c r="AL1291" s="2" t="n">
        <v>47447376.339900002</v>
      </c>
      <c r="AM1291" s="2" t="n">
        <v>12936735.6140205</v>
      </c>
    </row>
    <row r="1292">
      <c r="A1292" t="str">
        <f t="shared" si="220"/>
        <v>ICT</v>
      </c>
      <c r="B1292" t="str">
        <f t="shared" si="221"/>
        <v>N060</v>
      </c>
      <c r="C1292" t="str">
        <f t="shared" si="222"/>
        <v>INSTALL OF FIBER OPTICS MATERIAL</v>
      </c>
      <c r="D1292" s="2" t="n">
        <f t="shared" si="223"/>
        <v>11871282.2831193</v>
      </c>
      <c r="E1292" s="2" t="n">
        <f t="shared" si="224"/>
        <v>2772324.07977837</v>
      </c>
      <c r="F1292" s="2" t="n">
        <f t="shared" si="225"/>
        <v>162984.37330000001</v>
      </c>
      <c r="G1292" s="2" t="n">
        <f t="shared" si="226"/>
        <v>0</v>
      </c>
      <c r="H1292" s="3" t="n">
        <f t="shared" si="227"/>
        <v>-0.94121020176218739</v>
      </c>
      <c r="I1292" s="3" t="n">
        <f t="shared" si="228"/>
        <v>-0.98627070189951083</v>
      </c>
      <c r="J1292" s="3" t="n">
        <f t="shared" si="229"/>
        <v>0</v>
      </c>
      <c r="K1292" s="3" t="n">
        <f t="shared" si="230"/>
        <v>1.3157666102460662E-6</v>
      </c>
      <c r="L1292" s="3" t="n">
        <f>AM1292/SUM(AM1:AM$2860)</f>
        <v>0</v>
      </c>
      <c r="M1292" t="s">
        <v>3278</v>
      </c>
      <c r="N1292" t="s">
        <v>3419</v>
      </c>
      <c r="O1292" t="s">
        <v>3420</v>
      </c>
      <c r="P1292" s="2"/>
      <c r="Q1292" s="2"/>
      <c r="R1292" s="2" t="n">
        <v>388864.19940657797</v>
      </c>
      <c r="S1292" s="2" t="n">
        <v>298526.02531188098</v>
      </c>
      <c r="T1292" s="2" t="n">
        <v>932927.69772040099</v>
      </c>
      <c r="U1292" s="2" t="n">
        <v>934014.278117507</v>
      </c>
      <c r="V1292" s="2" t="n">
        <v>1654141.6509769701</v>
      </c>
      <c r="W1292" s="2" t="n">
        <v>2927691.5111161298</v>
      </c>
      <c r="X1292" s="2" t="n">
        <v>1195802.2813474501</v>
      </c>
      <c r="Y1292" s="2" t="n">
        <v>9665303.69987051</v>
      </c>
      <c r="Z1292" s="2" t="n">
        <v>9861576.8502731994</v>
      </c>
      <c r="AA1292" s="2" t="n">
        <v>17299141.6870245</v>
      </c>
      <c r="AB1292" s="2" t="n">
        <v>14215600.241642499</v>
      </c>
      <c r="AC1292" s="2" t="n">
        <v>11537108.634513101</v>
      </c>
      <c r="AD1292" s="2" t="n">
        <v>13583301.281641001</v>
      </c>
      <c r="AE1292" s="2" t="n">
        <v>11871282.2831193</v>
      </c>
      <c r="AF1292" s="2" t="n">
        <v>10045965.8408939</v>
      </c>
      <c r="AG1292" s="2" t="n">
        <v>10123878.778592199</v>
      </c>
      <c r="AH1292" s="2" t="n">
        <v>9254186.5287469607</v>
      </c>
      <c r="AI1292" s="2" t="n">
        <v>8498306.9467480201</v>
      </c>
      <c r="AJ1292" s="2" t="n">
        <v>14655197.140497301</v>
      </c>
      <c r="AK1292" s="2" t="n">
        <v>2772324.07977837</v>
      </c>
      <c r="AL1292" s="2" t="n">
        <v>162984.37330000001</v>
      </c>
      <c r="AM1292" s="2" t="n">
        <v>0</v>
      </c>
    </row>
    <row r="1293">
      <c r="A1293" t="str">
        <f t="shared" si="220"/>
        <v>ICT</v>
      </c>
      <c r="B1293" t="str">
        <f t="shared" si="221"/>
        <v>N070</v>
      </c>
      <c r="C1293" t="str">
        <f t="shared" si="222"/>
        <v>INSTALL OF ADP EQ &amp; SUPPLIES</v>
      </c>
      <c r="D1293" s="2" t="n">
        <f t="shared" si="223"/>
        <v>834314.41311467101</v>
      </c>
      <c r="E1293" s="2" t="n">
        <f t="shared" si="224"/>
        <v>87626.332693762495</v>
      </c>
      <c r="F1293" s="2" t="n">
        <f t="shared" si="225"/>
        <v>244504.2188</v>
      </c>
      <c r="G1293" s="2" t="n">
        <f t="shared" si="226"/>
        <v>0</v>
      </c>
      <c r="H1293" s="3" t="n">
        <f t="shared" si="227"/>
        <v>1.7903052802003723</v>
      </c>
      <c r="I1293" s="3" t="n">
        <f t="shared" si="228"/>
        <v>-0.7069399557809215</v>
      </c>
      <c r="J1293" s="3" t="n">
        <f t="shared" si="229"/>
        <v>0</v>
      </c>
      <c r="K1293" s="3" t="n">
        <f t="shared" si="230"/>
        <v>1.9738732042069857E-6</v>
      </c>
      <c r="L1293" s="3" t="n">
        <f>AM1293/SUM(AM1:AM$2860)</f>
        <v>0</v>
      </c>
      <c r="M1293" t="s">
        <v>3278</v>
      </c>
      <c r="N1293" t="s">
        <v>3421</v>
      </c>
      <c r="O1293" t="s">
        <v>3422</v>
      </c>
      <c r="P1293" s="2" t="n">
        <v>2888805.7649635999</v>
      </c>
      <c r="Q1293" s="2" t="n">
        <v>14635429.068923401</v>
      </c>
      <c r="R1293" s="2" t="n">
        <v>22080790.4481829</v>
      </c>
      <c r="S1293" s="2" t="n">
        <v>2798139.00085139</v>
      </c>
      <c r="T1293" s="2" t="n">
        <v>5879199.5724984398</v>
      </c>
      <c r="U1293" s="2" t="n">
        <v>1328638.73569294</v>
      </c>
      <c r="V1293" s="2" t="n">
        <v>685155.950575236</v>
      </c>
      <c r="W1293" s="2" t="n">
        <v>10526340.533422999</v>
      </c>
      <c r="X1293" s="2" t="n">
        <v>1605806.6653563899</v>
      </c>
      <c r="Y1293" s="2" t="n">
        <v>7864242.5842362503</v>
      </c>
      <c r="Z1293" s="2" t="n">
        <v>-5154398.5855640797</v>
      </c>
      <c r="AA1293" s="2" t="n">
        <v>749497.56244724104</v>
      </c>
      <c r="AB1293" s="2" t="n">
        <v>679791.134164316</v>
      </c>
      <c r="AC1293" s="2" t="n">
        <v>1985807.0419811099</v>
      </c>
      <c r="AD1293" s="2" t="n">
        <v>1397435.0103234099</v>
      </c>
      <c r="AE1293" s="2" t="n">
        <v>834314.41311467101</v>
      </c>
      <c r="AF1293" s="2" t="n">
        <v>9843557.6691070292</v>
      </c>
      <c r="AG1293" s="2" t="n">
        <v>44113552.368289098</v>
      </c>
      <c r="AH1293" s="2" t="n">
        <v>33293062.101330101</v>
      </c>
      <c r="AI1293" s="2" t="n">
        <v>10409171.653145799</v>
      </c>
      <c r="AJ1293" s="2" t="n">
        <v>16826700.243829601</v>
      </c>
      <c r="AK1293" s="2" t="n">
        <v>87626.332693762495</v>
      </c>
      <c r="AL1293" s="2" t="n">
        <v>244504.2188</v>
      </c>
      <c r="AM1293" s="2"/>
    </row>
    <row r="1294">
      <c r="A1294" t="str">
        <f t="shared" si="220"/>
        <v>ICT</v>
      </c>
      <c r="B1294" t="str">
        <f t="shared" si="221"/>
        <v>R413</v>
      </c>
      <c r="C1294" t="str">
        <f t="shared" si="222"/>
        <v>SPECIFICATIONS DEVELOPMENT SERVICES</v>
      </c>
      <c r="D1294" s="2" t="n">
        <f t="shared" si="223"/>
        <v>4320304.0574634001</v>
      </c>
      <c r="E1294" s="2" t="n">
        <f t="shared" si="224"/>
        <v>105246.05378985401</v>
      </c>
      <c r="F1294" s="2" t="n">
        <f t="shared" si="225"/>
        <v>118046.4902</v>
      </c>
      <c r="G1294" s="2" t="n">
        <f t="shared" si="226"/>
        <v>0</v>
      </c>
      <c r="H1294" s="3" t="n">
        <f t="shared" si="227"/>
        <v>0.12162390844320647</v>
      </c>
      <c r="I1294" s="3" t="n">
        <f t="shared" si="228"/>
        <v>-0.97267634670386849</v>
      </c>
      <c r="J1294" s="3" t="n">
        <f t="shared" si="229"/>
        <v>0</v>
      </c>
      <c r="K1294" s="3" t="n">
        <f t="shared" si="230"/>
        <v>9.5298479919914797E-7</v>
      </c>
      <c r="L1294" s="3" t="n">
        <f>AM1294/SUM(AM1:AM$2860)</f>
        <v>0</v>
      </c>
      <c r="M1294" t="s">
        <v>3278</v>
      </c>
      <c r="N1294" t="s">
        <v>3423</v>
      </c>
      <c r="O1294" t="s">
        <v>3424</v>
      </c>
      <c r="P1294" s="2" t="n">
        <v>4335514.2942264099</v>
      </c>
      <c r="Q1294" s="2" t="n">
        <v>939852.99250757694</v>
      </c>
      <c r="R1294" s="2"/>
      <c r="S1294" s="2" t="n">
        <v>418788.87060160999</v>
      </c>
      <c r="T1294" s="2" t="n">
        <v>1396216.5219535199</v>
      </c>
      <c r="U1294" s="2" t="n">
        <v>10241084.373629799</v>
      </c>
      <c r="V1294" s="2" t="n">
        <v>14460303.6224449</v>
      </c>
      <c r="W1294" s="2" t="n">
        <v>8800174.55906564</v>
      </c>
      <c r="X1294" s="2" t="n">
        <v>610422.58024955203</v>
      </c>
      <c r="Y1294" s="2" t="n">
        <v>2046180.5297036499</v>
      </c>
      <c r="Z1294" s="2" t="n">
        <v>790481.32009313197</v>
      </c>
      <c r="AA1294" s="2" t="n">
        <v>2234011.86815358</v>
      </c>
      <c r="AB1294" s="2" t="n">
        <v>4400621.3995700004</v>
      </c>
      <c r="AC1294" s="2" t="n">
        <v>2483664.4841978201</v>
      </c>
      <c r="AD1294" s="2" t="n">
        <v>3997120.1094984398</v>
      </c>
      <c r="AE1294" s="2" t="n">
        <v>4320304.0574634001</v>
      </c>
      <c r="AF1294" s="2" t="n">
        <v>1433231.06423921</v>
      </c>
      <c r="AG1294" s="2" t="n">
        <v>807073.88406718499</v>
      </c>
      <c r="AH1294" s="2" t="n">
        <v>5211154.8003785703</v>
      </c>
      <c r="AI1294" s="2" t="n">
        <v>4228130.57357358</v>
      </c>
      <c r="AJ1294" s="2" t="n">
        <v>464904.298051911</v>
      </c>
      <c r="AK1294" s="2" t="n">
        <v>105246.05378985401</v>
      </c>
      <c r="AL1294" s="2" t="n">
        <v>118046.4902</v>
      </c>
      <c r="AM1294" s="2"/>
    </row>
    <row r="1295">
      <c r="A1295" t="str">
        <f t="shared" si="220"/>
        <v>ICT</v>
      </c>
      <c r="B1295" t="str">
        <f t="shared" si="221"/>
        <v>R415</v>
      </c>
      <c r="C1295" t="str">
        <f t="shared" si="222"/>
        <v>PROF SVCS/TECH SHARING-UTIL</v>
      </c>
      <c r="D1295" s="2" t="n">
        <f t="shared" si="223"/>
        <v>19815790.8596396</v>
      </c>
      <c r="E1295" s="2" t="n">
        <f t="shared" si="224"/>
        <v>6507083.2232181001</v>
      </c>
      <c r="F1295" s="2" t="n">
        <f t="shared" si="225"/>
        <v>4450734.8691999996</v>
      </c>
      <c r="G1295" s="2" t="n">
        <f t="shared" si="226"/>
        <v>23611.049780550598</v>
      </c>
      <c r="H1295" s="3" t="n">
        <f t="shared" si="227"/>
        <v>-0.31601691318174452</v>
      </c>
      <c r="I1295" s="3" t="n">
        <f t="shared" si="228"/>
        <v>-0.77539453758239008</v>
      </c>
      <c r="J1295" s="3" t="n">
        <f t="shared" si="229"/>
        <v>5.3049778237620748E-3</v>
      </c>
      <c r="K1295" s="3" t="n">
        <f t="shared" si="230"/>
        <v>3.5930612324238402E-5</v>
      </c>
      <c r="L1295" s="3" t="n">
        <f>AM1295/SUM(AM1:AM$2860)</f>
        <v>2.686496656106338E-7</v>
      </c>
      <c r="M1295" t="s">
        <v>3278</v>
      </c>
      <c r="N1295" t="s">
        <v>3425</v>
      </c>
      <c r="O1295" t="s">
        <v>3426</v>
      </c>
      <c r="P1295" s="2" t="n">
        <v>8651563.8885432594</v>
      </c>
      <c r="Q1295" s="2" t="n">
        <v>5908486.3739606896</v>
      </c>
      <c r="R1295" s="2" t="n">
        <v>4809454.4535517199</v>
      </c>
      <c r="S1295" s="2" t="n">
        <v>3867501.6959406398</v>
      </c>
      <c r="T1295" s="2" t="n">
        <v>1347959.7175723</v>
      </c>
      <c r="U1295" s="2" t="n">
        <v>1230233.4563042701</v>
      </c>
      <c r="V1295" s="2" t="n">
        <v>2954970.4477998498</v>
      </c>
      <c r="W1295" s="2" t="n">
        <v>3101458.3091357402</v>
      </c>
      <c r="X1295" s="2" t="n">
        <v>5254141.8474959498</v>
      </c>
      <c r="Y1295" s="2" t="n">
        <v>15814473.786662299</v>
      </c>
      <c r="Z1295" s="2" t="n">
        <v>27470183.7952797</v>
      </c>
      <c r="AA1295" s="2" t="n">
        <v>21866566.675168999</v>
      </c>
      <c r="AB1295" s="2" t="n">
        <v>20976136.332125202</v>
      </c>
      <c r="AC1295" s="2" t="n">
        <v>5868847.0845341999</v>
      </c>
      <c r="AD1295" s="2" t="n">
        <v>12102211.5576686</v>
      </c>
      <c r="AE1295" s="2" t="n">
        <v>19815790.8596396</v>
      </c>
      <c r="AF1295" s="2" t="n">
        <v>25447724.650102999</v>
      </c>
      <c r="AG1295" s="2" t="n">
        <v>21130050.7183397</v>
      </c>
      <c r="AH1295" s="2" t="n">
        <v>17951240.300705101</v>
      </c>
      <c r="AI1295" s="2" t="n">
        <v>10282241.323733499</v>
      </c>
      <c r="AJ1295" s="2" t="n">
        <v>12582210.9456062</v>
      </c>
      <c r="AK1295" s="2" t="n">
        <v>6507083.2232181001</v>
      </c>
      <c r="AL1295" s="2" t="n">
        <v>4450734.8691999996</v>
      </c>
      <c r="AM1295" s="2" t="n">
        <v>23611.049780550598</v>
      </c>
    </row>
    <row r="1296">
      <c r="A1296" t="str">
        <f t="shared" si="220"/>
        <v>ICT</v>
      </c>
      <c r="B1296" t="str">
        <f t="shared" si="221"/>
        <v>R617</v>
      </c>
      <c r="C1296" t="str">
        <f t="shared" si="222"/>
        <v>SUPPORT - ADMINISTRATIVE: ELECTRONIC RECORDS MANAGEMENT SERVICES</v>
      </c>
      <c r="D1296" s="2" t="n">
        <f t="shared" si="223"/>
        <v>0</v>
      </c>
      <c r="E1296" s="2" t="n">
        <f t="shared" si="224"/>
        <v>1214629.0789536501</v>
      </c>
      <c r="F1296" s="2" t="n">
        <f t="shared" si="225"/>
        <v>2905281.75</v>
      </c>
      <c r="G1296" s="2" t="n">
        <f t="shared" si="226"/>
        <v>2027659.4532971301</v>
      </c>
      <c r="H1296" s="3" t="n">
        <f t="shared" si="227"/>
        <v>1.3919086084311214</v>
      </c>
      <c r="I1296" s="3" t="e">
        <f t="shared" si="228"/>
        <v>#DIV/0!</v>
      </c>
      <c r="J1296" s="3" t="n">
        <f t="shared" si="229"/>
        <v>0.69792179477846861</v>
      </c>
      <c r="K1296" s="3" t="n">
        <f t="shared" si="230"/>
        <v>2.3454228418395614E-5</v>
      </c>
      <c r="L1296" s="3" t="n">
        <f>AM1296/SUM(AM1:AM$2860)</f>
        <v>2.3070979018867316E-5</v>
      </c>
      <c r="M1296" t="s">
        <v>3278</v>
      </c>
      <c r="N1296" t="s">
        <v>3427</v>
      </c>
      <c r="O1296" t="s">
        <v>3428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 t="n">
        <v>73725.682067616799</v>
      </c>
      <c r="AK1296" s="2" t="n">
        <v>1214629.0789536501</v>
      </c>
      <c r="AL1296" s="2" t="n">
        <v>2905281.75</v>
      </c>
      <c r="AM1296" s="2" t="n">
        <v>2027659.4532971301</v>
      </c>
    </row>
    <row r="1297">
      <c r="A1297" t="str">
        <f t="shared" si="220"/>
        <v>ICT</v>
      </c>
      <c r="B1297" t="str">
        <f t="shared" si="221"/>
        <v>S113</v>
      </c>
      <c r="C1297" t="str">
        <f t="shared" si="222"/>
        <v>TELEPHONE AND-OR COMMUNICATIONS SER</v>
      </c>
      <c r="D1297" s="2" t="n">
        <f t="shared" si="223"/>
        <v>1473103.7723508801</v>
      </c>
      <c r="E1297" s="2" t="n">
        <f t="shared" si="224"/>
        <v>-3577.1520554847002</v>
      </c>
      <c r="F1297" s="2" t="n">
        <f t="shared" si="225"/>
        <v>0</v>
      </c>
      <c r="G1297" s="2" t="n">
        <f t="shared" si="226"/>
        <v>0</v>
      </c>
      <c r="H1297" s="3" t="n">
        <f t="shared" si="227"/>
        <v>-1</v>
      </c>
      <c r="I1297" s="3" t="n">
        <f t="shared" si="228"/>
        <v>-1</v>
      </c>
      <c r="J1297" s="3" t="e">
        <f t="shared" si="229"/>
        <v>#DIV/0!</v>
      </c>
      <c r="K1297" s="3" t="n">
        <f t="shared" si="230"/>
        <v>0</v>
      </c>
      <c r="L1297" s="3" t="n">
        <f>AM1297/SUM(AM1:AM$2860)</f>
        <v>0</v>
      </c>
      <c r="M1297" t="s">
        <v>3278</v>
      </c>
      <c r="N1297" t="s">
        <v>3429</v>
      </c>
      <c r="O1297" t="s">
        <v>3430</v>
      </c>
      <c r="P1297" s="2" t="n">
        <v>11686360.557883799</v>
      </c>
      <c r="Q1297" s="2" t="n">
        <v>15888655.782638101</v>
      </c>
      <c r="R1297" s="2" t="n">
        <v>23819809.361112501</v>
      </c>
      <c r="S1297" s="2" t="n">
        <v>23455771.488324001</v>
      </c>
      <c r="T1297" s="2" t="n">
        <v>25545469.989397999</v>
      </c>
      <c r="U1297" s="2" t="n">
        <v>27049617.184277002</v>
      </c>
      <c r="V1297" s="2" t="n">
        <v>27920520.191705201</v>
      </c>
      <c r="W1297" s="2" t="n">
        <v>42348138.5770135</v>
      </c>
      <c r="X1297" s="2" t="n">
        <v>55124808.2085234</v>
      </c>
      <c r="Y1297" s="2" t="n">
        <v>45151044.0484441</v>
      </c>
      <c r="Z1297" s="2" t="n">
        <v>50306806.206578203</v>
      </c>
      <c r="AA1297" s="2" t="n">
        <v>88509913.891182005</v>
      </c>
      <c r="AB1297" s="2" t="n">
        <v>27535517.881886199</v>
      </c>
      <c r="AC1297" s="2" t="n">
        <v>567569.49011986796</v>
      </c>
      <c r="AD1297" s="2" t="n">
        <v>-149031.57961654299</v>
      </c>
      <c r="AE1297" s="2" t="n">
        <v>1473103.7723508801</v>
      </c>
      <c r="AF1297" s="2" t="n">
        <v>-895762.46156458405</v>
      </c>
      <c r="AG1297" s="2" t="n">
        <v>-145321.30406652001</v>
      </c>
      <c r="AH1297" s="2" t="n">
        <v>-233029.20987115899</v>
      </c>
      <c r="AI1297" s="2" t="n">
        <v>-158.42047761573201</v>
      </c>
      <c r="AJ1297" s="2"/>
      <c r="AK1297" s="2" t="n">
        <v>-3577.1520554847002</v>
      </c>
      <c r="AL1297" s="2"/>
      <c r="AM1297" s="2"/>
    </row>
    <row r="1298">
      <c r="A1298" t="str">
        <f t="shared" si="220"/>
        <v>ICT</v>
      </c>
      <c r="B1298" t="str">
        <f t="shared" si="221"/>
        <v>W058</v>
      </c>
      <c r="C1298" t="str">
        <f t="shared" si="222"/>
        <v>LEASE OR RENTAL OF EQUIPMENT- COMMUNICATION, DETECTION, AND COHERENT RADIATION EQUIPMENT</v>
      </c>
      <c r="D1298" s="2" t="n">
        <f t="shared" si="223"/>
        <v>1268870.98053965</v>
      </c>
      <c r="E1298" s="2" t="n">
        <f t="shared" si="224"/>
        <v>70796.2281983594</v>
      </c>
      <c r="F1298" s="2" t="n">
        <f t="shared" si="225"/>
        <v>-7918.0801000000001</v>
      </c>
      <c r="G1298" s="2" t="n">
        <f t="shared" si="226"/>
        <v>0</v>
      </c>
      <c r="H1298" s="3" t="n">
        <f t="shared" si="227"/>
        <v>-1.1118432478890661</v>
      </c>
      <c r="I1298" s="3" t="n">
        <f t="shared" si="228"/>
        <v>-1.0062402562761996</v>
      </c>
      <c r="J1298" s="3" t="n">
        <f t="shared" si="229"/>
        <v>0</v>
      </c>
      <c r="K1298" s="3" t="n">
        <f t="shared" si="230"/>
        <v>-6.3922357719884758E-8</v>
      </c>
      <c r="L1298" s="3" t="n">
        <f>AM1298/SUM(AM1:AM$2860)</f>
        <v>0</v>
      </c>
      <c r="M1298" t="s">
        <v>3278</v>
      </c>
      <c r="N1298" t="s">
        <v>3431</v>
      </c>
      <c r="O1298" t="s">
        <v>3432</v>
      </c>
      <c r="P1298" s="2" t="n">
        <v>2164726.0375398402</v>
      </c>
      <c r="Q1298" s="2" t="n">
        <v>1365795.48241087</v>
      </c>
      <c r="R1298" s="2" t="n">
        <v>782726.76503873896</v>
      </c>
      <c r="S1298" s="2" t="n">
        <v>8492212.0659311507</v>
      </c>
      <c r="T1298" s="2" t="n">
        <v>1567932.9078398701</v>
      </c>
      <c r="U1298" s="2" t="n">
        <v>2985146.6572652399</v>
      </c>
      <c r="V1298" s="2" t="n">
        <v>18569025.253634799</v>
      </c>
      <c r="W1298" s="2" t="n">
        <v>3446661.7419880801</v>
      </c>
      <c r="X1298" s="2" t="n">
        <v>754875.04416131298</v>
      </c>
      <c r="Y1298" s="2" t="n">
        <v>10831849.455922401</v>
      </c>
      <c r="Z1298" s="2" t="n">
        <v>19645249.098377001</v>
      </c>
      <c r="AA1298" s="2" t="n">
        <v>15581830.5504361</v>
      </c>
      <c r="AB1298" s="2" t="n">
        <v>864254.49372012005</v>
      </c>
      <c r="AC1298" s="2" t="n">
        <v>1369504.3932534901</v>
      </c>
      <c r="AD1298" s="2" t="n">
        <v>1491660.64970781</v>
      </c>
      <c r="AE1298" s="2" t="n">
        <v>1268870.98053965</v>
      </c>
      <c r="AF1298" s="2" t="n">
        <v>1403071.6781141099</v>
      </c>
      <c r="AG1298" s="2" t="n">
        <v>1185398.08679571</v>
      </c>
      <c r="AH1298" s="2" t="n">
        <v>769553.11952413095</v>
      </c>
      <c r="AI1298" s="2" t="n">
        <v>414908.75235283701</v>
      </c>
      <c r="AJ1298" s="2" t="n">
        <v>251696.84751055401</v>
      </c>
      <c r="AK1298" s="2" t="n">
        <v>70796.2281983594</v>
      </c>
      <c r="AL1298" s="2" t="n">
        <v>-7918.0801000000001</v>
      </c>
      <c r="AM1298" s="2"/>
    </row>
    <row r="1299">
      <c r="A1299" t="str">
        <f t="shared" si="220"/>
        <v>ICT</v>
      </c>
      <c r="B1299" t="str">
        <f t="shared" si="221"/>
        <v>W060</v>
      </c>
      <c r="C1299" t="str">
        <f t="shared" si="222"/>
        <v>LEASE OR RENTAL OF EQUIPMENT- FIBER OPTICS MATERIALS, COMPONENTS, ASSEMBLIES, AND ACCESSORIES</v>
      </c>
      <c r="D1299" s="2" t="n">
        <f t="shared" si="223"/>
        <v>33584.531878116199</v>
      </c>
      <c r="E1299" s="2" t="n">
        <f t="shared" si="224"/>
        <v>174687.37580759201</v>
      </c>
      <c r="F1299" s="2" t="n">
        <f t="shared" si="225"/>
        <v>133639.20019999999</v>
      </c>
      <c r="G1299" s="2" t="n">
        <f t="shared" si="226"/>
        <v>125413.041315191</v>
      </c>
      <c r="H1299" s="3" t="n">
        <f t="shared" si="227"/>
        <v>-0.23498077876448376</v>
      </c>
      <c r="I1299" s="3" t="n">
        <f t="shared" si="228"/>
        <v>2.9791890113281516</v>
      </c>
      <c r="J1299" s="3" t="n">
        <f t="shared" si="229"/>
        <v>0.93844501559050042</v>
      </c>
      <c r="K1299" s="3" t="n">
        <f t="shared" si="230"/>
        <v>1.0788641504881586E-6</v>
      </c>
      <c r="L1299" s="3" t="n">
        <f>AM1299/SUM(AM1:AM$2860)</f>
        <v>1.4269662690005552E-6</v>
      </c>
      <c r="M1299" t="s">
        <v>3278</v>
      </c>
      <c r="N1299" t="s">
        <v>3433</v>
      </c>
      <c r="O1299" t="s">
        <v>3434</v>
      </c>
      <c r="P1299" s="2"/>
      <c r="Q1299" s="2"/>
      <c r="R1299" s="2"/>
      <c r="S1299" s="2"/>
      <c r="T1299" s="2"/>
      <c r="U1299" s="2"/>
      <c r="V1299" s="2"/>
      <c r="W1299" s="2"/>
      <c r="X1299" s="2" t="n">
        <v>40907.535879542498</v>
      </c>
      <c r="Y1299" s="2"/>
      <c r="Z1299" s="2"/>
      <c r="AA1299" s="2"/>
      <c r="AB1299" s="2"/>
      <c r="AC1299" s="2" t="n">
        <v>19786.703320281398</v>
      </c>
      <c r="AD1299" s="2" t="n">
        <v>33517.033821971301</v>
      </c>
      <c r="AE1299" s="2" t="n">
        <v>33584.531878116199</v>
      </c>
      <c r="AF1299" s="2" t="n">
        <v>52579.879114432602</v>
      </c>
      <c r="AG1299" s="2" t="n">
        <v>119285.804699865</v>
      </c>
      <c r="AH1299" s="2" t="n">
        <v>36541.167932395103</v>
      </c>
      <c r="AI1299" s="2" t="n">
        <v>98203.8964952838</v>
      </c>
      <c r="AJ1299" s="2" t="n">
        <v>92826.126432964098</v>
      </c>
      <c r="AK1299" s="2" t="n">
        <v>174687.37580759201</v>
      </c>
      <c r="AL1299" s="2" t="n">
        <v>133639.20019999999</v>
      </c>
      <c r="AM1299" s="2" t="n">
        <v>125413.041315191</v>
      </c>
    </row>
    <row r="1300">
      <c r="A1300" t="str">
        <f t="shared" si="220"/>
        <v>ICT</v>
      </c>
      <c r="B1300" t="str">
        <f t="shared" si="221"/>
        <v>W070</v>
      </c>
      <c r="C1300" t="str">
        <f t="shared" si="222"/>
        <v>LEASE OR RENTAL OF EQUIPMENT- ADP EQUIPMENT/SOFTWARE/SUPPLIES/SUPPORT EQUIPMENT</v>
      </c>
      <c r="D1300" s="2" t="n">
        <f t="shared" si="223"/>
        <v>1439750.2742248999</v>
      </c>
      <c r="E1300" s="2" t="n">
        <f t="shared" si="224"/>
        <v>1102986.2149710199</v>
      </c>
      <c r="F1300" s="2" t="n">
        <f t="shared" si="225"/>
        <v>103960.8581</v>
      </c>
      <c r="G1300" s="2" t="n">
        <f t="shared" si="226"/>
        <v>0</v>
      </c>
      <c r="H1300" s="3" t="n">
        <f t="shared" si="227"/>
        <v>-0.90574600417582596</v>
      </c>
      <c r="I1300" s="3" t="n">
        <f t="shared" si="228"/>
        <v>-0.92779243736837069</v>
      </c>
      <c r="J1300" s="3" t="n">
        <f t="shared" si="229"/>
        <v>0</v>
      </c>
      <c r="K1300" s="3" t="n">
        <f t="shared" si="230"/>
        <v>8.3927203013952563E-7</v>
      </c>
      <c r="L1300" s="3" t="n">
        <f>AM1300/SUM(AM1:AM$2860)</f>
        <v>0</v>
      </c>
      <c r="M1300" t="s">
        <v>3278</v>
      </c>
      <c r="N1300" t="s">
        <v>3435</v>
      </c>
      <c r="O1300" t="s">
        <v>3436</v>
      </c>
      <c r="P1300" s="2" t="n">
        <v>10529829.0669093</v>
      </c>
      <c r="Q1300" s="2" t="n">
        <v>2730101.8264017701</v>
      </c>
      <c r="R1300" s="2" t="n">
        <v>6841476.09049056</v>
      </c>
      <c r="S1300" s="2" t="n">
        <v>8500387.7680936009</v>
      </c>
      <c r="T1300" s="2" t="n">
        <v>2826299.9732625601</v>
      </c>
      <c r="U1300" s="2" t="n">
        <v>6841707.7497952897</v>
      </c>
      <c r="V1300" s="2" t="n">
        <v>2484759.5444107899</v>
      </c>
      <c r="W1300" s="2" t="n">
        <v>1312393.43047875</v>
      </c>
      <c r="X1300" s="2" t="n">
        <v>459793.38500814303</v>
      </c>
      <c r="Y1300" s="2" t="n">
        <v>967368.35791712499</v>
      </c>
      <c r="Z1300" s="2" t="n">
        <v>563111.45018105896</v>
      </c>
      <c r="AA1300" s="2" t="n">
        <v>675965.24296607799</v>
      </c>
      <c r="AB1300" s="2" t="n">
        <v>573269.60330019996</v>
      </c>
      <c r="AC1300" s="2" t="n">
        <v>1096268.16233401</v>
      </c>
      <c r="AD1300" s="2" t="n">
        <v>1574746.70387627</v>
      </c>
      <c r="AE1300" s="2" t="n">
        <v>1439750.2742248999</v>
      </c>
      <c r="AF1300" s="2" t="n">
        <v>1000098.37754862</v>
      </c>
      <c r="AG1300" s="2" t="n">
        <v>1081520.71202793</v>
      </c>
      <c r="AH1300" s="2" t="n">
        <v>8623055.2938589398</v>
      </c>
      <c r="AI1300" s="2" t="n">
        <v>10861910.2439749</v>
      </c>
      <c r="AJ1300" s="2" t="n">
        <v>16461119.8442521</v>
      </c>
      <c r="AK1300" s="2" t="n">
        <v>1102986.2149710199</v>
      </c>
      <c r="AL1300" s="2" t="n">
        <v>103960.8581</v>
      </c>
      <c r="AM1300" s="2" t="n">
        <v>0</v>
      </c>
    </row>
    <row r="1301">
      <c r="A1301" t="str">
        <f t="shared" si="220"/>
        <v>Launchers &amp; Munitions</v>
      </c>
      <c r="B1301" t="str">
        <f t="shared" si="221"/>
        <v>1005</v>
      </c>
      <c r="C1301" t="str">
        <f t="shared" si="222"/>
        <v>GUNS, THROUGH 30 MM</v>
      </c>
      <c r="D1301" s="2" t="n">
        <f t="shared" si="223"/>
        <v>78886145.233208701</v>
      </c>
      <c r="E1301" s="2" t="n">
        <f t="shared" si="224"/>
        <v>60020231.627560399</v>
      </c>
      <c r="F1301" s="2" t="n">
        <f t="shared" si="225"/>
        <v>124543923.3856</v>
      </c>
      <c r="G1301" s="2" t="n">
        <f t="shared" si="226"/>
        <v>35938721.044065401</v>
      </c>
      <c r="H1301" s="3" t="n">
        <f t="shared" si="227"/>
        <v>1.0750323683924483</v>
      </c>
      <c r="I1301" s="3" t="n">
        <f t="shared" si="228"/>
        <v>0.57878069738880766</v>
      </c>
      <c r="J1301" s="3" t="n">
        <f t="shared" si="229"/>
        <v>0.28856262166075863</v>
      </c>
      <c r="K1301" s="3" t="n">
        <f t="shared" si="230"/>
        <v>1.0054383287297439E-3</v>
      </c>
      <c r="L1301" s="3" t="n">
        <f>AM1301/SUM(AM1:AM$2860)</f>
        <v>4.0891554931687881E-4</v>
      </c>
      <c r="M1301" t="s">
        <v>3437</v>
      </c>
      <c r="N1301" t="s">
        <v>3438</v>
      </c>
      <c r="O1301" t="s">
        <v>3439</v>
      </c>
      <c r="P1301" s="2" t="n">
        <v>168407263.56614199</v>
      </c>
      <c r="Q1301" s="2" t="n">
        <v>240354500.25391701</v>
      </c>
      <c r="R1301" s="2" t="n">
        <v>129717012.803056</v>
      </c>
      <c r="S1301" s="2" t="n">
        <v>181390750.01360199</v>
      </c>
      <c r="T1301" s="2" t="n">
        <v>120110413.452317</v>
      </c>
      <c r="U1301" s="2" t="n">
        <v>93541410.171849295</v>
      </c>
      <c r="V1301" s="2" t="n">
        <v>204158828.27273199</v>
      </c>
      <c r="W1301" s="2" t="n">
        <v>513172336.72678798</v>
      </c>
      <c r="X1301" s="2" t="n">
        <v>330517763.31148201</v>
      </c>
      <c r="Y1301" s="2" t="n">
        <v>615426474.20334601</v>
      </c>
      <c r="Z1301" s="2" t="n">
        <v>148648240.42005101</v>
      </c>
      <c r="AA1301" s="2" t="n">
        <v>85633891.425213501</v>
      </c>
      <c r="AB1301" s="2" t="n">
        <v>93218014.813513607</v>
      </c>
      <c r="AC1301" s="2" t="n">
        <v>127053866.315707</v>
      </c>
      <c r="AD1301" s="2" t="n">
        <v>66709462.481382698</v>
      </c>
      <c r="AE1301" s="2" t="n">
        <v>78886145.233208701</v>
      </c>
      <c r="AF1301" s="2" t="n">
        <v>160647991.19440201</v>
      </c>
      <c r="AG1301" s="2" t="n">
        <v>39050989.749961801</v>
      </c>
      <c r="AH1301" s="2" t="n">
        <v>74818880.814847603</v>
      </c>
      <c r="AI1301" s="2" t="n">
        <v>114439003.305825</v>
      </c>
      <c r="AJ1301" s="2" t="n">
        <v>39837769.542671002</v>
      </c>
      <c r="AK1301" s="2" t="n">
        <v>60020231.627560399</v>
      </c>
      <c r="AL1301" s="2" t="n">
        <v>124543923.3856</v>
      </c>
      <c r="AM1301" s="2" t="n">
        <v>35938721.044065401</v>
      </c>
    </row>
    <row r="1302">
      <c r="A1302" t="str">
        <f t="shared" si="220"/>
        <v>Launchers &amp; Munitions</v>
      </c>
      <c r="B1302" t="str">
        <f t="shared" si="221"/>
        <v>1010</v>
      </c>
      <c r="C1302" t="str">
        <f t="shared" si="222"/>
        <v>GUNS, OVER 30 MM UP TO 75 MM</v>
      </c>
      <c r="D1302" s="2" t="n">
        <f t="shared" si="223"/>
        <v>127618243.13342901</v>
      </c>
      <c r="E1302" s="2" t="n">
        <f t="shared" si="224"/>
        <v>60674098.587456502</v>
      </c>
      <c r="F1302" s="2" t="n">
        <f t="shared" si="225"/>
        <v>36439361.737199999</v>
      </c>
      <c r="G1302" s="2" t="n">
        <f t="shared" si="226"/>
        <v>1410751.49899263</v>
      </c>
      <c r="H1302" s="3" t="n">
        <f t="shared" si="227"/>
        <v>-0.3994247531395001</v>
      </c>
      <c r="I1302" s="3" t="n">
        <f t="shared" si="228"/>
        <v>-0.7144658879287229</v>
      </c>
      <c r="J1302" s="3" t="n">
        <f t="shared" si="229"/>
        <v>3.8715044164794751E-2</v>
      </c>
      <c r="K1302" s="3" t="n">
        <f t="shared" si="230"/>
        <v>2.9417357321878814E-4</v>
      </c>
      <c r="L1302" s="3" t="n">
        <f>AM1302/SUM(AM1:AM$2860)</f>
        <v>1.6051718241527186E-5</v>
      </c>
      <c r="M1302" t="s">
        <v>3437</v>
      </c>
      <c r="N1302" t="s">
        <v>3440</v>
      </c>
      <c r="O1302" t="s">
        <v>3441</v>
      </c>
      <c r="P1302" s="2" t="n">
        <v>37123907.122213997</v>
      </c>
      <c r="Q1302" s="2" t="n">
        <v>60327294.199776798</v>
      </c>
      <c r="R1302" s="2" t="n">
        <v>12193811.6836382</v>
      </c>
      <c r="S1302" s="2" t="n">
        <v>49818042.121549197</v>
      </c>
      <c r="T1302" s="2" t="n">
        <v>39159772.014043301</v>
      </c>
      <c r="U1302" s="2" t="n">
        <v>51457793.429535598</v>
      </c>
      <c r="V1302" s="2" t="n">
        <v>729519720.77850199</v>
      </c>
      <c r="W1302" s="2" t="n">
        <v>23889046.193279501</v>
      </c>
      <c r="X1302" s="2" t="n">
        <v>27818104.227199499</v>
      </c>
      <c r="Y1302" s="2" t="n">
        <v>28206385.440524202</v>
      </c>
      <c r="Z1302" s="2" t="n">
        <v>42824128.400185101</v>
      </c>
      <c r="AA1302" s="2" t="n">
        <v>20813862.8232277</v>
      </c>
      <c r="AB1302" s="2" t="n">
        <v>28879231.633848701</v>
      </c>
      <c r="AC1302" s="2" t="n">
        <v>6799307.7804870401</v>
      </c>
      <c r="AD1302" s="2" t="n">
        <v>32552452.568641402</v>
      </c>
      <c r="AE1302" s="2" t="n">
        <v>127618243.13342901</v>
      </c>
      <c r="AF1302" s="2" t="n">
        <v>116592717.25504</v>
      </c>
      <c r="AG1302" s="2" t="n">
        <v>48852384.535682902</v>
      </c>
      <c r="AH1302" s="2" t="n">
        <v>106310363.860404</v>
      </c>
      <c r="AI1302" s="2" t="n">
        <v>44267731.763656899</v>
      </c>
      <c r="AJ1302" s="2" t="n">
        <v>40752725.380288802</v>
      </c>
      <c r="AK1302" s="2" t="n">
        <v>60674098.587456502</v>
      </c>
      <c r="AL1302" s="2" t="n">
        <v>36439361.737199999</v>
      </c>
      <c r="AM1302" s="2" t="n">
        <v>1410751.49899263</v>
      </c>
    </row>
    <row r="1303">
      <c r="A1303" t="str">
        <f t="shared" si="220"/>
        <v>Launchers &amp; Munitions</v>
      </c>
      <c r="B1303" t="str">
        <f t="shared" si="221"/>
        <v>1015</v>
      </c>
      <c r="C1303" t="str">
        <f t="shared" si="222"/>
        <v>GUNS, 75 MM THROUGH 125 MM</v>
      </c>
      <c r="D1303" s="2" t="n">
        <f t="shared" si="223"/>
        <v>3578153.28792135</v>
      </c>
      <c r="E1303" s="2" t="n">
        <f t="shared" si="224"/>
        <v>5757901.4450797401</v>
      </c>
      <c r="F1303" s="2" t="n">
        <f t="shared" si="225"/>
        <v>-828315</v>
      </c>
      <c r="G1303" s="2" t="n">
        <f t="shared" si="226"/>
        <v>0</v>
      </c>
      <c r="H1303" s="3" t="n">
        <f t="shared" si="227"/>
        <v>-1.1438570993096477</v>
      </c>
      <c r="I1303" s="3" t="n">
        <f t="shared" si="228"/>
        <v>-1.2314923183408923</v>
      </c>
      <c r="J1303" s="3" t="n">
        <f t="shared" si="229"/>
        <v>0</v>
      </c>
      <c r="K1303" s="3" t="n">
        <f t="shared" si="230"/>
        <v>-6.6869553055855467E-6</v>
      </c>
      <c r="L1303" s="3" t="n">
        <f>AM1303/SUM(AM1:AM$2860)</f>
        <v>0</v>
      </c>
      <c r="M1303" t="s">
        <v>3437</v>
      </c>
      <c r="N1303" t="s">
        <v>3442</v>
      </c>
      <c r="O1303" t="s">
        <v>3443</v>
      </c>
      <c r="P1303" s="2" t="n">
        <v>2811515.7023028401</v>
      </c>
      <c r="Q1303" s="2" t="n">
        <v>715581.49006496696</v>
      </c>
      <c r="R1303" s="2" t="n">
        <v>482102.71549945202</v>
      </c>
      <c r="S1303" s="2" t="n">
        <v>914083.56868406897</v>
      </c>
      <c r="T1303" s="2" t="n">
        <v>1091226.7353584601</v>
      </c>
      <c r="U1303" s="2" t="n">
        <v>23061968.157876901</v>
      </c>
      <c r="V1303" s="2" t="n">
        <v>22947260.4335371</v>
      </c>
      <c r="W1303" s="2" t="n">
        <v>293631.39235186297</v>
      </c>
      <c r="X1303" s="2" t="n">
        <v>5686187.0628950503</v>
      </c>
      <c r="Y1303" s="2" t="n">
        <v>77881495.760146201</v>
      </c>
      <c r="Z1303" s="2" t="n">
        <v>38632321.544653997</v>
      </c>
      <c r="AA1303" s="2" t="n">
        <v>33800717.236494698</v>
      </c>
      <c r="AB1303" s="2" t="n">
        <v>2624694.0395905501</v>
      </c>
      <c r="AC1303" s="2" t="n">
        <v>2226077.5198342898</v>
      </c>
      <c r="AD1303" s="2" t="n">
        <v>2822488.0771404998</v>
      </c>
      <c r="AE1303" s="2" t="n">
        <v>3578153.28792135</v>
      </c>
      <c r="AF1303" s="2" t="n">
        <v>1396659.5073728799</v>
      </c>
      <c r="AG1303" s="2" t="n">
        <v>61271.519102484701</v>
      </c>
      <c r="AH1303" s="2" t="n">
        <v>4239748.2460150896</v>
      </c>
      <c r="AI1303" s="2" t="n">
        <v>3682552.26465993</v>
      </c>
      <c r="AJ1303" s="2" t="n">
        <v>117974.505384173</v>
      </c>
      <c r="AK1303" s="2" t="n">
        <v>5757901.4450797401</v>
      </c>
      <c r="AL1303" s="2" t="n">
        <v>-828315</v>
      </c>
      <c r="AM1303" s="2" t="n">
        <v>0</v>
      </c>
    </row>
    <row r="1304">
      <c r="A1304" t="str">
        <f t="shared" si="220"/>
        <v>Launchers &amp; Munitions</v>
      </c>
      <c r="B1304" t="str">
        <f t="shared" si="221"/>
        <v>1020</v>
      </c>
      <c r="C1304" t="str">
        <f t="shared" si="222"/>
        <v>GUNS OVER 125 MM THROUGH 150 MM</v>
      </c>
      <c r="D1304" s="2" t="n">
        <f t="shared" si="223"/>
        <v>798111.33162928</v>
      </c>
      <c r="E1304" s="2" t="n">
        <f t="shared" si="224"/>
        <v>35027805.369674899</v>
      </c>
      <c r="F1304" s="2" t="n">
        <f t="shared" si="225"/>
        <v>2746845.5</v>
      </c>
      <c r="G1304" s="2" t="n">
        <f t="shared" si="226"/>
        <v>3802867.5812838301</v>
      </c>
      <c r="H1304" s="3" t="n">
        <f t="shared" si="227"/>
        <v>-0.92158099912311198</v>
      </c>
      <c r="I1304" s="3" t="n">
        <f t="shared" si="228"/>
        <v>2.4416821202031254</v>
      </c>
      <c r="J1304" s="3" t="n">
        <f t="shared" si="229"/>
        <v>1.384449027542259</v>
      </c>
      <c r="K1304" s="3" t="n">
        <f t="shared" si="230"/>
        <v>2.2175178633549779E-5</v>
      </c>
      <c r="L1304" s="3" t="n">
        <f>AM1304/SUM(AM1:AM$2860)</f>
        <v>4.3269533272298094E-5</v>
      </c>
      <c r="M1304" t="s">
        <v>3437</v>
      </c>
      <c r="N1304" t="s">
        <v>3444</v>
      </c>
      <c r="O1304" t="s">
        <v>3445</v>
      </c>
      <c r="P1304" s="2" t="n">
        <v>209417696.22197199</v>
      </c>
      <c r="Q1304" s="2" t="n">
        <v>66297811.707305901</v>
      </c>
      <c r="R1304" s="2" t="n">
        <v>64761797.0067816</v>
      </c>
      <c r="S1304" s="2" t="n">
        <v>140615891.44682801</v>
      </c>
      <c r="T1304" s="2" t="n">
        <v>88420944.750183403</v>
      </c>
      <c r="U1304" s="2" t="n">
        <v>90555411.255049393</v>
      </c>
      <c r="V1304" s="2" t="n">
        <v>177408412.90499401</v>
      </c>
      <c r="W1304" s="2" t="n">
        <v>247738649.447916</v>
      </c>
      <c r="X1304" s="2" t="n">
        <v>424344453.73440897</v>
      </c>
      <c r="Y1304" s="2" t="n">
        <v>69149605.890102506</v>
      </c>
      <c r="Z1304" s="2" t="n">
        <v>97033629.368389294</v>
      </c>
      <c r="AA1304" s="2" t="n">
        <v>50371421.033655196</v>
      </c>
      <c r="AB1304" s="2" t="n">
        <v>20685901.451569401</v>
      </c>
      <c r="AC1304" s="2" t="n">
        <v>1113951.36608136</v>
      </c>
      <c r="AD1304" s="2" t="n">
        <v>1923117.30858716</v>
      </c>
      <c r="AE1304" s="2" t="n">
        <v>798111.33162928</v>
      </c>
      <c r="AF1304" s="2" t="n">
        <v>-204990.79266837201</v>
      </c>
      <c r="AG1304" s="2" t="n">
        <v>-1046815.91563811</v>
      </c>
      <c r="AH1304" s="2" t="n">
        <v>535428.299583163</v>
      </c>
      <c r="AI1304" s="2" t="n">
        <v>100179890.41771699</v>
      </c>
      <c r="AJ1304" s="2" t="n">
        <v>91489331.929678395</v>
      </c>
      <c r="AK1304" s="2" t="n">
        <v>35027805.369674899</v>
      </c>
      <c r="AL1304" s="2" t="n">
        <v>2746845.5</v>
      </c>
      <c r="AM1304" s="2" t="n">
        <v>3802867.5812838301</v>
      </c>
    </row>
    <row r="1305">
      <c r="A1305" t="str">
        <f t="shared" si="220"/>
        <v>Launchers &amp; Munitions</v>
      </c>
      <c r="B1305" t="str">
        <f t="shared" si="221"/>
        <v>1025</v>
      </c>
      <c r="C1305" t="str">
        <f t="shared" si="222"/>
        <v>GUNS OVER 150 MM THROUGH 200 MM</v>
      </c>
      <c r="D1305" s="2" t="n">
        <f t="shared" si="223"/>
        <v>13248.2342236686</v>
      </c>
      <c r="E1305" s="2" t="n">
        <f t="shared" si="224"/>
        <v>0</v>
      </c>
      <c r="F1305" s="2" t="n">
        <f t="shared" si="225"/>
        <v>109062.9414</v>
      </c>
      <c r="G1305" s="2" t="n">
        <f t="shared" si="226"/>
        <v>1192243.14568985</v>
      </c>
      <c r="H1305" s="3" t="e">
        <f t="shared" si="227"/>
        <v>#DIV/0!</v>
      </c>
      <c r="I1305" s="3" t="n">
        <f t="shared" si="228"/>
        <v>7.2322624705074929</v>
      </c>
      <c r="J1305" s="3" t="n">
        <f t="shared" si="229"/>
        <v>10.931698067056258</v>
      </c>
      <c r="K1305" s="3" t="n">
        <f t="shared" si="230"/>
        <v>8.8046095342652926E-7</v>
      </c>
      <c r="L1305" s="3" t="n">
        <f>AM1305/SUM(AM1:AM$2860)</f>
        <v>1.3565501127357296E-5</v>
      </c>
      <c r="M1305" t="s">
        <v>3437</v>
      </c>
      <c r="N1305" t="s">
        <v>3446</v>
      </c>
      <c r="O1305" t="s">
        <v>3447</v>
      </c>
      <c r="P1305" s="2" t="n">
        <v>569706.41554861004</v>
      </c>
      <c r="Q1305" s="2" t="n">
        <v>97581.1583909334</v>
      </c>
      <c r="R1305" s="2"/>
      <c r="S1305" s="2"/>
      <c r="T1305" s="2" t="n">
        <v>10040.4854686285</v>
      </c>
      <c r="U1305" s="2" t="n">
        <v>102733.356197648</v>
      </c>
      <c r="V1305" s="2" t="n">
        <v>67871.054922404393</v>
      </c>
      <c r="W1305" s="2" t="n">
        <v>518988.36607112299</v>
      </c>
      <c r="X1305" s="2" t="n">
        <v>21588.1904219055</v>
      </c>
      <c r="Y1305" s="2" t="n">
        <v>178113.81913923399</v>
      </c>
      <c r="Z1305" s="2"/>
      <c r="AA1305" s="2"/>
      <c r="AB1305" s="2" t="n">
        <v>14485.7278972361</v>
      </c>
      <c r="AC1305" s="2"/>
      <c r="AD1305" s="2"/>
      <c r="AE1305" s="2" t="n">
        <v>13248.2342236686</v>
      </c>
      <c r="AF1305" s="2" t="n">
        <v>45698.100818573097</v>
      </c>
      <c r="AG1305" s="2" t="n">
        <v>0</v>
      </c>
      <c r="AH1305" s="2" t="n">
        <v>2888188.79132355</v>
      </c>
      <c r="AI1305" s="2"/>
      <c r="AJ1305" s="2" t="n">
        <v>0</v>
      </c>
      <c r="AK1305" s="2"/>
      <c r="AL1305" s="2" t="n">
        <v>109062.9414</v>
      </c>
      <c r="AM1305" s="2" t="n">
        <v>1192243.14568985</v>
      </c>
    </row>
    <row r="1306">
      <c r="A1306" t="str">
        <f t="shared" si="220"/>
        <v>Launchers &amp; Munitions</v>
      </c>
      <c r="B1306" t="str">
        <f t="shared" si="221"/>
        <v>1030</v>
      </c>
      <c r="C1306" t="str">
        <f t="shared" si="222"/>
        <v>GUNS OVER 200 MM THROUGH 300 MM</v>
      </c>
      <c r="D1306" s="2" t="n">
        <f t="shared" si="223"/>
        <v>0</v>
      </c>
      <c r="E1306" s="2" t="n">
        <f t="shared" si="224"/>
        <v>0</v>
      </c>
      <c r="F1306" s="2" t="n">
        <f t="shared" si="225"/>
        <v>0</v>
      </c>
      <c r="G1306" s="2" t="n">
        <f t="shared" si="226"/>
        <v>0</v>
      </c>
      <c r="H1306" s="3" t="e">
        <f t="shared" si="227"/>
        <v>#DIV/0!</v>
      </c>
      <c r="I1306" s="3" t="e">
        <f t="shared" si="228"/>
        <v>#DIV/0!</v>
      </c>
      <c r="J1306" s="3" t="e">
        <f t="shared" si="229"/>
        <v>#DIV/0!</v>
      </c>
      <c r="K1306" s="3" t="n">
        <f t="shared" si="230"/>
        <v>0</v>
      </c>
      <c r="L1306" s="3" t="n">
        <f>AM1306/SUM(AM1:AM$2860)</f>
        <v>0</v>
      </c>
      <c r="M1306" t="s">
        <v>3437</v>
      </c>
      <c r="N1306" t="s">
        <v>3448</v>
      </c>
      <c r="O1306" t="s">
        <v>3449</v>
      </c>
      <c r="P1306" s="2" t="n">
        <v>372994.513449313</v>
      </c>
      <c r="Q1306" s="2"/>
      <c r="R1306" s="2" t="n">
        <v>39193.7518804766</v>
      </c>
      <c r="S1306" s="2" t="n">
        <v>86002.387988769799</v>
      </c>
      <c r="T1306" s="2"/>
      <c r="U1306" s="2" t="n">
        <v>44090.658379927001</v>
      </c>
      <c r="V1306" s="2" t="n">
        <v>97729.621355390307</v>
      </c>
      <c r="W1306" s="2" t="n">
        <v>44614.3835063238</v>
      </c>
      <c r="X1306" s="2" t="n">
        <v>9277.7897706985095</v>
      </c>
      <c r="Y1306" s="2"/>
      <c r="Z1306" s="2"/>
      <c r="AA1306" s="2"/>
      <c r="AB1306" s="2"/>
      <c r="AC1306" s="2" t="n">
        <v>6183.3447875879401</v>
      </c>
      <c r="AD1306" s="2"/>
      <c r="AE1306" s="2"/>
      <c r="AF1306" s="2" t="n">
        <v>0</v>
      </c>
      <c r="AG1306" s="2"/>
      <c r="AH1306" s="2"/>
      <c r="AI1306" s="2"/>
      <c r="AJ1306" s="2"/>
      <c r="AK1306" s="2"/>
      <c r="AL1306" s="2"/>
      <c r="AM1306" s="2"/>
    </row>
    <row r="1307">
      <c r="A1307" t="str">
        <f t="shared" si="220"/>
        <v>Launchers &amp; Munitions</v>
      </c>
      <c r="B1307" t="str">
        <f t="shared" si="221"/>
        <v>1035</v>
      </c>
      <c r="C1307" t="str">
        <f t="shared" si="222"/>
        <v>GUNS, OVER 300 MM</v>
      </c>
      <c r="D1307" s="2" t="n">
        <f t="shared" si="223"/>
        <v>0</v>
      </c>
      <c r="E1307" s="2" t="n">
        <f t="shared" si="224"/>
        <v>0</v>
      </c>
      <c r="F1307" s="2" t="n">
        <f t="shared" si="225"/>
        <v>0</v>
      </c>
      <c r="G1307" s="2" t="n">
        <f t="shared" si="226"/>
        <v>0</v>
      </c>
      <c r="H1307" s="3" t="e">
        <f t="shared" si="227"/>
        <v>#DIV/0!</v>
      </c>
      <c r="I1307" s="3" t="e">
        <f t="shared" si="228"/>
        <v>#DIV/0!</v>
      </c>
      <c r="J1307" s="3" t="e">
        <f t="shared" si="229"/>
        <v>#DIV/0!</v>
      </c>
      <c r="K1307" s="3" t="n">
        <f t="shared" si="230"/>
        <v>0</v>
      </c>
      <c r="L1307" s="3" t="n">
        <f>AM1307/SUM(AM1:AM$2860)</f>
        <v>0</v>
      </c>
      <c r="M1307" t="s">
        <v>3437</v>
      </c>
      <c r="N1307" t="s">
        <v>3450</v>
      </c>
      <c r="O1307" t="s">
        <v>3451</v>
      </c>
      <c r="P1307" s="2" t="n">
        <v>76608.224579755493</v>
      </c>
      <c r="Q1307" s="2"/>
      <c r="R1307" s="2"/>
      <c r="S1307" s="2"/>
      <c r="T1307" s="2"/>
      <c r="U1307" s="2" t="n">
        <v>751872.69480915903</v>
      </c>
      <c r="V1307" s="2" t="n">
        <v>96135.747702383902</v>
      </c>
      <c r="W1307" s="2" t="n">
        <v>12443.310135178401</v>
      </c>
      <c r="X1307" s="2" t="n">
        <v>353330.02742755902</v>
      </c>
      <c r="Y1307" s="2"/>
      <c r="Z1307" s="2" t="n">
        <v>1130570.3922424</v>
      </c>
      <c r="AA1307" s="2" t="n">
        <v>77502729.452599794</v>
      </c>
      <c r="AB1307" s="2" t="n">
        <v>38539059.322746702</v>
      </c>
      <c r="AC1307" s="2" t="n">
        <v>1148227.3403517599</v>
      </c>
      <c r="AD1307" s="2" t="n">
        <v>442219.33063109597</v>
      </c>
      <c r="AE1307" s="2" t="n">
        <v>0</v>
      </c>
      <c r="AF1307" s="2" t="n">
        <v>2048470.2867962599</v>
      </c>
      <c r="AG1307" s="2" t="n">
        <v>0</v>
      </c>
      <c r="AH1307" s="2" t="n">
        <v>0</v>
      </c>
      <c r="AI1307" s="2"/>
      <c r="AJ1307" s="2"/>
      <c r="AK1307" s="2"/>
      <c r="AL1307" s="2"/>
      <c r="AM1307" s="2"/>
    </row>
    <row r="1308">
      <c r="A1308" t="str">
        <f t="shared" si="220"/>
        <v>Launchers &amp; Munitions</v>
      </c>
      <c r="B1308" t="str">
        <f t="shared" si="221"/>
        <v>1040</v>
      </c>
      <c r="C1308" t="str">
        <f t="shared" si="222"/>
        <v>CHEMICAL WEAPONS AND EQUIPMENT</v>
      </c>
      <c r="D1308" s="2" t="n">
        <f t="shared" si="223"/>
        <v>0</v>
      </c>
      <c r="E1308" s="2" t="n">
        <f t="shared" si="224"/>
        <v>0</v>
      </c>
      <c r="F1308" s="2" t="n">
        <f t="shared" si="225"/>
        <v>0</v>
      </c>
      <c r="G1308" s="2" t="n">
        <f t="shared" si="226"/>
        <v>0</v>
      </c>
      <c r="H1308" s="3" t="e">
        <f t="shared" si="227"/>
        <v>#DIV/0!</v>
      </c>
      <c r="I1308" s="3" t="e">
        <f t="shared" si="228"/>
        <v>#DIV/0!</v>
      </c>
      <c r="J1308" s="3" t="e">
        <f t="shared" si="229"/>
        <v>#DIV/0!</v>
      </c>
      <c r="K1308" s="3" t="n">
        <f t="shared" si="230"/>
        <v>0</v>
      </c>
      <c r="L1308" s="3" t="n">
        <f>AM1308/SUM(AM1:AM$2860)</f>
        <v>0</v>
      </c>
      <c r="M1308" t="s">
        <v>3437</v>
      </c>
      <c r="N1308" t="s">
        <v>3452</v>
      </c>
      <c r="O1308" t="s">
        <v>3453</v>
      </c>
      <c r="P1308" s="2" t="n">
        <v>1067108.9113700499</v>
      </c>
      <c r="Q1308" s="2" t="n">
        <v>153805.598607711</v>
      </c>
      <c r="R1308" s="2" t="n">
        <v>1147781.5229947499</v>
      </c>
      <c r="S1308" s="2" t="n">
        <v>557359.10965612601</v>
      </c>
      <c r="T1308" s="2" t="n">
        <v>1483344.1361519599</v>
      </c>
      <c r="U1308" s="2" t="n">
        <v>3018511.6392632299</v>
      </c>
      <c r="V1308" s="2" t="n">
        <v>44400.790155872797</v>
      </c>
      <c r="W1308" s="2" t="n">
        <v>275181.680765039</v>
      </c>
      <c r="X1308" s="2" t="n">
        <v>105142.977998637</v>
      </c>
      <c r="Y1308" s="2" t="n">
        <v>20421.3121102896</v>
      </c>
      <c r="Z1308" s="2" t="n">
        <v>711967.455083051</v>
      </c>
      <c r="AA1308" s="2" t="n">
        <v>204348.535250271</v>
      </c>
      <c r="AB1308" s="2" t="n">
        <v>1240118.34216339</v>
      </c>
      <c r="AC1308" s="2"/>
      <c r="AD1308" s="2"/>
      <c r="AE1308" s="2"/>
      <c r="AF1308" s="2" t="n">
        <v>18453.943399573101</v>
      </c>
      <c r="AG1308" s="2"/>
      <c r="AH1308" s="2" t="n">
        <v>22073.104605422799</v>
      </c>
      <c r="AI1308" s="2" t="n">
        <v>0</v>
      </c>
      <c r="AJ1308" s="2" t="n">
        <v>36257.097176184499</v>
      </c>
      <c r="AK1308" s="2"/>
      <c r="AL1308" s="2"/>
      <c r="AM1308" s="2"/>
    </row>
    <row r="1309">
      <c r="A1309" t="str">
        <f t="shared" si="220"/>
        <v>Launchers &amp; Munitions</v>
      </c>
      <c r="B1309" t="str">
        <f t="shared" si="221"/>
        <v>1045</v>
      </c>
      <c r="C1309" t="str">
        <f t="shared" si="222"/>
        <v>LAUNCHERS, TORPEDO AND DEPTH CHARGE</v>
      </c>
      <c r="D1309" s="2" t="n">
        <f t="shared" si="223"/>
        <v>33358498.3829959</v>
      </c>
      <c r="E1309" s="2" t="n">
        <f t="shared" si="224"/>
        <v>6536942.9936564201</v>
      </c>
      <c r="F1309" s="2" t="n">
        <f t="shared" si="225"/>
        <v>-2256826.1875</v>
      </c>
      <c r="G1309" s="2" t="n">
        <f t="shared" si="226"/>
        <v>213926.723174763</v>
      </c>
      <c r="H1309" s="3" t="n">
        <f t="shared" si="227"/>
        <v>-1.3452418339413499</v>
      </c>
      <c r="I1309" s="3" t="n">
        <f t="shared" si="228"/>
        <v>-1.0676537103555714</v>
      </c>
      <c r="J1309" s="3" t="n">
        <f t="shared" si="229"/>
        <v>-9.4790961022895789E-2</v>
      </c>
      <c r="K1309" s="3" t="n">
        <f t="shared" si="230"/>
        <v>-1.8219271470741841E-5</v>
      </c>
      <c r="L1309" s="3" t="n">
        <f>AM1309/SUM(AM1:AM$2860)</f>
        <v>2.4340867170345065E-6</v>
      </c>
      <c r="M1309" t="s">
        <v>3437</v>
      </c>
      <c r="N1309" t="s">
        <v>3454</v>
      </c>
      <c r="O1309" t="s">
        <v>3455</v>
      </c>
      <c r="P1309" s="2" t="n">
        <v>7414302.44563202</v>
      </c>
      <c r="Q1309" s="2" t="n">
        <v>-51999.956436391403</v>
      </c>
      <c r="R1309" s="2" t="n">
        <v>162368.790479093</v>
      </c>
      <c r="S1309" s="2" t="n">
        <v>1213159.6996351299</v>
      </c>
      <c r="T1309" s="2" t="n">
        <v>3396586.1605667002</v>
      </c>
      <c r="U1309" s="2" t="n">
        <v>27731642.5434203</v>
      </c>
      <c r="V1309" s="2" t="n">
        <v>26775754.735001899</v>
      </c>
      <c r="W1309" s="2" t="n">
        <v>18063870.585568301</v>
      </c>
      <c r="X1309" s="2" t="n">
        <v>57479938.483614899</v>
      </c>
      <c r="Y1309" s="2" t="n">
        <v>45051417.394407302</v>
      </c>
      <c r="Z1309" s="2" t="n">
        <v>10134216.1123139</v>
      </c>
      <c r="AA1309" s="2" t="n">
        <v>7612125.4228021204</v>
      </c>
      <c r="AB1309" s="2" t="n">
        <v>6091994.6914812997</v>
      </c>
      <c r="AC1309" s="2" t="n">
        <v>37950015.223333001</v>
      </c>
      <c r="AD1309" s="2" t="n">
        <v>34262541.508827001</v>
      </c>
      <c r="AE1309" s="2" t="n">
        <v>33358498.3829959</v>
      </c>
      <c r="AF1309" s="2" t="n">
        <v>29048942.6915529</v>
      </c>
      <c r="AG1309" s="2" t="n">
        <v>15086659.731724</v>
      </c>
      <c r="AH1309" s="2" t="n">
        <v>8095499.34664449</v>
      </c>
      <c r="AI1309" s="2" t="n">
        <v>19387238.0852415</v>
      </c>
      <c r="AJ1309" s="2" t="n">
        <v>2978573.3077953998</v>
      </c>
      <c r="AK1309" s="2" t="n">
        <v>6536942.9936564201</v>
      </c>
      <c r="AL1309" s="2" t="n">
        <v>-2256826.1875</v>
      </c>
      <c r="AM1309" s="2" t="n">
        <v>213926.723174763</v>
      </c>
    </row>
    <row r="1310">
      <c r="A1310" t="str">
        <f t="shared" si="220"/>
        <v>Launchers &amp; Munitions</v>
      </c>
      <c r="B1310" t="str">
        <f t="shared" si="221"/>
        <v>1055</v>
      </c>
      <c r="C1310" t="str">
        <f t="shared" si="222"/>
        <v>LAUNCHERS, ROCKET AND PYROTECHNIC</v>
      </c>
      <c r="D1310" s="2" t="n">
        <f t="shared" si="223"/>
        <v>11576082.619215</v>
      </c>
      <c r="E1310" s="2" t="n">
        <f t="shared" si="224"/>
        <v>31727824.375406399</v>
      </c>
      <c r="F1310" s="2" t="n">
        <f t="shared" si="225"/>
        <v>4221989.8907000003</v>
      </c>
      <c r="G1310" s="2" t="n">
        <f t="shared" si="226"/>
        <v>6439440.2042282997</v>
      </c>
      <c r="H1310" s="3" t="n">
        <f t="shared" si="227"/>
        <v>-0.8669309990894728</v>
      </c>
      <c r="I1310" s="3" t="n">
        <f t="shared" si="228"/>
        <v>-0.63528336574827393</v>
      </c>
      <c r="J1310" s="3" t="n">
        <f t="shared" si="229"/>
        <v>1.5252145009661899</v>
      </c>
      <c r="K1310" s="3" t="n">
        <f t="shared" si="230"/>
        <v>3.4083962864061268E-5</v>
      </c>
      <c r="L1310" s="3" t="n">
        <f>AM1310/SUM(AM1:AM$2860)</f>
        <v>7.3268807345052428E-5</v>
      </c>
      <c r="M1310" t="s">
        <v>3437</v>
      </c>
      <c r="N1310" t="s">
        <v>3456</v>
      </c>
      <c r="O1310" t="s">
        <v>3457</v>
      </c>
      <c r="P1310" s="2" t="n">
        <v>8291965.3929365799</v>
      </c>
      <c r="Q1310" s="2" t="n">
        <v>2402150.6389457602</v>
      </c>
      <c r="R1310" s="2" t="n">
        <v>4188237.0580675998</v>
      </c>
      <c r="S1310" s="2" t="n">
        <v>12077195.967767701</v>
      </c>
      <c r="T1310" s="2" t="n">
        <v>58339037.444688998</v>
      </c>
      <c r="U1310" s="2" t="n">
        <v>61290894.701005198</v>
      </c>
      <c r="V1310" s="2" t="n">
        <v>61946288.904629603</v>
      </c>
      <c r="W1310" s="2" t="n">
        <v>40199735.485491097</v>
      </c>
      <c r="X1310" s="2" t="n">
        <v>24625158.2644636</v>
      </c>
      <c r="Y1310" s="2" t="n">
        <v>25742627.638754599</v>
      </c>
      <c r="Z1310" s="2" t="n">
        <v>7394048.5675641103</v>
      </c>
      <c r="AA1310" s="2" t="n">
        <v>5840659.6162871104</v>
      </c>
      <c r="AB1310" s="2" t="n">
        <v>787592.49829247699</v>
      </c>
      <c r="AC1310" s="2" t="n">
        <v>8333528.0695329597</v>
      </c>
      <c r="AD1310" s="2" t="n">
        <v>10932878.994554499</v>
      </c>
      <c r="AE1310" s="2" t="n">
        <v>11576082.619215</v>
      </c>
      <c r="AF1310" s="2" t="n">
        <v>20574857.477360301</v>
      </c>
      <c r="AG1310" s="2" t="n">
        <v>1589095.79924845</v>
      </c>
      <c r="AH1310" s="2" t="n">
        <v>2851096.0801376798</v>
      </c>
      <c r="AI1310" s="2" t="n">
        <v>24093790.615917899</v>
      </c>
      <c r="AJ1310" s="2" t="n">
        <v>6097251.1365403598</v>
      </c>
      <c r="AK1310" s="2" t="n">
        <v>31727824.375406399</v>
      </c>
      <c r="AL1310" s="2" t="n">
        <v>4221989.8907000003</v>
      </c>
      <c r="AM1310" s="2" t="n">
        <v>6439440.2042282997</v>
      </c>
    </row>
    <row r="1311">
      <c r="A1311" t="str">
        <f t="shared" si="220"/>
        <v>Launchers &amp; Munitions</v>
      </c>
      <c r="B1311" t="str">
        <f t="shared" si="221"/>
        <v>1070</v>
      </c>
      <c r="C1311" t="str">
        <f t="shared" si="222"/>
        <v>NETS AND BOOMS, ORDNANCE</v>
      </c>
      <c r="D1311" s="2" t="n">
        <f t="shared" si="223"/>
        <v>9445.6495907201806</v>
      </c>
      <c r="E1311" s="2" t="n">
        <f t="shared" si="224"/>
        <v>0</v>
      </c>
      <c r="F1311" s="2" t="n">
        <f t="shared" si="225"/>
        <v>0</v>
      </c>
      <c r="G1311" s="2" t="n">
        <f t="shared" si="226"/>
        <v>0</v>
      </c>
      <c r="H1311" s="3" t="e">
        <f t="shared" si="227"/>
        <v>#DIV/0!</v>
      </c>
      <c r="I1311" s="3" t="n">
        <f t="shared" si="228"/>
        <v>-1</v>
      </c>
      <c r="J1311" s="3" t="e">
        <f t="shared" si="229"/>
        <v>#DIV/0!</v>
      </c>
      <c r="K1311" s="3" t="n">
        <f t="shared" si="230"/>
        <v>0</v>
      </c>
      <c r="L1311" s="3" t="n">
        <f>AM1311/SUM(AM1:AM$2860)</f>
        <v>0</v>
      </c>
      <c r="M1311" t="s">
        <v>3437</v>
      </c>
      <c r="N1311" t="s">
        <v>3458</v>
      </c>
      <c r="O1311" t="s">
        <v>3459</v>
      </c>
      <c r="P1311" s="2" t="n">
        <v>142392.67355610701</v>
      </c>
      <c r="Q1311" s="2"/>
      <c r="R1311" s="2"/>
      <c r="S1311" s="2"/>
      <c r="T1311" s="2" t="n">
        <v>8779.10299790303</v>
      </c>
      <c r="U1311" s="2" t="n">
        <v>172337.724199016</v>
      </c>
      <c r="V1311" s="2" t="n">
        <v>30099.045615720199</v>
      </c>
      <c r="W1311" s="2" t="n">
        <v>59452.731462796502</v>
      </c>
      <c r="X1311" s="2"/>
      <c r="Y1311" s="2" t="n">
        <v>52395.694472431598</v>
      </c>
      <c r="Z1311" s="2" t="n">
        <v>29565.266628445199</v>
      </c>
      <c r="AA1311" s="2" t="n">
        <v>5796.1013690384998</v>
      </c>
      <c r="AB1311" s="2"/>
      <c r="AC1311" s="2"/>
      <c r="AD1311" s="2"/>
      <c r="AE1311" s="2" t="n">
        <v>9445.6495907201806</v>
      </c>
      <c r="AF1311" s="2" t="n">
        <v>6602.2246399344103</v>
      </c>
      <c r="AG1311" s="2"/>
      <c r="AH1311" s="2"/>
      <c r="AI1311" s="2"/>
      <c r="AJ1311" s="2" t="n">
        <v>52662.038294492901</v>
      </c>
      <c r="AK1311" s="2"/>
      <c r="AL1311" s="2"/>
      <c r="AM1311" s="2"/>
    </row>
    <row r="1312">
      <c r="A1312" t="str">
        <f t="shared" si="220"/>
        <v>Launchers &amp; Munitions</v>
      </c>
      <c r="B1312" t="str">
        <f t="shared" si="221"/>
        <v>1075</v>
      </c>
      <c r="C1312" t="str">
        <f t="shared" si="222"/>
        <v>DEGAUSSING &amp; MINE SWEEPING EQUIPMEN</v>
      </c>
      <c r="D1312" s="2" t="n">
        <f t="shared" si="223"/>
        <v>101714850.888445</v>
      </c>
      <c r="E1312" s="2" t="n">
        <f t="shared" si="224"/>
        <v>75635464.280439302</v>
      </c>
      <c r="F1312" s="2" t="n">
        <f t="shared" si="225"/>
        <v>55857147.894500002</v>
      </c>
      <c r="G1312" s="2" t="n">
        <f t="shared" si="226"/>
        <v>43640442.408161603</v>
      </c>
      <c r="H1312" s="3" t="n">
        <f t="shared" si="227"/>
        <v>-0.26149527307197784</v>
      </c>
      <c r="I1312" s="3" t="n">
        <f t="shared" si="228"/>
        <v>-0.45084569847365841</v>
      </c>
      <c r="J1312" s="3" t="n">
        <f t="shared" si="229"/>
        <v>0.78128662227057022</v>
      </c>
      <c r="K1312" s="3" t="n">
        <f t="shared" si="230"/>
        <v>4.5093261798712249E-4</v>
      </c>
      <c r="L1312" s="3" t="n">
        <f>AM1312/SUM(AM1:AM$2860)</f>
        <v>4.9654675963244446E-4</v>
      </c>
      <c r="M1312" t="s">
        <v>3437</v>
      </c>
      <c r="N1312" t="s">
        <v>3460</v>
      </c>
      <c r="O1312" t="s">
        <v>3461</v>
      </c>
      <c r="P1312" s="2" t="n">
        <v>1331117.5857722801</v>
      </c>
      <c r="Q1312" s="2" t="n">
        <v>1776108.3288130199</v>
      </c>
      <c r="R1312" s="2" t="n">
        <v>3749098.6955091599</v>
      </c>
      <c r="S1312" s="2" t="n">
        <v>7004370.1489139898</v>
      </c>
      <c r="T1312" s="2" t="n">
        <v>39011241.253156699</v>
      </c>
      <c r="U1312" s="2" t="n">
        <v>26718453.910254501</v>
      </c>
      <c r="V1312" s="2" t="n">
        <v>17251523.573688399</v>
      </c>
      <c r="W1312" s="2" t="n">
        <v>24443737.728765201</v>
      </c>
      <c r="X1312" s="2" t="n">
        <v>17435008.9860126</v>
      </c>
      <c r="Y1312" s="2" t="n">
        <v>48764117.905486599</v>
      </c>
      <c r="Z1312" s="2" t="n">
        <v>27081825.385098401</v>
      </c>
      <c r="AA1312" s="2" t="n">
        <v>65351397.5231141</v>
      </c>
      <c r="AB1312" s="2" t="n">
        <v>6110338.7528836802</v>
      </c>
      <c r="AC1312" s="2" t="n">
        <v>18752250.402056199</v>
      </c>
      <c r="AD1312" s="2" t="n">
        <v>16032590.8417225</v>
      </c>
      <c r="AE1312" s="2" t="n">
        <v>101714850.888445</v>
      </c>
      <c r="AF1312" s="2" t="n">
        <v>66641165.2706891</v>
      </c>
      <c r="AG1312" s="2" t="n">
        <v>46252606.815982297</v>
      </c>
      <c r="AH1312" s="2" t="n">
        <v>82301697.281525195</v>
      </c>
      <c r="AI1312" s="2" t="n">
        <v>92173315.509937599</v>
      </c>
      <c r="AJ1312" s="2" t="n">
        <v>52083953.112443499</v>
      </c>
      <c r="AK1312" s="2" t="n">
        <v>75635464.280439302</v>
      </c>
      <c r="AL1312" s="2" t="n">
        <v>55857147.894500002</v>
      </c>
      <c r="AM1312" s="2" t="n">
        <v>43640442.408161603</v>
      </c>
    </row>
    <row r="1313">
      <c r="A1313" t="str">
        <f t="shared" si="220"/>
        <v>Launchers &amp; Munitions</v>
      </c>
      <c r="B1313" t="str">
        <f t="shared" si="221"/>
        <v>1080</v>
      </c>
      <c r="C1313" t="str">
        <f t="shared" si="222"/>
        <v>CAMOUFLAGE AND DECEPTION EQUIPMENT</v>
      </c>
      <c r="D1313" s="2" t="n">
        <f t="shared" si="223"/>
        <v>38052.773927364498</v>
      </c>
      <c r="E1313" s="2" t="n">
        <f t="shared" si="224"/>
        <v>46710.985878714302</v>
      </c>
      <c r="F1313" s="2" t="n">
        <f t="shared" si="225"/>
        <v>1190</v>
      </c>
      <c r="G1313" s="2" t="n">
        <f t="shared" si="226"/>
        <v>0</v>
      </c>
      <c r="H1313" s="3" t="n">
        <f t="shared" si="227"/>
        <v>-0.97452419430645609</v>
      </c>
      <c r="I1313" s="3" t="n">
        <f t="shared" si="228"/>
        <v>-0.96872764118927357</v>
      </c>
      <c r="J1313" s="3" t="n">
        <f t="shared" si="229"/>
        <v>0</v>
      </c>
      <c r="K1313" s="3" t="n">
        <f t="shared" si="230"/>
        <v>9.6068244733547025E-9</v>
      </c>
      <c r="L1313" s="3" t="n">
        <f>AM1313/SUM(AM1:AM$2860)</f>
        <v>0</v>
      </c>
      <c r="M1313" t="s">
        <v>3437</v>
      </c>
      <c r="N1313" t="s">
        <v>3462</v>
      </c>
      <c r="O1313" t="s">
        <v>3463</v>
      </c>
      <c r="P1313" s="2"/>
      <c r="Q1313" s="2"/>
      <c r="R1313" s="2" t="n">
        <v>6348209.1035643397</v>
      </c>
      <c r="S1313" s="2" t="n">
        <v>158338.993783215</v>
      </c>
      <c r="T1313" s="2" t="n">
        <v>643425.54589561699</v>
      </c>
      <c r="U1313" s="2" t="n">
        <v>355325.28916515602</v>
      </c>
      <c r="V1313" s="2" t="n">
        <v>334333.174470269</v>
      </c>
      <c r="W1313" s="2" t="n">
        <v>289859.45232212899</v>
      </c>
      <c r="X1313" s="2" t="n">
        <v>86984.611163385096</v>
      </c>
      <c r="Y1313" s="2" t="n">
        <v>328540.80200556002</v>
      </c>
      <c r="Z1313" s="2" t="n">
        <v>1198469.62789165</v>
      </c>
      <c r="AA1313" s="2" t="n">
        <v>125299.83981075601</v>
      </c>
      <c r="AB1313" s="2" t="n">
        <v>82708.305384219202</v>
      </c>
      <c r="AC1313" s="2" t="n">
        <v>0</v>
      </c>
      <c r="AD1313" s="2" t="n">
        <v>15268.7092035479</v>
      </c>
      <c r="AE1313" s="2" t="n">
        <v>38052.773927364498</v>
      </c>
      <c r="AF1313" s="2"/>
      <c r="AG1313" s="2"/>
      <c r="AH1313" s="2" t="n">
        <v>4262537.7886348702</v>
      </c>
      <c r="AI1313" s="2" t="n">
        <v>30933.7122074693</v>
      </c>
      <c r="AJ1313" s="2" t="n">
        <v>1032905.48580811</v>
      </c>
      <c r="AK1313" s="2" t="n">
        <v>46710.985878714302</v>
      </c>
      <c r="AL1313" s="2" t="n">
        <v>1190</v>
      </c>
      <c r="AM1313" s="2"/>
    </row>
    <row r="1314">
      <c r="A1314" t="str">
        <f t="shared" si="220"/>
        <v>Launchers &amp; Munitions</v>
      </c>
      <c r="B1314" t="str">
        <f t="shared" si="221"/>
        <v>1090</v>
      </c>
      <c r="C1314" t="str">
        <f t="shared" si="222"/>
        <v>ASSEMBLIES INTERCHANGEABLE BETWEEN WEAPONS IN TWO OR MORE CLASSES</v>
      </c>
      <c r="D1314" s="2" t="n">
        <f t="shared" si="223"/>
        <v>512094.90301665198</v>
      </c>
      <c r="E1314" s="2" t="n">
        <f t="shared" si="224"/>
        <v>2329361.9967464199</v>
      </c>
      <c r="F1314" s="2" t="n">
        <f t="shared" si="225"/>
        <v>1812274.0826999999</v>
      </c>
      <c r="G1314" s="2" t="n">
        <f t="shared" si="226"/>
        <v>20002.897563172901</v>
      </c>
      <c r="H1314" s="3" t="n">
        <f t="shared" si="227"/>
        <v>-0.22198692808102483</v>
      </c>
      <c r="I1314" s="3" t="n">
        <f t="shared" si="228"/>
        <v>2.5389418485211315</v>
      </c>
      <c r="J1314" s="3" t="n">
        <f t="shared" si="229"/>
        <v>1.1037457167279999E-2</v>
      </c>
      <c r="K1314" s="3" t="n">
        <f t="shared" si="230"/>
        <v>1.4630419336225886E-5</v>
      </c>
      <c r="L1314" s="3" t="n">
        <f>AM1314/SUM(AM1:AM$2860)</f>
        <v>2.2759562965373783E-7</v>
      </c>
      <c r="M1314" t="s">
        <v>3437</v>
      </c>
      <c r="N1314" t="s">
        <v>3464</v>
      </c>
      <c r="O1314" t="s">
        <v>3465</v>
      </c>
      <c r="P1314" s="2"/>
      <c r="Q1314" s="2"/>
      <c r="R1314" s="2"/>
      <c r="S1314" s="2" t="n">
        <v>326159.30969099398</v>
      </c>
      <c r="T1314" s="2" t="n">
        <v>192512.54967716101</v>
      </c>
      <c r="U1314" s="2" t="n">
        <v>1027915.35482305</v>
      </c>
      <c r="V1314" s="2" t="n">
        <v>1517183.51340436</v>
      </c>
      <c r="W1314" s="2" t="n">
        <v>647242.57363274298</v>
      </c>
      <c r="X1314" s="2" t="n">
        <v>8591876.3096904997</v>
      </c>
      <c r="Y1314" s="2" t="n">
        <v>13172265.3103271</v>
      </c>
      <c r="Z1314" s="2" t="n">
        <v>13240242.413182899</v>
      </c>
      <c r="AA1314" s="2" t="n">
        <v>12667074.392484499</v>
      </c>
      <c r="AB1314" s="2" t="n">
        <v>15757400.1802381</v>
      </c>
      <c r="AC1314" s="2" t="n">
        <v>474879.74195131299</v>
      </c>
      <c r="AD1314" s="2" t="n">
        <v>431418.10343232699</v>
      </c>
      <c r="AE1314" s="2" t="n">
        <v>512094.90301665198</v>
      </c>
      <c r="AF1314" s="2" t="n">
        <v>-289705.48777292698</v>
      </c>
      <c r="AG1314" s="2" t="n">
        <v>43544.082200316101</v>
      </c>
      <c r="AH1314" s="2" t="n">
        <v>29509.276928404801</v>
      </c>
      <c r="AI1314" s="2" t="n">
        <v>35921.801300301202</v>
      </c>
      <c r="AJ1314" s="2" t="n">
        <v>848714.85329231201</v>
      </c>
      <c r="AK1314" s="2" t="n">
        <v>2329361.9967464199</v>
      </c>
      <c r="AL1314" s="2" t="n">
        <v>1812274.0826999999</v>
      </c>
      <c r="AM1314" s="2" t="n">
        <v>20002.897563172901</v>
      </c>
    </row>
    <row r="1315">
      <c r="A1315" t="str">
        <f t="shared" si="220"/>
        <v>Launchers &amp; Munitions</v>
      </c>
      <c r="B1315" t="str">
        <f t="shared" si="221"/>
        <v>1095</v>
      </c>
      <c r="C1315" t="str">
        <f t="shared" si="222"/>
        <v>MISCELLANEOUS WEAPONS</v>
      </c>
      <c r="D1315" s="2" t="n">
        <f t="shared" si="223"/>
        <v>332039763.42268902</v>
      </c>
      <c r="E1315" s="2" t="n">
        <f t="shared" si="224"/>
        <v>208810089.37366599</v>
      </c>
      <c r="F1315" s="2" t="n">
        <f t="shared" si="225"/>
        <v>342467293.29769999</v>
      </c>
      <c r="G1315" s="2" t="n">
        <f t="shared" si="226"/>
        <v>147557747.837053</v>
      </c>
      <c r="H1315" s="3" t="n">
        <f t="shared" si="227"/>
        <v>0.64008977882699059</v>
      </c>
      <c r="I1315" s="3" t="n">
        <f t="shared" si="228"/>
        <v>3.1404461223328406E-2</v>
      </c>
      <c r="J1315" s="3" t="n">
        <f t="shared" si="229"/>
        <v>0.43086668632260888</v>
      </c>
      <c r="K1315" s="3" t="n">
        <f t="shared" si="230"/>
        <v>2.7647253567864597E-3</v>
      </c>
      <c r="L1315" s="3" t="n">
        <f>AM1315/SUM(AM1:AM$2860)</f>
        <v>1.6789316859319287E-3</v>
      </c>
      <c r="M1315" t="s">
        <v>3437</v>
      </c>
      <c r="N1315" t="s">
        <v>3466</v>
      </c>
      <c r="O1315" t="s">
        <v>3467</v>
      </c>
      <c r="P1315" s="2" t="n">
        <v>545012741.40481305</v>
      </c>
      <c r="Q1315" s="2" t="n">
        <v>440360801.32860398</v>
      </c>
      <c r="R1315" s="2" t="n">
        <v>322286680.95104301</v>
      </c>
      <c r="S1315" s="2" t="n">
        <v>661274183.75629997</v>
      </c>
      <c r="T1315" s="2" t="n">
        <v>511961710.79460001</v>
      </c>
      <c r="U1315" s="2" t="n">
        <v>587912842.45963705</v>
      </c>
      <c r="V1315" s="2" t="n">
        <v>97956966.101068705</v>
      </c>
      <c r="W1315" s="2" t="n">
        <v>75144733.605767399</v>
      </c>
      <c r="X1315" s="2" t="n">
        <v>81532218.403740793</v>
      </c>
      <c r="Y1315" s="2" t="n">
        <v>280026641.04113197</v>
      </c>
      <c r="Z1315" s="2" t="n">
        <v>181266702.84033999</v>
      </c>
      <c r="AA1315" s="2" t="n">
        <v>298119472.75119799</v>
      </c>
      <c r="AB1315" s="2" t="n">
        <v>444082915.285191</v>
      </c>
      <c r="AC1315" s="2" t="n">
        <v>359903942.938788</v>
      </c>
      <c r="AD1315" s="2" t="n">
        <v>361683288.29386598</v>
      </c>
      <c r="AE1315" s="2" t="n">
        <v>332039763.42268902</v>
      </c>
      <c r="AF1315" s="2" t="n">
        <v>457028119.41243601</v>
      </c>
      <c r="AG1315" s="2" t="n">
        <v>232675233.540896</v>
      </c>
      <c r="AH1315" s="2" t="n">
        <v>836491624.82049203</v>
      </c>
      <c r="AI1315" s="2" t="n">
        <v>575414440.34673595</v>
      </c>
      <c r="AJ1315" s="2" t="n">
        <v>541443501.92634106</v>
      </c>
      <c r="AK1315" s="2" t="n">
        <v>208810089.37366599</v>
      </c>
      <c r="AL1315" s="2" t="n">
        <v>342467293.29769999</v>
      </c>
      <c r="AM1315" s="2" t="n">
        <v>147557747.837053</v>
      </c>
    </row>
    <row r="1316">
      <c r="A1316" t="str">
        <f t="shared" si="220"/>
        <v>Launchers &amp; Munitions</v>
      </c>
      <c r="B1316" t="str">
        <f t="shared" si="221"/>
        <v>1105</v>
      </c>
      <c r="C1316" t="str">
        <f t="shared" si="222"/>
        <v>NUCLEAR BOMBS</v>
      </c>
      <c r="D1316" s="2" t="n">
        <f t="shared" si="223"/>
        <v>5451.4891923585101</v>
      </c>
      <c r="E1316" s="2" t="n">
        <f t="shared" si="224"/>
        <v>0</v>
      </c>
      <c r="F1316" s="2" t="n">
        <f t="shared" si="225"/>
        <v>0</v>
      </c>
      <c r="G1316" s="2" t="n">
        <f t="shared" si="226"/>
        <v>0</v>
      </c>
      <c r="H1316" s="3" t="e">
        <f t="shared" si="227"/>
        <v>#DIV/0!</v>
      </c>
      <c r="I1316" s="3" t="n">
        <f t="shared" si="228"/>
        <v>-1</v>
      </c>
      <c r="J1316" s="3" t="e">
        <f t="shared" si="229"/>
        <v>#DIV/0!</v>
      </c>
      <c r="K1316" s="3" t="n">
        <f t="shared" si="230"/>
        <v>0</v>
      </c>
      <c r="L1316" s="3" t="n">
        <f>AM1316/SUM(AM1:AM$2860)</f>
        <v>0</v>
      </c>
      <c r="M1316" t="s">
        <v>3437</v>
      </c>
      <c r="N1316" t="s">
        <v>3468</v>
      </c>
      <c r="O1316" t="s">
        <v>3469</v>
      </c>
      <c r="P1316" s="2"/>
      <c r="Q1316" s="2"/>
      <c r="R1316" s="2" t="n">
        <v>102475.55691168099</v>
      </c>
      <c r="S1316" s="2" t="n">
        <v>72719.089216699402</v>
      </c>
      <c r="T1316" s="2"/>
      <c r="U1316" s="2"/>
      <c r="V1316" s="2"/>
      <c r="W1316" s="2" t="n">
        <v>193374.80936451501</v>
      </c>
      <c r="X1316" s="2"/>
      <c r="Y1316" s="2"/>
      <c r="Z1316" s="2"/>
      <c r="AA1316" s="2"/>
      <c r="AB1316" s="2"/>
      <c r="AC1316" s="2"/>
      <c r="AD1316" s="2"/>
      <c r="AE1316" s="2" t="n">
        <v>5451.4891923585101</v>
      </c>
      <c r="AF1316" s="2"/>
      <c r="AG1316" s="2"/>
      <c r="AH1316" s="2"/>
      <c r="AI1316" s="2"/>
      <c r="AJ1316" s="2"/>
      <c r="AK1316" s="2"/>
      <c r="AL1316" s="2"/>
      <c r="AM1316" s="2"/>
    </row>
    <row r="1317">
      <c r="A1317" t="str">
        <f t="shared" si="220"/>
        <v>Launchers &amp; Munitions</v>
      </c>
      <c r="B1317" t="str">
        <f t="shared" si="221"/>
        <v>1115</v>
      </c>
      <c r="C1317" t="str">
        <f t="shared" si="222"/>
        <v>NUCLEAR WARHEADS &amp; WARHEAD SECTIONS</v>
      </c>
      <c r="D1317" s="2" t="n">
        <f t="shared" si="223"/>
        <v>0</v>
      </c>
      <c r="E1317" s="2" t="n">
        <f t="shared" si="224"/>
        <v>0</v>
      </c>
      <c r="F1317" s="2" t="n">
        <f t="shared" si="225"/>
        <v>0</v>
      </c>
      <c r="G1317" s="2" t="n">
        <f t="shared" si="226"/>
        <v>0</v>
      </c>
      <c r="H1317" s="3" t="e">
        <f t="shared" si="227"/>
        <v>#DIV/0!</v>
      </c>
      <c r="I1317" s="3" t="e">
        <f t="shared" si="228"/>
        <v>#DIV/0!</v>
      </c>
      <c r="J1317" s="3" t="e">
        <f t="shared" si="229"/>
        <v>#DIV/0!</v>
      </c>
      <c r="K1317" s="3" t="n">
        <f t="shared" si="230"/>
        <v>0</v>
      </c>
      <c r="L1317" s="3" t="n">
        <f>AM1317/SUM(AM1:AM$2860)</f>
        <v>0</v>
      </c>
      <c r="M1317" t="s">
        <v>3437</v>
      </c>
      <c r="N1317" t="s">
        <v>3470</v>
      </c>
      <c r="O1317" t="s">
        <v>3471</v>
      </c>
      <c r="P1317" s="2"/>
      <c r="Q1317" s="2"/>
      <c r="R1317" s="2"/>
      <c r="S1317" s="2" t="n">
        <v>1129993.1747890499</v>
      </c>
      <c r="T1317" s="2" t="n">
        <v>1051030.58145939</v>
      </c>
      <c r="U1317" s="2" t="n">
        <v>1098546.1613204801</v>
      </c>
      <c r="V1317" s="2" t="n">
        <v>1097219.8264600199</v>
      </c>
      <c r="W1317" s="2" t="n">
        <v>1413779.9393744101</v>
      </c>
      <c r="X1317" s="2"/>
      <c r="Y1317" s="2"/>
      <c r="Z1317" s="2"/>
      <c r="AA1317" s="2"/>
      <c r="AB1317" s="2" t="n">
        <v>24505.977995324301</v>
      </c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</row>
    <row r="1318">
      <c r="A1318" t="str">
        <f t="shared" si="220"/>
        <v>Launchers &amp; Munitions</v>
      </c>
      <c r="B1318" t="str">
        <f t="shared" si="221"/>
        <v>1120</v>
      </c>
      <c r="C1318" t="str">
        <f t="shared" si="222"/>
        <v>NUCLEAR DEPTH CHARGES</v>
      </c>
      <c r="D1318" s="2" t="n">
        <f t="shared" si="223"/>
        <v>0</v>
      </c>
      <c r="E1318" s="2" t="n">
        <f t="shared" si="224"/>
        <v>0</v>
      </c>
      <c r="F1318" s="2" t="n">
        <f t="shared" si="225"/>
        <v>0</v>
      </c>
      <c r="G1318" s="2" t="n">
        <f t="shared" si="226"/>
        <v>0</v>
      </c>
      <c r="H1318" s="3" t="e">
        <f t="shared" si="227"/>
        <v>#DIV/0!</v>
      </c>
      <c r="I1318" s="3" t="e">
        <f t="shared" si="228"/>
        <v>#DIV/0!</v>
      </c>
      <c r="J1318" s="3" t="e">
        <f t="shared" si="229"/>
        <v>#DIV/0!</v>
      </c>
      <c r="K1318" s="3" t="n">
        <f t="shared" si="230"/>
        <v>0</v>
      </c>
      <c r="L1318" s="3" t="n">
        <f>AM1318/SUM(AM1:AM$2860)</f>
        <v>0</v>
      </c>
      <c r="M1318" t="s">
        <v>3437</v>
      </c>
      <c r="N1318" t="s">
        <v>3472</v>
      </c>
      <c r="O1318" t="s">
        <v>3473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 t="n">
        <v>47645.653419889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</row>
    <row r="1319">
      <c r="A1319" t="str">
        <f t="shared" si="220"/>
        <v>Launchers &amp; Munitions</v>
      </c>
      <c r="B1319" t="str">
        <f t="shared" si="221"/>
        <v>1125</v>
      </c>
      <c r="C1319" t="str">
        <f t="shared" si="222"/>
        <v>NUCLEAR DEMOLITION CHARGES</v>
      </c>
      <c r="D1319" s="2" t="n">
        <f t="shared" si="223"/>
        <v>0</v>
      </c>
      <c r="E1319" s="2" t="n">
        <f t="shared" si="224"/>
        <v>0</v>
      </c>
      <c r="F1319" s="2" t="n">
        <f t="shared" si="225"/>
        <v>0</v>
      </c>
      <c r="G1319" s="2" t="n">
        <f t="shared" si="226"/>
        <v>0</v>
      </c>
      <c r="H1319" s="3" t="e">
        <f t="shared" si="227"/>
        <v>#DIV/0!</v>
      </c>
      <c r="I1319" s="3" t="e">
        <f t="shared" si="228"/>
        <v>#DIV/0!</v>
      </c>
      <c r="J1319" s="3" t="e">
        <f t="shared" si="229"/>
        <v>#DIV/0!</v>
      </c>
      <c r="K1319" s="3" t="n">
        <f t="shared" si="230"/>
        <v>0</v>
      </c>
      <c r="L1319" s="3" t="n">
        <f>AM1319/SUM(AM1:AM$2860)</f>
        <v>0</v>
      </c>
      <c r="M1319" t="s">
        <v>3437</v>
      </c>
      <c r="N1319" t="s">
        <v>3474</v>
      </c>
      <c r="O1319" t="s">
        <v>3475</v>
      </c>
      <c r="P1319" s="2"/>
      <c r="Q1319" s="2"/>
      <c r="R1319" s="2"/>
      <c r="S1319" s="2"/>
      <c r="T1319" s="2"/>
      <c r="U1319" s="2"/>
      <c r="V1319" s="2" t="n">
        <v>3616.9746844977799</v>
      </c>
      <c r="W1319" s="2"/>
      <c r="X1319" s="2"/>
      <c r="Y1319" s="2"/>
      <c r="Z1319" s="2"/>
      <c r="AA1319" s="2"/>
      <c r="AB1319" s="2"/>
      <c r="AC1319" s="2" t="n">
        <v>5503.1768609532701</v>
      </c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</row>
    <row r="1320">
      <c r="A1320" t="str">
        <f t="shared" si="220"/>
        <v>Launchers &amp; Munitions</v>
      </c>
      <c r="B1320" t="str">
        <f t="shared" si="221"/>
        <v>1127</v>
      </c>
      <c r="C1320" t="str">
        <f t="shared" si="222"/>
        <v>NUCLEAR ROCKETS</v>
      </c>
      <c r="D1320" s="2" t="n">
        <f t="shared" si="223"/>
        <v>0</v>
      </c>
      <c r="E1320" s="2" t="n">
        <f t="shared" si="224"/>
        <v>0</v>
      </c>
      <c r="F1320" s="2" t="n">
        <f t="shared" si="225"/>
        <v>0</v>
      </c>
      <c r="G1320" s="2" t="n">
        <f t="shared" si="226"/>
        <v>0</v>
      </c>
      <c r="H1320" s="3" t="e">
        <f t="shared" si="227"/>
        <v>#DIV/0!</v>
      </c>
      <c r="I1320" s="3" t="e">
        <f t="shared" si="228"/>
        <v>#DIV/0!</v>
      </c>
      <c r="J1320" s="3" t="e">
        <f t="shared" si="229"/>
        <v>#DIV/0!</v>
      </c>
      <c r="K1320" s="3" t="n">
        <f t="shared" si="230"/>
        <v>0</v>
      </c>
      <c r="L1320" s="3" t="n">
        <f>AM1320/SUM(AM1:AM$2860)</f>
        <v>0</v>
      </c>
      <c r="M1320" t="s">
        <v>3437</v>
      </c>
      <c r="N1320" t="s">
        <v>3476</v>
      </c>
      <c r="O1320" t="s">
        <v>3477</v>
      </c>
      <c r="P1320" s="2"/>
      <c r="Q1320" s="2"/>
      <c r="R1320" s="2"/>
      <c r="S1320" s="2"/>
      <c r="T1320" s="2"/>
      <c r="U1320" s="2"/>
      <c r="V1320" s="2"/>
      <c r="W1320" s="2" t="n">
        <v>15441.1898626279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</row>
    <row r="1321">
      <c r="A1321" t="str">
        <f t="shared" si="220"/>
        <v>Launchers &amp; Munitions</v>
      </c>
      <c r="B1321" t="str">
        <f t="shared" si="221"/>
        <v>1130</v>
      </c>
      <c r="C1321" t="str">
        <f t="shared" si="222"/>
        <v>CONVERSION KITS, NUCLEAR ORDNANCE</v>
      </c>
      <c r="D1321" s="2" t="n">
        <f t="shared" si="223"/>
        <v>0</v>
      </c>
      <c r="E1321" s="2" t="n">
        <f t="shared" si="224"/>
        <v>0</v>
      </c>
      <c r="F1321" s="2" t="n">
        <f t="shared" si="225"/>
        <v>0</v>
      </c>
      <c r="G1321" s="2" t="n">
        <f t="shared" si="226"/>
        <v>0</v>
      </c>
      <c r="H1321" s="3" t="e">
        <f t="shared" si="227"/>
        <v>#DIV/0!</v>
      </c>
      <c r="I1321" s="3" t="e">
        <f t="shared" si="228"/>
        <v>#DIV/0!</v>
      </c>
      <c r="J1321" s="3" t="e">
        <f t="shared" si="229"/>
        <v>#DIV/0!</v>
      </c>
      <c r="K1321" s="3" t="n">
        <f t="shared" si="230"/>
        <v>0</v>
      </c>
      <c r="L1321" s="3" t="n">
        <f>AM1321/SUM(AM1:AM$2860)</f>
        <v>0</v>
      </c>
      <c r="M1321" t="s">
        <v>3437</v>
      </c>
      <c r="N1321" t="s">
        <v>3478</v>
      </c>
      <c r="O1321" t="s">
        <v>3479</v>
      </c>
      <c r="P1321" s="2"/>
      <c r="Q1321" s="2" t="n">
        <v>60139.738477763101</v>
      </c>
      <c r="R1321" s="2"/>
      <c r="S1321" s="2"/>
      <c r="T1321" s="2"/>
      <c r="U1321" s="2"/>
      <c r="V1321" s="2"/>
      <c r="W1321" s="2"/>
      <c r="X1321" s="2"/>
      <c r="Y1321" s="2"/>
      <c r="Z1321" s="2" t="n">
        <v>14827.4529341302</v>
      </c>
      <c r="AA1321" s="2"/>
      <c r="AB1321" s="2"/>
      <c r="AC1321" s="2"/>
      <c r="AD1321" s="2"/>
      <c r="AE1321" s="2"/>
      <c r="AF1321" s="2"/>
      <c r="AG1321" s="2" t="n">
        <v>18513.2873190061</v>
      </c>
      <c r="AH1321" s="2"/>
      <c r="AI1321" s="2"/>
      <c r="AJ1321" s="2"/>
      <c r="AK1321" s="2"/>
      <c r="AL1321" s="2"/>
      <c r="AM1321" s="2"/>
    </row>
    <row r="1322">
      <c r="A1322" t="str">
        <f t="shared" si="220"/>
        <v>Launchers &amp; Munitions</v>
      </c>
      <c r="B1322" t="str">
        <f t="shared" si="221"/>
        <v>1135</v>
      </c>
      <c r="C1322" t="str">
        <f t="shared" si="222"/>
        <v>FUZING &amp; FIRING DEVICES, NUCLEAR OR</v>
      </c>
      <c r="D1322" s="2" t="n">
        <f t="shared" si="223"/>
        <v>170928.47499367199</v>
      </c>
      <c r="E1322" s="2" t="n">
        <f t="shared" si="224"/>
        <v>0</v>
      </c>
      <c r="F1322" s="2" t="n">
        <f t="shared" si="225"/>
        <v>0</v>
      </c>
      <c r="G1322" s="2" t="n">
        <f t="shared" si="226"/>
        <v>0</v>
      </c>
      <c r="H1322" s="3" t="e">
        <f t="shared" si="227"/>
        <v>#DIV/0!</v>
      </c>
      <c r="I1322" s="3" t="n">
        <f t="shared" si="228"/>
        <v>-1</v>
      </c>
      <c r="J1322" s="3" t="e">
        <f t="shared" si="229"/>
        <v>#DIV/0!</v>
      </c>
      <c r="K1322" s="3" t="n">
        <f t="shared" si="230"/>
        <v>0</v>
      </c>
      <c r="L1322" s="3" t="n">
        <f>AM1322/SUM(AM1:AM$2860)</f>
        <v>0</v>
      </c>
      <c r="M1322" t="s">
        <v>3437</v>
      </c>
      <c r="N1322" t="s">
        <v>3480</v>
      </c>
      <c r="O1322" t="s">
        <v>3481</v>
      </c>
      <c r="P1322" s="2" t="n">
        <v>61008.350949234104</v>
      </c>
      <c r="Q1322" s="2"/>
      <c r="R1322" s="2"/>
      <c r="S1322" s="2"/>
      <c r="T1322" s="2"/>
      <c r="U1322" s="2"/>
      <c r="V1322" s="2" t="n">
        <v>1258.3213050050299</v>
      </c>
      <c r="W1322" s="2"/>
      <c r="X1322" s="2" t="n">
        <v>21498.504720884001</v>
      </c>
      <c r="Y1322" s="2" t="n">
        <v>19347.073390295202</v>
      </c>
      <c r="Z1322" s="2" t="n">
        <v>16827.0789981692</v>
      </c>
      <c r="AA1322" s="2"/>
      <c r="AB1322" s="2"/>
      <c r="AC1322" s="2"/>
      <c r="AD1322" s="2"/>
      <c r="AE1322" s="2" t="n">
        <v>170928.47499367199</v>
      </c>
      <c r="AF1322" s="2"/>
      <c r="AG1322" s="2"/>
      <c r="AH1322" s="2"/>
      <c r="AI1322" s="2"/>
      <c r="AJ1322" s="2"/>
      <c r="AK1322" s="2"/>
      <c r="AL1322" s="2"/>
      <c r="AM1322" s="2"/>
    </row>
    <row r="1323">
      <c r="A1323" t="str">
        <f t="shared" si="220"/>
        <v>Launchers &amp; Munitions</v>
      </c>
      <c r="B1323" t="str">
        <f t="shared" si="221"/>
        <v>1140</v>
      </c>
      <c r="C1323" t="str">
        <f t="shared" si="222"/>
        <v>NUCLEAR COMPONENTS</v>
      </c>
      <c r="D1323" s="2" t="n">
        <f t="shared" si="223"/>
        <v>106824402.78570101</v>
      </c>
      <c r="E1323" s="2" t="n">
        <f t="shared" si="224"/>
        <v>15394819.0039129</v>
      </c>
      <c r="F1323" s="2" t="n">
        <f t="shared" si="225"/>
        <v>-1087210</v>
      </c>
      <c r="G1323" s="2" t="n">
        <f t="shared" si="226"/>
        <v>0</v>
      </c>
      <c r="H1323" s="3" t="n">
        <f t="shared" si="227"/>
        <v>-1.0706218111251367</v>
      </c>
      <c r="I1323" s="3" t="n">
        <f t="shared" si="228"/>
        <v>-1.0101775434418392</v>
      </c>
      <c r="J1323" s="3" t="n">
        <f t="shared" si="229"/>
        <v>0</v>
      </c>
      <c r="K1323" s="3" t="n">
        <f t="shared" si="230"/>
        <v>-8.7770047358621566E-6</v>
      </c>
      <c r="L1323" s="3" t="n">
        <f>AM1323/SUM(AM1:AM$2860)</f>
        <v>0</v>
      </c>
      <c r="M1323" t="s">
        <v>3437</v>
      </c>
      <c r="N1323" t="s">
        <v>3482</v>
      </c>
      <c r="O1323" t="s">
        <v>3483</v>
      </c>
      <c r="P1323" s="2"/>
      <c r="Q1323" s="2"/>
      <c r="R1323" s="2" t="n">
        <v>836336602.84253001</v>
      </c>
      <c r="S1323" s="2" t="n">
        <v>171862542.431126</v>
      </c>
      <c r="T1323" s="2" t="n">
        <v>1415981949.43835</v>
      </c>
      <c r="U1323" s="2" t="n">
        <v>903221608.30372703</v>
      </c>
      <c r="V1323" s="2" t="n">
        <v>274759143.49564099</v>
      </c>
      <c r="W1323" s="2" t="n">
        <v>174603.70044012199</v>
      </c>
      <c r="X1323" s="2" t="n">
        <v>46888.829767862102</v>
      </c>
      <c r="Y1323" s="2" t="n">
        <v>6497.7399180706498</v>
      </c>
      <c r="Z1323" s="2" t="n">
        <v>22210.436049867301</v>
      </c>
      <c r="AA1323" s="2" t="n">
        <v>80577.246602644198</v>
      </c>
      <c r="AB1323" s="2" t="n">
        <v>350303.54847216199</v>
      </c>
      <c r="AC1323" s="2" t="n">
        <v>594211.08657173801</v>
      </c>
      <c r="AD1323" s="2" t="n">
        <v>226459.045544016</v>
      </c>
      <c r="AE1323" s="2" t="n">
        <v>106824402.78570101</v>
      </c>
      <c r="AF1323" s="2" t="n">
        <v>1268951317.87625</v>
      </c>
      <c r="AG1323" s="2" t="n">
        <v>401382945.37921399</v>
      </c>
      <c r="AH1323" s="2" t="n">
        <v>-460850.35849437898</v>
      </c>
      <c r="AI1323" s="2" t="n">
        <v>14764041.4903959</v>
      </c>
      <c r="AJ1323" s="2" t="n">
        <v>1717026.9772940299</v>
      </c>
      <c r="AK1323" s="2" t="n">
        <v>15394819.0039129</v>
      </c>
      <c r="AL1323" s="2" t="n">
        <v>-1087210</v>
      </c>
      <c r="AM1323" s="2"/>
    </row>
    <row r="1324">
      <c r="A1324" t="str">
        <f t="shared" si="220"/>
        <v>Launchers &amp; Munitions</v>
      </c>
      <c r="B1324" t="str">
        <f t="shared" si="221"/>
        <v>1145</v>
      </c>
      <c r="C1324" t="str">
        <f t="shared" si="222"/>
        <v>EXPLOSIVE &amp; PYROTECHNIC COMPS, NUCL</v>
      </c>
      <c r="D1324" s="2" t="n">
        <f t="shared" si="223"/>
        <v>84245.466829455094</v>
      </c>
      <c r="E1324" s="2" t="n">
        <f t="shared" si="224"/>
        <v>25012.775420469101</v>
      </c>
      <c r="F1324" s="2" t="n">
        <f t="shared" si="225"/>
        <v>41948.679700000001</v>
      </c>
      <c r="G1324" s="2" t="n">
        <f t="shared" si="226"/>
        <v>0</v>
      </c>
      <c r="H1324" s="3" t="n">
        <f t="shared" si="227"/>
        <v>0.6770901667182232</v>
      </c>
      <c r="I1324" s="3" t="n">
        <f t="shared" si="228"/>
        <v>-0.50206603062785438</v>
      </c>
      <c r="J1324" s="3" t="n">
        <f t="shared" si="229"/>
        <v>0</v>
      </c>
      <c r="K1324" s="3" t="n">
        <f t="shared" si="230"/>
        <v>3.386500863587207E-7</v>
      </c>
      <c r="L1324" s="3" t="n">
        <f>AM1324/SUM(AM1:AM$2860)</f>
        <v>0</v>
      </c>
      <c r="M1324" t="s">
        <v>3437</v>
      </c>
      <c r="N1324" t="s">
        <v>3484</v>
      </c>
      <c r="O1324" t="s">
        <v>3485</v>
      </c>
      <c r="P1324" s="2"/>
      <c r="Q1324" s="2"/>
      <c r="R1324" s="2" t="n">
        <v>20267.757183299</v>
      </c>
      <c r="S1324" s="2"/>
      <c r="T1324" s="2" t="n">
        <v>85797.807678591402</v>
      </c>
      <c r="U1324" s="2" t="n">
        <v>742998.54933057597</v>
      </c>
      <c r="V1324" s="2" t="n">
        <v>113921.420281238</v>
      </c>
      <c r="W1324" s="2" t="n">
        <v>113337.542140554</v>
      </c>
      <c r="X1324" s="2" t="n">
        <v>1282830.6438213801</v>
      </c>
      <c r="Y1324" s="2" t="n">
        <v>17548.978129909901</v>
      </c>
      <c r="Z1324" s="2" t="n">
        <v>13850.703825922599</v>
      </c>
      <c r="AA1324" s="2" t="n">
        <v>0</v>
      </c>
      <c r="AB1324" s="2" t="n">
        <v>35885.315277013098</v>
      </c>
      <c r="AC1324" s="2" t="n">
        <v>38027.570443665798</v>
      </c>
      <c r="AD1324" s="2" t="n">
        <v>107109.410786511</v>
      </c>
      <c r="AE1324" s="2" t="n">
        <v>84245.466829455094</v>
      </c>
      <c r="AF1324" s="2"/>
      <c r="AG1324" s="2" t="n">
        <v>19784.239964391702</v>
      </c>
      <c r="AH1324" s="2" t="n">
        <v>34765.450904440702</v>
      </c>
      <c r="AI1324" s="2" t="n">
        <v>43181.759879478101</v>
      </c>
      <c r="AJ1324" s="2" t="n">
        <v>32264.450825050099</v>
      </c>
      <c r="AK1324" s="2" t="n">
        <v>25012.775420469101</v>
      </c>
      <c r="AL1324" s="2" t="n">
        <v>41948.679700000001</v>
      </c>
      <c r="AM1324" s="2"/>
    </row>
    <row r="1325">
      <c r="A1325" t="str">
        <f t="shared" si="220"/>
        <v>Launchers &amp; Munitions</v>
      </c>
      <c r="B1325" t="str">
        <f t="shared" si="221"/>
        <v>1190</v>
      </c>
      <c r="C1325" t="str">
        <f t="shared" si="222"/>
        <v>SPEC TEST &amp; HANDLING EQ, NUCLEAR EQ</v>
      </c>
      <c r="D1325" s="2" t="n">
        <f t="shared" si="223"/>
        <v>22045.846282849099</v>
      </c>
      <c r="E1325" s="2" t="n">
        <f t="shared" si="224"/>
        <v>197713.414876692</v>
      </c>
      <c r="F1325" s="2" t="n">
        <f t="shared" si="225"/>
        <v>26707.199199999999</v>
      </c>
      <c r="G1325" s="2" t="n">
        <f t="shared" si="226"/>
        <v>0</v>
      </c>
      <c r="H1325" s="3" t="n">
        <f t="shared" si="227"/>
        <v>-0.86491964029524004</v>
      </c>
      <c r="I1325" s="3" t="n">
        <f t="shared" si="228"/>
        <v>0.21143905556382614</v>
      </c>
      <c r="J1325" s="3" t="n">
        <f t="shared" si="229"/>
        <v>0</v>
      </c>
      <c r="K1325" s="3" t="n">
        <f t="shared" si="230"/>
        <v>2.1560619738598246E-7</v>
      </c>
      <c r="L1325" s="3" t="n">
        <f>AM1325/SUM(AM1:AM$2860)</f>
        <v>0</v>
      </c>
      <c r="M1325" t="s">
        <v>3437</v>
      </c>
      <c r="N1325" t="s">
        <v>3486</v>
      </c>
      <c r="O1325" t="s">
        <v>3487</v>
      </c>
      <c r="P1325" s="2"/>
      <c r="Q1325" s="2" t="n">
        <v>51684.461008431201</v>
      </c>
      <c r="R1325" s="2"/>
      <c r="S1325" s="2"/>
      <c r="T1325" s="2" t="n">
        <v>7223.1996200977801</v>
      </c>
      <c r="U1325" s="2" t="n">
        <v>7179182.2485191403</v>
      </c>
      <c r="V1325" s="2" t="n">
        <v>8259932.8301096698</v>
      </c>
      <c r="W1325" s="2" t="n">
        <v>8482919.3984477092</v>
      </c>
      <c r="X1325" s="2" t="n">
        <v>256368.25923567201</v>
      </c>
      <c r="Y1325" s="2" t="n">
        <v>67663.299358110802</v>
      </c>
      <c r="Z1325" s="2" t="n">
        <v>8568.8263906296797</v>
      </c>
      <c r="AA1325" s="2" t="n">
        <v>11569.5300803175</v>
      </c>
      <c r="AB1325" s="2" t="n">
        <v>194087.698956618</v>
      </c>
      <c r="AC1325" s="2" t="n">
        <v>14235.667370672199</v>
      </c>
      <c r="AD1325" s="2" t="n">
        <v>224033.19456567199</v>
      </c>
      <c r="AE1325" s="2" t="n">
        <v>22045.846282849099</v>
      </c>
      <c r="AF1325" s="2" t="n">
        <v>28589.417075953799</v>
      </c>
      <c r="AG1325" s="2" t="n">
        <v>392359.54511685797</v>
      </c>
      <c r="AH1325" s="2" t="n">
        <v>-306032.28143380902</v>
      </c>
      <c r="AI1325" s="2"/>
      <c r="AJ1325" s="2" t="n">
        <v>154290.22300854599</v>
      </c>
      <c r="AK1325" s="2" t="n">
        <v>197713.414876692</v>
      </c>
      <c r="AL1325" s="2" t="n">
        <v>26707.199199999999</v>
      </c>
      <c r="AM1325" s="2"/>
    </row>
    <row r="1326">
      <c r="A1326" t="str">
        <f t="shared" si="220"/>
        <v>Launchers &amp; Munitions</v>
      </c>
      <c r="B1326" t="str">
        <f t="shared" si="221"/>
        <v>1195</v>
      </c>
      <c r="C1326" t="str">
        <f t="shared" si="222"/>
        <v>MISCELLANEOUS NUCLEAR ORDNANCE</v>
      </c>
      <c r="D1326" s="2" t="n">
        <f t="shared" si="223"/>
        <v>0</v>
      </c>
      <c r="E1326" s="2" t="n">
        <f t="shared" si="224"/>
        <v>0</v>
      </c>
      <c r="F1326" s="2" t="n">
        <f t="shared" si="225"/>
        <v>0</v>
      </c>
      <c r="G1326" s="2" t="n">
        <f t="shared" si="226"/>
        <v>0</v>
      </c>
      <c r="H1326" s="3" t="e">
        <f t="shared" si="227"/>
        <v>#DIV/0!</v>
      </c>
      <c r="I1326" s="3" t="e">
        <f t="shared" si="228"/>
        <v>#DIV/0!</v>
      </c>
      <c r="J1326" s="3" t="e">
        <f t="shared" si="229"/>
        <v>#DIV/0!</v>
      </c>
      <c r="K1326" s="3" t="n">
        <f t="shared" si="230"/>
        <v>0</v>
      </c>
      <c r="L1326" s="3" t="n">
        <f>AM1326/SUM(AM1:AM$2860)</f>
        <v>0</v>
      </c>
      <c r="M1326" t="s">
        <v>3437</v>
      </c>
      <c r="N1326" t="s">
        <v>3488</v>
      </c>
      <c r="O1326" t="s">
        <v>3489</v>
      </c>
      <c r="P1326" s="2"/>
      <c r="Q1326" s="2" t="n">
        <v>103009.257228988</v>
      </c>
      <c r="R1326" s="2"/>
      <c r="S1326" s="2" t="n">
        <v>91424.2047870979</v>
      </c>
      <c r="T1326" s="2"/>
      <c r="U1326" s="2"/>
      <c r="V1326" s="2" t="n">
        <v>21553.645819952701</v>
      </c>
      <c r="W1326" s="2" t="n">
        <v>3802932.22738615</v>
      </c>
      <c r="X1326" s="2" t="n">
        <v>6534823.5553873796</v>
      </c>
      <c r="Y1326" s="2"/>
      <c r="Z1326" s="2" t="n">
        <v>-0.222398711734792</v>
      </c>
      <c r="AA1326" s="2" t="n">
        <v>4392.1614032857497</v>
      </c>
      <c r="AB1326" s="2" t="n">
        <v>652816.31879419298</v>
      </c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</row>
    <row r="1327">
      <c r="A1327" t="str">
        <f t="shared" si="220"/>
        <v>Launchers &amp; Munitions</v>
      </c>
      <c r="B1327" t="str">
        <f t="shared" si="221"/>
        <v>1305</v>
      </c>
      <c r="C1327" t="str">
        <f t="shared" si="222"/>
        <v>AMMUNITION, THROUGH 30 MM</v>
      </c>
      <c r="D1327" s="2" t="n">
        <f t="shared" si="223"/>
        <v>59320986.4440547</v>
      </c>
      <c r="E1327" s="2" t="n">
        <f t="shared" si="224"/>
        <v>25389793.836924799</v>
      </c>
      <c r="F1327" s="2" t="n">
        <f t="shared" si="225"/>
        <v>17629442.0469</v>
      </c>
      <c r="G1327" s="2" t="n">
        <f t="shared" si="226"/>
        <v>4085457.9253119398</v>
      </c>
      <c r="H1327" s="3" t="n">
        <f t="shared" si="227"/>
        <v>-0.30564847591392375</v>
      </c>
      <c r="I1327" s="3" t="n">
        <f t="shared" si="228"/>
        <v>-0.70281272946251105</v>
      </c>
      <c r="J1327" s="3" t="n">
        <f t="shared" si="229"/>
        <v>0.23174062539491064</v>
      </c>
      <c r="K1327" s="3" t="n">
        <f t="shared" si="230"/>
        <v>1.4232181118298097E-4</v>
      </c>
      <c r="L1327" s="3" t="n">
        <f>AM1327/SUM(AM1:AM$2860)</f>
        <v>4.6484883802391099E-5</v>
      </c>
      <c r="M1327" t="s">
        <v>3437</v>
      </c>
      <c r="N1327" t="s">
        <v>3490</v>
      </c>
      <c r="O1327" t="s">
        <v>3491</v>
      </c>
      <c r="P1327" s="2" t="n">
        <v>21421318.300968699</v>
      </c>
      <c r="Q1327" s="2" t="n">
        <v>4950997.1870301403</v>
      </c>
      <c r="R1327" s="2" t="n">
        <v>15143811.6174042</v>
      </c>
      <c r="S1327" s="2" t="n">
        <v>50968863.118710198</v>
      </c>
      <c r="T1327" s="2" t="n">
        <v>23346962.362682398</v>
      </c>
      <c r="U1327" s="2" t="n">
        <v>39700698.725557402</v>
      </c>
      <c r="V1327" s="2" t="n">
        <v>66534810.402751997</v>
      </c>
      <c r="W1327" s="2" t="n">
        <v>106517304.14499301</v>
      </c>
      <c r="X1327" s="2" t="n">
        <v>75485666.272428602</v>
      </c>
      <c r="Y1327" s="2" t="n">
        <v>55737096.984098203</v>
      </c>
      <c r="Z1327" s="2" t="n">
        <v>57759021.077637702</v>
      </c>
      <c r="AA1327" s="2" t="n">
        <v>54027956.714924902</v>
      </c>
      <c r="AB1327" s="2" t="n">
        <v>51868152.215232901</v>
      </c>
      <c r="AC1327" s="2" t="n">
        <v>44496768.577212296</v>
      </c>
      <c r="AD1327" s="2" t="n">
        <v>16045109.8123552</v>
      </c>
      <c r="AE1327" s="2" t="n">
        <v>59320986.4440547</v>
      </c>
      <c r="AF1327" s="2" t="n">
        <v>25540833.320588902</v>
      </c>
      <c r="AG1327" s="2" t="n">
        <v>17351686.867704701</v>
      </c>
      <c r="AH1327" s="2" t="n">
        <v>38282838.242701501</v>
      </c>
      <c r="AI1327" s="2" t="n">
        <v>20938659.7884068</v>
      </c>
      <c r="AJ1327" s="2" t="n">
        <v>75119708.355912194</v>
      </c>
      <c r="AK1327" s="2" t="n">
        <v>25389793.836924799</v>
      </c>
      <c r="AL1327" s="2" t="n">
        <v>17629442.0469</v>
      </c>
      <c r="AM1327" s="2" t="n">
        <v>4085457.9253119398</v>
      </c>
    </row>
    <row r="1328">
      <c r="A1328" t="str">
        <f t="shared" si="220"/>
        <v>Launchers &amp; Munitions</v>
      </c>
      <c r="B1328" t="str">
        <f t="shared" si="221"/>
        <v>1310</v>
      </c>
      <c r="C1328" t="str">
        <f t="shared" si="222"/>
        <v>AMMUNITION, OVER 30 MM UP TO 75 MM</v>
      </c>
      <c r="D1328" s="2" t="n">
        <f t="shared" si="223"/>
        <v>13809768.1154317</v>
      </c>
      <c r="E1328" s="2" t="n">
        <f t="shared" si="224"/>
        <v>41326040.391808502</v>
      </c>
      <c r="F1328" s="2" t="n">
        <f t="shared" si="225"/>
        <v>31191555.625</v>
      </c>
      <c r="G1328" s="2" t="n">
        <f t="shared" si="226"/>
        <v>-39364.432768201499</v>
      </c>
      <c r="H1328" s="3" t="n">
        <f t="shared" si="227"/>
        <v>-0.245232416914961</v>
      </c>
      <c r="I1328" s="3" t="n">
        <f t="shared" si="228"/>
        <v>1.2586588974035742</v>
      </c>
      <c r="J1328" s="3" t="n">
        <f t="shared" si="229"/>
        <v>-1.2620221075684646E-3</v>
      </c>
      <c r="K1328" s="3" t="n">
        <f t="shared" si="230"/>
        <v>2.5180823524391139E-4</v>
      </c>
      <c r="L1328" s="3" t="n">
        <f>AM1328/SUM(AM1:AM$2860)</f>
        <v>-4.4789375306983911E-7</v>
      </c>
      <c r="M1328" t="s">
        <v>3437</v>
      </c>
      <c r="N1328" t="s">
        <v>3492</v>
      </c>
      <c r="O1328" t="s">
        <v>3493</v>
      </c>
      <c r="P1328" s="2" t="n">
        <v>18669574.916127</v>
      </c>
      <c r="Q1328" s="2" t="n">
        <v>33419506.282214399</v>
      </c>
      <c r="R1328" s="2" t="n">
        <v>25128235.882503498</v>
      </c>
      <c r="S1328" s="2" t="n">
        <v>23077879.3909752</v>
      </c>
      <c r="T1328" s="2" t="n">
        <v>26416124.5734188</v>
      </c>
      <c r="U1328" s="2" t="n">
        <v>50903044.058986001</v>
      </c>
      <c r="V1328" s="2" t="n">
        <v>50931011.786171399</v>
      </c>
      <c r="W1328" s="2" t="n">
        <v>30281791.025775898</v>
      </c>
      <c r="X1328" s="2" t="n">
        <v>35245894.040754497</v>
      </c>
      <c r="Y1328" s="2" t="n">
        <v>13623087.363698</v>
      </c>
      <c r="Z1328" s="2" t="n">
        <v>10936254.448443601</v>
      </c>
      <c r="AA1328" s="2" t="n">
        <v>30631932.054312099</v>
      </c>
      <c r="AB1328" s="2" t="n">
        <v>20794660.846935999</v>
      </c>
      <c r="AC1328" s="2" t="n">
        <v>3989241.67755089</v>
      </c>
      <c r="AD1328" s="2" t="n">
        <v>37124601.305073999</v>
      </c>
      <c r="AE1328" s="2" t="n">
        <v>13809768.1154317</v>
      </c>
      <c r="AF1328" s="2" t="n">
        <v>8640008.0037282296</v>
      </c>
      <c r="AG1328" s="2" t="n">
        <v>44137094.729823999</v>
      </c>
      <c r="AH1328" s="2" t="n">
        <v>82223119.459807202</v>
      </c>
      <c r="AI1328" s="2" t="n">
        <v>52142136.330884002</v>
      </c>
      <c r="AJ1328" s="2" t="n">
        <v>102599214.54992101</v>
      </c>
      <c r="AK1328" s="2" t="n">
        <v>41326040.391808502</v>
      </c>
      <c r="AL1328" s="2" t="n">
        <v>31191555.625</v>
      </c>
      <c r="AM1328" s="2" t="n">
        <v>-39364.432768201499</v>
      </c>
    </row>
    <row r="1329">
      <c r="A1329" t="str">
        <f t="shared" si="220"/>
        <v>Launchers &amp; Munitions</v>
      </c>
      <c r="B1329" t="str">
        <f t="shared" si="221"/>
        <v>1315</v>
      </c>
      <c r="C1329" t="str">
        <f t="shared" si="222"/>
        <v>AMMUNITION, 75 MM THROUGH 125 MM.</v>
      </c>
      <c r="D1329" s="2" t="n">
        <f t="shared" si="223"/>
        <v>38232657.890503898</v>
      </c>
      <c r="E1329" s="2" t="n">
        <f t="shared" si="224"/>
        <v>0</v>
      </c>
      <c r="F1329" s="2" t="n">
        <f t="shared" si="225"/>
        <v>0</v>
      </c>
      <c r="G1329" s="2" t="n">
        <f t="shared" si="226"/>
        <v>0</v>
      </c>
      <c r="H1329" s="3" t="e">
        <f t="shared" si="227"/>
        <v>#DIV/0!</v>
      </c>
      <c r="I1329" s="3" t="n">
        <f t="shared" si="228"/>
        <v>-1</v>
      </c>
      <c r="J1329" s="3" t="e">
        <f t="shared" si="229"/>
        <v>#DIV/0!</v>
      </c>
      <c r="K1329" s="3" t="n">
        <f t="shared" si="230"/>
        <v>0</v>
      </c>
      <c r="L1329" s="3" t="n">
        <f>AM1329/SUM(AM1:AM$2860)</f>
        <v>0</v>
      </c>
      <c r="M1329" t="s">
        <v>3437</v>
      </c>
      <c r="N1329" t="s">
        <v>3494</v>
      </c>
      <c r="O1329" t="s">
        <v>3495</v>
      </c>
      <c r="P1329" s="2" t="n">
        <v>896933.75960816105</v>
      </c>
      <c r="Q1329" s="2" t="n">
        <v>1044821.4763442</v>
      </c>
      <c r="R1329" s="2" t="n">
        <v>2944221.3478738102</v>
      </c>
      <c r="S1329" s="2" t="n">
        <v>659465.42117629899</v>
      </c>
      <c r="T1329" s="2" t="n">
        <v>-217948.44619768701</v>
      </c>
      <c r="U1329" s="2" t="n">
        <v>106762.307751516</v>
      </c>
      <c r="V1329" s="2" t="n">
        <v>53386595.2779046</v>
      </c>
      <c r="W1329" s="2" t="n">
        <v>12664238.766023399</v>
      </c>
      <c r="X1329" s="2" t="n">
        <v>12293982.3691682</v>
      </c>
      <c r="Y1329" s="2" t="n">
        <v>21901596.115311101</v>
      </c>
      <c r="Z1329" s="2" t="n">
        <v>29469730.844457801</v>
      </c>
      <c r="AA1329" s="2" t="n">
        <v>211611691.110879</v>
      </c>
      <c r="AB1329" s="2" t="n">
        <v>76254941.940250501</v>
      </c>
      <c r="AC1329" s="2" t="n">
        <v>8029083.3226350099</v>
      </c>
      <c r="AD1329" s="2" t="n">
        <v>12018492.820503799</v>
      </c>
      <c r="AE1329" s="2" t="n">
        <v>38232657.890503898</v>
      </c>
      <c r="AF1329" s="2" t="n">
        <v>17301613.609040301</v>
      </c>
      <c r="AG1329" s="2" t="n">
        <v>824701.545724542</v>
      </c>
      <c r="AH1329" s="2" t="n">
        <v>-232608.51403115</v>
      </c>
      <c r="AI1329" s="2" t="n">
        <v>9554276.1114592291</v>
      </c>
      <c r="AJ1329" s="2"/>
      <c r="AK1329" s="2"/>
      <c r="AL1329" s="2"/>
      <c r="AM1329" s="2"/>
    </row>
    <row r="1330">
      <c r="A1330" t="str">
        <f t="shared" si="220"/>
        <v>Launchers &amp; Munitions</v>
      </c>
      <c r="B1330" t="str">
        <f t="shared" si="221"/>
        <v>1320</v>
      </c>
      <c r="C1330" t="str">
        <f t="shared" si="222"/>
        <v>AMMUNITION, OVER 125 MM</v>
      </c>
      <c r="D1330" s="2" t="n">
        <f t="shared" si="223"/>
        <v>2355889.99115028</v>
      </c>
      <c r="E1330" s="2" t="n">
        <f t="shared" si="224"/>
        <v>30095509.965580702</v>
      </c>
      <c r="F1330" s="2" t="n">
        <f t="shared" si="225"/>
        <v>6386243.9062999999</v>
      </c>
      <c r="G1330" s="2" t="n">
        <f t="shared" si="226"/>
        <v>0</v>
      </c>
      <c r="H1330" s="3" t="n">
        <f t="shared" si="227"/>
        <v>-0.78780077448085284</v>
      </c>
      <c r="I1330" s="3" t="n">
        <f t="shared" si="228"/>
        <v>1.7107564148960415</v>
      </c>
      <c r="J1330" s="3" t="n">
        <f t="shared" si="229"/>
        <v>0</v>
      </c>
      <c r="K1330" s="3" t="n">
        <f t="shared" si="230"/>
        <v>5.1555902732651411E-5</v>
      </c>
      <c r="L1330" s="3" t="n">
        <f>AM1330/SUM(AM1:AM$2860)</f>
        <v>0</v>
      </c>
      <c r="M1330" t="s">
        <v>3437</v>
      </c>
      <c r="N1330" t="s">
        <v>3496</v>
      </c>
      <c r="O1330" t="s">
        <v>3497</v>
      </c>
      <c r="P1330" s="2" t="n">
        <v>-29087.988085994399</v>
      </c>
      <c r="Q1330" s="2" t="n">
        <v>313480.98965262098</v>
      </c>
      <c r="R1330" s="2"/>
      <c r="S1330" s="2" t="n">
        <v>114996.460001639</v>
      </c>
      <c r="T1330" s="2" t="n">
        <v>147978.90605563999</v>
      </c>
      <c r="U1330" s="2" t="n">
        <v>629473.87420460302</v>
      </c>
      <c r="V1330" s="2" t="n">
        <v>148917013.53516799</v>
      </c>
      <c r="W1330" s="2" t="n">
        <v>4123332.4943806198</v>
      </c>
      <c r="X1330" s="2" t="n">
        <v>17999026.528974701</v>
      </c>
      <c r="Y1330" s="2" t="n">
        <v>193078774.50125799</v>
      </c>
      <c r="Z1330" s="2" t="n">
        <v>167957091.44777399</v>
      </c>
      <c r="AA1330" s="2" t="n">
        <v>172159048.111083</v>
      </c>
      <c r="AB1330" s="2" t="n">
        <v>167551795.269665</v>
      </c>
      <c r="AC1330" s="2" t="n">
        <v>86799296.3660326</v>
      </c>
      <c r="AD1330" s="2" t="n">
        <v>94349914.651488394</v>
      </c>
      <c r="AE1330" s="2" t="n">
        <v>2355889.99115028</v>
      </c>
      <c r="AF1330" s="2" t="n">
        <v>14335920.910839999</v>
      </c>
      <c r="AG1330" s="2" t="n">
        <v>5310583.5255870502</v>
      </c>
      <c r="AH1330" s="2" t="n">
        <v>-1860225.21607589</v>
      </c>
      <c r="AI1330" s="2" t="n">
        <v>34740001.126918897</v>
      </c>
      <c r="AJ1330" s="2" t="n">
        <v>54410898.406282999</v>
      </c>
      <c r="AK1330" s="2" t="n">
        <v>30095509.965580702</v>
      </c>
      <c r="AL1330" s="2" t="n">
        <v>6386243.9062999999</v>
      </c>
      <c r="AM1330" s="2" t="n">
        <v>0</v>
      </c>
    </row>
    <row r="1331">
      <c r="A1331" t="str">
        <f t="shared" si="220"/>
        <v>Launchers &amp; Munitions</v>
      </c>
      <c r="B1331" t="str">
        <f t="shared" si="221"/>
        <v>1325</v>
      </c>
      <c r="C1331" t="str">
        <f t="shared" si="222"/>
        <v>BOMBS</v>
      </c>
      <c r="D1331" s="2" t="n">
        <f t="shared" si="223"/>
        <v>57119984.292898297</v>
      </c>
      <c r="E1331" s="2" t="n">
        <f t="shared" si="224"/>
        <v>99524363.628885597</v>
      </c>
      <c r="F1331" s="2" t="n">
        <f t="shared" si="225"/>
        <v>194466764.90040001</v>
      </c>
      <c r="G1331" s="2" t="n">
        <f t="shared" si="226"/>
        <v>102152417.345385</v>
      </c>
      <c r="H1331" s="3" t="n">
        <f t="shared" si="227"/>
        <v>0.95396140010041397</v>
      </c>
      <c r="I1331" s="3" t="n">
        <f t="shared" si="228"/>
        <v>2.4045311340286553</v>
      </c>
      <c r="J1331" s="3" t="n">
        <f t="shared" si="229"/>
        <v>0.52529499011157188</v>
      </c>
      <c r="K1331" s="3" t="n">
        <f t="shared" si="230"/>
        <v>1.5699227531926708E-3</v>
      </c>
      <c r="L1331" s="3" t="n">
        <f>AM1331/SUM(AM1:AM$2860)</f>
        <v>1.1623037948851264E-3</v>
      </c>
      <c r="M1331" t="s">
        <v>3437</v>
      </c>
      <c r="N1331" t="s">
        <v>3498</v>
      </c>
      <c r="O1331" t="s">
        <v>3499</v>
      </c>
      <c r="P1331" s="2" t="n">
        <v>218690605.25845501</v>
      </c>
      <c r="Q1331" s="2" t="n">
        <v>256900265.18147901</v>
      </c>
      <c r="R1331" s="2" t="n">
        <v>8394654.6872289795</v>
      </c>
      <c r="S1331" s="2" t="n">
        <v>4510803.7638904396</v>
      </c>
      <c r="T1331" s="2" t="n">
        <v>376147.82272072602</v>
      </c>
      <c r="U1331" s="2" t="n">
        <v>61102.685436967004</v>
      </c>
      <c r="V1331" s="2" t="n">
        <v>17275555.608591501</v>
      </c>
      <c r="W1331" s="2" t="n">
        <v>124222222.16273899</v>
      </c>
      <c r="X1331" s="2" t="n">
        <v>47426665.723611303</v>
      </c>
      <c r="Y1331" s="2" t="n">
        <v>31889045.8528549</v>
      </c>
      <c r="Z1331" s="2" t="n">
        <v>23691990.005187299</v>
      </c>
      <c r="AA1331" s="2" t="n">
        <v>31701225.0544773</v>
      </c>
      <c r="AB1331" s="2" t="n">
        <v>58387262.330610998</v>
      </c>
      <c r="AC1331" s="2" t="n">
        <v>50035461.766790703</v>
      </c>
      <c r="AD1331" s="2" t="n">
        <v>84321264.608956695</v>
      </c>
      <c r="AE1331" s="2" t="n">
        <v>57119984.292898297</v>
      </c>
      <c r="AF1331" s="2" t="n">
        <v>108013473.469116</v>
      </c>
      <c r="AG1331" s="2" t="n">
        <v>86921497.857655495</v>
      </c>
      <c r="AH1331" s="2" t="n">
        <v>118562372.443276</v>
      </c>
      <c r="AI1331" s="2" t="n">
        <v>308857428.38642597</v>
      </c>
      <c r="AJ1331" s="2" t="n">
        <v>71295426.624148905</v>
      </c>
      <c r="AK1331" s="2" t="n">
        <v>99524363.628885597</v>
      </c>
      <c r="AL1331" s="2" t="n">
        <v>194466764.90040001</v>
      </c>
      <c r="AM1331" s="2" t="n">
        <v>102152417.345385</v>
      </c>
    </row>
    <row r="1332">
      <c r="A1332" t="str">
        <f t="shared" si="220"/>
        <v>Launchers &amp; Munitions</v>
      </c>
      <c r="B1332" t="str">
        <f t="shared" si="221"/>
        <v>1330</v>
      </c>
      <c r="C1332" t="str">
        <f t="shared" si="222"/>
        <v>GRENADES</v>
      </c>
      <c r="D1332" s="2" t="n">
        <f t="shared" si="223"/>
        <v>9851167.1783493999</v>
      </c>
      <c r="E1332" s="2" t="n">
        <f t="shared" si="224"/>
        <v>9362726.3727817796</v>
      </c>
      <c r="F1332" s="2" t="n">
        <f t="shared" si="225"/>
        <v>13785912.25</v>
      </c>
      <c r="G1332" s="2" t="n">
        <f t="shared" si="226"/>
        <v>353233.20897159999</v>
      </c>
      <c r="H1332" s="3" t="n">
        <f t="shared" si="227"/>
        <v>0.47242498617462414</v>
      </c>
      <c r="I1332" s="3" t="n">
        <f t="shared" si="228"/>
        <v>0.39941917545549988</v>
      </c>
      <c r="J1332" s="3" t="n">
        <f t="shared" si="229"/>
        <v>2.5622766383965632E-2</v>
      </c>
      <c r="K1332" s="3" t="n">
        <f t="shared" si="230"/>
        <v>1.1129314217716E-4</v>
      </c>
      <c r="L1332" s="3" t="n">
        <f>AM1332/SUM(AM1:AM$2860)</f>
        <v>4.0191344457272384E-6</v>
      </c>
      <c r="M1332" t="s">
        <v>3437</v>
      </c>
      <c r="N1332" t="s">
        <v>3500</v>
      </c>
      <c r="O1332" t="s">
        <v>3501</v>
      </c>
      <c r="P1332" s="2" t="n">
        <v>2276972.4198273499</v>
      </c>
      <c r="Q1332" s="2" t="n">
        <v>590670.54022698605</v>
      </c>
      <c r="R1332" s="2" t="n">
        <v>1865776.6437220599</v>
      </c>
      <c r="S1332" s="2" t="n">
        <v>8160832.3955937</v>
      </c>
      <c r="T1332" s="2" t="n">
        <v>3489214.4733226201</v>
      </c>
      <c r="U1332" s="2" t="n">
        <v>1337804.49942216</v>
      </c>
      <c r="V1332" s="2" t="n">
        <v>44234371.430933297</v>
      </c>
      <c r="W1332" s="2" t="n">
        <v>84768587.4176884</v>
      </c>
      <c r="X1332" s="2" t="n">
        <v>104308503.627131</v>
      </c>
      <c r="Y1332" s="2" t="n">
        <v>48253854.5642941</v>
      </c>
      <c r="Z1332" s="2" t="n">
        <v>91364930.538203806</v>
      </c>
      <c r="AA1332" s="2" t="n">
        <v>44613867.315414898</v>
      </c>
      <c r="AB1332" s="2" t="n">
        <v>1730411.7873472101</v>
      </c>
      <c r="AC1332" s="2" t="n">
        <v>2948403.9858983201</v>
      </c>
      <c r="AD1332" s="2" t="n">
        <v>7993845.9052337902</v>
      </c>
      <c r="AE1332" s="2" t="n">
        <v>9851167.1783493999</v>
      </c>
      <c r="AF1332" s="2" t="n">
        <v>2989162.1593021299</v>
      </c>
      <c r="AG1332" s="2" t="n">
        <v>11736115.4144629</v>
      </c>
      <c r="AH1332" s="2" t="n">
        <v>5320304.7378334003</v>
      </c>
      <c r="AI1332" s="2" t="n">
        <v>1771110.42042247</v>
      </c>
      <c r="AJ1332" s="2" t="n">
        <v>11441159.7341104</v>
      </c>
      <c r="AK1332" s="2" t="n">
        <v>9362726.3727817796</v>
      </c>
      <c r="AL1332" s="2" t="n">
        <v>13785912.25</v>
      </c>
      <c r="AM1332" s="2" t="n">
        <v>353233.20897159999</v>
      </c>
    </row>
    <row r="1333">
      <c r="A1333" t="str">
        <f t="shared" si="220"/>
        <v>Launchers &amp; Munitions</v>
      </c>
      <c r="B1333" t="str">
        <f t="shared" si="221"/>
        <v>1345</v>
      </c>
      <c r="C1333" t="str">
        <f t="shared" si="222"/>
        <v>LAND MINES</v>
      </c>
      <c r="D1333" s="2" t="n">
        <f t="shared" si="223"/>
        <v>0</v>
      </c>
      <c r="E1333" s="2" t="n">
        <f t="shared" si="224"/>
        <v>0</v>
      </c>
      <c r="F1333" s="2" t="n">
        <f t="shared" si="225"/>
        <v>0</v>
      </c>
      <c r="G1333" s="2" t="n">
        <f t="shared" si="226"/>
        <v>0</v>
      </c>
      <c r="H1333" s="3" t="e">
        <f t="shared" si="227"/>
        <v>#DIV/0!</v>
      </c>
      <c r="I1333" s="3" t="e">
        <f t="shared" si="228"/>
        <v>#DIV/0!</v>
      </c>
      <c r="J1333" s="3" t="e">
        <f t="shared" si="229"/>
        <v>#DIV/0!</v>
      </c>
      <c r="K1333" s="3" t="n">
        <f t="shared" si="230"/>
        <v>0</v>
      </c>
      <c r="L1333" s="3" t="n">
        <f>AM1333/SUM(AM1:AM$2860)</f>
        <v>0</v>
      </c>
      <c r="M1333" t="s">
        <v>3437</v>
      </c>
      <c r="N1333" t="s">
        <v>3502</v>
      </c>
      <c r="O1333" t="s">
        <v>3503</v>
      </c>
      <c r="P1333" s="2" t="n">
        <v>49279.766517959702</v>
      </c>
      <c r="Q1333" s="2"/>
      <c r="R1333" s="2"/>
      <c r="S1333" s="2" t="n">
        <v>340501.67610635801</v>
      </c>
      <c r="T1333" s="2"/>
      <c r="U1333" s="2" t="n">
        <v>35137.111892506502</v>
      </c>
      <c r="V1333" s="2" t="n">
        <v>280026.82321581797</v>
      </c>
      <c r="W1333" s="2" t="n">
        <v>60920818.884768702</v>
      </c>
      <c r="X1333" s="2" t="n">
        <v>-4567.7916907877498</v>
      </c>
      <c r="Y1333" s="2"/>
      <c r="Z1333" s="2" t="n">
        <v>-268709.97288427298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</row>
    <row r="1334">
      <c r="A1334" t="str">
        <f t="shared" si="220"/>
        <v>Launchers &amp; Munitions</v>
      </c>
      <c r="B1334" t="str">
        <f t="shared" si="221"/>
        <v>1346</v>
      </c>
      <c r="C1334" t="str">
        <f t="shared" si="222"/>
        <v>REMOTE MUNITIONS</v>
      </c>
      <c r="D1334" s="2" t="n">
        <f t="shared" si="223"/>
        <v>0</v>
      </c>
      <c r="E1334" s="2" t="n">
        <f t="shared" si="224"/>
        <v>0</v>
      </c>
      <c r="F1334" s="2" t="n">
        <f t="shared" si="225"/>
        <v>0</v>
      </c>
      <c r="G1334" s="2" t="n">
        <f t="shared" si="226"/>
        <v>0</v>
      </c>
      <c r="H1334" s="3" t="e">
        <f t="shared" si="227"/>
        <v>#DIV/0!</v>
      </c>
      <c r="I1334" s="3" t="e">
        <f t="shared" si="228"/>
        <v>#DIV/0!</v>
      </c>
      <c r="J1334" s="3" t="e">
        <f t="shared" si="229"/>
        <v>#DIV/0!</v>
      </c>
      <c r="K1334" s="3" t="n">
        <f t="shared" si="230"/>
        <v>0</v>
      </c>
      <c r="L1334" s="3" t="n">
        <f>AM1334/SUM(AM1:AM$2860)</f>
        <v>0</v>
      </c>
      <c r="M1334" t="s">
        <v>3437</v>
      </c>
      <c r="N1334" t="s">
        <v>3504</v>
      </c>
      <c r="O1334" t="s">
        <v>3505</v>
      </c>
      <c r="P1334" s="2"/>
      <c r="Q1334" s="2"/>
      <c r="R1334" s="2"/>
      <c r="S1334" s="2"/>
      <c r="T1334" s="2"/>
      <c r="U1334" s="2"/>
      <c r="V1334" s="2"/>
      <c r="W1334" s="2" t="n">
        <v>102784.626648495</v>
      </c>
      <c r="X1334" s="2" t="n">
        <v>374593.73341740901</v>
      </c>
      <c r="Y1334" s="2" t="n">
        <v>0</v>
      </c>
      <c r="Z1334" s="2"/>
      <c r="AA1334" s="2"/>
      <c r="AB1334" s="2"/>
      <c r="AC1334" s="2" t="n">
        <v>101722.205100609</v>
      </c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</row>
    <row r="1335">
      <c r="A1335" t="str">
        <f t="shared" si="220"/>
        <v>Launchers &amp; Munitions</v>
      </c>
      <c r="B1335" t="str">
        <f t="shared" si="221"/>
        <v>1350</v>
      </c>
      <c r="C1335" t="str">
        <f t="shared" si="222"/>
        <v>UNDERWATER MINE AND COMPONENTS, INERT</v>
      </c>
      <c r="D1335" s="2" t="n">
        <f t="shared" si="223"/>
        <v>1430536.73369106</v>
      </c>
      <c r="E1335" s="2" t="n">
        <f t="shared" si="224"/>
        <v>464990.40352877899</v>
      </c>
      <c r="F1335" s="2" t="n">
        <f t="shared" si="225"/>
        <v>29056255.5</v>
      </c>
      <c r="G1335" s="2" t="n">
        <f t="shared" si="226"/>
        <v>11030101.839466101</v>
      </c>
      <c r="H1335" s="3" t="n">
        <f t="shared" si="227"/>
        <v>61.487860565495872</v>
      </c>
      <c r="I1335" s="3" t="n">
        <f t="shared" si="228"/>
        <v>19.311436131408712</v>
      </c>
      <c r="J1335" s="3" t="n">
        <f t="shared" si="229"/>
        <v>0.37961195101227341</v>
      </c>
      <c r="K1335" s="3" t="n">
        <f t="shared" si="230"/>
        <v>2.3457003902642621E-4</v>
      </c>
      <c r="L1335" s="3" t="n">
        <f>AM1335/SUM(AM1:AM$2860)</f>
        <v>1.2550196617114174E-4</v>
      </c>
      <c r="M1335" t="s">
        <v>3437</v>
      </c>
      <c r="N1335" t="s">
        <v>3506</v>
      </c>
      <c r="O1335" t="s">
        <v>3507</v>
      </c>
      <c r="P1335" s="2" t="n">
        <v>202303.94380154801</v>
      </c>
      <c r="Q1335" s="2" t="n">
        <v>50999.835929757603</v>
      </c>
      <c r="R1335" s="2" t="n">
        <v>2310813.1705424101</v>
      </c>
      <c r="S1335" s="2" t="n">
        <v>147754.41270362301</v>
      </c>
      <c r="T1335" s="2" t="n">
        <v>328007.041727142</v>
      </c>
      <c r="U1335" s="2" t="n">
        <v>710976.84429389797</v>
      </c>
      <c r="V1335" s="2" t="n">
        <v>1349670.5709929999</v>
      </c>
      <c r="W1335" s="2" t="n">
        <v>366060.37245864602</v>
      </c>
      <c r="X1335" s="2" t="n">
        <v>1302894.7457238501</v>
      </c>
      <c r="Y1335" s="2" t="n">
        <v>335774.05098083703</v>
      </c>
      <c r="Z1335" s="2" t="n">
        <v>763863.46251295798</v>
      </c>
      <c r="AA1335" s="2" t="n">
        <v>846438.10989785695</v>
      </c>
      <c r="AB1335" s="2" t="n">
        <v>205290.81055192</v>
      </c>
      <c r="AC1335" s="2" t="n">
        <v>900525.81296703499</v>
      </c>
      <c r="AD1335" s="2" t="n">
        <v>3689370.3615252501</v>
      </c>
      <c r="AE1335" s="2" t="n">
        <v>1430536.73369106</v>
      </c>
      <c r="AF1335" s="2" t="n">
        <v>52519412.819220103</v>
      </c>
      <c r="AG1335" s="2" t="n">
        <v>14761937.101051601</v>
      </c>
      <c r="AH1335" s="2" t="n">
        <v>11922924.6990363</v>
      </c>
      <c r="AI1335" s="2" t="n">
        <v>2444370.8963517402</v>
      </c>
      <c r="AJ1335" s="2" t="n">
        <v>23727105.78706</v>
      </c>
      <c r="AK1335" s="2" t="n">
        <v>464990.40352877899</v>
      </c>
      <c r="AL1335" s="2" t="n">
        <v>29056255.5</v>
      </c>
      <c r="AM1335" s="2" t="n">
        <v>11030101.839466101</v>
      </c>
    </row>
    <row r="1336">
      <c r="A1336" t="str">
        <f t="shared" si="220"/>
        <v>Launchers &amp; Munitions</v>
      </c>
      <c r="B1336" t="str">
        <f t="shared" si="221"/>
        <v>1351</v>
      </c>
      <c r="C1336" t="str">
        <f t="shared" si="222"/>
        <v>UNDERWATER MINE EXPLOSIVE COMPS</v>
      </c>
      <c r="D1336" s="2" t="n">
        <f t="shared" si="223"/>
        <v>0</v>
      </c>
      <c r="E1336" s="2" t="n">
        <f t="shared" si="224"/>
        <v>3807243.0862045502</v>
      </c>
      <c r="F1336" s="2" t="n">
        <f t="shared" si="225"/>
        <v>650862.10880000005</v>
      </c>
      <c r="G1336" s="2" t="n">
        <f t="shared" si="226"/>
        <v>177230.44637471301</v>
      </c>
      <c r="H1336" s="3" t="n">
        <f t="shared" si="227"/>
        <v>-0.82904634822021672</v>
      </c>
      <c r="I1336" s="3" t="e">
        <f t="shared" si="228"/>
        <v>#DIV/0!</v>
      </c>
      <c r="J1336" s="3" t="n">
        <f t="shared" si="229"/>
        <v>0.2723010665061979</v>
      </c>
      <c r="K1336" s="3" t="n">
        <f t="shared" si="230"/>
        <v>5.2543849038647834E-6</v>
      </c>
      <c r="L1336" s="3" t="n">
        <f>AM1336/SUM(AM1:AM$2860)</f>
        <v>2.0165515975410266E-6</v>
      </c>
      <c r="M1336" t="s">
        <v>3437</v>
      </c>
      <c r="N1336" t="s">
        <v>3508</v>
      </c>
      <c r="O1336" t="s">
        <v>3509</v>
      </c>
      <c r="P1336" s="2" t="n">
        <v>25827858.472452901</v>
      </c>
      <c r="Q1336" s="2" t="n">
        <v>2275545.4786596298</v>
      </c>
      <c r="R1336" s="2" t="n">
        <v>6058770.4361588601</v>
      </c>
      <c r="S1336" s="2" t="n">
        <v>91887.451641142805</v>
      </c>
      <c r="T1336" s="2"/>
      <c r="U1336" s="2" t="n">
        <v>699860.70305669506</v>
      </c>
      <c r="V1336" s="2" t="n">
        <v>905346.79946849903</v>
      </c>
      <c r="W1336" s="2" t="n">
        <v>6700786.1532020597</v>
      </c>
      <c r="X1336" s="2" t="n">
        <v>1793737.61480883</v>
      </c>
      <c r="Y1336" s="2" t="n">
        <v>1408711.0699225101</v>
      </c>
      <c r="Z1336" s="2" t="n">
        <v>31718.7905078404</v>
      </c>
      <c r="AA1336" s="2" t="n">
        <v>1347079.10834497</v>
      </c>
      <c r="AB1336" s="2" t="n">
        <v>0</v>
      </c>
      <c r="AC1336" s="2"/>
      <c r="AD1336" s="2" t="n">
        <v>-856.76075162254699</v>
      </c>
      <c r="AE1336" s="2" t="n">
        <v>0</v>
      </c>
      <c r="AF1336" s="2" t="n">
        <v>0</v>
      </c>
      <c r="AG1336" s="2" t="n">
        <v>7607140.8759054104</v>
      </c>
      <c r="AH1336" s="2" t="n">
        <v>3756468.8009127299</v>
      </c>
      <c r="AI1336" s="2" t="n">
        <v>2145926.2740888498</v>
      </c>
      <c r="AJ1336" s="2" t="n">
        <v>5747087.4158248203</v>
      </c>
      <c r="AK1336" s="2" t="n">
        <v>3807243.0862045502</v>
      </c>
      <c r="AL1336" s="2" t="n">
        <v>650862.10880000005</v>
      </c>
      <c r="AM1336" s="2" t="n">
        <v>177230.44637471301</v>
      </c>
    </row>
    <row r="1337">
      <c r="A1337" t="str">
        <f t="shared" si="220"/>
        <v>Launchers &amp; Munitions</v>
      </c>
      <c r="B1337" t="str">
        <f t="shared" si="221"/>
        <v>1352</v>
      </c>
      <c r="C1337" t="str">
        <f t="shared" si="222"/>
        <v>UNDERWATER MINE DISPOAL INERT DEVICES</v>
      </c>
      <c r="D1337" s="2" t="n">
        <f t="shared" si="223"/>
        <v>0</v>
      </c>
      <c r="E1337" s="2" t="n">
        <f t="shared" si="224"/>
        <v>2259219.7013211101</v>
      </c>
      <c r="F1337" s="2" t="n">
        <f t="shared" si="225"/>
        <v>3871109</v>
      </c>
      <c r="G1337" s="2" t="n">
        <f t="shared" si="226"/>
        <v>0</v>
      </c>
      <c r="H1337" s="3" t="n">
        <f t="shared" si="227"/>
        <v>0.71347169013102851</v>
      </c>
      <c r="I1337" s="3" t="e">
        <f t="shared" si="228"/>
        <v>#DIV/0!</v>
      </c>
      <c r="J1337" s="3" t="n">
        <f t="shared" si="229"/>
        <v>0</v>
      </c>
      <c r="K1337" s="3" t="n">
        <f t="shared" si="230"/>
        <v>3.1251314857330803E-5</v>
      </c>
      <c r="L1337" s="3" t="n">
        <f>AM1337/SUM(AM1:AM$2860)</f>
        <v>0</v>
      </c>
      <c r="M1337" t="s">
        <v>3437</v>
      </c>
      <c r="N1337" t="s">
        <v>3510</v>
      </c>
      <c r="O1337" t="s">
        <v>3511</v>
      </c>
      <c r="P1337" s="2"/>
      <c r="Q1337" s="2"/>
      <c r="R1337" s="2"/>
      <c r="S1337" s="2"/>
      <c r="T1337" s="2"/>
      <c r="U1337" s="2"/>
      <c r="V1337" s="2"/>
      <c r="W1337" s="2"/>
      <c r="X1337" s="2" t="n">
        <v>12479111.126314601</v>
      </c>
      <c r="Y1337" s="2" t="n">
        <v>6478207.1101366002</v>
      </c>
      <c r="Z1337" s="2" t="n">
        <v>1943690.1715822699</v>
      </c>
      <c r="AA1337" s="2"/>
      <c r="AB1337" s="2"/>
      <c r="AC1337" s="2"/>
      <c r="AD1337" s="2" t="n">
        <v>27922.369129097598</v>
      </c>
      <c r="AE1337" s="2"/>
      <c r="AF1337" s="2" t="n">
        <v>-314946.44993884501</v>
      </c>
      <c r="AG1337" s="2"/>
      <c r="AH1337" s="2"/>
      <c r="AI1337" s="2"/>
      <c r="AJ1337" s="2"/>
      <c r="AK1337" s="2" t="n">
        <v>2259219.7013211101</v>
      </c>
      <c r="AL1337" s="2" t="n">
        <v>3871109</v>
      </c>
      <c r="AM1337" s="2" t="n">
        <v>0</v>
      </c>
    </row>
    <row r="1338">
      <c r="A1338" t="str">
        <f t="shared" si="220"/>
        <v>Launchers &amp; Munitions</v>
      </c>
      <c r="B1338" t="str">
        <f t="shared" si="221"/>
        <v>1353</v>
      </c>
      <c r="C1338" t="str">
        <f t="shared" si="222"/>
        <v>UNDERWATER MINE DISPOAL EXPLOSIVE DEVICES</v>
      </c>
      <c r="D1338" s="2" t="n">
        <f t="shared" si="223"/>
        <v>0</v>
      </c>
      <c r="E1338" s="2" t="n">
        <f t="shared" si="224"/>
        <v>0</v>
      </c>
      <c r="F1338" s="2" t="n">
        <f t="shared" si="225"/>
        <v>0</v>
      </c>
      <c r="G1338" s="2" t="n">
        <f t="shared" si="226"/>
        <v>0</v>
      </c>
      <c r="H1338" s="3" t="e">
        <f t="shared" si="227"/>
        <v>#DIV/0!</v>
      </c>
      <c r="I1338" s="3" t="e">
        <f t="shared" si="228"/>
        <v>#DIV/0!</v>
      </c>
      <c r="J1338" s="3" t="e">
        <f t="shared" si="229"/>
        <v>#DIV/0!</v>
      </c>
      <c r="K1338" s="3" t="n">
        <f t="shared" si="230"/>
        <v>0</v>
      </c>
      <c r="L1338" s="3" t="n">
        <f>AM1338/SUM(AM1:AM$2860)</f>
        <v>0</v>
      </c>
      <c r="M1338" t="s">
        <v>3437</v>
      </c>
      <c r="N1338" t="s">
        <v>3512</v>
      </c>
      <c r="O1338" t="s">
        <v>3513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 t="n">
        <v>14022133.300044401</v>
      </c>
      <c r="Z1338" s="2"/>
      <c r="AA1338" s="2" t="n">
        <v>1567.0718933767</v>
      </c>
      <c r="AB1338" s="2" t="n">
        <v>0</v>
      </c>
      <c r="AC1338" s="2" t="n">
        <v>1037309.26488305</v>
      </c>
      <c r="AD1338" s="2" t="n">
        <v>0</v>
      </c>
      <c r="AE1338" s="2" t="n">
        <v>0</v>
      </c>
      <c r="AF1338" s="2" t="n">
        <v>0</v>
      </c>
      <c r="AG1338" s="2"/>
      <c r="AH1338" s="2"/>
      <c r="AI1338" s="2"/>
      <c r="AJ1338" s="2"/>
      <c r="AK1338" s="2"/>
      <c r="AL1338" s="2"/>
      <c r="AM1338" s="2"/>
    </row>
    <row r="1339">
      <c r="A1339" t="str">
        <f t="shared" si="220"/>
        <v>Launchers &amp; Munitions</v>
      </c>
      <c r="B1339" t="str">
        <f t="shared" si="221"/>
        <v>1355</v>
      </c>
      <c r="C1339" t="str">
        <f t="shared" si="222"/>
        <v>TORPEDO INERT COMPONENTS</v>
      </c>
      <c r="D1339" s="2" t="n">
        <f t="shared" si="223"/>
        <v>5537610.8151615504</v>
      </c>
      <c r="E1339" s="2" t="n">
        <f t="shared" si="224"/>
        <v>131854929.34417</v>
      </c>
      <c r="F1339" s="2" t="n">
        <f t="shared" si="225"/>
        <v>198994573.9867</v>
      </c>
      <c r="G1339" s="2" t="n">
        <f t="shared" si="226"/>
        <v>235573104.88667399</v>
      </c>
      <c r="H1339" s="3" t="n">
        <f t="shared" si="227"/>
        <v>0.50919328519968299</v>
      </c>
      <c r="I1339" s="3" t="n">
        <f t="shared" si="228"/>
        <v>34.935095590659465</v>
      </c>
      <c r="J1339" s="3" t="n">
        <f t="shared" si="229"/>
        <v>1.1838167250852716</v>
      </c>
      <c r="K1339" s="3" t="n">
        <f t="shared" si="230"/>
        <v>1.6064755827228762E-3</v>
      </c>
      <c r="L1339" s="3" t="n">
        <f>AM1339/SUM(AM1:AM$2860)</f>
        <v>2.6803821279812626E-3</v>
      </c>
      <c r="M1339" t="s">
        <v>3437</v>
      </c>
      <c r="N1339" t="s">
        <v>3514</v>
      </c>
      <c r="O1339" t="s">
        <v>3515</v>
      </c>
      <c r="P1339" s="2" t="n">
        <v>57193969.378070101</v>
      </c>
      <c r="Q1339" s="2" t="n">
        <v>8906024.20978144</v>
      </c>
      <c r="R1339" s="2" t="n">
        <v>37263569.084454902</v>
      </c>
      <c r="S1339" s="2" t="n">
        <v>87170352.167207196</v>
      </c>
      <c r="T1339" s="2" t="n">
        <v>17131681.7106607</v>
      </c>
      <c r="U1339" s="2" t="n">
        <v>5714092.1573121697</v>
      </c>
      <c r="V1339" s="2" t="n">
        <v>16032505.262981299</v>
      </c>
      <c r="W1339" s="2" t="n">
        <v>50338620.789655499</v>
      </c>
      <c r="X1339" s="2" t="n">
        <v>30221143.019274101</v>
      </c>
      <c r="Y1339" s="2" t="n">
        <v>23889935.522507198</v>
      </c>
      <c r="Z1339" s="2" t="n">
        <v>28335520.244753901</v>
      </c>
      <c r="AA1339" s="2" t="n">
        <v>17729071.422662701</v>
      </c>
      <c r="AB1339" s="2" t="n">
        <v>3538427.5491892798</v>
      </c>
      <c r="AC1339" s="2" t="n">
        <v>7179479.4810643699</v>
      </c>
      <c r="AD1339" s="2" t="n">
        <v>24804969.758298699</v>
      </c>
      <c r="AE1339" s="2" t="n">
        <v>5537610.8151615504</v>
      </c>
      <c r="AF1339" s="2" t="n">
        <v>75808697.429447293</v>
      </c>
      <c r="AG1339" s="2" t="n">
        <v>16402440.5072728</v>
      </c>
      <c r="AH1339" s="2" t="n">
        <v>106445050.462548</v>
      </c>
      <c r="AI1339" s="2" t="n">
        <v>76071103.535935596</v>
      </c>
      <c r="AJ1339" s="2" t="n">
        <v>108893427.823819</v>
      </c>
      <c r="AK1339" s="2" t="n">
        <v>131854929.34417</v>
      </c>
      <c r="AL1339" s="2" t="n">
        <v>198994573.9867</v>
      </c>
      <c r="AM1339" s="2" t="n">
        <v>235573104.88667399</v>
      </c>
    </row>
    <row r="1340">
      <c r="A1340" t="str">
        <f t="shared" si="220"/>
        <v>Launchers &amp; Munitions</v>
      </c>
      <c r="B1340" t="str">
        <f t="shared" si="221"/>
        <v>1356</v>
      </c>
      <c r="C1340" t="str">
        <f t="shared" si="222"/>
        <v>TORPEDO EXPLOSIVE COMPONENTS</v>
      </c>
      <c r="D1340" s="2" t="n">
        <f t="shared" si="223"/>
        <v>25560978.504119601</v>
      </c>
      <c r="E1340" s="2" t="n">
        <f t="shared" si="224"/>
        <v>4258775.7416660003</v>
      </c>
      <c r="F1340" s="2" t="n">
        <f t="shared" si="225"/>
        <v>3171690.625</v>
      </c>
      <c r="G1340" s="2" t="n">
        <f t="shared" si="226"/>
        <v>3557345.5121152299</v>
      </c>
      <c r="H1340" s="3" t="n">
        <f t="shared" si="227"/>
        <v>-0.25525765680273671</v>
      </c>
      <c r="I1340" s="3" t="n">
        <f t="shared" si="228"/>
        <v>-0.8759166976143411</v>
      </c>
      <c r="J1340" s="3" t="n">
        <f t="shared" si="229"/>
        <v>1.1215928451770827</v>
      </c>
      <c r="K1340" s="3" t="n">
        <f t="shared" si="230"/>
        <v>2.5604937074083759E-5</v>
      </c>
      <c r="L1340" s="3" t="n">
        <f>AM1340/SUM(AM1:AM$2860)</f>
        <v>4.0475950505109619E-5</v>
      </c>
      <c r="M1340" t="s">
        <v>3437</v>
      </c>
      <c r="N1340" t="s">
        <v>3516</v>
      </c>
      <c r="O1340" t="s">
        <v>3517</v>
      </c>
      <c r="P1340" s="2" t="n">
        <v>1958814.1685371599</v>
      </c>
      <c r="Q1340" s="2" t="n">
        <v>1357895.47689475</v>
      </c>
      <c r="R1340" s="2" t="n">
        <v>2547191.6540783099</v>
      </c>
      <c r="S1340" s="2" t="n">
        <v>1818777.24554371</v>
      </c>
      <c r="T1340" s="2" t="n">
        <v>5121129.5323030297</v>
      </c>
      <c r="U1340" s="2" t="n">
        <v>251773.38074913301</v>
      </c>
      <c r="V1340" s="2" t="n">
        <v>8578698.8223685492</v>
      </c>
      <c r="W1340" s="2" t="n">
        <v>34360021.590095699</v>
      </c>
      <c r="X1340" s="2" t="n">
        <v>3171536.70768653</v>
      </c>
      <c r="Y1340" s="2" t="n">
        <v>4307460.0429276004</v>
      </c>
      <c r="Z1340" s="2" t="n">
        <v>968259.72420673305</v>
      </c>
      <c r="AA1340" s="2" t="n">
        <v>4050387.2909823102</v>
      </c>
      <c r="AB1340" s="2" t="n">
        <v>35869203.819639198</v>
      </c>
      <c r="AC1340" s="2" t="n">
        <v>60718959.832694203</v>
      </c>
      <c r="AD1340" s="2" t="n">
        <v>38956642.240331098</v>
      </c>
      <c r="AE1340" s="2" t="n">
        <v>25560978.504119601</v>
      </c>
      <c r="AF1340" s="2" t="n">
        <v>21252718.659898698</v>
      </c>
      <c r="AG1340" s="2" t="n">
        <v>22744119.7228981</v>
      </c>
      <c r="AH1340" s="2" t="n">
        <v>12114195.8296846</v>
      </c>
      <c r="AI1340" s="2" t="n">
        <v>14940806.145195801</v>
      </c>
      <c r="AJ1340" s="2" t="n">
        <v>10343736.381718799</v>
      </c>
      <c r="AK1340" s="2" t="n">
        <v>4258775.7416660003</v>
      </c>
      <c r="AL1340" s="2" t="n">
        <v>3171690.625</v>
      </c>
      <c r="AM1340" s="2" t="n">
        <v>3557345.5121152299</v>
      </c>
    </row>
    <row r="1341">
      <c r="A1341" t="str">
        <f t="shared" si="220"/>
        <v>Launchers &amp; Munitions</v>
      </c>
      <c r="B1341" t="str">
        <f t="shared" si="221"/>
        <v>1360</v>
      </c>
      <c r="C1341" t="str">
        <f t="shared" si="222"/>
        <v>DEPTH CHARGE INERT COMPONENTS</v>
      </c>
      <c r="D1341" s="2" t="n">
        <f t="shared" si="223"/>
        <v>0</v>
      </c>
      <c r="E1341" s="2" t="n">
        <f t="shared" si="224"/>
        <v>0</v>
      </c>
      <c r="F1341" s="2" t="n">
        <f t="shared" si="225"/>
        <v>0</v>
      </c>
      <c r="G1341" s="2" t="n">
        <f t="shared" si="226"/>
        <v>0</v>
      </c>
      <c r="H1341" s="3" t="e">
        <f t="shared" si="227"/>
        <v>#DIV/0!</v>
      </c>
      <c r="I1341" s="3" t="e">
        <f t="shared" si="228"/>
        <v>#DIV/0!</v>
      </c>
      <c r="J1341" s="3" t="e">
        <f t="shared" si="229"/>
        <v>#DIV/0!</v>
      </c>
      <c r="K1341" s="3" t="n">
        <f t="shared" si="230"/>
        <v>0</v>
      </c>
      <c r="L1341" s="3" t="n">
        <f>AM1341/SUM(AM1:AM$2860)</f>
        <v>0</v>
      </c>
      <c r="M1341" t="s">
        <v>3437</v>
      </c>
      <c r="N1341" t="s">
        <v>3518</v>
      </c>
      <c r="O1341" t="s">
        <v>3519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 t="n">
        <v>143827.80585993701</v>
      </c>
      <c r="AK1341" s="2"/>
      <c r="AL1341" s="2"/>
      <c r="AM1341" s="2"/>
    </row>
    <row r="1342">
      <c r="A1342" t="str">
        <f t="shared" si="220"/>
        <v>Launchers &amp; Munitions</v>
      </c>
      <c r="B1342" t="str">
        <f t="shared" si="221"/>
        <v>1361</v>
      </c>
      <c r="C1342" t="str">
        <f t="shared" si="222"/>
        <v>DEPTH CHARGE EXPLOSIVE COMPONENTS</v>
      </c>
      <c r="D1342" s="2" t="n">
        <f t="shared" si="223"/>
        <v>0</v>
      </c>
      <c r="E1342" s="2" t="n">
        <f t="shared" si="224"/>
        <v>692924.07766374398</v>
      </c>
      <c r="F1342" s="2" t="n">
        <f t="shared" si="225"/>
        <v>37032.339800000002</v>
      </c>
      <c r="G1342" s="2" t="n">
        <f t="shared" si="226"/>
        <v>0</v>
      </c>
      <c r="H1342" s="3" t="n">
        <f t="shared" si="227"/>
        <v>-0.94655642516441652</v>
      </c>
      <c r="I1342" s="3" t="e">
        <f t="shared" si="228"/>
        <v>#DIV/0!</v>
      </c>
      <c r="J1342" s="3" t="n">
        <f t="shared" si="229"/>
        <v>0</v>
      </c>
      <c r="K1342" s="3" t="n">
        <f t="shared" si="230"/>
        <v>2.9896066243380458E-7</v>
      </c>
      <c r="L1342" s="3" t="n">
        <f>AM1342/SUM(AM1:AM$2860)</f>
        <v>0</v>
      </c>
      <c r="M1342" t="s">
        <v>3437</v>
      </c>
      <c r="N1342" t="s">
        <v>3520</v>
      </c>
      <c r="O1342" t="s">
        <v>3521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 t="n">
        <v>20073.186588897599</v>
      </c>
      <c r="Z1342" s="2"/>
      <c r="AA1342" s="2" t="n">
        <v>118646.887639218</v>
      </c>
      <c r="AB1342" s="2" t="n">
        <v>0</v>
      </c>
      <c r="AC1342" s="2" t="n">
        <v>3329.1128336373499</v>
      </c>
      <c r="AD1342" s="2"/>
      <c r="AE1342" s="2"/>
      <c r="AF1342" s="2" t="n">
        <v>666.76520913211505</v>
      </c>
      <c r="AG1342" s="2" t="n">
        <v>0</v>
      </c>
      <c r="AH1342" s="2"/>
      <c r="AI1342" s="2"/>
      <c r="AJ1342" s="2" t="n">
        <v>282322.37210421998</v>
      </c>
      <c r="AK1342" s="2" t="n">
        <v>692924.07766374398</v>
      </c>
      <c r="AL1342" s="2" t="n">
        <v>37032.339800000002</v>
      </c>
      <c r="AM1342" s="2"/>
    </row>
    <row r="1343">
      <c r="A1343" t="str">
        <f t="shared" si="220"/>
        <v>Launchers &amp; Munitions</v>
      </c>
      <c r="B1343" t="str">
        <f t="shared" si="221"/>
        <v>1365</v>
      </c>
      <c r="C1343" t="str">
        <f t="shared" si="222"/>
        <v>MILITARY CHEMICAL AGENTS</v>
      </c>
      <c r="D1343" s="2" t="n">
        <f t="shared" si="223"/>
        <v>0</v>
      </c>
      <c r="E1343" s="2" t="n">
        <f t="shared" si="224"/>
        <v>48358.531480451296</v>
      </c>
      <c r="F1343" s="2" t="n">
        <f t="shared" si="225"/>
        <v>453546</v>
      </c>
      <c r="G1343" s="2" t="n">
        <f t="shared" si="226"/>
        <v>-216913.78124956001</v>
      </c>
      <c r="H1343" s="3" t="n">
        <f t="shared" si="227"/>
        <v>8.3788207812585007</v>
      </c>
      <c r="I1343" s="3" t="e">
        <f t="shared" si="228"/>
        <v>#DIV/0!</v>
      </c>
      <c r="J1343" s="3" t="n">
        <f t="shared" si="229"/>
        <v>-0.47826192106106108</v>
      </c>
      <c r="K1343" s="3" t="n">
        <f t="shared" si="230"/>
        <v>3.6614595063799428E-6</v>
      </c>
      <c r="L1343" s="3" t="n">
        <f>AM1343/SUM(AM1:AM$2860)</f>
        <v>-2.4680738612069264E-6</v>
      </c>
      <c r="M1343" t="s">
        <v>3437</v>
      </c>
      <c r="N1343" t="s">
        <v>3522</v>
      </c>
      <c r="O1343" t="s">
        <v>3523</v>
      </c>
      <c r="P1343" s="2"/>
      <c r="Q1343" s="2"/>
      <c r="R1343" s="2"/>
      <c r="S1343" s="2" t="n">
        <v>152002.873983483</v>
      </c>
      <c r="T1343" s="2"/>
      <c r="U1343" s="2" t="n">
        <v>47851.378889396503</v>
      </c>
      <c r="V1343" s="2" t="n">
        <v>71085.310863909195</v>
      </c>
      <c r="W1343" s="2" t="n">
        <v>114455.591518984</v>
      </c>
      <c r="X1343" s="2" t="n">
        <v>17075.5987809203</v>
      </c>
      <c r="Y1343" s="2" t="n">
        <v>74945.702864927807</v>
      </c>
      <c r="Z1343" s="2" t="n">
        <v>-1.30822771608701E-2</v>
      </c>
      <c r="AA1343" s="2" t="n">
        <v>43328.191349829598</v>
      </c>
      <c r="AB1343" s="2" t="n">
        <v>5236.1693990009398</v>
      </c>
      <c r="AC1343" s="2" t="n">
        <v>0</v>
      </c>
      <c r="AD1343" s="2"/>
      <c r="AE1343" s="2" t="n">
        <v>0</v>
      </c>
      <c r="AF1343" s="2"/>
      <c r="AG1343" s="2"/>
      <c r="AH1343" s="2"/>
      <c r="AI1343" s="2"/>
      <c r="AJ1343" s="2"/>
      <c r="AK1343" s="2" t="n">
        <v>48358.531480451296</v>
      </c>
      <c r="AL1343" s="2" t="n">
        <v>453546</v>
      </c>
      <c r="AM1343" s="2" t="n">
        <v>-216913.78124956001</v>
      </c>
    </row>
    <row r="1344">
      <c r="A1344" t="str">
        <f t="shared" si="220"/>
        <v>Launchers &amp; Munitions</v>
      </c>
      <c r="B1344" t="str">
        <f t="shared" si="221"/>
        <v>1367</v>
      </c>
      <c r="C1344" t="str">
        <f t="shared" si="222"/>
        <v>TACTICAL SETS, KITS, AND OUTFITS</v>
      </c>
      <c r="D1344" s="2" t="n">
        <f t="shared" si="223"/>
        <v>10116929.5778569</v>
      </c>
      <c r="E1344" s="2" t="n">
        <f t="shared" si="224"/>
        <v>278767.65547796601</v>
      </c>
      <c r="F1344" s="2" t="n">
        <f t="shared" si="225"/>
        <v>348.17</v>
      </c>
      <c r="G1344" s="2" t="n">
        <f t="shared" si="226"/>
        <v>40817.801647934502</v>
      </c>
      <c r="H1344" s="3" t="n">
        <f t="shared" si="227"/>
        <v>-0.9987510387480103</v>
      </c>
      <c r="I1344" s="3" t="n">
        <f t="shared" si="228"/>
        <v>-0.99996558540836722</v>
      </c>
      <c r="J1344" s="3" t="n">
        <f t="shared" si="229"/>
        <v>117.23526337115347</v>
      </c>
      <c r="K1344" s="3" t="n">
        <f t="shared" si="230"/>
        <v>2.8107630898217705E-9</v>
      </c>
      <c r="L1344" s="3" t="n">
        <f>AM1344/SUM(AM1:AM$2860)</f>
        <v>4.6443037753923481E-7</v>
      </c>
      <c r="M1344" t="s">
        <v>3437</v>
      </c>
      <c r="N1344" t="s">
        <v>3524</v>
      </c>
      <c r="O1344" t="s">
        <v>3525</v>
      </c>
      <c r="P1344" s="2"/>
      <c r="Q1344" s="2"/>
      <c r="R1344" s="2"/>
      <c r="S1344" s="2"/>
      <c r="T1344" s="2"/>
      <c r="U1344" s="2"/>
      <c r="V1344" s="2"/>
      <c r="W1344" s="2"/>
      <c r="X1344" s="2" t="n">
        <v>270776.81364790502</v>
      </c>
      <c r="Y1344" s="2" t="n">
        <v>1977091.8559509199</v>
      </c>
      <c r="Z1344" s="2" t="n">
        <v>610771.85347597895</v>
      </c>
      <c r="AA1344" s="2" t="n">
        <v>1143831.9485386999</v>
      </c>
      <c r="AB1344" s="2" t="n">
        <v>23179863.157435101</v>
      </c>
      <c r="AC1344" s="2" t="n">
        <v>1170027.86013584</v>
      </c>
      <c r="AD1344" s="2" t="n">
        <v>8094978.8566805599</v>
      </c>
      <c r="AE1344" s="2" t="n">
        <v>10116929.5778569</v>
      </c>
      <c r="AF1344" s="2" t="n">
        <v>1277338.1203990299</v>
      </c>
      <c r="AG1344" s="2" t="n">
        <v>1996601.31104969</v>
      </c>
      <c r="AH1344" s="2" t="n">
        <v>30457.737085243902</v>
      </c>
      <c r="AI1344" s="2" t="n">
        <v>39989.516921085</v>
      </c>
      <c r="AJ1344" s="2" t="n">
        <v>48081.476011538602</v>
      </c>
      <c r="AK1344" s="2" t="n">
        <v>278767.65547796601</v>
      </c>
      <c r="AL1344" s="2" t="n">
        <v>348.17</v>
      </c>
      <c r="AM1344" s="2" t="n">
        <v>40817.801647934502</v>
      </c>
    </row>
    <row r="1345">
      <c r="A1345" t="str">
        <f t="shared" ref="A1345:A1408" si="231">M1345</f>
        <v>Launchers &amp; Munitions</v>
      </c>
      <c r="B1345" t="str">
        <f t="shared" ref="B1345:B1408" si="232">N1345</f>
        <v>1370</v>
      </c>
      <c r="C1345" t="str">
        <f t="shared" ref="C1345:C1408" si="233">O1345</f>
        <v>PYROTECHNICS</v>
      </c>
      <c r="D1345" s="2" t="n">
        <f t="shared" ref="D1345:D1408" si="234">AE1345</f>
        <v>61375727.506570302</v>
      </c>
      <c r="E1345" s="2" t="n">
        <f t="shared" ref="E1345:E1408" si="235">AK1345</f>
        <v>75252103.636110798</v>
      </c>
      <c r="F1345" s="2" t="n">
        <f t="shared" ref="F1345:F1408" si="236">AL1345</f>
        <v>77283462.281800002</v>
      </c>
      <c r="G1345" s="2" t="n">
        <f t="shared" ref="G1345:G1408" si="237">AM1345</f>
        <v>24587483.893886302</v>
      </c>
      <c r="H1345" s="3" t="n">
        <f t="shared" si="227"/>
        <v>2.6994044651722282E-2</v>
      </c>
      <c r="I1345" s="3" t="n">
        <f t="shared" si="228"/>
        <v>0.25918608905331131</v>
      </c>
      <c r="J1345" s="3" t="n">
        <f t="shared" si="229"/>
        <v>0.31814676992902491</v>
      </c>
      <c r="K1345" s="3" t="n">
        <f t="shared" si="230"/>
        <v>6.2390643431460622E-4</v>
      </c>
      <c r="L1345" s="3" t="n">
        <f>AM1345/SUM(AM1:AM$2860)</f>
        <v>2.7975966285669171E-4</v>
      </c>
      <c r="M1345" t="s">
        <v>3437</v>
      </c>
      <c r="N1345" t="s">
        <v>3526</v>
      </c>
      <c r="O1345" t="s">
        <v>3527</v>
      </c>
      <c r="P1345" s="2" t="n">
        <v>52709000.0542401</v>
      </c>
      <c r="Q1345" s="2" t="n">
        <v>32112394.526881199</v>
      </c>
      <c r="R1345" s="2" t="n">
        <v>22204003.068554901</v>
      </c>
      <c r="S1345" s="2" t="n">
        <v>35888884.280801803</v>
      </c>
      <c r="T1345" s="2" t="n">
        <v>55210492.084192798</v>
      </c>
      <c r="U1345" s="2" t="n">
        <v>63238210.217355601</v>
      </c>
      <c r="V1345" s="2" t="n">
        <v>62563074.447776102</v>
      </c>
      <c r="W1345" s="2" t="n">
        <v>54272411.2135529</v>
      </c>
      <c r="X1345" s="2" t="n">
        <v>107681501.818918</v>
      </c>
      <c r="Y1345" s="2" t="n">
        <v>105400253.965036</v>
      </c>
      <c r="Z1345" s="2" t="n">
        <v>12981934.327107299</v>
      </c>
      <c r="AA1345" s="2" t="n">
        <v>116193380.56983</v>
      </c>
      <c r="AB1345" s="2" t="n">
        <v>44314260.359539501</v>
      </c>
      <c r="AC1345" s="2" t="n">
        <v>47016791.932595998</v>
      </c>
      <c r="AD1345" s="2" t="n">
        <v>80053398.858950496</v>
      </c>
      <c r="AE1345" s="2" t="n">
        <v>61375727.506570302</v>
      </c>
      <c r="AF1345" s="2" t="n">
        <v>100571475.791372</v>
      </c>
      <c r="AG1345" s="2" t="n">
        <v>90821828.796786994</v>
      </c>
      <c r="AH1345" s="2" t="n">
        <v>53259738.701827399</v>
      </c>
      <c r="AI1345" s="2" t="n">
        <v>105739065.64330301</v>
      </c>
      <c r="AJ1345" s="2" t="n">
        <v>171928618.95239201</v>
      </c>
      <c r="AK1345" s="2" t="n">
        <v>75252103.636110798</v>
      </c>
      <c r="AL1345" s="2" t="n">
        <v>77283462.281800002</v>
      </c>
      <c r="AM1345" s="2" t="n">
        <v>24587483.893886302</v>
      </c>
    </row>
    <row r="1346">
      <c r="A1346" t="str">
        <f t="shared" si="231"/>
        <v>Launchers &amp; Munitions</v>
      </c>
      <c r="B1346" t="str">
        <f t="shared" si="232"/>
        <v>1375</v>
      </c>
      <c r="C1346" t="str">
        <f t="shared" si="233"/>
        <v>DEMOLITION MATERIALS</v>
      </c>
      <c r="D1346" s="2" t="n">
        <f t="shared" si="234"/>
        <v>14525222.656570399</v>
      </c>
      <c r="E1346" s="2" t="n">
        <f t="shared" si="235"/>
        <v>23512229.342886299</v>
      </c>
      <c r="F1346" s="2" t="n">
        <f t="shared" si="236"/>
        <v>9639648.6349999998</v>
      </c>
      <c r="G1346" s="2" t="n">
        <f t="shared" si="237"/>
        <v>6958021.8743910501</v>
      </c>
      <c r="H1346" s="3" t="n">
        <f t="shared" ref="H1346:H1409" si="238">AL1346/AK1346-1</f>
        <v>-0.59001554066090689</v>
      </c>
      <c r="I1346" s="3" t="n">
        <f t="shared" ref="I1346:I1409" si="239">AL1346/AE1346-1</f>
        <v>-0.33635105891891015</v>
      </c>
      <c r="J1346" s="3" t="n">
        <f t="shared" ref="J1346:J1409" si="240">AM1346/AL1346</f>
        <v>0.72181281059639479</v>
      </c>
      <c r="K1346" s="3" t="n">
        <f t="shared" ref="K1346:K1409" si="241">AL1346/SUM(AL$1:AL$2860)</f>
        <v>7.7820514639712814E-5</v>
      </c>
      <c r="L1346" s="3" t="n">
        <f>AM1346/SUM(AM1:AM$2860)</f>
        <v>7.9169298580126105E-5</v>
      </c>
      <c r="M1346" t="s">
        <v>3437</v>
      </c>
      <c r="N1346" t="s">
        <v>3528</v>
      </c>
      <c r="O1346" t="s">
        <v>3529</v>
      </c>
      <c r="P1346" s="2" t="n">
        <v>7813458.8600471905</v>
      </c>
      <c r="Q1346" s="2" t="n">
        <v>11659617.825749099</v>
      </c>
      <c r="R1346" s="2" t="n">
        <v>10325040.921775799</v>
      </c>
      <c r="S1346" s="2" t="n">
        <v>17331061.400091201</v>
      </c>
      <c r="T1346" s="2" t="n">
        <v>35020761.120860301</v>
      </c>
      <c r="U1346" s="2" t="n">
        <v>28606538.583859898</v>
      </c>
      <c r="V1346" s="2" t="n">
        <v>21321212.762943301</v>
      </c>
      <c r="W1346" s="2" t="n">
        <v>65243280.8283526</v>
      </c>
      <c r="X1346" s="2" t="n">
        <v>51206164.621014699</v>
      </c>
      <c r="Y1346" s="2" t="n">
        <v>14370437.914271301</v>
      </c>
      <c r="Z1346" s="2" t="n">
        <v>31049110.4515297</v>
      </c>
      <c r="AA1346" s="2" t="n">
        <v>16004720.6708392</v>
      </c>
      <c r="AB1346" s="2" t="n">
        <v>7442209.5390171697</v>
      </c>
      <c r="AC1346" s="2" t="n">
        <v>11861738.248975899</v>
      </c>
      <c r="AD1346" s="2" t="n">
        <v>11505834.9933629</v>
      </c>
      <c r="AE1346" s="2" t="n">
        <v>14525222.656570399</v>
      </c>
      <c r="AF1346" s="2" t="n">
        <v>24746250.277697898</v>
      </c>
      <c r="AG1346" s="2" t="n">
        <v>26969323.402313899</v>
      </c>
      <c r="AH1346" s="2" t="n">
        <v>9596724.4243560992</v>
      </c>
      <c r="AI1346" s="2" t="n">
        <v>26353346.727787498</v>
      </c>
      <c r="AJ1346" s="2" t="n">
        <v>24172533.881165899</v>
      </c>
      <c r="AK1346" s="2" t="n">
        <v>23512229.342886299</v>
      </c>
      <c r="AL1346" s="2" t="n">
        <v>9639648.6349999998</v>
      </c>
      <c r="AM1346" s="2" t="n">
        <v>6958021.8743910501</v>
      </c>
    </row>
    <row r="1347">
      <c r="A1347" t="str">
        <f t="shared" si="231"/>
        <v>Launchers &amp; Munitions</v>
      </c>
      <c r="B1347" t="str">
        <f t="shared" si="232"/>
        <v>1376</v>
      </c>
      <c r="C1347" t="str">
        <f t="shared" si="233"/>
        <v>BULK EXPLOSIVES</v>
      </c>
      <c r="D1347" s="2" t="n">
        <f t="shared" si="234"/>
        <v>288235.421724757</v>
      </c>
      <c r="E1347" s="2" t="n">
        <f t="shared" si="235"/>
        <v>1369158.0482728099</v>
      </c>
      <c r="F1347" s="2" t="n">
        <f t="shared" si="236"/>
        <v>2200754.4701999999</v>
      </c>
      <c r="G1347" s="2" t="n">
        <f t="shared" si="237"/>
        <v>1078534.50708385</v>
      </c>
      <c r="H1347" s="3" t="n">
        <f t="shared" si="238"/>
        <v>0.60737795974412667</v>
      </c>
      <c r="I1347" s="3" t="n">
        <f t="shared" si="239"/>
        <v>6.6352672306235618</v>
      </c>
      <c r="J1347" s="3" t="n">
        <f t="shared" si="240"/>
        <v>0.49007489099219465</v>
      </c>
      <c r="K1347" s="3" t="n">
        <f t="shared" si="241"/>
        <v>1.7766606642153045E-5</v>
      </c>
      <c r="L1347" s="3" t="n">
        <f>AM1347/SUM(AM1:AM$2860)</f>
        <v>1.2271709109532413E-5</v>
      </c>
      <c r="M1347" t="s">
        <v>3437</v>
      </c>
      <c r="N1347" t="s">
        <v>3530</v>
      </c>
      <c r="O1347" t="s">
        <v>3531</v>
      </c>
      <c r="P1347" s="2" t="n">
        <v>1175230.3348405</v>
      </c>
      <c r="Q1347" s="2" t="n">
        <v>457315.35525965103</v>
      </c>
      <c r="R1347" s="2" t="n">
        <v>992151.051297231</v>
      </c>
      <c r="S1347" s="2" t="n">
        <v>398783.920930881</v>
      </c>
      <c r="T1347" s="2" t="n">
        <v>2505605.3799152402</v>
      </c>
      <c r="U1347" s="2" t="n">
        <v>689895.154620277</v>
      </c>
      <c r="V1347" s="2" t="n">
        <v>850044.97624831204</v>
      </c>
      <c r="W1347" s="2" t="n">
        <v>2647923.8772500898</v>
      </c>
      <c r="X1347" s="2" t="n">
        <v>2079827.5801685599</v>
      </c>
      <c r="Y1347" s="2" t="n">
        <v>2004213.04535751</v>
      </c>
      <c r="Z1347" s="2" t="n">
        <v>1247984.1920094599</v>
      </c>
      <c r="AA1347" s="2" t="n">
        <v>351834.352611651</v>
      </c>
      <c r="AB1347" s="2" t="n">
        <v>301515.20688619098</v>
      </c>
      <c r="AC1347" s="2" t="n">
        <v>422745.834976552</v>
      </c>
      <c r="AD1347" s="2" t="n">
        <v>717560.980965583</v>
      </c>
      <c r="AE1347" s="2" t="n">
        <v>288235.421724757</v>
      </c>
      <c r="AF1347" s="2" t="n">
        <v>746996.21737970505</v>
      </c>
      <c r="AG1347" s="2" t="n">
        <v>534085.39644871198</v>
      </c>
      <c r="AH1347" s="2" t="n">
        <v>3620180.2798715201</v>
      </c>
      <c r="AI1347" s="2" t="n">
        <v>1747905.57662425</v>
      </c>
      <c r="AJ1347" s="2" t="n">
        <v>530543.19252338202</v>
      </c>
      <c r="AK1347" s="2" t="n">
        <v>1369158.0482728099</v>
      </c>
      <c r="AL1347" s="2" t="n">
        <v>2200754.4701999999</v>
      </c>
      <c r="AM1347" s="2" t="n">
        <v>1078534.50708385</v>
      </c>
    </row>
    <row r="1348">
      <c r="A1348" t="str">
        <f t="shared" si="231"/>
        <v>Launchers &amp; Munitions</v>
      </c>
      <c r="B1348" t="str">
        <f t="shared" si="232"/>
        <v>1377</v>
      </c>
      <c r="C1348" t="str">
        <f t="shared" si="233"/>
        <v>CARTRIDGE &amp; PROPELLANT DEVICES</v>
      </c>
      <c r="D1348" s="2" t="n">
        <f t="shared" si="234"/>
        <v>116111711.864354</v>
      </c>
      <c r="E1348" s="2" t="n">
        <f t="shared" si="235"/>
        <v>95184326.244281605</v>
      </c>
      <c r="F1348" s="2" t="n">
        <f t="shared" si="236"/>
        <v>112923681.6001</v>
      </c>
      <c r="G1348" s="2" t="n">
        <f t="shared" si="237"/>
        <v>46150588.328640699</v>
      </c>
      <c r="H1348" s="3" t="n">
        <f t="shared" si="238"/>
        <v>0.18636845009851744</v>
      </c>
      <c r="I1348" s="3" t="n">
        <f t="shared" si="239"/>
        <v>-2.7456577920222047E-2</v>
      </c>
      <c r="J1348" s="3" t="n">
        <f t="shared" si="240"/>
        <v>0.40868830766672271</v>
      </c>
      <c r="K1348" s="3" t="n">
        <f t="shared" si="241"/>
        <v>9.1162856135895362E-4</v>
      </c>
      <c r="L1348" s="3" t="n">
        <f>AM1348/SUM(AM1:AM$2860)</f>
        <v>5.2510753386477425E-4</v>
      </c>
      <c r="M1348" t="s">
        <v>3437</v>
      </c>
      <c r="N1348" t="s">
        <v>3532</v>
      </c>
      <c r="O1348" t="s">
        <v>3533</v>
      </c>
      <c r="P1348" s="2" t="n">
        <v>72753225.170870304</v>
      </c>
      <c r="Q1348" s="2" t="n">
        <v>93608969.994378194</v>
      </c>
      <c r="R1348" s="2" t="n">
        <v>92385773.232104599</v>
      </c>
      <c r="S1348" s="2" t="n">
        <v>77944806.307286307</v>
      </c>
      <c r="T1348" s="2" t="n">
        <v>86387206.487789795</v>
      </c>
      <c r="U1348" s="2" t="n">
        <v>72226784.098910898</v>
      </c>
      <c r="V1348" s="2" t="n">
        <v>97513475.934692398</v>
      </c>
      <c r="W1348" s="2" t="n">
        <v>116846407.88254</v>
      </c>
      <c r="X1348" s="2" t="n">
        <v>97049785.984651104</v>
      </c>
      <c r="Y1348" s="2" t="n">
        <v>94543316.861047998</v>
      </c>
      <c r="Z1348" s="2" t="n">
        <v>182102602.28314</v>
      </c>
      <c r="AA1348" s="2" t="n">
        <v>103482618.629224</v>
      </c>
      <c r="AB1348" s="2" t="n">
        <v>76851382.770838693</v>
      </c>
      <c r="AC1348" s="2" t="n">
        <v>97468257.171923399</v>
      </c>
      <c r="AD1348" s="2" t="n">
        <v>106526701.083611</v>
      </c>
      <c r="AE1348" s="2" t="n">
        <v>116111711.864354</v>
      </c>
      <c r="AF1348" s="2" t="n">
        <v>78682392.894215196</v>
      </c>
      <c r="AG1348" s="2" t="n">
        <v>109612545.27820501</v>
      </c>
      <c r="AH1348" s="2" t="n">
        <v>93594511.308177695</v>
      </c>
      <c r="AI1348" s="2" t="n">
        <v>111895809.137069</v>
      </c>
      <c r="AJ1348" s="2" t="n">
        <v>105631325.319616</v>
      </c>
      <c r="AK1348" s="2" t="n">
        <v>95184326.244281605</v>
      </c>
      <c r="AL1348" s="2" t="n">
        <v>112923681.6001</v>
      </c>
      <c r="AM1348" s="2" t="n">
        <v>46150588.328640699</v>
      </c>
    </row>
    <row r="1349">
      <c r="A1349" t="str">
        <f t="shared" si="231"/>
        <v>Launchers &amp; Munitions</v>
      </c>
      <c r="B1349" t="str">
        <f t="shared" si="232"/>
        <v>1385</v>
      </c>
      <c r="C1349" t="str">
        <f t="shared" si="233"/>
        <v>SURFACE EXPLOSIVE ORD DISPOSAL TOOL</v>
      </c>
      <c r="D1349" s="2" t="n">
        <f t="shared" si="234"/>
        <v>30240198.924228899</v>
      </c>
      <c r="E1349" s="2" t="n">
        <f t="shared" si="235"/>
        <v>359770.292046052</v>
      </c>
      <c r="F1349" s="2" t="n">
        <f t="shared" si="236"/>
        <v>807635.84380000003</v>
      </c>
      <c r="G1349" s="2" t="n">
        <f t="shared" si="237"/>
        <v>25159994.8845504</v>
      </c>
      <c r="H1349" s="3" t="n">
        <f t="shared" si="238"/>
        <v>1.2448652978179187</v>
      </c>
      <c r="I1349" s="3" t="n">
        <f t="shared" si="239"/>
        <v>-0.97329264116867598</v>
      </c>
      <c r="J1349" s="3" t="n">
        <f t="shared" si="240"/>
        <v>31.152647666267928</v>
      </c>
      <c r="K1349" s="3" t="n">
        <f t="shared" si="241"/>
        <v>6.520013268719594E-6</v>
      </c>
      <c r="L1349" s="3" t="n">
        <f>AM1349/SUM(AM1:AM$2860)</f>
        <v>2.8627376907517158E-4</v>
      </c>
      <c r="M1349" t="s">
        <v>3437</v>
      </c>
      <c r="N1349" t="s">
        <v>3534</v>
      </c>
      <c r="O1349" t="s">
        <v>3535</v>
      </c>
      <c r="P1349" s="2" t="n">
        <v>12953605.103328601</v>
      </c>
      <c r="Q1349" s="2" t="n">
        <v>7587188.6443453003</v>
      </c>
      <c r="R1349" s="2" t="n">
        <v>23414027.1518404</v>
      </c>
      <c r="S1349" s="2" t="n">
        <v>7189321.4553914201</v>
      </c>
      <c r="T1349" s="2" t="n">
        <v>11195379.294213399</v>
      </c>
      <c r="U1349" s="2" t="n">
        <v>103499879.10041501</v>
      </c>
      <c r="V1349" s="2" t="n">
        <v>248235300.49149701</v>
      </c>
      <c r="W1349" s="2" t="n">
        <v>212196830.091782</v>
      </c>
      <c r="X1349" s="2" t="n">
        <v>122552946.790059</v>
      </c>
      <c r="Y1349" s="2" t="n">
        <v>55596834.959199399</v>
      </c>
      <c r="Z1349" s="2" t="n">
        <v>133807377.02937099</v>
      </c>
      <c r="AA1349" s="2" t="n">
        <v>169367343.32189801</v>
      </c>
      <c r="AB1349" s="2" t="n">
        <v>75716986.836597502</v>
      </c>
      <c r="AC1349" s="2" t="n">
        <v>31156704.161797501</v>
      </c>
      <c r="AD1349" s="2" t="n">
        <v>36226277.090039201</v>
      </c>
      <c r="AE1349" s="2" t="n">
        <v>30240198.924228899</v>
      </c>
      <c r="AF1349" s="2" t="n">
        <v>22681867.598739602</v>
      </c>
      <c r="AG1349" s="2" t="n">
        <v>10215750.7197101</v>
      </c>
      <c r="AH1349" s="2" t="n">
        <v>3581357.2297361302</v>
      </c>
      <c r="AI1349" s="2" t="n">
        <v>2483150.74687303</v>
      </c>
      <c r="AJ1349" s="2" t="n">
        <v>2456798.1965471199</v>
      </c>
      <c r="AK1349" s="2" t="n">
        <v>359770.292046052</v>
      </c>
      <c r="AL1349" s="2" t="n">
        <v>807635.84380000003</v>
      </c>
      <c r="AM1349" s="2" t="n">
        <v>25159994.8845504</v>
      </c>
    </row>
    <row r="1350">
      <c r="A1350" t="str">
        <f t="shared" si="231"/>
        <v>Launchers &amp; Munitions</v>
      </c>
      <c r="B1350" t="str">
        <f t="shared" si="232"/>
        <v>1386</v>
      </c>
      <c r="C1350" t="str">
        <f t="shared" si="233"/>
        <v>UNDERWATER EXPLOSIVE ORD DISPOSAL</v>
      </c>
      <c r="D1350" s="2" t="n">
        <f t="shared" si="234"/>
        <v>2442646.1836078102</v>
      </c>
      <c r="E1350" s="2" t="n">
        <f t="shared" si="235"/>
        <v>21182901.091359399</v>
      </c>
      <c r="F1350" s="2" t="n">
        <f t="shared" si="236"/>
        <v>216137.53339999999</v>
      </c>
      <c r="G1350" s="2" t="n">
        <f t="shared" si="237"/>
        <v>475727.34043854702</v>
      </c>
      <c r="H1350" s="3" t="n">
        <f t="shared" si="238"/>
        <v>-0.98979660375753897</v>
      </c>
      <c r="I1350" s="3" t="n">
        <f t="shared" si="239"/>
        <v>-0.9115150057955741</v>
      </c>
      <c r="J1350" s="3" t="n">
        <f t="shared" si="240"/>
        <v>2.2010399256205591</v>
      </c>
      <c r="K1350" s="3" t="n">
        <f t="shared" si="241"/>
        <v>1.7448700382165037E-6</v>
      </c>
      <c r="L1350" s="3" t="n">
        <f>AM1350/SUM(AM1:AM$2860)</f>
        <v>5.4128889701435161E-6</v>
      </c>
      <c r="M1350" t="s">
        <v>3437</v>
      </c>
      <c r="N1350" t="s">
        <v>3536</v>
      </c>
      <c r="O1350" t="s">
        <v>3537</v>
      </c>
      <c r="P1350" s="2" t="n">
        <v>7702362.8775551096</v>
      </c>
      <c r="Q1350" s="2" t="n">
        <v>91476.321859904594</v>
      </c>
      <c r="R1350" s="2" t="n">
        <v>2006573.1857119</v>
      </c>
      <c r="S1350" s="2" t="n">
        <v>1732730.66624321</v>
      </c>
      <c r="T1350" s="2" t="n">
        <v>2026230.9542217101</v>
      </c>
      <c r="U1350" s="2" t="n">
        <v>550046.87958272395</v>
      </c>
      <c r="V1350" s="2" t="n">
        <v>449394.07459992799</v>
      </c>
      <c r="W1350" s="2" t="n">
        <v>4299539.2106447397</v>
      </c>
      <c r="X1350" s="2" t="n">
        <v>3959449.9200311201</v>
      </c>
      <c r="Y1350" s="2" t="n">
        <v>659864.68380083505</v>
      </c>
      <c r="Z1350" s="2" t="n">
        <v>1003937.87400832</v>
      </c>
      <c r="AA1350" s="2" t="n">
        <v>5066043.5541267004</v>
      </c>
      <c r="AB1350" s="2" t="n">
        <v>5409779.3538157903</v>
      </c>
      <c r="AC1350" s="2" t="n">
        <v>888313.58334465302</v>
      </c>
      <c r="AD1350" s="2" t="n">
        <v>4917095.9134683805</v>
      </c>
      <c r="AE1350" s="2" t="n">
        <v>2442646.1836078102</v>
      </c>
      <c r="AF1350" s="2" t="n">
        <v>3731704.6526236301</v>
      </c>
      <c r="AG1350" s="2" t="n">
        <v>-1016407.06429925</v>
      </c>
      <c r="AH1350" s="2" t="n">
        <v>-38299.791915519898</v>
      </c>
      <c r="AI1350" s="2" t="n">
        <v>6662727.4230533903</v>
      </c>
      <c r="AJ1350" s="2" t="n">
        <v>32390157.516656999</v>
      </c>
      <c r="AK1350" s="2" t="n">
        <v>21182901.091359399</v>
      </c>
      <c r="AL1350" s="2" t="n">
        <v>216137.53339999999</v>
      </c>
      <c r="AM1350" s="2" t="n">
        <v>475727.34043854702</v>
      </c>
    </row>
    <row r="1351">
      <c r="A1351" t="str">
        <f t="shared" si="231"/>
        <v>Launchers &amp; Munitions</v>
      </c>
      <c r="B1351" t="str">
        <f t="shared" si="232"/>
        <v>1390</v>
      </c>
      <c r="C1351" t="str">
        <f t="shared" si="233"/>
        <v>FUZES AND PRIMERS</v>
      </c>
      <c r="D1351" s="2" t="n">
        <f t="shared" si="234"/>
        <v>955944.11814086395</v>
      </c>
      <c r="E1351" s="2" t="n">
        <f t="shared" si="235"/>
        <v>163587.79461076</v>
      </c>
      <c r="F1351" s="2" t="n">
        <f t="shared" si="236"/>
        <v>2461298</v>
      </c>
      <c r="G1351" s="2" t="n">
        <f t="shared" si="237"/>
        <v>0</v>
      </c>
      <c r="H1351" s="3" t="n">
        <f t="shared" si="238"/>
        <v>14.045731289772569</v>
      </c>
      <c r="I1351" s="3" t="n">
        <f t="shared" si="239"/>
        <v>1.5747300007313956</v>
      </c>
      <c r="J1351" s="3" t="n">
        <f t="shared" si="240"/>
        <v>0</v>
      </c>
      <c r="K1351" s="3" t="n">
        <f t="shared" si="241"/>
        <v>1.9869964590436123E-5</v>
      </c>
      <c r="L1351" s="3" t="n">
        <f>AM1351/SUM(AM1:AM$2860)</f>
        <v>0</v>
      </c>
      <c r="M1351" t="s">
        <v>3437</v>
      </c>
      <c r="N1351" t="s">
        <v>3538</v>
      </c>
      <c r="O1351" t="s">
        <v>3539</v>
      </c>
      <c r="P1351" s="2" t="n">
        <v>548365.85305125802</v>
      </c>
      <c r="Q1351" s="2" t="n">
        <v>473910.41477035498</v>
      </c>
      <c r="R1351" s="2" t="n">
        <v>2264233.5131248999</v>
      </c>
      <c r="S1351" s="2" t="n">
        <v>59624488.869573899</v>
      </c>
      <c r="T1351" s="2" t="n">
        <v>47762330.552862599</v>
      </c>
      <c r="U1351" s="2" t="n">
        <v>16877133.404953901</v>
      </c>
      <c r="V1351" s="2" t="n">
        <v>4154077.94846091</v>
      </c>
      <c r="W1351" s="2" t="n">
        <v>4646732.96918815</v>
      </c>
      <c r="X1351" s="2" t="n">
        <v>9321916.5917875003</v>
      </c>
      <c r="Y1351" s="2" t="n">
        <v>4107814.6970676901</v>
      </c>
      <c r="Z1351" s="2" t="n">
        <v>-18127182.489316501</v>
      </c>
      <c r="AA1351" s="2" t="n">
        <v>46489524.388948403</v>
      </c>
      <c r="AB1351" s="2" t="n">
        <v>192224.58916332401</v>
      </c>
      <c r="AC1351" s="2" t="n">
        <v>953161.93120544404</v>
      </c>
      <c r="AD1351" s="2" t="n">
        <v>2520790.9641464101</v>
      </c>
      <c r="AE1351" s="2" t="n">
        <v>955944.11814086395</v>
      </c>
      <c r="AF1351" s="2" t="n">
        <v>197097.22332748401</v>
      </c>
      <c r="AG1351" s="2" t="n">
        <v>212912.62320240299</v>
      </c>
      <c r="AH1351" s="2" t="n">
        <v>18277.7209130593</v>
      </c>
      <c r="AI1351" s="2" t="n">
        <v>60013.865627706102</v>
      </c>
      <c r="AJ1351" s="2"/>
      <c r="AK1351" s="2" t="n">
        <v>163587.79461076</v>
      </c>
      <c r="AL1351" s="2" t="n">
        <v>2461298</v>
      </c>
      <c r="AM1351" s="2" t="n">
        <v>0</v>
      </c>
    </row>
    <row r="1352">
      <c r="A1352" t="str">
        <f t="shared" si="231"/>
        <v>Launchers &amp; Munitions</v>
      </c>
      <c r="B1352" t="str">
        <f t="shared" si="232"/>
        <v>1395</v>
      </c>
      <c r="C1352" t="str">
        <f t="shared" si="233"/>
        <v>MISCELLANEOUS AMMUNITION</v>
      </c>
      <c r="D1352" s="2" t="n">
        <f t="shared" si="234"/>
        <v>46184835.539857902</v>
      </c>
      <c r="E1352" s="2" t="n">
        <f t="shared" si="235"/>
        <v>0</v>
      </c>
      <c r="F1352" s="2" t="n">
        <f t="shared" si="236"/>
        <v>71818.671900000001</v>
      </c>
      <c r="G1352" s="2" t="n">
        <f t="shared" si="237"/>
        <v>0</v>
      </c>
      <c r="H1352" s="3" t="e">
        <f t="shared" si="238"/>
        <v>#DIV/0!</v>
      </c>
      <c r="I1352" s="3" t="n">
        <f t="shared" si="239"/>
        <v>-0.99844497287777456</v>
      </c>
      <c r="J1352" s="3" t="n">
        <f t="shared" si="240"/>
        <v>0</v>
      </c>
      <c r="K1352" s="3" t="n">
        <f t="shared" si="241"/>
        <v>5.7978939063256451E-7</v>
      </c>
      <c r="L1352" s="3" t="n">
        <f>AM1352/SUM(AM1:AM$2860)</f>
        <v>0</v>
      </c>
      <c r="M1352" t="s">
        <v>3437</v>
      </c>
      <c r="N1352" t="s">
        <v>3540</v>
      </c>
      <c r="O1352" t="s">
        <v>3541</v>
      </c>
      <c r="P1352" s="2" t="n">
        <v>6438805.4280838799</v>
      </c>
      <c r="Q1352" s="2" t="n">
        <v>10370563.4512353</v>
      </c>
      <c r="R1352" s="2" t="n">
        <v>52745248.608998001</v>
      </c>
      <c r="S1352" s="2" t="n">
        <v>407212.27076549397</v>
      </c>
      <c r="T1352" s="2" t="n">
        <v>398830.39500385401</v>
      </c>
      <c r="U1352" s="2" t="n">
        <v>2956665.4716526102</v>
      </c>
      <c r="V1352" s="2" t="n">
        <v>2095717.3558684699</v>
      </c>
      <c r="W1352" s="2" t="n">
        <v>606521.62430115102</v>
      </c>
      <c r="X1352" s="2" t="n">
        <v>1720007.08615188</v>
      </c>
      <c r="Y1352" s="2" t="n">
        <v>1502736.8727301201</v>
      </c>
      <c r="Z1352" s="2" t="n">
        <v>5534020.6301257499</v>
      </c>
      <c r="AA1352" s="2" t="n">
        <v>5512630.96096435</v>
      </c>
      <c r="AB1352" s="2" t="n">
        <v>1629212.34892852</v>
      </c>
      <c r="AC1352" s="2" t="n">
        <v>4042478.95293624</v>
      </c>
      <c r="AD1352" s="2" t="n">
        <v>1884461.8944979601</v>
      </c>
      <c r="AE1352" s="2" t="n">
        <v>46184835.539857902</v>
      </c>
      <c r="AF1352" s="2" t="n">
        <v>491077.273859935</v>
      </c>
      <c r="AG1352" s="2" t="n">
        <v>109648.507432877</v>
      </c>
      <c r="AH1352" s="2" t="n">
        <v>18476.128035817299</v>
      </c>
      <c r="AI1352" s="2" t="n">
        <v>6868.3593981497997</v>
      </c>
      <c r="AJ1352" s="2" t="n">
        <v>380888.34538893</v>
      </c>
      <c r="AK1352" s="2" t="n">
        <v>0</v>
      </c>
      <c r="AL1352" s="2" t="n">
        <v>71818.671900000001</v>
      </c>
      <c r="AM1352" s="2" t="n">
        <v>0</v>
      </c>
    </row>
    <row r="1353">
      <c r="A1353" t="str">
        <f t="shared" si="231"/>
        <v>Launchers &amp; Munitions</v>
      </c>
      <c r="B1353" t="str">
        <f t="shared" si="232"/>
        <v>1398</v>
      </c>
      <c r="C1353" t="str">
        <f t="shared" si="233"/>
        <v>AMMUNITION HANDLING &amp; SERVICING EQ</v>
      </c>
      <c r="D1353" s="2" t="n">
        <f t="shared" si="234"/>
        <v>465333.47837693</v>
      </c>
      <c r="E1353" s="2" t="n">
        <f t="shared" si="235"/>
        <v>158509.07534749599</v>
      </c>
      <c r="F1353" s="2" t="n">
        <f t="shared" si="236"/>
        <v>8166324.7011000002</v>
      </c>
      <c r="G1353" s="2" t="n">
        <f t="shared" si="237"/>
        <v>1874071.69963187</v>
      </c>
      <c r="H1353" s="3" t="n">
        <f t="shared" si="238"/>
        <v>50.519603424580858</v>
      </c>
      <c r="I1353" s="3" t="n">
        <f t="shared" si="239"/>
        <v>16.549402913334131</v>
      </c>
      <c r="J1353" s="3" t="n">
        <f t="shared" si="240"/>
        <v>0.2294877767203444</v>
      </c>
      <c r="K1353" s="3" t="n">
        <f t="shared" si="241"/>
        <v>6.592642688730127E-5</v>
      </c>
      <c r="L1353" s="3" t="n">
        <f>AM1353/SUM(AM1:AM$2860)</f>
        <v>2.1323437124391739E-5</v>
      </c>
      <c r="M1353" t="s">
        <v>3437</v>
      </c>
      <c r="N1353" t="s">
        <v>3542</v>
      </c>
      <c r="O1353" t="s">
        <v>3543</v>
      </c>
      <c r="P1353" s="2" t="n">
        <v>1800016.9877857401</v>
      </c>
      <c r="Q1353" s="2" t="n">
        <v>2130182.5377041302</v>
      </c>
      <c r="R1353" s="2" t="n">
        <v>2081272.39560186</v>
      </c>
      <c r="S1353" s="2" t="n">
        <v>2019021.7935579601</v>
      </c>
      <c r="T1353" s="2" t="n">
        <v>2174520.7434570398</v>
      </c>
      <c r="U1353" s="2" t="n">
        <v>4756039.5846828902</v>
      </c>
      <c r="V1353" s="2" t="n">
        <v>3659370.8276031702</v>
      </c>
      <c r="W1353" s="2" t="n">
        <v>1893958.60854268</v>
      </c>
      <c r="X1353" s="2" t="n">
        <v>5344674.9353128402</v>
      </c>
      <c r="Y1353" s="2" t="n">
        <v>3931096.4558836399</v>
      </c>
      <c r="Z1353" s="2" t="n">
        <v>5244629.56712614</v>
      </c>
      <c r="AA1353" s="2" t="n">
        <v>4976512.79276127</v>
      </c>
      <c r="AB1353" s="2" t="n">
        <v>5294254.3986681597</v>
      </c>
      <c r="AC1353" s="2" t="n">
        <v>173287.260703676</v>
      </c>
      <c r="AD1353" s="2" t="n">
        <v>3827751.1504306002</v>
      </c>
      <c r="AE1353" s="2" t="n">
        <v>465333.47837693</v>
      </c>
      <c r="AF1353" s="2" t="n">
        <v>6989733.3047892004</v>
      </c>
      <c r="AG1353" s="2" t="n">
        <v>351200.94713571703</v>
      </c>
      <c r="AH1353" s="2" t="n">
        <v>253558.02237139101</v>
      </c>
      <c r="AI1353" s="2" t="n">
        <v>8876220.4025650807</v>
      </c>
      <c r="AJ1353" s="2" t="n">
        <v>4468584.1641904199</v>
      </c>
      <c r="AK1353" s="2" t="n">
        <v>158509.07534749599</v>
      </c>
      <c r="AL1353" s="2" t="n">
        <v>8166324.7011000002</v>
      </c>
      <c r="AM1353" s="2" t="n">
        <v>1874071.69963187</v>
      </c>
    </row>
    <row r="1354">
      <c r="A1354" t="str">
        <f t="shared" si="231"/>
        <v>Launchers &amp; Munitions</v>
      </c>
      <c r="B1354" t="str">
        <f t="shared" si="232"/>
        <v>3690</v>
      </c>
      <c r="C1354" t="str">
        <f t="shared" si="233"/>
        <v>SPECIAL AMMUNITION &amp; ORDNANCE MACH</v>
      </c>
      <c r="D1354" s="2" t="n">
        <f t="shared" si="234"/>
        <v>472898.53175911203</v>
      </c>
      <c r="E1354" s="2" t="n">
        <f t="shared" si="235"/>
        <v>0</v>
      </c>
      <c r="F1354" s="2" t="n">
        <f t="shared" si="236"/>
        <v>146533.29689999999</v>
      </c>
      <c r="G1354" s="2" t="n">
        <f t="shared" si="237"/>
        <v>0</v>
      </c>
      <c r="H1354" s="3" t="e">
        <f t="shared" si="238"/>
        <v>#DIV/0!</v>
      </c>
      <c r="I1354" s="3" t="n">
        <f t="shared" si="239"/>
        <v>-0.69013797451449477</v>
      </c>
      <c r="J1354" s="3" t="n">
        <f t="shared" si="240"/>
        <v>0</v>
      </c>
      <c r="K1354" s="3" t="n">
        <f t="shared" si="241"/>
        <v>1.1829576998489671E-6</v>
      </c>
      <c r="L1354" s="3" t="n">
        <f>AM1354/SUM(AM1:AM$2860)</f>
        <v>0</v>
      </c>
      <c r="M1354" t="s">
        <v>3437</v>
      </c>
      <c r="N1354" t="s">
        <v>3544</v>
      </c>
      <c r="O1354" t="s">
        <v>3545</v>
      </c>
      <c r="P1354" s="2" t="n">
        <v>737071.81275394897</v>
      </c>
      <c r="Q1354" s="2" t="n">
        <v>527640.86362910795</v>
      </c>
      <c r="R1354" s="2" t="n">
        <v>3988525.65098981</v>
      </c>
      <c r="S1354" s="2" t="n">
        <v>9665817.8033787496</v>
      </c>
      <c r="T1354" s="2" t="n">
        <v>944323.27685746201</v>
      </c>
      <c r="U1354" s="2" t="n">
        <v>1713531.4745952699</v>
      </c>
      <c r="V1354" s="2" t="n">
        <v>262901.07025470003</v>
      </c>
      <c r="W1354" s="2" t="n">
        <v>3348227.4929287299</v>
      </c>
      <c r="X1354" s="2" t="n">
        <v>816235.302829611</v>
      </c>
      <c r="Y1354" s="2" t="n">
        <v>1524551.97472947</v>
      </c>
      <c r="Z1354" s="2" t="n">
        <v>2036736.8425000701</v>
      </c>
      <c r="AA1354" s="2" t="n">
        <v>161446.58194119399</v>
      </c>
      <c r="AB1354" s="2" t="n">
        <v>378390.77405287302</v>
      </c>
      <c r="AC1354" s="2" t="n">
        <v>280543.027621524</v>
      </c>
      <c r="AD1354" s="2" t="n">
        <v>486135.12519510498</v>
      </c>
      <c r="AE1354" s="2" t="n">
        <v>472898.53175911203</v>
      </c>
      <c r="AF1354" s="2" t="n">
        <v>460134.76242050499</v>
      </c>
      <c r="AG1354" s="2" t="n">
        <v>349698.35633545998</v>
      </c>
      <c r="AH1354" s="2" t="n">
        <v>205461.48441056299</v>
      </c>
      <c r="AI1354" s="2" t="n">
        <v>147792.692654154</v>
      </c>
      <c r="AJ1354" s="2" t="n">
        <v>160076.93474186899</v>
      </c>
      <c r="AK1354" s="2"/>
      <c r="AL1354" s="2" t="n">
        <v>146533.29689999999</v>
      </c>
      <c r="AM1354" s="2"/>
    </row>
    <row r="1355">
      <c r="A1355" t="str">
        <f t="shared" si="231"/>
        <v>Launchers &amp; Munitions</v>
      </c>
      <c r="B1355" t="str">
        <f t="shared" si="232"/>
        <v>4921</v>
      </c>
      <c r="C1355" t="str">
        <f t="shared" si="233"/>
        <v>TORPEDO MAINT REP &amp; CHECKOUT EQ</v>
      </c>
      <c r="D1355" s="2" t="n">
        <f t="shared" si="234"/>
        <v>118347.27150579001</v>
      </c>
      <c r="E1355" s="2" t="n">
        <f t="shared" si="235"/>
        <v>692682.36541676905</v>
      </c>
      <c r="F1355" s="2" t="n">
        <f t="shared" si="236"/>
        <v>1012007.8281</v>
      </c>
      <c r="G1355" s="2" t="n">
        <f t="shared" si="237"/>
        <v>415818.10917637701</v>
      </c>
      <c r="H1355" s="3" t="n">
        <f t="shared" si="238"/>
        <v>0.46099840074765175</v>
      </c>
      <c r="I1355" s="3" t="n">
        <f t="shared" si="239"/>
        <v>7.5511716089752756</v>
      </c>
      <c r="J1355" s="3" t="n">
        <f t="shared" si="240"/>
        <v>0.4108842813568519</v>
      </c>
      <c r="K1355" s="3" t="n">
        <f t="shared" si="241"/>
        <v>8.1699004791744711E-6</v>
      </c>
      <c r="L1355" s="3" t="n">
        <f>AM1355/SUM(AM1:AM$2860)</f>
        <v>4.7312337665349966E-6</v>
      </c>
      <c r="M1355" t="s">
        <v>3437</v>
      </c>
      <c r="N1355" t="s">
        <v>3546</v>
      </c>
      <c r="O1355" t="s">
        <v>3547</v>
      </c>
      <c r="P1355" s="2" t="n">
        <v>223463.54453332501</v>
      </c>
      <c r="Q1355" s="2"/>
      <c r="R1355" s="2" t="n">
        <v>158821.81649957801</v>
      </c>
      <c r="S1355" s="2" t="n">
        <v>433137.33237031603</v>
      </c>
      <c r="T1355" s="2" t="n">
        <v>74647.6626307634</v>
      </c>
      <c r="U1355" s="2" t="n">
        <v>531263.48820126196</v>
      </c>
      <c r="V1355" s="2" t="n">
        <v>507694.27979368402</v>
      </c>
      <c r="W1355" s="2" t="n">
        <v>1223401.9891246301</v>
      </c>
      <c r="X1355" s="2" t="n">
        <v>337184.66010612599</v>
      </c>
      <c r="Y1355" s="2" t="n">
        <v>1808713.0725565699</v>
      </c>
      <c r="Z1355" s="2" t="n">
        <v>431156.53307394497</v>
      </c>
      <c r="AA1355" s="2" t="n">
        <v>365215.67132780899</v>
      </c>
      <c r="AB1355" s="2" t="n">
        <v>95960.284478690795</v>
      </c>
      <c r="AC1355" s="2" t="n">
        <v>1344830.76994716</v>
      </c>
      <c r="AD1355" s="2" t="n">
        <v>306489.57471267402</v>
      </c>
      <c r="AE1355" s="2" t="n">
        <v>118347.27150579001</v>
      </c>
      <c r="AF1355" s="2" t="n">
        <v>72677.741356443599</v>
      </c>
      <c r="AG1355" s="2" t="n">
        <v>550464.80581871001</v>
      </c>
      <c r="AH1355" s="2" t="n">
        <v>343690.043658462</v>
      </c>
      <c r="AI1355" s="2" t="n">
        <v>238456.41806461799</v>
      </c>
      <c r="AJ1355" s="2" t="n">
        <v>1083085.2814428399</v>
      </c>
      <c r="AK1355" s="2" t="n">
        <v>692682.36541676905</v>
      </c>
      <c r="AL1355" s="2" t="n">
        <v>1012007.8281</v>
      </c>
      <c r="AM1355" s="2" t="n">
        <v>415818.10917637701</v>
      </c>
    </row>
    <row r="1356">
      <c r="A1356" t="str">
        <f t="shared" si="231"/>
        <v>Launchers &amp; Munitions</v>
      </c>
      <c r="B1356" t="str">
        <f t="shared" si="232"/>
        <v>4923</v>
      </c>
      <c r="C1356" t="str">
        <f t="shared" si="233"/>
        <v>DEPTH CHARGES AND UNDERWATER MINES MAINTENANCE, REPAIR, AND CHECKOUT SPECIALIZED EQUIPMENT</v>
      </c>
      <c r="D1356" s="2" t="n">
        <f t="shared" si="234"/>
        <v>0</v>
      </c>
      <c r="E1356" s="2" t="n">
        <f t="shared" si="235"/>
        <v>85402.229252488803</v>
      </c>
      <c r="F1356" s="2" t="n">
        <f t="shared" si="236"/>
        <v>64900</v>
      </c>
      <c r="G1356" s="2" t="n">
        <f t="shared" si="237"/>
        <v>0</v>
      </c>
      <c r="H1356" s="3" t="n">
        <f t="shared" si="238"/>
        <v>-0.24006667544795179</v>
      </c>
      <c r="I1356" s="3" t="e">
        <f t="shared" si="239"/>
        <v>#DIV/0!</v>
      </c>
      <c r="J1356" s="3" t="n">
        <f t="shared" si="240"/>
        <v>0</v>
      </c>
      <c r="K1356" s="3" t="n">
        <f t="shared" si="241"/>
        <v>5.2393521707623554E-7</v>
      </c>
      <c r="L1356" s="3" t="n">
        <f>AM1356/SUM(AM1:AM$2860)</f>
        <v>0</v>
      </c>
      <c r="M1356" t="s">
        <v>3437</v>
      </c>
      <c r="N1356" t="s">
        <v>3548</v>
      </c>
      <c r="O1356" t="s">
        <v>3549</v>
      </c>
      <c r="P1356" s="2"/>
      <c r="Q1356" s="2"/>
      <c r="R1356" s="2"/>
      <c r="S1356" s="2"/>
      <c r="T1356" s="2"/>
      <c r="U1356" s="2"/>
      <c r="V1356" s="2" t="n">
        <v>11405.983562478899</v>
      </c>
      <c r="W1356" s="2" t="n">
        <v>7458.6376696099096</v>
      </c>
      <c r="X1356" s="2" t="n">
        <v>146434.44854752501</v>
      </c>
      <c r="Y1356" s="2" t="n">
        <v>146318.624755511</v>
      </c>
      <c r="Z1356" s="2" t="n">
        <v>12428.163302826601</v>
      </c>
      <c r="AA1356" s="2" t="n">
        <v>12400.642560517699</v>
      </c>
      <c r="AB1356" s="2"/>
      <c r="AC1356" s="2"/>
      <c r="AD1356" s="2" t="n">
        <v>59058.500975623901</v>
      </c>
      <c r="AE1356" s="2"/>
      <c r="AF1356" s="2"/>
      <c r="AG1356" s="2"/>
      <c r="AH1356" s="2"/>
      <c r="AI1356" s="2" t="n">
        <v>223758.809913117</v>
      </c>
      <c r="AJ1356" s="2"/>
      <c r="AK1356" s="2" t="n">
        <v>85402.229252488803</v>
      </c>
      <c r="AL1356" s="2" t="n">
        <v>64900</v>
      </c>
      <c r="AM1356" s="2"/>
    </row>
    <row r="1357">
      <c r="A1357" t="str">
        <f t="shared" si="231"/>
        <v>Launchers &amp; Munitions</v>
      </c>
      <c r="B1357" t="str">
        <f t="shared" si="232"/>
        <v>4925</v>
      </c>
      <c r="C1357" t="str">
        <f t="shared" si="233"/>
        <v>AMMUNITION MAINT - CHECKOUT EQ</v>
      </c>
      <c r="D1357" s="2" t="n">
        <f t="shared" si="234"/>
        <v>4325713.3648435604</v>
      </c>
      <c r="E1357" s="2" t="n">
        <f t="shared" si="235"/>
        <v>2820596.09691037</v>
      </c>
      <c r="F1357" s="2" t="n">
        <f t="shared" si="236"/>
        <v>1036307.3321999999</v>
      </c>
      <c r="G1357" s="2" t="n">
        <f t="shared" si="237"/>
        <v>793928.98423012497</v>
      </c>
      <c r="H1357" s="3" t="n">
        <f t="shared" si="238"/>
        <v>-0.63259279365267784</v>
      </c>
      <c r="I1357" s="3" t="n">
        <f t="shared" si="239"/>
        <v>-0.76043088277129112</v>
      </c>
      <c r="J1357" s="3" t="n">
        <f t="shared" si="240"/>
        <v>0.7661134487436998</v>
      </c>
      <c r="K1357" s="3" t="n">
        <f t="shared" si="241"/>
        <v>8.3660694461309925E-6</v>
      </c>
      <c r="L1357" s="3" t="n">
        <f>AM1357/SUM(AM1:AM$2860)</f>
        <v>9.0334296066627269E-6</v>
      </c>
      <c r="M1357" t="s">
        <v>3437</v>
      </c>
      <c r="N1357" t="s">
        <v>3550</v>
      </c>
      <c r="O1357" t="s">
        <v>3551</v>
      </c>
      <c r="P1357" s="2" t="n">
        <v>108253.91333453399</v>
      </c>
      <c r="Q1357" s="2" t="n">
        <v>130162.37123637801</v>
      </c>
      <c r="R1357" s="2" t="n">
        <v>93538.238500074003</v>
      </c>
      <c r="S1357" s="2"/>
      <c r="T1357" s="2" t="n">
        <v>17941.975662607001</v>
      </c>
      <c r="U1357" s="2" t="n">
        <v>148300.87334194599</v>
      </c>
      <c r="V1357" s="2" t="n">
        <v>2273950.1799137299</v>
      </c>
      <c r="W1357" s="2" t="n">
        <v>13879605.5111704</v>
      </c>
      <c r="X1357" s="2" t="n">
        <v>5238237.2116255499</v>
      </c>
      <c r="Y1357" s="2" t="n">
        <v>2466412.40854654</v>
      </c>
      <c r="Z1357" s="2" t="n">
        <v>662941.78128811705</v>
      </c>
      <c r="AA1357" s="2" t="n">
        <v>368989.91255945299</v>
      </c>
      <c r="AB1357" s="2" t="n">
        <v>314091.38716927101</v>
      </c>
      <c r="AC1357" s="2" t="n">
        <v>372996.08971829998</v>
      </c>
      <c r="AD1357" s="2" t="n">
        <v>1250288.4834285299</v>
      </c>
      <c r="AE1357" s="2" t="n">
        <v>4325713.3648435604</v>
      </c>
      <c r="AF1357" s="2" t="n">
        <v>5279282.95365173</v>
      </c>
      <c r="AG1357" s="2" t="n">
        <v>1317547.0380573301</v>
      </c>
      <c r="AH1357" s="2" t="n">
        <v>453963.19586583599</v>
      </c>
      <c r="AI1357" s="2" t="n">
        <v>840841.74438831897</v>
      </c>
      <c r="AJ1357" s="2" t="n">
        <v>2583055.9233069899</v>
      </c>
      <c r="AK1357" s="2" t="n">
        <v>2820596.09691037</v>
      </c>
      <c r="AL1357" s="2" t="n">
        <v>1036307.3321999999</v>
      </c>
      <c r="AM1357" s="2" t="n">
        <v>793928.98423012497</v>
      </c>
    </row>
    <row r="1358">
      <c r="A1358" t="str">
        <f t="shared" si="231"/>
        <v>Launchers &amp; Munitions</v>
      </c>
      <c r="B1358" t="str">
        <f t="shared" si="232"/>
        <v>4931</v>
      </c>
      <c r="C1358" t="str">
        <f t="shared" si="233"/>
        <v>FIRE CONT MAINT EQ</v>
      </c>
      <c r="D1358" s="2" t="n">
        <f t="shared" si="234"/>
        <v>146223.322235053</v>
      </c>
      <c r="E1358" s="2" t="n">
        <f t="shared" si="235"/>
        <v>-21927.880709112502</v>
      </c>
      <c r="F1358" s="2" t="n">
        <f t="shared" si="236"/>
        <v>16306.039500000001</v>
      </c>
      <c r="G1358" s="2" t="n">
        <f t="shared" si="237"/>
        <v>0</v>
      </c>
      <c r="H1358" s="3" t="n">
        <f t="shared" si="238"/>
        <v>-1.7436213155439027</v>
      </c>
      <c r="I1358" s="3" t="n">
        <f t="shared" si="239"/>
        <v>-0.88848537120646076</v>
      </c>
      <c r="J1358" s="3" t="n">
        <f t="shared" si="240"/>
        <v>0</v>
      </c>
      <c r="K1358" s="3" t="n">
        <f t="shared" si="241"/>
        <v>1.3163803305217521E-7</v>
      </c>
      <c r="L1358" s="3" t="n">
        <f>AM1358/SUM(AM1:AM$2860)</f>
        <v>0</v>
      </c>
      <c r="M1358" t="s">
        <v>3437</v>
      </c>
      <c r="N1358" t="s">
        <v>3552</v>
      </c>
      <c r="O1358" t="s">
        <v>3553</v>
      </c>
      <c r="P1358" s="2" t="n">
        <v>720192.28092401102</v>
      </c>
      <c r="Q1358" s="2" t="n">
        <v>371058.90525534702</v>
      </c>
      <c r="R1358" s="2" t="n">
        <v>231592.24281573799</v>
      </c>
      <c r="S1358" s="2" t="n">
        <v>213700.040518252</v>
      </c>
      <c r="T1358" s="2" t="n">
        <v>379109.39406413899</v>
      </c>
      <c r="U1358" s="2" t="n">
        <v>298521.80744304601</v>
      </c>
      <c r="V1358" s="2" t="n">
        <v>430151.54557683499</v>
      </c>
      <c r="W1358" s="2" t="n">
        <v>310522.09679856698</v>
      </c>
      <c r="X1358" s="2" t="n">
        <v>647695.15421213605</v>
      </c>
      <c r="Y1358" s="2" t="n">
        <v>378379.62579122599</v>
      </c>
      <c r="Z1358" s="2" t="n">
        <v>74113.704143598196</v>
      </c>
      <c r="AA1358" s="2" t="n">
        <v>602418.37574867997</v>
      </c>
      <c r="AB1358" s="2" t="n">
        <v>326398.76017079299</v>
      </c>
      <c r="AC1358" s="2" t="n">
        <v>125568.101140288</v>
      </c>
      <c r="AD1358" s="2" t="n">
        <v>375510.512880255</v>
      </c>
      <c r="AE1358" s="2" t="n">
        <v>146223.322235053</v>
      </c>
      <c r="AF1358" s="2" t="n">
        <v>946318.75787520502</v>
      </c>
      <c r="AG1358" s="2" t="n">
        <v>3710441.8757830602</v>
      </c>
      <c r="AH1358" s="2" t="n">
        <v>2038110.9536685401</v>
      </c>
      <c r="AI1358" s="2" t="n">
        <v>2064788.64426337</v>
      </c>
      <c r="AJ1358" s="2" t="n">
        <v>90659.874018230897</v>
      </c>
      <c r="AK1358" s="2" t="n">
        <v>-21927.880709112502</v>
      </c>
      <c r="AL1358" s="2" t="n">
        <v>16306.039500000001</v>
      </c>
      <c r="AM1358" s="2"/>
    </row>
    <row r="1359">
      <c r="A1359" t="str">
        <f t="shared" si="231"/>
        <v>Launchers &amp; Munitions</v>
      </c>
      <c r="B1359" t="str">
        <f t="shared" si="232"/>
        <v>4933</v>
      </c>
      <c r="C1359" t="str">
        <f t="shared" si="233"/>
        <v>WEAPONS MAINT EQ</v>
      </c>
      <c r="D1359" s="2" t="n">
        <f t="shared" si="234"/>
        <v>96188.1023763618</v>
      </c>
      <c r="E1359" s="2" t="n">
        <f t="shared" si="235"/>
        <v>262305.11763096001</v>
      </c>
      <c r="F1359" s="2" t="n">
        <f t="shared" si="236"/>
        <v>158164.64060000001</v>
      </c>
      <c r="G1359" s="2" t="n">
        <f t="shared" si="237"/>
        <v>0</v>
      </c>
      <c r="H1359" s="3" t="n">
        <f t="shared" si="238"/>
        <v>-0.3970203782965317</v>
      </c>
      <c r="I1359" s="3" t="n">
        <f t="shared" si="239"/>
        <v>0.64432644674845907</v>
      </c>
      <c r="J1359" s="3" t="n">
        <f t="shared" si="240"/>
        <v>0</v>
      </c>
      <c r="K1359" s="3" t="n">
        <f t="shared" si="241"/>
        <v>1.2768570925507823E-6</v>
      </c>
      <c r="L1359" s="3" t="n">
        <f>AM1359/SUM(AM1:AM$2860)</f>
        <v>0</v>
      </c>
      <c r="M1359" t="s">
        <v>3437</v>
      </c>
      <c r="N1359" t="s">
        <v>3554</v>
      </c>
      <c r="O1359" t="s">
        <v>3555</v>
      </c>
      <c r="P1359" s="2" t="n">
        <v>48471.9014930751</v>
      </c>
      <c r="Q1359" s="2" t="n">
        <v>113579.93154279199</v>
      </c>
      <c r="R1359" s="2" t="n">
        <v>486188.56862559199</v>
      </c>
      <c r="S1359" s="2"/>
      <c r="T1359" s="2" t="n">
        <v>28229802.168968</v>
      </c>
      <c r="U1359" s="2" t="n">
        <v>215467164.07154399</v>
      </c>
      <c r="V1359" s="2" t="n">
        <v>61398915.641615398</v>
      </c>
      <c r="W1359" s="2" t="n">
        <v>192316521.214614</v>
      </c>
      <c r="X1359" s="2" t="n">
        <v>71016052.423863202</v>
      </c>
      <c r="Y1359" s="2" t="n">
        <v>74383753.575652197</v>
      </c>
      <c r="Z1359" s="2" t="n">
        <v>79849305.563620195</v>
      </c>
      <c r="AA1359" s="2" t="n">
        <v>79443061.044320002</v>
      </c>
      <c r="AB1359" s="2" t="n">
        <v>58607624.1138753</v>
      </c>
      <c r="AC1359" s="2" t="n">
        <v>48877202.221711896</v>
      </c>
      <c r="AD1359" s="2" t="n">
        <v>13758455.086513501</v>
      </c>
      <c r="AE1359" s="2" t="n">
        <v>96188.1023763618</v>
      </c>
      <c r="AF1359" s="2" t="n">
        <v>374673.27434121497</v>
      </c>
      <c r="AG1359" s="2" t="n">
        <v>1872616.1691160901</v>
      </c>
      <c r="AH1359" s="2" t="n">
        <v>41164482.109466404</v>
      </c>
      <c r="AI1359" s="2" t="n">
        <v>49021940.969483703</v>
      </c>
      <c r="AJ1359" s="2" t="n">
        <v>46074133.132042199</v>
      </c>
      <c r="AK1359" s="2" t="n">
        <v>262305.11763096001</v>
      </c>
      <c r="AL1359" s="2" t="n">
        <v>158164.64060000001</v>
      </c>
      <c r="AM1359" s="2"/>
    </row>
    <row r="1360">
      <c r="A1360" t="str">
        <f t="shared" si="231"/>
        <v>Launchers &amp; Munitions</v>
      </c>
      <c r="B1360" t="str">
        <f t="shared" si="232"/>
        <v>8140</v>
      </c>
      <c r="C1360" t="str">
        <f t="shared" si="233"/>
        <v>AMMUNITION &amp; NUCLEAR ORDNANCE BOXES</v>
      </c>
      <c r="D1360" s="2" t="n">
        <f t="shared" si="234"/>
        <v>2247057.6903477898</v>
      </c>
      <c r="E1360" s="2" t="n">
        <f t="shared" si="235"/>
        <v>2280499.2731752801</v>
      </c>
      <c r="F1360" s="2" t="n">
        <f t="shared" si="236"/>
        <v>1909280.2815</v>
      </c>
      <c r="G1360" s="2" t="n">
        <f t="shared" si="237"/>
        <v>557609.49327125202</v>
      </c>
      <c r="H1360" s="3" t="n">
        <f t="shared" si="238"/>
        <v>-0.1627797018143351</v>
      </c>
      <c r="I1360" s="3" t="n">
        <f t="shared" si="239"/>
        <v>-0.15031986508344164</v>
      </c>
      <c r="J1360" s="3" t="n">
        <f t="shared" si="240"/>
        <v>0.29205219300393848</v>
      </c>
      <c r="K1360" s="3" t="n">
        <f t="shared" si="241"/>
        <v>1.5413546667905679E-5</v>
      </c>
      <c r="L1360" s="3" t="n">
        <f>AM1360/SUM(AM1:AM$2860)</f>
        <v>6.3445549986529877E-6</v>
      </c>
      <c r="M1360" t="s">
        <v>3437</v>
      </c>
      <c r="N1360" t="s">
        <v>3556</v>
      </c>
      <c r="O1360" t="s">
        <v>3557</v>
      </c>
      <c r="P1360" s="2" t="n">
        <v>3590947.10977158</v>
      </c>
      <c r="Q1360" s="2" t="n">
        <v>3899771.15349836</v>
      </c>
      <c r="R1360" s="2" t="n">
        <v>4090477.8584132702</v>
      </c>
      <c r="S1360" s="2" t="n">
        <v>23670049.063571502</v>
      </c>
      <c r="T1360" s="2" t="n">
        <v>4718919.5842644004</v>
      </c>
      <c r="U1360" s="2" t="n">
        <v>8466311.5804467201</v>
      </c>
      <c r="V1360" s="2" t="n">
        <v>19776823.1543703</v>
      </c>
      <c r="W1360" s="2" t="n">
        <v>2319209.0187282902</v>
      </c>
      <c r="X1360" s="2" t="n">
        <v>1809447.14862468</v>
      </c>
      <c r="Y1360" s="2" t="n">
        <v>1242717.8429296</v>
      </c>
      <c r="Z1360" s="2" t="n">
        <v>15594357.3062962</v>
      </c>
      <c r="AA1360" s="2" t="n">
        <v>7035856.5903056497</v>
      </c>
      <c r="AB1360" s="2" t="n">
        <v>5087901.5028078202</v>
      </c>
      <c r="AC1360" s="2" t="n">
        <v>2597770.5067386702</v>
      </c>
      <c r="AD1360" s="2" t="n">
        <v>3258678.12686283</v>
      </c>
      <c r="AE1360" s="2" t="n">
        <v>2247057.6903477898</v>
      </c>
      <c r="AF1360" s="2" t="n">
        <v>4668755.6616158104</v>
      </c>
      <c r="AG1360" s="2" t="n">
        <v>1972220.5878657401</v>
      </c>
      <c r="AH1360" s="2" t="n">
        <v>6187728.2924454203</v>
      </c>
      <c r="AI1360" s="2" t="n">
        <v>13020556.9626083</v>
      </c>
      <c r="AJ1360" s="2" t="n">
        <v>11417242.8203636</v>
      </c>
      <c r="AK1360" s="2" t="n">
        <v>2280499.2731752801</v>
      </c>
      <c r="AL1360" s="2" t="n">
        <v>1909280.2815</v>
      </c>
      <c r="AM1360" s="2" t="n">
        <v>557609.49327125202</v>
      </c>
    </row>
    <row r="1361">
      <c r="A1361" t="str">
        <f t="shared" si="231"/>
        <v>MED</v>
      </c>
      <c r="B1361" t="str">
        <f t="shared" si="232"/>
        <v>G001</v>
      </c>
      <c r="C1361" t="str">
        <f t="shared" si="233"/>
        <v>CARE OF REMAINS AND/OR FUNERAL SVCS</v>
      </c>
      <c r="D1361" s="2" t="n">
        <f t="shared" si="234"/>
        <v>1053018.8177346601</v>
      </c>
      <c r="E1361" s="2" t="n">
        <f t="shared" si="235"/>
        <v>1191177.24571481</v>
      </c>
      <c r="F1361" s="2" t="n">
        <f t="shared" si="236"/>
        <v>1814026.6808</v>
      </c>
      <c r="G1361" s="2" t="n">
        <f t="shared" si="237"/>
        <v>705323.62584557803</v>
      </c>
      <c r="H1361" s="3" t="n">
        <f t="shared" si="238"/>
        <v>0.522885605249642</v>
      </c>
      <c r="I1361" s="3" t="n">
        <f t="shared" si="239"/>
        <v>0.72269160840115099</v>
      </c>
      <c r="J1361" s="3" t="n">
        <f t="shared" si="240"/>
        <v>0.38881656665299147</v>
      </c>
      <c r="K1361" s="3" t="n">
        <f t="shared" si="241"/>
        <v>1.4644567993636841E-5</v>
      </c>
      <c r="L1361" s="3" t="n">
        <f>AM1361/SUM(AM1:AM$2860)</f>
        <v>8.0252660509309912E-6</v>
      </c>
      <c r="M1361" t="s">
        <v>3558</v>
      </c>
      <c r="N1361" t="s">
        <v>3559</v>
      </c>
      <c r="O1361" t="s">
        <v>3560</v>
      </c>
      <c r="P1361" s="2" t="n">
        <v>668698.96423786704</v>
      </c>
      <c r="Q1361" s="2" t="n">
        <v>2585149.02950262</v>
      </c>
      <c r="R1361" s="2" t="n">
        <v>2231992.38931198</v>
      </c>
      <c r="S1361" s="2" t="n">
        <v>786160.38808090705</v>
      </c>
      <c r="T1361" s="2" t="n">
        <v>281468.275970552</v>
      </c>
      <c r="U1361" s="2" t="n">
        <v>357373.83519315498</v>
      </c>
      <c r="V1361" s="2" t="n">
        <v>565640.59302585898</v>
      </c>
      <c r="W1361" s="2" t="n">
        <v>8175450.7164521599</v>
      </c>
      <c r="X1361" s="2" t="n">
        <v>35095.6392360561</v>
      </c>
      <c r="Y1361" s="2" t="n">
        <v>7363718.1961709699</v>
      </c>
      <c r="Z1361" s="2" t="n">
        <v>162364.46824637399</v>
      </c>
      <c r="AA1361" s="2" t="n">
        <v>107696.759395735</v>
      </c>
      <c r="AB1361" s="2" t="n">
        <v>139155.86118844899</v>
      </c>
      <c r="AC1361" s="2" t="n">
        <v>109242.228264309</v>
      </c>
      <c r="AD1361" s="2" t="n">
        <v>658044.43691182998</v>
      </c>
      <c r="AE1361" s="2" t="n">
        <v>1053018.8177346601</v>
      </c>
      <c r="AF1361" s="2" t="n">
        <v>1166831.36580219</v>
      </c>
      <c r="AG1361" s="2" t="n">
        <v>1161765.35052983</v>
      </c>
      <c r="AH1361" s="2" t="n">
        <v>1973263.95414794</v>
      </c>
      <c r="AI1361" s="2" t="n">
        <v>2270576.99543485</v>
      </c>
      <c r="AJ1361" s="2" t="n">
        <v>2120313.9466953399</v>
      </c>
      <c r="AK1361" s="2" t="n">
        <v>1191177.24571481</v>
      </c>
      <c r="AL1361" s="2" t="n">
        <v>1814026.6808</v>
      </c>
      <c r="AM1361" s="2" t="n">
        <v>705323.62584557803</v>
      </c>
    </row>
    <row r="1362">
      <c r="A1362" t="str">
        <f t="shared" si="231"/>
        <v>MED</v>
      </c>
      <c r="B1362" t="str">
        <f t="shared" si="232"/>
        <v>G002</v>
      </c>
      <c r="C1362" t="str">
        <f t="shared" si="233"/>
        <v>CHAPLAIN SERVICES</v>
      </c>
      <c r="D1362" s="2" t="n">
        <f t="shared" si="234"/>
        <v>5459165.8311874699</v>
      </c>
      <c r="E1362" s="2" t="n">
        <f t="shared" si="235"/>
        <v>4136380.5096732802</v>
      </c>
      <c r="F1362" s="2" t="n">
        <f t="shared" si="236"/>
        <v>3565644.0863999999</v>
      </c>
      <c r="G1362" s="2" t="n">
        <f t="shared" si="237"/>
        <v>1331163.7827486901</v>
      </c>
      <c r="H1362" s="3" t="n">
        <f t="shared" si="238"/>
        <v>-0.13797967134275102</v>
      </c>
      <c r="I1362" s="3" t="n">
        <f t="shared" si="239"/>
        <v>-0.34685184574720895</v>
      </c>
      <c r="J1362" s="3" t="n">
        <f t="shared" si="240"/>
        <v>0.37333052612457462</v>
      </c>
      <c r="K1362" s="3" t="n">
        <f t="shared" si="241"/>
        <v>2.8785308296218479E-5</v>
      </c>
      <c r="L1362" s="3" t="n">
        <f>AM1362/SUM(AM1:AM$2860)</f>
        <v>1.514615861777589E-5</v>
      </c>
      <c r="M1362" t="s">
        <v>3558</v>
      </c>
      <c r="N1362" t="s">
        <v>3561</v>
      </c>
      <c r="O1362" t="s">
        <v>3562</v>
      </c>
      <c r="P1362" s="2" t="n">
        <v>240953.822322077</v>
      </c>
      <c r="Q1362" s="2" t="n">
        <v>63099.085592029303</v>
      </c>
      <c r="R1362" s="2" t="n">
        <v>502628.26501226</v>
      </c>
      <c r="S1362" s="2" t="n">
        <v>507407.68901273201</v>
      </c>
      <c r="T1362" s="2" t="n">
        <v>559365.11407292995</v>
      </c>
      <c r="U1362" s="2" t="n">
        <v>2247011.73689688</v>
      </c>
      <c r="V1362" s="2" t="n">
        <v>2226430.3748976099</v>
      </c>
      <c r="W1362" s="2" t="n">
        <v>1939740.6955965001</v>
      </c>
      <c r="X1362" s="2" t="n">
        <v>3192845.9732228201</v>
      </c>
      <c r="Y1362" s="2" t="n">
        <v>3736792.2379846401</v>
      </c>
      <c r="Z1362" s="2" t="n">
        <v>3587223.2161198799</v>
      </c>
      <c r="AA1362" s="2" t="n">
        <v>4553691.4152625203</v>
      </c>
      <c r="AB1362" s="2" t="n">
        <v>3950458.0621894598</v>
      </c>
      <c r="AC1362" s="2" t="n">
        <v>5163169.5686379597</v>
      </c>
      <c r="AD1362" s="2" t="n">
        <v>5612022.3842394799</v>
      </c>
      <c r="AE1362" s="2" t="n">
        <v>5459165.8311874699</v>
      </c>
      <c r="AF1362" s="2" t="n">
        <v>4953617.3717277898</v>
      </c>
      <c r="AG1362" s="2" t="n">
        <v>5739418.0949655101</v>
      </c>
      <c r="AH1362" s="2" t="n">
        <v>5425599.3927424299</v>
      </c>
      <c r="AI1362" s="2" t="n">
        <v>5759186.8989748098</v>
      </c>
      <c r="AJ1362" s="2" t="n">
        <v>4983983.8814065</v>
      </c>
      <c r="AK1362" s="2" t="n">
        <v>4136380.5096732802</v>
      </c>
      <c r="AL1362" s="2" t="n">
        <v>3565644.0863999999</v>
      </c>
      <c r="AM1362" s="2" t="n">
        <v>1331163.7827486901</v>
      </c>
    </row>
    <row r="1363">
      <c r="A1363" t="str">
        <f t="shared" si="231"/>
        <v>MED</v>
      </c>
      <c r="B1363" t="str">
        <f t="shared" si="232"/>
        <v>G003</v>
      </c>
      <c r="C1363" t="str">
        <f t="shared" si="233"/>
        <v>RECREATIONAL SERVICES</v>
      </c>
      <c r="D1363" s="2" t="n">
        <f t="shared" si="234"/>
        <v>319856.70610127202</v>
      </c>
      <c r="E1363" s="2" t="n">
        <f t="shared" si="235"/>
        <v>916136.75874396204</v>
      </c>
      <c r="F1363" s="2" t="n">
        <f t="shared" si="236"/>
        <v>832617.9375</v>
      </c>
      <c r="G1363" s="2" t="n">
        <f t="shared" si="237"/>
        <v>476916.26356707001</v>
      </c>
      <c r="H1363" s="3" t="n">
        <f t="shared" si="238"/>
        <v>-9.1164141648969133E-2</v>
      </c>
      <c r="I1363" s="3" t="n">
        <f t="shared" si="239"/>
        <v>1.6030967042985154</v>
      </c>
      <c r="J1363" s="3" t="n">
        <f t="shared" si="240"/>
        <v>0.5727912432430271</v>
      </c>
      <c r="K1363" s="3" t="n">
        <f t="shared" si="241"/>
        <v>6.7216927554026189E-6</v>
      </c>
      <c r="L1363" s="3" t="n">
        <f>AM1363/SUM(AM1:AM$2860)</f>
        <v>5.426416695673854E-6</v>
      </c>
      <c r="M1363" t="s">
        <v>3558</v>
      </c>
      <c r="N1363" t="s">
        <v>3563</v>
      </c>
      <c r="O1363" t="s">
        <v>3564</v>
      </c>
      <c r="P1363" s="2" t="n">
        <v>1483062.45538262</v>
      </c>
      <c r="Q1363" s="2" t="n">
        <v>3072288.1675673402</v>
      </c>
      <c r="R1363" s="2" t="n">
        <v>2889353.5117659899</v>
      </c>
      <c r="S1363" s="2" t="n">
        <v>2552400.25932559</v>
      </c>
      <c r="T1363" s="2" t="n">
        <v>2027114.51694295</v>
      </c>
      <c r="U1363" s="2" t="n">
        <v>3341351.81023105</v>
      </c>
      <c r="V1363" s="2" t="n">
        <v>1626077.1699794601</v>
      </c>
      <c r="W1363" s="2" t="n">
        <v>7072316.7354345499</v>
      </c>
      <c r="X1363" s="2" t="n">
        <v>8695562.6476349104</v>
      </c>
      <c r="Y1363" s="2" t="n">
        <v>1274920.68485076</v>
      </c>
      <c r="Z1363" s="2" t="n">
        <v>1238145.9718575601</v>
      </c>
      <c r="AA1363" s="2" t="n">
        <v>1001929.98663638</v>
      </c>
      <c r="AB1363" s="2" t="n">
        <v>812860.07775653596</v>
      </c>
      <c r="AC1363" s="2" t="n">
        <v>749108.38758984394</v>
      </c>
      <c r="AD1363" s="2" t="n">
        <v>670070.19384303002</v>
      </c>
      <c r="AE1363" s="2" t="n">
        <v>319856.70610127202</v>
      </c>
      <c r="AF1363" s="2" t="n">
        <v>613882.46039726306</v>
      </c>
      <c r="AG1363" s="2" t="n">
        <v>602911.34943360102</v>
      </c>
      <c r="AH1363" s="2" t="n">
        <v>1124502.5443837901</v>
      </c>
      <c r="AI1363" s="2" t="n">
        <v>1317337.6571316</v>
      </c>
      <c r="AJ1363" s="2" t="n">
        <v>439181.00908312498</v>
      </c>
      <c r="AK1363" s="2" t="n">
        <v>916136.75874396204</v>
      </c>
      <c r="AL1363" s="2" t="n">
        <v>832617.9375</v>
      </c>
      <c r="AM1363" s="2" t="n">
        <v>476916.26356707001</v>
      </c>
    </row>
    <row r="1364">
      <c r="A1364" t="str">
        <f t="shared" si="231"/>
        <v>MED</v>
      </c>
      <c r="B1364" t="str">
        <f t="shared" si="232"/>
        <v>G004</v>
      </c>
      <c r="C1364" t="str">
        <f t="shared" si="233"/>
        <v>SOCIAL REHABILITATION SERVICES</v>
      </c>
      <c r="D1364" s="2" t="n">
        <f t="shared" si="234"/>
        <v>38628.136331091198</v>
      </c>
      <c r="E1364" s="2" t="n">
        <f t="shared" si="235"/>
        <v>0</v>
      </c>
      <c r="F1364" s="2" t="n">
        <f t="shared" si="236"/>
        <v>0</v>
      </c>
      <c r="G1364" s="2" t="n">
        <f t="shared" si="237"/>
        <v>0</v>
      </c>
      <c r="H1364" s="3" t="e">
        <f t="shared" si="238"/>
        <v>#DIV/0!</v>
      </c>
      <c r="I1364" s="3" t="n">
        <f t="shared" si="239"/>
        <v>-1</v>
      </c>
      <c r="J1364" s="3" t="e">
        <f t="shared" si="240"/>
        <v>#DIV/0!</v>
      </c>
      <c r="K1364" s="3" t="n">
        <f t="shared" si="241"/>
        <v>0</v>
      </c>
      <c r="L1364" s="3" t="n">
        <f>AM1364/SUM(AM1:AM$2860)</f>
        <v>0</v>
      </c>
      <c r="M1364" t="s">
        <v>3558</v>
      </c>
      <c r="N1364" t="s">
        <v>3565</v>
      </c>
      <c r="O1364" t="s">
        <v>3566</v>
      </c>
      <c r="P1364" s="2" t="n">
        <v>569121.52127059305</v>
      </c>
      <c r="Q1364" s="2" t="n">
        <v>780895.35356127599</v>
      </c>
      <c r="R1364" s="2" t="n">
        <v>416795.843012342</v>
      </c>
      <c r="S1364" s="2"/>
      <c r="T1364" s="2" t="n">
        <v>7437.3966434285203</v>
      </c>
      <c r="U1364" s="2" t="n">
        <v>444804.45150582201</v>
      </c>
      <c r="V1364" s="2" t="n">
        <v>3583996.8793631601</v>
      </c>
      <c r="W1364" s="2" t="n">
        <v>-254875.449623444</v>
      </c>
      <c r="X1364" s="2" t="n">
        <v>7823688.5384601904</v>
      </c>
      <c r="Y1364" s="2" t="n">
        <v>-333318.10877505102</v>
      </c>
      <c r="Z1364" s="2" t="n">
        <v>75329.714233864404</v>
      </c>
      <c r="AA1364" s="2" t="n">
        <v>40010.346213873097</v>
      </c>
      <c r="AB1364" s="2"/>
      <c r="AC1364" s="2" t="n">
        <v>35251.248634038799</v>
      </c>
      <c r="AD1364" s="2" t="n">
        <v>25234.527943569799</v>
      </c>
      <c r="AE1364" s="2" t="n">
        <v>38628.136331091198</v>
      </c>
      <c r="AF1364" s="2" t="n">
        <v>-5662.0796281490002</v>
      </c>
      <c r="AG1364" s="2" t="n">
        <v>-18290.529011442501</v>
      </c>
      <c r="AH1364" s="2"/>
      <c r="AI1364" s="2"/>
      <c r="AJ1364" s="2"/>
      <c r="AK1364" s="2"/>
      <c r="AL1364" s="2"/>
      <c r="AM1364" s="2"/>
    </row>
    <row r="1365">
      <c r="A1365" t="str">
        <f t="shared" si="231"/>
        <v>MED</v>
      </c>
      <c r="B1365" t="str">
        <f t="shared" si="232"/>
        <v>G005</v>
      </c>
      <c r="C1365" t="str">
        <f t="shared" si="233"/>
        <v>GERIATRIC SERVICES</v>
      </c>
      <c r="D1365" s="2" t="n">
        <f t="shared" si="234"/>
        <v>0</v>
      </c>
      <c r="E1365" s="2" t="n">
        <f t="shared" si="235"/>
        <v>635277.76962980605</v>
      </c>
      <c r="F1365" s="2" t="n">
        <f t="shared" si="236"/>
        <v>580599.34389999998</v>
      </c>
      <c r="G1365" s="2" t="n">
        <f t="shared" si="237"/>
        <v>0</v>
      </c>
      <c r="H1365" s="3" t="n">
        <f t="shared" si="238"/>
        <v>-8.607010719369057E-2</v>
      </c>
      <c r="I1365" s="3" t="e">
        <f t="shared" si="239"/>
        <v>#DIV/0!</v>
      </c>
      <c r="J1365" s="3" t="n">
        <f t="shared" si="240"/>
        <v>0</v>
      </c>
      <c r="K1365" s="3" t="n">
        <f t="shared" si="241"/>
        <v>4.687156290917818E-6</v>
      </c>
      <c r="L1365" s="3" t="n">
        <f>AM1365/SUM(AM1:AM$2860)</f>
        <v>0</v>
      </c>
      <c r="M1365" t="s">
        <v>3558</v>
      </c>
      <c r="N1365" t="s">
        <v>3567</v>
      </c>
      <c r="O1365" t="s">
        <v>3568</v>
      </c>
      <c r="P1365" s="2"/>
      <c r="Q1365" s="2"/>
      <c r="R1365" s="2"/>
      <c r="S1365" s="2"/>
      <c r="T1365" s="2"/>
      <c r="U1365" s="2" t="n">
        <v>3128.3997481844599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 t="n">
        <v>673774.54718720797</v>
      </c>
      <c r="AJ1365" s="2" t="n">
        <v>558177.94161886501</v>
      </c>
      <c r="AK1365" s="2" t="n">
        <v>635277.76962980605</v>
      </c>
      <c r="AL1365" s="2" t="n">
        <v>580599.34389999998</v>
      </c>
      <c r="AM1365" s="2" t="n">
        <v>0</v>
      </c>
    </row>
    <row r="1366">
      <c r="A1366" t="str">
        <f t="shared" si="231"/>
        <v>MED</v>
      </c>
      <c r="B1366" t="str">
        <f t="shared" si="232"/>
        <v>G007</v>
      </c>
      <c r="C1366" t="str">
        <f t="shared" si="233"/>
        <v>GOVT HEALTH INS PROGRAMS</v>
      </c>
      <c r="D1366" s="2" t="n">
        <f t="shared" si="234"/>
        <v>364152.65619150997</v>
      </c>
      <c r="E1366" s="2" t="n">
        <f t="shared" si="235"/>
        <v>1621252.0444351099</v>
      </c>
      <c r="F1366" s="2" t="n">
        <f t="shared" si="236"/>
        <v>360259.38150000002</v>
      </c>
      <c r="G1366" s="2" t="n">
        <f t="shared" si="237"/>
        <v>207081.27529355901</v>
      </c>
      <c r="H1366" s="3" t="n">
        <f t="shared" si="238"/>
        <v>-0.77778940496230831</v>
      </c>
      <c r="I1366" s="3" t="n">
        <f t="shared" si="239"/>
        <v>-1.0691325808872998E-2</v>
      </c>
      <c r="J1366" s="3" t="n">
        <f t="shared" si="240"/>
        <v>0.5748116105438853</v>
      </c>
      <c r="K1366" s="3" t="n">
        <f t="shared" si="241"/>
        <v>2.9083602041595201E-6</v>
      </c>
      <c r="L1366" s="3" t="n">
        <f>AM1366/SUM(AM1:AM$2860)</f>
        <v>2.3561983003256754E-6</v>
      </c>
      <c r="M1366" t="s">
        <v>3558</v>
      </c>
      <c r="N1366" t="s">
        <v>3569</v>
      </c>
      <c r="O1366" t="s">
        <v>3570</v>
      </c>
      <c r="P1366" s="2"/>
      <c r="Q1366" s="2"/>
      <c r="R1366" s="2"/>
      <c r="S1366" s="2"/>
      <c r="T1366" s="2"/>
      <c r="U1366" s="2" t="n">
        <v>68974.934549495796</v>
      </c>
      <c r="V1366" s="2" t="n">
        <v>43571.472387973998</v>
      </c>
      <c r="W1366" s="2"/>
      <c r="X1366" s="2"/>
      <c r="Y1366" s="2"/>
      <c r="Z1366" s="2"/>
      <c r="AA1366" s="2"/>
      <c r="AB1366" s="2" t="n">
        <v>8815.0999983180809</v>
      </c>
      <c r="AC1366" s="2" t="n">
        <v>-5396.5141633673702</v>
      </c>
      <c r="AD1366" s="2"/>
      <c r="AE1366" s="2" t="n">
        <v>364152.65619150997</v>
      </c>
      <c r="AF1366" s="2" t="n">
        <v>415332.82949278801</v>
      </c>
      <c r="AG1366" s="2" t="n">
        <v>204026.55968535901</v>
      </c>
      <c r="AH1366" s="2"/>
      <c r="AI1366" s="2"/>
      <c r="AJ1366" s="2" t="n">
        <v>268467.24568987399</v>
      </c>
      <c r="AK1366" s="2" t="n">
        <v>1621252.0444351099</v>
      </c>
      <c r="AL1366" s="2" t="n">
        <v>360259.38150000002</v>
      </c>
      <c r="AM1366" s="2" t="n">
        <v>207081.27529355901</v>
      </c>
    </row>
    <row r="1367">
      <c r="A1367" t="str">
        <f t="shared" si="231"/>
        <v>MED</v>
      </c>
      <c r="B1367" t="str">
        <f t="shared" si="232"/>
        <v>G008</v>
      </c>
      <c r="C1367" t="str">
        <f t="shared" si="233"/>
        <v>OTHER GOVERNMENT INSURANCE PROGRAMS</v>
      </c>
      <c r="D1367" s="2" t="n">
        <f t="shared" si="234"/>
        <v>187388.40219891199</v>
      </c>
      <c r="E1367" s="2" t="n">
        <f t="shared" si="235"/>
        <v>254740.94510583699</v>
      </c>
      <c r="F1367" s="2" t="n">
        <f t="shared" si="236"/>
        <v>237279.54579999999</v>
      </c>
      <c r="G1367" s="2" t="n">
        <f t="shared" si="237"/>
        <v>326504.16253016598</v>
      </c>
      <c r="H1367" s="3" t="n">
        <f t="shared" si="238"/>
        <v>-6.8545711403332987E-2</v>
      </c>
      <c r="I1367" s="3" t="n">
        <f t="shared" si="239"/>
        <v>0.26624456484840908</v>
      </c>
      <c r="J1367" s="3" t="n">
        <f t="shared" si="240"/>
        <v>1.3760316399348316</v>
      </c>
      <c r="K1367" s="3" t="n">
        <f t="shared" si="241"/>
        <v>1.9155486954772504E-6</v>
      </c>
      <c r="L1367" s="3" t="n">
        <f>AM1367/SUM(AM1:AM$2860)</f>
        <v>3.7150077992916606E-6</v>
      </c>
      <c r="M1367" t="s">
        <v>3558</v>
      </c>
      <c r="N1367" t="s">
        <v>3571</v>
      </c>
      <c r="O1367" t="s">
        <v>3572</v>
      </c>
      <c r="P1367" s="2"/>
      <c r="Q1367" s="2"/>
      <c r="R1367" s="2"/>
      <c r="S1367" s="2"/>
      <c r="T1367" s="2"/>
      <c r="U1367" s="2"/>
      <c r="V1367" s="2" t="n">
        <v>38834.591742021803</v>
      </c>
      <c r="W1367" s="2"/>
      <c r="X1367" s="2"/>
      <c r="Y1367" s="2"/>
      <c r="Z1367" s="2"/>
      <c r="AA1367" s="2"/>
      <c r="AB1367" s="2"/>
      <c r="AC1367" s="2" t="n">
        <v>262298.57415816298</v>
      </c>
      <c r="AD1367" s="2" t="n">
        <v>243867.327285579</v>
      </c>
      <c r="AE1367" s="2" t="n">
        <v>187388.40219891199</v>
      </c>
      <c r="AF1367" s="2" t="n">
        <v>175930.32423237301</v>
      </c>
      <c r="AG1367" s="2" t="n">
        <v>153764.04583191901</v>
      </c>
      <c r="AH1367" s="2" t="n">
        <v>176579.075214729</v>
      </c>
      <c r="AI1367" s="2" t="n">
        <v>216418.57835076199</v>
      </c>
      <c r="AJ1367" s="2" t="n">
        <v>260569.733403758</v>
      </c>
      <c r="AK1367" s="2" t="n">
        <v>254740.94510583699</v>
      </c>
      <c r="AL1367" s="2" t="n">
        <v>237279.54579999999</v>
      </c>
      <c r="AM1367" s="2" t="n">
        <v>326504.16253016598</v>
      </c>
    </row>
    <row r="1368">
      <c r="A1368" t="str">
        <f t="shared" si="231"/>
        <v>MED</v>
      </c>
      <c r="B1368" t="str">
        <f t="shared" si="232"/>
        <v>G009</v>
      </c>
      <c r="C1368" t="str">
        <f t="shared" si="233"/>
        <v>NON-GOVERNMENT INSURANCE PROGRAMS</v>
      </c>
      <c r="D1368" s="2" t="n">
        <f t="shared" si="234"/>
        <v>1038.2418140606201</v>
      </c>
      <c r="E1368" s="2" t="n">
        <f t="shared" si="235"/>
        <v>13900.7387340158</v>
      </c>
      <c r="F1368" s="2" t="n">
        <f t="shared" si="236"/>
        <v>13000</v>
      </c>
      <c r="G1368" s="2" t="n">
        <f t="shared" si="237"/>
        <v>0</v>
      </c>
      <c r="H1368" s="3" t="n">
        <f t="shared" si="238"/>
        <v>-6.4797903999997297E-2</v>
      </c>
      <c r="I1368" s="3" t="n">
        <f t="shared" si="239"/>
        <v>11.52116782809613</v>
      </c>
      <c r="J1368" s="3" t="n">
        <f t="shared" si="240"/>
        <v>0</v>
      </c>
      <c r="K1368" s="3" t="n">
        <f t="shared" si="241"/>
        <v>1.049485026500934E-7</v>
      </c>
      <c r="L1368" s="3" t="n">
        <f>AM1368/SUM(AM1:AM$2860)</f>
        <v>0</v>
      </c>
      <c r="M1368" t="s">
        <v>3558</v>
      </c>
      <c r="N1368" t="s">
        <v>3573</v>
      </c>
      <c r="O1368" t="s">
        <v>3574</v>
      </c>
      <c r="P1368" s="2" t="n">
        <v>163133.80020499401</v>
      </c>
      <c r="Q1368" s="2" t="n">
        <v>420754.16759049002</v>
      </c>
      <c r="R1368" s="2" t="n">
        <v>78707.414724079397</v>
      </c>
      <c r="S1368" s="2" t="n">
        <v>60953.533426960399</v>
      </c>
      <c r="T1368" s="2" t="n">
        <v>7139.9007776913804</v>
      </c>
      <c r="U1368" s="2" t="n">
        <v>5305.4310450290304</v>
      </c>
      <c r="V1368" s="2" t="n">
        <v>3906.3885846489302</v>
      </c>
      <c r="W1368" s="2" t="n">
        <v>14000.0847190197</v>
      </c>
      <c r="X1368" s="2" t="n">
        <v>7485.1634911384999</v>
      </c>
      <c r="Y1368" s="2" t="n">
        <v>4371.4851708755104</v>
      </c>
      <c r="Z1368" s="2" t="n">
        <v>4420.2005602833196</v>
      </c>
      <c r="AA1368" s="2" t="n">
        <v>12053.732340717201</v>
      </c>
      <c r="AB1368" s="2" t="n">
        <v>4235.39109619189</v>
      </c>
      <c r="AC1368" s="2"/>
      <c r="AD1368" s="2" t="n">
        <v>1050.14458595933</v>
      </c>
      <c r="AE1368" s="2" t="n">
        <v>1038.2418140606201</v>
      </c>
      <c r="AF1368" s="2" t="n">
        <v>0</v>
      </c>
      <c r="AG1368" s="2" t="n">
        <v>403.56036215023101</v>
      </c>
      <c r="AH1368" s="2" t="n">
        <v>82280.825569445704</v>
      </c>
      <c r="AI1368" s="2" t="n">
        <v>14380.480258649701</v>
      </c>
      <c r="AJ1368" s="2" t="n">
        <v>13262.769886121499</v>
      </c>
      <c r="AK1368" s="2" t="n">
        <v>13900.7387340158</v>
      </c>
      <c r="AL1368" s="2" t="n">
        <v>13000</v>
      </c>
      <c r="AM1368" s="2"/>
    </row>
    <row r="1369">
      <c r="A1369" t="str">
        <f t="shared" si="231"/>
        <v>MED</v>
      </c>
      <c r="B1369" t="str">
        <f t="shared" si="232"/>
        <v>G010</v>
      </c>
      <c r="C1369" t="str">
        <f t="shared" si="233"/>
        <v>DIR AID TRIBAL GOVT-DI (PL93-638)</v>
      </c>
      <c r="D1369" s="2" t="n">
        <f t="shared" si="234"/>
        <v>528213.81108602905</v>
      </c>
      <c r="E1369" s="2" t="n">
        <f t="shared" si="235"/>
        <v>0</v>
      </c>
      <c r="F1369" s="2" t="n">
        <f t="shared" si="236"/>
        <v>0</v>
      </c>
      <c r="G1369" s="2" t="n">
        <f t="shared" si="237"/>
        <v>0</v>
      </c>
      <c r="H1369" s="3" t="e">
        <f t="shared" si="238"/>
        <v>#DIV/0!</v>
      </c>
      <c r="I1369" s="3" t="n">
        <f t="shared" si="239"/>
        <v>-1</v>
      </c>
      <c r="J1369" s="3" t="e">
        <f t="shared" si="240"/>
        <v>#DIV/0!</v>
      </c>
      <c r="K1369" s="3" t="n">
        <f t="shared" si="241"/>
        <v>0</v>
      </c>
      <c r="L1369" s="3" t="n">
        <f>AM1369/SUM(AM1:AM$2860)</f>
        <v>0</v>
      </c>
      <c r="M1369" t="s">
        <v>3558</v>
      </c>
      <c r="N1369" t="s">
        <v>3575</v>
      </c>
      <c r="O1369" t="s">
        <v>3576</v>
      </c>
      <c r="P1369" s="2"/>
      <c r="Q1369" s="2"/>
      <c r="R1369" s="2"/>
      <c r="S1369" s="2"/>
      <c r="T1369" s="2"/>
      <c r="U1369" s="2"/>
      <c r="V1369" s="2"/>
      <c r="W1369" s="2"/>
      <c r="X1369" s="2" t="n">
        <v>2831.3254989890302</v>
      </c>
      <c r="Y1369" s="2"/>
      <c r="Z1369" s="2" t="n">
        <v>2301980.6898603202</v>
      </c>
      <c r="AA1369" s="2" t="n">
        <v>403752.24220961699</v>
      </c>
      <c r="AB1369" s="2" t="n">
        <v>167472.280250626</v>
      </c>
      <c r="AC1369" s="2" t="n">
        <v>619852.40333731996</v>
      </c>
      <c r="AD1369" s="2" t="n">
        <v>681909.14247554005</v>
      </c>
      <c r="AE1369" s="2" t="n">
        <v>528213.81108602905</v>
      </c>
      <c r="AF1369" s="2"/>
      <c r="AG1369" s="2"/>
      <c r="AH1369" s="2"/>
      <c r="AI1369" s="2"/>
      <c r="AJ1369" s="2"/>
      <c r="AK1369" s="2"/>
      <c r="AL1369" s="2"/>
      <c r="AM1369" s="2"/>
    </row>
    <row r="1370">
      <c r="A1370" t="str">
        <f t="shared" si="231"/>
        <v>MED</v>
      </c>
      <c r="B1370" t="str">
        <f t="shared" si="232"/>
        <v>G099</v>
      </c>
      <c r="C1370" t="str">
        <f t="shared" si="233"/>
        <v>OTHER SOCIAL SERVICES</v>
      </c>
      <c r="D1370" s="2" t="n">
        <f t="shared" si="234"/>
        <v>10237957.769883599</v>
      </c>
      <c r="E1370" s="2" t="n">
        <f t="shared" si="235"/>
        <v>12212993.110100999</v>
      </c>
      <c r="F1370" s="2" t="n">
        <f t="shared" si="236"/>
        <v>13030581.1479</v>
      </c>
      <c r="G1370" s="2" t="n">
        <f t="shared" si="237"/>
        <v>6525135.7588684903</v>
      </c>
      <c r="H1370" s="3" t="n">
        <f t="shared" si="238"/>
        <v>6.6944116845754964E-2</v>
      </c>
      <c r="I1370" s="3" t="n">
        <f t="shared" si="239"/>
        <v>0.27277152736762567</v>
      </c>
      <c r="J1370" s="3" t="n">
        <f t="shared" si="240"/>
        <v>0.50075554457677252</v>
      </c>
      <c r="K1370" s="3" t="n">
        <f t="shared" si="241"/>
        <v>1.0519538308712617E-4</v>
      </c>
      <c r="L1370" s="3" t="n">
        <f>AM1370/SUM(AM1:AM$2860)</f>
        <v>7.4243862766661391E-5</v>
      </c>
      <c r="M1370" t="s">
        <v>3558</v>
      </c>
      <c r="N1370" t="s">
        <v>3577</v>
      </c>
      <c r="O1370" t="s">
        <v>3578</v>
      </c>
      <c r="P1370" s="2" t="n">
        <v>41775690.879302397</v>
      </c>
      <c r="Q1370" s="2" t="n">
        <v>34668330.257231899</v>
      </c>
      <c r="R1370" s="2" t="n">
        <v>42206942.770772196</v>
      </c>
      <c r="S1370" s="2" t="n">
        <v>138861603.03964999</v>
      </c>
      <c r="T1370" s="2" t="n">
        <v>37163794.9018877</v>
      </c>
      <c r="U1370" s="2" t="n">
        <v>97734796.686707899</v>
      </c>
      <c r="V1370" s="2" t="n">
        <v>91270352.353104502</v>
      </c>
      <c r="W1370" s="2" t="n">
        <v>47996855.296016999</v>
      </c>
      <c r="X1370" s="2" t="n">
        <v>40172122.921500698</v>
      </c>
      <c r="Y1370" s="2" t="n">
        <v>37097723.062083498</v>
      </c>
      <c r="Z1370" s="2" t="n">
        <v>25950269.232282799</v>
      </c>
      <c r="AA1370" s="2" t="n">
        <v>33390748.081022002</v>
      </c>
      <c r="AB1370" s="2" t="n">
        <v>24283214.8545275</v>
      </c>
      <c r="AC1370" s="2" t="n">
        <v>24669004.137534499</v>
      </c>
      <c r="AD1370" s="2" t="n">
        <v>28459026.4968003</v>
      </c>
      <c r="AE1370" s="2" t="n">
        <v>10237957.769883599</v>
      </c>
      <c r="AF1370" s="2" t="n">
        <v>5668846.59946841</v>
      </c>
      <c r="AG1370" s="2" t="n">
        <v>5473339.4672093</v>
      </c>
      <c r="AH1370" s="2" t="n">
        <v>7771208.7746069003</v>
      </c>
      <c r="AI1370" s="2" t="n">
        <v>9624787.0879459698</v>
      </c>
      <c r="AJ1370" s="2" t="n">
        <v>8300663.86142579</v>
      </c>
      <c r="AK1370" s="2" t="n">
        <v>12212993.110100999</v>
      </c>
      <c r="AL1370" s="2" t="n">
        <v>13030581.1479</v>
      </c>
      <c r="AM1370" s="2" t="n">
        <v>6525135.7588684903</v>
      </c>
    </row>
    <row r="1371">
      <c r="A1371" t="str">
        <f t="shared" si="231"/>
        <v>MED</v>
      </c>
      <c r="B1371" t="str">
        <f t="shared" si="232"/>
        <v>Q101</v>
      </c>
      <c r="C1371" t="str">
        <f t="shared" si="233"/>
        <v>DEPENDENT MEDICARE SERVICES</v>
      </c>
      <c r="D1371" s="2" t="n">
        <f t="shared" si="234"/>
        <v>0</v>
      </c>
      <c r="E1371" s="2" t="n">
        <f t="shared" si="235"/>
        <v>381733.50779145397</v>
      </c>
      <c r="F1371" s="2" t="n">
        <f t="shared" si="236"/>
        <v>62590.941400000003</v>
      </c>
      <c r="G1371" s="2" t="n">
        <f t="shared" si="237"/>
        <v>0</v>
      </c>
      <c r="H1371" s="3" t="n">
        <f t="shared" si="238"/>
        <v>-0.83603498219969141</v>
      </c>
      <c r="I1371" s="3" t="e">
        <f t="shared" si="239"/>
        <v>#DIV/0!</v>
      </c>
      <c r="J1371" s="3" t="n">
        <f t="shared" si="240"/>
        <v>0</v>
      </c>
      <c r="K1371" s="3" t="n">
        <f t="shared" si="241"/>
        <v>5.0529427533767237E-7</v>
      </c>
      <c r="L1371" s="3" t="n">
        <f>AM1371/SUM(AM1:AM$2860)</f>
        <v>0</v>
      </c>
      <c r="M1371" t="s">
        <v>3558</v>
      </c>
      <c r="N1371" t="s">
        <v>3579</v>
      </c>
      <c r="O1371" t="s">
        <v>3580</v>
      </c>
      <c r="P1371" s="2" t="n">
        <v>47050.059049278301</v>
      </c>
      <c r="Q1371" s="2" t="n">
        <v>5271999.5876853298</v>
      </c>
      <c r="R1371" s="2" t="n">
        <v>7104769.0250067497</v>
      </c>
      <c r="S1371" s="2" t="n">
        <v>1154158.2031161699</v>
      </c>
      <c r="T1371" s="2" t="n">
        <v>4133522.09446014</v>
      </c>
      <c r="U1371" s="2" t="n">
        <v>5353971.0472132498</v>
      </c>
      <c r="V1371" s="2" t="n">
        <v>3354502.98143504</v>
      </c>
      <c r="W1371" s="2" t="n">
        <v>4826891.1841891101</v>
      </c>
      <c r="X1371" s="2" t="n">
        <v>2990266.7788591399</v>
      </c>
      <c r="Y1371" s="2" t="n">
        <v>1010701.47228824</v>
      </c>
      <c r="Z1371" s="2" t="n">
        <v>484521.26094203501</v>
      </c>
      <c r="AA1371" s="2" t="n">
        <v>-104951.177625097</v>
      </c>
      <c r="AB1371" s="2" t="n">
        <v>599009.79855788895</v>
      </c>
      <c r="AC1371" s="2" t="n">
        <v>-133609.51630316701</v>
      </c>
      <c r="AD1371" s="2" t="n">
        <v>15284.4443875589</v>
      </c>
      <c r="AE1371" s="2"/>
      <c r="AF1371" s="2"/>
      <c r="AG1371" s="2"/>
      <c r="AH1371" s="2"/>
      <c r="AI1371" s="2" t="n">
        <v>420601.74817248998</v>
      </c>
      <c r="AJ1371" s="2" t="n">
        <v>-81513.380940060597</v>
      </c>
      <c r="AK1371" s="2" t="n">
        <v>381733.50779145397</v>
      </c>
      <c r="AL1371" s="2" t="n">
        <v>62590.941400000003</v>
      </c>
      <c r="AM1371" s="2"/>
    </row>
    <row r="1372">
      <c r="A1372" t="str">
        <f t="shared" si="231"/>
        <v>MED</v>
      </c>
      <c r="B1372" t="str">
        <f t="shared" si="232"/>
        <v>Q201</v>
      </c>
      <c r="C1372" t="str">
        <f t="shared" si="233"/>
        <v>GENERAL HEALTH CARE SERVICES</v>
      </c>
      <c r="D1372" s="2" t="n">
        <f t="shared" si="234"/>
        <v>84367051.582904696</v>
      </c>
      <c r="E1372" s="2" t="n">
        <f t="shared" si="235"/>
        <v>135849846.217731</v>
      </c>
      <c r="F1372" s="2" t="n">
        <f t="shared" si="236"/>
        <v>16751783.5646</v>
      </c>
      <c r="G1372" s="2" t="n">
        <f t="shared" si="237"/>
        <v>-406180.54377607902</v>
      </c>
      <c r="H1372" s="3" t="n">
        <f t="shared" si="238"/>
        <v>-0.87668897660913525</v>
      </c>
      <c r="I1372" s="3" t="n">
        <f t="shared" si="239"/>
        <v>-0.8014416380529954</v>
      </c>
      <c r="J1372" s="3" t="n">
        <f t="shared" si="240"/>
        <v>-2.4247002846575865E-2</v>
      </c>
      <c r="K1372" s="3" t="n">
        <f t="shared" si="241"/>
        <v>1.3523650783255493E-4</v>
      </c>
      <c r="L1372" s="3" t="n">
        <f>AM1372/SUM(AM1:AM$2860)</f>
        <v>-4.6215762652313718E-6</v>
      </c>
      <c r="M1372" t="s">
        <v>3558</v>
      </c>
      <c r="N1372" t="s">
        <v>3581</v>
      </c>
      <c r="O1372" t="s">
        <v>3582</v>
      </c>
      <c r="P1372" s="2" t="n">
        <v>21202362.6432743</v>
      </c>
      <c r="Q1372" s="2" t="n">
        <v>16931880.852116801</v>
      </c>
      <c r="R1372" s="2" t="n">
        <v>46374893.969976</v>
      </c>
      <c r="S1372" s="2" t="n">
        <v>27578433.8182199</v>
      </c>
      <c r="T1372" s="2" t="n">
        <v>60860634.714867003</v>
      </c>
      <c r="U1372" s="2" t="n">
        <v>60659994.518472001</v>
      </c>
      <c r="V1372" s="2" t="n">
        <v>65225503.299685501</v>
      </c>
      <c r="W1372" s="2" t="n">
        <v>66376797.389609098</v>
      </c>
      <c r="X1372" s="2" t="n">
        <v>65565446.347114302</v>
      </c>
      <c r="Y1372" s="2" t="n">
        <v>55482163.475369103</v>
      </c>
      <c r="Z1372" s="2" t="n">
        <v>33612985.415457502</v>
      </c>
      <c r="AA1372" s="2" t="n">
        <v>20527679.840507898</v>
      </c>
      <c r="AB1372" s="2" t="n">
        <v>18220792.3268524</v>
      </c>
      <c r="AC1372" s="2" t="n">
        <v>82936928.174337402</v>
      </c>
      <c r="AD1372" s="2" t="n">
        <v>73678011.015842006</v>
      </c>
      <c r="AE1372" s="2" t="n">
        <v>84367051.582904696</v>
      </c>
      <c r="AF1372" s="2" t="n">
        <v>106165479.223415</v>
      </c>
      <c r="AG1372" s="2" t="n">
        <v>128457686.298779</v>
      </c>
      <c r="AH1372" s="2" t="n">
        <v>146988504.77673399</v>
      </c>
      <c r="AI1372" s="2" t="n">
        <v>127458844.03595801</v>
      </c>
      <c r="AJ1372" s="2" t="n">
        <v>12950591.764456101</v>
      </c>
      <c r="AK1372" s="2" t="n">
        <v>135849846.217731</v>
      </c>
      <c r="AL1372" s="2" t="n">
        <v>16751783.5646</v>
      </c>
      <c r="AM1372" s="2" t="n">
        <v>-406180.54377607902</v>
      </c>
    </row>
    <row r="1373">
      <c r="A1373" t="str">
        <f t="shared" si="231"/>
        <v>MED</v>
      </c>
      <c r="B1373" t="str">
        <f t="shared" si="232"/>
        <v>Q301</v>
      </c>
      <c r="C1373" t="str">
        <f t="shared" si="233"/>
        <v>LABORATORY TESTING SERVICES</v>
      </c>
      <c r="D1373" s="2" t="n">
        <f t="shared" si="234"/>
        <v>13098864.8783262</v>
      </c>
      <c r="E1373" s="2" t="n">
        <f t="shared" si="235"/>
        <v>25967496.8124751</v>
      </c>
      <c r="F1373" s="2" t="n">
        <f t="shared" si="236"/>
        <v>4117774.6589000002</v>
      </c>
      <c r="G1373" s="2" t="n">
        <f t="shared" si="237"/>
        <v>7048964.3136899099</v>
      </c>
      <c r="H1373" s="3" t="n">
        <f t="shared" si="238"/>
        <v>-0.84142581440804221</v>
      </c>
      <c r="I1373" s="3" t="n">
        <f t="shared" si="239"/>
        <v>-0.68563881701586205</v>
      </c>
      <c r="J1373" s="3" t="n">
        <f t="shared" si="240"/>
        <v>1.7118382858699053</v>
      </c>
      <c r="K1373" s="3" t="n">
        <f t="shared" si="241"/>
        <v>3.3242637284773392E-5</v>
      </c>
      <c r="L1373" s="3" t="n">
        <f>AM1373/SUM(AM1:AM$2860)</f>
        <v>8.0204053753425478E-5</v>
      </c>
      <c r="M1373" t="s">
        <v>3558</v>
      </c>
      <c r="N1373" t="s">
        <v>3583</v>
      </c>
      <c r="O1373" t="s">
        <v>3584</v>
      </c>
      <c r="P1373" s="2" t="n">
        <v>9515714.4854416009</v>
      </c>
      <c r="Q1373" s="2" t="n">
        <v>8860895.7437660191</v>
      </c>
      <c r="R1373" s="2" t="n">
        <v>10396497.538991001</v>
      </c>
      <c r="S1373" s="2" t="n">
        <v>12111616.428093901</v>
      </c>
      <c r="T1373" s="2" t="n">
        <v>25374243.477310199</v>
      </c>
      <c r="U1373" s="2" t="n">
        <v>17327127.795128301</v>
      </c>
      <c r="V1373" s="2" t="n">
        <v>15792108.259253999</v>
      </c>
      <c r="W1373" s="2" t="n">
        <v>13729332.6973111</v>
      </c>
      <c r="X1373" s="2" t="n">
        <v>13865288.471924599</v>
      </c>
      <c r="Y1373" s="2" t="n">
        <v>14775184.912858101</v>
      </c>
      <c r="Z1373" s="2" t="n">
        <v>19515115.8767213</v>
      </c>
      <c r="AA1373" s="2" t="n">
        <v>20660223.1192858</v>
      </c>
      <c r="AB1373" s="2" t="n">
        <v>17365399.5633725</v>
      </c>
      <c r="AC1373" s="2" t="n">
        <v>16382787.524026999</v>
      </c>
      <c r="AD1373" s="2" t="n">
        <v>19286210.376013301</v>
      </c>
      <c r="AE1373" s="2" t="n">
        <v>13098864.8783262</v>
      </c>
      <c r="AF1373" s="2" t="n">
        <v>11401238.246755401</v>
      </c>
      <c r="AG1373" s="2" t="n">
        <v>17340882.819695801</v>
      </c>
      <c r="AH1373" s="2" t="n">
        <v>14856688.3770192</v>
      </c>
      <c r="AI1373" s="2" t="n">
        <v>16798897.339044999</v>
      </c>
      <c r="AJ1373" s="2" t="n">
        <v>15371599.946751701</v>
      </c>
      <c r="AK1373" s="2" t="n">
        <v>25967496.8124751</v>
      </c>
      <c r="AL1373" s="2" t="n">
        <v>4117774.6589000002</v>
      </c>
      <c r="AM1373" s="2" t="n">
        <v>7048964.3136899099</v>
      </c>
    </row>
    <row r="1374">
      <c r="A1374" t="str">
        <f t="shared" si="231"/>
        <v>MED</v>
      </c>
      <c r="B1374" t="str">
        <f t="shared" si="232"/>
        <v>Q401</v>
      </c>
      <c r="C1374" t="str">
        <f t="shared" si="233"/>
        <v>MEDICAL- NURSING</v>
      </c>
      <c r="D1374" s="2" t="n">
        <f t="shared" si="234"/>
        <v>97604744.656180397</v>
      </c>
      <c r="E1374" s="2" t="n">
        <f t="shared" si="235"/>
        <v>79586995.503162295</v>
      </c>
      <c r="F1374" s="2" t="n">
        <f t="shared" si="236"/>
        <v>12977713.6752</v>
      </c>
      <c r="G1374" s="2" t="n">
        <f t="shared" si="237"/>
        <v>-128376.711299926</v>
      </c>
      <c r="H1374" s="3" t="n">
        <f t="shared" si="238"/>
        <v>-0.83693675589645367</v>
      </c>
      <c r="I1374" s="3" t="n">
        <f t="shared" si="239"/>
        <v>-0.86703808589515896</v>
      </c>
      <c r="J1374" s="3" t="n">
        <f t="shared" si="240"/>
        <v>-9.8920899715371144E-3</v>
      </c>
      <c r="K1374" s="3" t="n">
        <f t="shared" si="241"/>
        <v>1.0476858600260619E-4</v>
      </c>
      <c r="L1374" s="3" t="n">
        <f>AM1374/SUM(AM1:AM$2860)</f>
        <v>-1.4606873003727046E-6</v>
      </c>
      <c r="M1374" t="s">
        <v>3558</v>
      </c>
      <c r="N1374" t="s">
        <v>3585</v>
      </c>
      <c r="O1374" t="s">
        <v>3586</v>
      </c>
      <c r="P1374" s="2" t="n">
        <v>7959186.4004260199</v>
      </c>
      <c r="Q1374" s="2" t="n">
        <v>9571399.33491797</v>
      </c>
      <c r="R1374" s="2" t="n">
        <v>4014182.19963936</v>
      </c>
      <c r="S1374" s="2" t="n">
        <v>14518971.6592767</v>
      </c>
      <c r="T1374" s="2" t="n">
        <v>19846631.6600307</v>
      </c>
      <c r="U1374" s="2" t="n">
        <v>24538726.732034199</v>
      </c>
      <c r="V1374" s="2" t="n">
        <v>54442410.456789903</v>
      </c>
      <c r="W1374" s="2" t="n">
        <v>65860799.145111904</v>
      </c>
      <c r="X1374" s="2" t="n">
        <v>70545597.983816803</v>
      </c>
      <c r="Y1374" s="2" t="n">
        <v>84257350.086824104</v>
      </c>
      <c r="Z1374" s="2" t="n">
        <v>99414027.292066097</v>
      </c>
      <c r="AA1374" s="2" t="n">
        <v>86014058.079872593</v>
      </c>
      <c r="AB1374" s="2" t="n">
        <v>61932956.414559104</v>
      </c>
      <c r="AC1374" s="2" t="n">
        <v>74159139.020634294</v>
      </c>
      <c r="AD1374" s="2" t="n">
        <v>89202585.414843202</v>
      </c>
      <c r="AE1374" s="2" t="n">
        <v>97604744.656180397</v>
      </c>
      <c r="AF1374" s="2" t="n">
        <v>89057806.774473503</v>
      </c>
      <c r="AG1374" s="2" t="n">
        <v>91184648.374490499</v>
      </c>
      <c r="AH1374" s="2" t="n">
        <v>125126140.60546499</v>
      </c>
      <c r="AI1374" s="2" t="n">
        <v>84368124.764262795</v>
      </c>
      <c r="AJ1374" s="2" t="n">
        <v>7362648.1930237496</v>
      </c>
      <c r="AK1374" s="2" t="n">
        <v>79586995.503162295</v>
      </c>
      <c r="AL1374" s="2" t="n">
        <v>12977713.6752</v>
      </c>
      <c r="AM1374" s="2" t="n">
        <v>-128376.711299926</v>
      </c>
    </row>
    <row r="1375">
      <c r="A1375" t="str">
        <f t="shared" si="231"/>
        <v>MED</v>
      </c>
      <c r="B1375" t="str">
        <f t="shared" si="232"/>
        <v>Q402</v>
      </c>
      <c r="C1375" t="str">
        <f t="shared" si="233"/>
        <v>MEDICAL- NURSING HOME CARE CONTRACTS</v>
      </c>
      <c r="D1375" s="2" t="n">
        <f t="shared" si="234"/>
        <v>0</v>
      </c>
      <c r="E1375" s="2" t="n">
        <f t="shared" si="235"/>
        <v>0</v>
      </c>
      <c r="F1375" s="2" t="n">
        <f t="shared" si="236"/>
        <v>0</v>
      </c>
      <c r="G1375" s="2" t="n">
        <f t="shared" si="237"/>
        <v>0</v>
      </c>
      <c r="H1375" s="3" t="e">
        <f t="shared" si="238"/>
        <v>#DIV/0!</v>
      </c>
      <c r="I1375" s="3" t="e">
        <f t="shared" si="239"/>
        <v>#DIV/0!</v>
      </c>
      <c r="J1375" s="3" t="e">
        <f t="shared" si="240"/>
        <v>#DIV/0!</v>
      </c>
      <c r="K1375" s="3" t="n">
        <f t="shared" si="241"/>
        <v>0</v>
      </c>
      <c r="L1375" s="3" t="n">
        <f>AM1375/SUM(AM1:AM$2860)</f>
        <v>0</v>
      </c>
      <c r="M1375" t="s">
        <v>3558</v>
      </c>
      <c r="N1375" t="s">
        <v>3587</v>
      </c>
      <c r="O1375" t="s">
        <v>3588</v>
      </c>
      <c r="P1375" s="2"/>
      <c r="Q1375" s="2"/>
      <c r="R1375" s="2"/>
      <c r="S1375" s="2"/>
      <c r="T1375" s="2"/>
      <c r="U1375" s="2"/>
      <c r="V1375" s="2" t="n">
        <v>0</v>
      </c>
      <c r="W1375" s="2" t="n">
        <v>365107.18605297199</v>
      </c>
      <c r="X1375" s="2" t="n">
        <v>625554.42048818304</v>
      </c>
      <c r="Y1375" s="2" t="n">
        <v>324186.34700985003</v>
      </c>
      <c r="Z1375" s="2" t="n">
        <v>100826.684007591</v>
      </c>
      <c r="AA1375" s="2" t="n">
        <v>-113744.566878711</v>
      </c>
      <c r="AB1375" s="2" t="n">
        <v>7110.5367046433103</v>
      </c>
      <c r="AC1375" s="2" t="n">
        <v>-488.45950484029697</v>
      </c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</row>
    <row r="1376">
      <c r="A1376" t="str">
        <f t="shared" si="231"/>
        <v>MED</v>
      </c>
      <c r="B1376" t="str">
        <f t="shared" si="232"/>
        <v>Q403</v>
      </c>
      <c r="C1376" t="str">
        <f t="shared" si="233"/>
        <v>EVALUATION AND SCREENING</v>
      </c>
      <c r="D1376" s="2" t="n">
        <f t="shared" si="234"/>
        <v>175632.08056088601</v>
      </c>
      <c r="E1376" s="2" t="n">
        <f t="shared" si="235"/>
        <v>1320246.5239128401</v>
      </c>
      <c r="F1376" s="2" t="n">
        <f t="shared" si="236"/>
        <v>1198841.4395000001</v>
      </c>
      <c r="G1376" s="2" t="n">
        <f t="shared" si="237"/>
        <v>-329728.040158391</v>
      </c>
      <c r="H1376" s="3" t="n">
        <f t="shared" si="238"/>
        <v>-9.1956374975356359E-2</v>
      </c>
      <c r="I1376" s="3" t="n">
        <f t="shared" si="239"/>
        <v>5.8258682335907315</v>
      </c>
      <c r="J1376" s="3" t="n">
        <f t="shared" si="240"/>
        <v>-0.27503890781078644</v>
      </c>
      <c r="K1376" s="3" t="n">
        <f t="shared" si="241"/>
        <v>9.6782010761851953E-6</v>
      </c>
      <c r="L1376" s="3" t="n">
        <f>AM1376/SUM(AM1:AM$2860)</f>
        <v>-3.7516895078493925E-6</v>
      </c>
      <c r="M1376" t="s">
        <v>3558</v>
      </c>
      <c r="N1376" t="s">
        <v>3589</v>
      </c>
      <c r="O1376" t="s">
        <v>3590</v>
      </c>
      <c r="P1376" s="2" t="n">
        <v>242942.786013342</v>
      </c>
      <c r="Q1376" s="2" t="n">
        <v>219505.94400327199</v>
      </c>
      <c r="R1376" s="2" t="n">
        <v>1491726.1854672299</v>
      </c>
      <c r="S1376" s="2" t="n">
        <v>202556.21076946799</v>
      </c>
      <c r="T1376" s="2" t="n">
        <v>-244022.47135021799</v>
      </c>
      <c r="U1376" s="2" t="n">
        <v>281781.18747075798</v>
      </c>
      <c r="V1376" s="2" t="n">
        <v>968407.44066359696</v>
      </c>
      <c r="W1376" s="2" t="n">
        <v>759582.460319367</v>
      </c>
      <c r="X1376" s="2" t="n">
        <v>881643.59167710901</v>
      </c>
      <c r="Y1376" s="2" t="n">
        <v>147875.19253068001</v>
      </c>
      <c r="Z1376" s="2" t="n">
        <v>-10423.7092244014</v>
      </c>
      <c r="AA1376" s="2" t="n">
        <v>316263.884627263</v>
      </c>
      <c r="AB1376" s="2" t="n">
        <v>-12859.681832616399</v>
      </c>
      <c r="AC1376" s="2" t="n">
        <v>-5405.4800133093804</v>
      </c>
      <c r="AD1376" s="2" t="n">
        <v>117000.264901883</v>
      </c>
      <c r="AE1376" s="2" t="n">
        <v>175632.08056088601</v>
      </c>
      <c r="AF1376" s="2" t="n">
        <v>220457.44425833301</v>
      </c>
      <c r="AG1376" s="2" t="n">
        <v>17802.8789647956</v>
      </c>
      <c r="AH1376" s="2" t="n">
        <v>11182.0539235297</v>
      </c>
      <c r="AI1376" s="2" t="n">
        <v>553441.13362445903</v>
      </c>
      <c r="AJ1376" s="2" t="n">
        <v>212003.007456858</v>
      </c>
      <c r="AK1376" s="2" t="n">
        <v>1320246.5239128401</v>
      </c>
      <c r="AL1376" s="2" t="n">
        <v>1198841.4395000001</v>
      </c>
      <c r="AM1376" s="2" t="n">
        <v>-329728.040158391</v>
      </c>
    </row>
    <row r="1377">
      <c r="A1377" t="str">
        <f t="shared" si="231"/>
        <v>MED</v>
      </c>
      <c r="B1377" t="str">
        <f t="shared" si="232"/>
        <v>Q501</v>
      </c>
      <c r="C1377" t="str">
        <f t="shared" si="233"/>
        <v>ANESTHESIOLOGY SERVICES</v>
      </c>
      <c r="D1377" s="2" t="n">
        <f t="shared" si="234"/>
        <v>10670992.1823318</v>
      </c>
      <c r="E1377" s="2" t="n">
        <f t="shared" si="235"/>
        <v>10259692.5418995</v>
      </c>
      <c r="F1377" s="2" t="n">
        <f t="shared" si="236"/>
        <v>6434763.25</v>
      </c>
      <c r="G1377" s="2" t="n">
        <f t="shared" si="237"/>
        <v>0</v>
      </c>
      <c r="H1377" s="3" t="n">
        <f t="shared" si="238"/>
        <v>-0.3728112978316741</v>
      </c>
      <c r="I1377" s="3" t="n">
        <f t="shared" si="239"/>
        <v>-0.39698547800886019</v>
      </c>
      <c r="J1377" s="3" t="n">
        <f t="shared" si="240"/>
        <v>0</v>
      </c>
      <c r="K1377" s="3" t="n">
        <f t="shared" si="241"/>
        <v>5.1947597538103737E-5</v>
      </c>
      <c r="L1377" s="3" t="n">
        <f>AM1377/SUM(AM1:AM$2860)</f>
        <v>0</v>
      </c>
      <c r="M1377" t="s">
        <v>3558</v>
      </c>
      <c r="N1377" t="s">
        <v>3591</v>
      </c>
      <c r="O1377" t="s">
        <v>3592</v>
      </c>
      <c r="P1377" s="2" t="n">
        <v>47906.395975655898</v>
      </c>
      <c r="Q1377" s="2" t="n">
        <v>663067.27608100104</v>
      </c>
      <c r="R1377" s="2" t="n">
        <v>1063185.2618038</v>
      </c>
      <c r="S1377" s="2" t="n">
        <v>1415162.7570887499</v>
      </c>
      <c r="T1377" s="2" t="n">
        <v>2364091.0590220601</v>
      </c>
      <c r="U1377" s="2" t="n">
        <v>5012836.8838093597</v>
      </c>
      <c r="V1377" s="2" t="n">
        <v>8428925.4509989601</v>
      </c>
      <c r="W1377" s="2" t="n">
        <v>7341139.2914043302</v>
      </c>
      <c r="X1377" s="2" t="n">
        <v>8624541.9007654004</v>
      </c>
      <c r="Y1377" s="2" t="n">
        <v>6708155.6558089303</v>
      </c>
      <c r="Z1377" s="2" t="n">
        <v>9150108.6492929906</v>
      </c>
      <c r="AA1377" s="2" t="n">
        <v>4525240.04665663</v>
      </c>
      <c r="AB1377" s="2" t="n">
        <v>4156838.4010931798</v>
      </c>
      <c r="AC1377" s="2" t="n">
        <v>5143392.5385422604</v>
      </c>
      <c r="AD1377" s="2" t="n">
        <v>7092695.9083486795</v>
      </c>
      <c r="AE1377" s="2" t="n">
        <v>10670992.1823318</v>
      </c>
      <c r="AF1377" s="2" t="n">
        <v>13174146.091224199</v>
      </c>
      <c r="AG1377" s="2" t="n">
        <v>16089488.595312901</v>
      </c>
      <c r="AH1377" s="2" t="n">
        <v>17632621.398332801</v>
      </c>
      <c r="AI1377" s="2" t="n">
        <v>14374212.0914427</v>
      </c>
      <c r="AJ1377" s="2" t="n">
        <v>-5796756.5265156701</v>
      </c>
      <c r="AK1377" s="2" t="n">
        <v>10259692.5418995</v>
      </c>
      <c r="AL1377" s="2" t="n">
        <v>6434763.25</v>
      </c>
      <c r="AM1377" s="2"/>
    </row>
    <row r="1378">
      <c r="A1378" t="str">
        <f t="shared" si="231"/>
        <v>MED</v>
      </c>
      <c r="B1378" t="str">
        <f t="shared" si="232"/>
        <v>Q502</v>
      </c>
      <c r="C1378" t="str">
        <f t="shared" si="233"/>
        <v>CARDIO-VASCULAR SERVICES</v>
      </c>
      <c r="D1378" s="2" t="n">
        <f t="shared" si="234"/>
        <v>1254847.11982845</v>
      </c>
      <c r="E1378" s="2" t="n">
        <f t="shared" si="235"/>
        <v>0</v>
      </c>
      <c r="F1378" s="2" t="n">
        <f t="shared" si="236"/>
        <v>-17435</v>
      </c>
      <c r="G1378" s="2" t="n">
        <f t="shared" si="237"/>
        <v>0</v>
      </c>
      <c r="H1378" s="3" t="e">
        <f t="shared" si="238"/>
        <v>#DIV/0!</v>
      </c>
      <c r="I1378" s="3" t="n">
        <f t="shared" si="239"/>
        <v>-1.0138941228174341</v>
      </c>
      <c r="J1378" s="3" t="n">
        <f t="shared" si="240"/>
        <v>0</v>
      </c>
      <c r="K1378" s="3" t="n">
        <f t="shared" si="241"/>
        <v>-1.4075208797725988E-7</v>
      </c>
      <c r="L1378" s="3" t="n">
        <f>AM1378/SUM(AM1:AM$2860)</f>
        <v>0</v>
      </c>
      <c r="M1378" t="s">
        <v>3558</v>
      </c>
      <c r="N1378" t="s">
        <v>3593</v>
      </c>
      <c r="O1378" t="s">
        <v>3594</v>
      </c>
      <c r="P1378" s="2"/>
      <c r="Q1378" s="2"/>
      <c r="R1378" s="2" t="n">
        <v>40575.891478448902</v>
      </c>
      <c r="S1378" s="2" t="n">
        <v>280273.48972717801</v>
      </c>
      <c r="T1378" s="2" t="n">
        <v>1531954.96061341</v>
      </c>
      <c r="U1378" s="2" t="n">
        <v>2349002.3327482198</v>
      </c>
      <c r="V1378" s="2" t="n">
        <v>2747297.0996218198</v>
      </c>
      <c r="W1378" s="2" t="n">
        <v>3217534.63363493</v>
      </c>
      <c r="X1378" s="2" t="n">
        <v>2054024.11407668</v>
      </c>
      <c r="Y1378" s="2" t="n">
        <v>2339094.8576771501</v>
      </c>
      <c r="Z1378" s="2" t="n">
        <v>4930221.0577652398</v>
      </c>
      <c r="AA1378" s="2" t="n">
        <v>1821650.71426592</v>
      </c>
      <c r="AB1378" s="2" t="n">
        <v>3225463.6531036701</v>
      </c>
      <c r="AC1378" s="2" t="n">
        <v>2511620.909064</v>
      </c>
      <c r="AD1378" s="2" t="n">
        <v>2737857.5234288299</v>
      </c>
      <c r="AE1378" s="2" t="n">
        <v>1254847.11982845</v>
      </c>
      <c r="AF1378" s="2" t="n">
        <v>846335.98872984305</v>
      </c>
      <c r="AG1378" s="2" t="n">
        <v>579463.22023670899</v>
      </c>
      <c r="AH1378" s="2" t="n">
        <v>-133.68015332316699</v>
      </c>
      <c r="AI1378" s="2" t="n">
        <v>32799.120331238897</v>
      </c>
      <c r="AJ1378" s="2" t="n">
        <v>-18927.3099567922</v>
      </c>
      <c r="AK1378" s="2"/>
      <c r="AL1378" s="2" t="n">
        <v>-17435</v>
      </c>
      <c r="AM1378" s="2"/>
    </row>
    <row r="1379">
      <c r="A1379" t="str">
        <f t="shared" si="231"/>
        <v>MED</v>
      </c>
      <c r="B1379" t="str">
        <f t="shared" si="232"/>
        <v>Q503</v>
      </c>
      <c r="C1379" t="str">
        <f t="shared" si="233"/>
        <v>DENTISTRY SERVICES</v>
      </c>
      <c r="D1379" s="2" t="n">
        <f t="shared" si="234"/>
        <v>59419688.950285003</v>
      </c>
      <c r="E1379" s="2" t="n">
        <f t="shared" si="235"/>
        <v>53428711.397691302</v>
      </c>
      <c r="F1379" s="2" t="n">
        <f t="shared" si="236"/>
        <v>5037994.4315999998</v>
      </c>
      <c r="G1379" s="2" t="n">
        <f t="shared" si="237"/>
        <v>294594.02091322502</v>
      </c>
      <c r="H1379" s="3" t="n">
        <f t="shared" si="238"/>
        <v>-0.90570623359975522</v>
      </c>
      <c r="I1379" s="3" t="n">
        <f t="shared" si="239"/>
        <v>-0.91521338262448382</v>
      </c>
      <c r="J1379" s="3" t="n">
        <f t="shared" si="240"/>
        <v>5.8474463382776287E-2</v>
      </c>
      <c r="K1379" s="3" t="n">
        <f t="shared" si="241"/>
        <v>4.067153630430218E-5</v>
      </c>
      <c r="L1379" s="3" t="n">
        <f>AM1379/SUM(AM1:AM$2860)</f>
        <v>3.3519299626576958E-6</v>
      </c>
      <c r="M1379" t="s">
        <v>3558</v>
      </c>
      <c r="N1379" t="s">
        <v>3595</v>
      </c>
      <c r="O1379" t="s">
        <v>3596</v>
      </c>
      <c r="P1379" s="2" t="n">
        <v>25339712.494086601</v>
      </c>
      <c r="Q1379" s="2" t="n">
        <v>39682842.983819</v>
      </c>
      <c r="R1379" s="2" t="n">
        <v>44797349.581774697</v>
      </c>
      <c r="S1379" s="2" t="n">
        <v>49089184.150242999</v>
      </c>
      <c r="T1379" s="2" t="n">
        <v>37548423.320700899</v>
      </c>
      <c r="U1379" s="2" t="n">
        <v>51233867.054066204</v>
      </c>
      <c r="V1379" s="2" t="n">
        <v>62389480.992584802</v>
      </c>
      <c r="W1379" s="2" t="n">
        <v>82152772.910558894</v>
      </c>
      <c r="X1379" s="2" t="n">
        <v>83882448.100153998</v>
      </c>
      <c r="Y1379" s="2" t="n">
        <v>95845381.181935295</v>
      </c>
      <c r="Z1379" s="2" t="n">
        <v>96841268.597861707</v>
      </c>
      <c r="AA1379" s="2" t="n">
        <v>110939998.704101</v>
      </c>
      <c r="AB1379" s="2" t="n">
        <v>62361014.254878096</v>
      </c>
      <c r="AC1379" s="2" t="n">
        <v>67776494.952308699</v>
      </c>
      <c r="AD1379" s="2" t="n">
        <v>59893907.707261801</v>
      </c>
      <c r="AE1379" s="2" t="n">
        <v>59419688.950285003</v>
      </c>
      <c r="AF1379" s="2" t="n">
        <v>51866888.570688397</v>
      </c>
      <c r="AG1379" s="2" t="n">
        <v>44144293.464925297</v>
      </c>
      <c r="AH1379" s="2" t="n">
        <v>58104032.141227603</v>
      </c>
      <c r="AI1379" s="2" t="n">
        <v>54826027.405040301</v>
      </c>
      <c r="AJ1379" s="2" t="n">
        <v>35987582.227929898</v>
      </c>
      <c r="AK1379" s="2" t="n">
        <v>53428711.397691302</v>
      </c>
      <c r="AL1379" s="2" t="n">
        <v>5037994.4315999998</v>
      </c>
      <c r="AM1379" s="2" t="n">
        <v>294594.02091322502</v>
      </c>
    </row>
    <row r="1380">
      <c r="A1380" t="str">
        <f t="shared" si="231"/>
        <v>MED</v>
      </c>
      <c r="B1380" t="str">
        <f t="shared" si="232"/>
        <v>Q504</v>
      </c>
      <c r="C1380" t="str">
        <f t="shared" si="233"/>
        <v>DERMATOLOGY SERVICES</v>
      </c>
      <c r="D1380" s="2" t="n">
        <f t="shared" si="234"/>
        <v>950024.31268224004</v>
      </c>
      <c r="E1380" s="2" t="n">
        <f t="shared" si="235"/>
        <v>495858.59781905398</v>
      </c>
      <c r="F1380" s="2" t="n">
        <f t="shared" si="236"/>
        <v>0</v>
      </c>
      <c r="G1380" s="2" t="n">
        <f t="shared" si="237"/>
        <v>0</v>
      </c>
      <c r="H1380" s="3" t="n">
        <f t="shared" si="238"/>
        <v>-1</v>
      </c>
      <c r="I1380" s="3" t="n">
        <f t="shared" si="239"/>
        <v>-1</v>
      </c>
      <c r="J1380" s="3" t="e">
        <f t="shared" si="240"/>
        <v>#DIV/0!</v>
      </c>
      <c r="K1380" s="3" t="n">
        <f t="shared" si="241"/>
        <v>0</v>
      </c>
      <c r="L1380" s="3" t="n">
        <f>AM1380/SUM(AM1:AM$2860)</f>
        <v>0</v>
      </c>
      <c r="M1380" t="s">
        <v>3558</v>
      </c>
      <c r="N1380" t="s">
        <v>3597</v>
      </c>
      <c r="O1380" t="s">
        <v>3598</v>
      </c>
      <c r="P1380" s="2" t="n">
        <v>128379.446834459</v>
      </c>
      <c r="Q1380" s="2" t="n">
        <v>62670.011810003503</v>
      </c>
      <c r="R1380" s="2" t="n">
        <v>27381.8936982552</v>
      </c>
      <c r="S1380" s="2" t="n">
        <v>212020.77067233899</v>
      </c>
      <c r="T1380" s="2" t="n">
        <v>80829.626720781205</v>
      </c>
      <c r="U1380" s="2" t="n">
        <v>87514.348285621702</v>
      </c>
      <c r="V1380" s="2" t="n">
        <v>166439.55714779801</v>
      </c>
      <c r="W1380" s="2" t="n">
        <v>409224.87137476599</v>
      </c>
      <c r="X1380" s="2"/>
      <c r="Y1380" s="2" t="n">
        <v>0</v>
      </c>
      <c r="Z1380" s="2" t="n">
        <v>7195.2524384785702</v>
      </c>
      <c r="AA1380" s="2" t="n">
        <v>22040.955947145601</v>
      </c>
      <c r="AB1380" s="2" t="n">
        <v>109507.114563946</v>
      </c>
      <c r="AC1380" s="2" t="n">
        <v>395752.36218085297</v>
      </c>
      <c r="AD1380" s="2" t="n">
        <v>234936.611290425</v>
      </c>
      <c r="AE1380" s="2" t="n">
        <v>950024.31268224004</v>
      </c>
      <c r="AF1380" s="2" t="n">
        <v>716432.15842316602</v>
      </c>
      <c r="AG1380" s="2" t="n">
        <v>1101852.7128983601</v>
      </c>
      <c r="AH1380" s="2" t="n">
        <v>1280652.2028433699</v>
      </c>
      <c r="AI1380" s="2" t="n">
        <v>-45578.472654007601</v>
      </c>
      <c r="AJ1380" s="2" t="n">
        <v>0</v>
      </c>
      <c r="AK1380" s="2" t="n">
        <v>495858.59781905398</v>
      </c>
      <c r="AL1380" s="2" t="n">
        <v>0</v>
      </c>
      <c r="AM1380" s="2"/>
    </row>
    <row r="1381">
      <c r="A1381" t="str">
        <f t="shared" si="231"/>
        <v>MED</v>
      </c>
      <c r="B1381" t="str">
        <f t="shared" si="232"/>
        <v>Q505</v>
      </c>
      <c r="C1381" t="str">
        <f t="shared" si="233"/>
        <v>GASTROENTEROLOGY SERVICES</v>
      </c>
      <c r="D1381" s="2" t="n">
        <f t="shared" si="234"/>
        <v>0</v>
      </c>
      <c r="E1381" s="2" t="n">
        <f t="shared" si="235"/>
        <v>0</v>
      </c>
      <c r="F1381" s="2" t="n">
        <f t="shared" si="236"/>
        <v>0</v>
      </c>
      <c r="G1381" s="2" t="n">
        <f t="shared" si="237"/>
        <v>0</v>
      </c>
      <c r="H1381" s="3" t="e">
        <f t="shared" si="238"/>
        <v>#DIV/0!</v>
      </c>
      <c r="I1381" s="3" t="e">
        <f t="shared" si="239"/>
        <v>#DIV/0!</v>
      </c>
      <c r="J1381" s="3" t="e">
        <f t="shared" si="240"/>
        <v>#DIV/0!</v>
      </c>
      <c r="K1381" s="3" t="n">
        <f t="shared" si="241"/>
        <v>0</v>
      </c>
      <c r="L1381" s="3" t="n">
        <f>AM1381/SUM(AM1:AM$2860)</f>
        <v>0</v>
      </c>
      <c r="M1381" t="s">
        <v>3558</v>
      </c>
      <c r="N1381" t="s">
        <v>3599</v>
      </c>
      <c r="O1381" t="s">
        <v>3600</v>
      </c>
      <c r="P1381" s="2"/>
      <c r="Q1381" s="2" t="n">
        <v>49595.881275334999</v>
      </c>
      <c r="R1381" s="2" t="n">
        <v>347522.69576880301</v>
      </c>
      <c r="S1381" s="2" t="n">
        <v>505045.73959243699</v>
      </c>
      <c r="T1381" s="2" t="n">
        <v>184893.68055563301</v>
      </c>
      <c r="U1381" s="2" t="n">
        <v>1307214.8998539699</v>
      </c>
      <c r="V1381" s="2" t="n">
        <v>478273.94668457698</v>
      </c>
      <c r="W1381" s="2" t="n">
        <v>1196877.9658665101</v>
      </c>
      <c r="X1381" s="2" t="n">
        <v>1726271.42047871</v>
      </c>
      <c r="Y1381" s="2" t="n">
        <v>1115961.2944412699</v>
      </c>
      <c r="Z1381" s="2" t="n">
        <v>1464248.9158491199</v>
      </c>
      <c r="AA1381" s="2" t="n">
        <v>510798.75333044602</v>
      </c>
      <c r="AB1381" s="2" t="n">
        <v>354748.53746031399</v>
      </c>
      <c r="AC1381" s="2" t="n">
        <v>308132.39479574602</v>
      </c>
      <c r="AD1381" s="2" t="n">
        <v>-302284.41023602203</v>
      </c>
      <c r="AE1381" s="2"/>
      <c r="AF1381" s="2"/>
      <c r="AG1381" s="2"/>
      <c r="AH1381" s="2"/>
      <c r="AI1381" s="2" t="n">
        <v>-108308.679293501</v>
      </c>
      <c r="AJ1381" s="2"/>
      <c r="AK1381" s="2"/>
      <c r="AL1381" s="2"/>
      <c r="AM1381" s="2"/>
    </row>
    <row r="1382">
      <c r="A1382" t="str">
        <f t="shared" si="231"/>
        <v>MED</v>
      </c>
      <c r="B1382" t="str">
        <f t="shared" si="232"/>
        <v>Q506</v>
      </c>
      <c r="C1382" t="str">
        <f t="shared" si="233"/>
        <v>MEDICAL- GERIATRIC</v>
      </c>
      <c r="D1382" s="2" t="n">
        <f t="shared" si="234"/>
        <v>0</v>
      </c>
      <c r="E1382" s="2" t="n">
        <f t="shared" si="235"/>
        <v>0</v>
      </c>
      <c r="F1382" s="2" t="n">
        <f t="shared" si="236"/>
        <v>0</v>
      </c>
      <c r="G1382" s="2" t="n">
        <f t="shared" si="237"/>
        <v>0</v>
      </c>
      <c r="H1382" s="3" t="e">
        <f t="shared" si="238"/>
        <v>#DIV/0!</v>
      </c>
      <c r="I1382" s="3" t="e">
        <f t="shared" si="239"/>
        <v>#DIV/0!</v>
      </c>
      <c r="J1382" s="3" t="e">
        <f t="shared" si="240"/>
        <v>#DIV/0!</v>
      </c>
      <c r="K1382" s="3" t="n">
        <f t="shared" si="241"/>
        <v>0</v>
      </c>
      <c r="L1382" s="3" t="n">
        <f>AM1382/SUM(AM1:AM$2860)</f>
        <v>0</v>
      </c>
      <c r="M1382" t="s">
        <v>3558</v>
      </c>
      <c r="N1382" t="s">
        <v>3601</v>
      </c>
      <c r="O1382" t="s">
        <v>3602</v>
      </c>
      <c r="P1382" s="2"/>
      <c r="Q1382" s="2"/>
      <c r="R1382" s="2"/>
      <c r="S1382" s="2"/>
      <c r="T1382" s="2"/>
      <c r="U1382" s="2" t="n">
        <v>76994.436442049904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</row>
    <row r="1383">
      <c r="A1383" t="str">
        <f t="shared" si="231"/>
        <v>MED</v>
      </c>
      <c r="B1383" t="str">
        <f t="shared" si="232"/>
        <v>Q507</v>
      </c>
      <c r="C1383" t="str">
        <f t="shared" si="233"/>
        <v>GYNECOLOGY SERVICES</v>
      </c>
      <c r="D1383" s="2" t="n">
        <f t="shared" si="234"/>
        <v>4293931.5485636704</v>
      </c>
      <c r="E1383" s="2" t="n">
        <f t="shared" si="235"/>
        <v>3042556.8508349499</v>
      </c>
      <c r="F1383" s="2" t="n">
        <f t="shared" si="236"/>
        <v>994407.46100000001</v>
      </c>
      <c r="G1383" s="2" t="n">
        <f t="shared" si="237"/>
        <v>0</v>
      </c>
      <c r="H1383" s="3" t="n">
        <f t="shared" si="238"/>
        <v>-0.67316717164147288</v>
      </c>
      <c r="I1383" s="3" t="n">
        <f t="shared" si="239"/>
        <v>-0.7684156233620838</v>
      </c>
      <c r="J1383" s="3" t="n">
        <f t="shared" si="240"/>
        <v>0</v>
      </c>
      <c r="K1383" s="3" t="n">
        <f t="shared" si="241"/>
        <v>8.0278133889254727E-6</v>
      </c>
      <c r="L1383" s="3" t="n">
        <f>AM1383/SUM(AM1:AM$2860)</f>
        <v>0</v>
      </c>
      <c r="M1383" t="s">
        <v>3558</v>
      </c>
      <c r="N1383" t="s">
        <v>3603</v>
      </c>
      <c r="O1383" t="s">
        <v>3604</v>
      </c>
      <c r="P1383" s="2" t="n">
        <v>2845975.9928043098</v>
      </c>
      <c r="Q1383" s="2" t="n">
        <v>6932254.8403971102</v>
      </c>
      <c r="R1383" s="2" t="n">
        <v>3212789.7073499099</v>
      </c>
      <c r="S1383" s="2" t="n">
        <v>1863623.8077626</v>
      </c>
      <c r="T1383" s="2" t="n">
        <v>2882343.7319294498</v>
      </c>
      <c r="U1383" s="2" t="n">
        <v>4569282.6372790402</v>
      </c>
      <c r="V1383" s="2" t="n">
        <v>4865922.8939153003</v>
      </c>
      <c r="W1383" s="2" t="n">
        <v>4455795.0427659601</v>
      </c>
      <c r="X1383" s="2" t="n">
        <v>4487706.5361139802</v>
      </c>
      <c r="Y1383" s="2" t="n">
        <v>4097744.4548760601</v>
      </c>
      <c r="Z1383" s="2" t="n">
        <v>2796603.7446943</v>
      </c>
      <c r="AA1383" s="2" t="n">
        <v>930834.78492985305</v>
      </c>
      <c r="AB1383" s="2" t="n">
        <v>116339.803346402</v>
      </c>
      <c r="AC1383" s="2" t="n">
        <v>4700699.9436235996</v>
      </c>
      <c r="AD1383" s="2" t="n">
        <v>2152799.0759552601</v>
      </c>
      <c r="AE1383" s="2" t="n">
        <v>4293931.5485636704</v>
      </c>
      <c r="AF1383" s="2" t="n">
        <v>2847651.6347327102</v>
      </c>
      <c r="AG1383" s="2" t="n">
        <v>4486043.7063562404</v>
      </c>
      <c r="AH1383" s="2" t="n">
        <v>5068584.9681312302</v>
      </c>
      <c r="AI1383" s="2" t="n">
        <v>6445142.28894429</v>
      </c>
      <c r="AJ1383" s="2" t="n">
        <v>-1479654.22188327</v>
      </c>
      <c r="AK1383" s="2" t="n">
        <v>3042556.8508349499</v>
      </c>
      <c r="AL1383" s="2" t="n">
        <v>994407.46100000001</v>
      </c>
      <c r="AM1383" s="2"/>
    </row>
    <row r="1384">
      <c r="A1384" t="str">
        <f t="shared" si="231"/>
        <v>MED</v>
      </c>
      <c r="B1384" t="str">
        <f t="shared" si="232"/>
        <v>Q508</v>
      </c>
      <c r="C1384" t="str">
        <f t="shared" si="233"/>
        <v>HEMATOLOGY SERVICES</v>
      </c>
      <c r="D1384" s="2" t="n">
        <f t="shared" si="234"/>
        <v>247500.96406797599</v>
      </c>
      <c r="E1384" s="2" t="n">
        <f t="shared" si="235"/>
        <v>501392.86289623502</v>
      </c>
      <c r="F1384" s="2" t="n">
        <f t="shared" si="236"/>
        <v>0</v>
      </c>
      <c r="G1384" s="2" t="n">
        <f t="shared" si="237"/>
        <v>0</v>
      </c>
      <c r="H1384" s="3" t="n">
        <f t="shared" si="238"/>
        <v>-1</v>
      </c>
      <c r="I1384" s="3" t="n">
        <f t="shared" si="239"/>
        <v>-1</v>
      </c>
      <c r="J1384" s="3" t="e">
        <f t="shared" si="240"/>
        <v>#DIV/0!</v>
      </c>
      <c r="K1384" s="3" t="n">
        <f t="shared" si="241"/>
        <v>0</v>
      </c>
      <c r="L1384" s="3" t="n">
        <f>AM1384/SUM(AM1:AM$2860)</f>
        <v>0</v>
      </c>
      <c r="M1384" t="s">
        <v>3558</v>
      </c>
      <c r="N1384" t="s">
        <v>3605</v>
      </c>
      <c r="O1384" t="s">
        <v>3606</v>
      </c>
      <c r="P1384" s="2"/>
      <c r="Q1384" s="2" t="n">
        <v>169471.524083072</v>
      </c>
      <c r="R1384" s="2" t="n">
        <v>470154.19632327399</v>
      </c>
      <c r="S1384" s="2" t="n">
        <v>172355.25879474499</v>
      </c>
      <c r="T1384" s="2" t="n">
        <v>111120.655770137</v>
      </c>
      <c r="U1384" s="2" t="n">
        <v>482352.46675756603</v>
      </c>
      <c r="V1384" s="2" t="n">
        <v>1072498.0072210201</v>
      </c>
      <c r="W1384" s="2" t="n">
        <v>4982375.3002873901</v>
      </c>
      <c r="X1384" s="2" t="n">
        <v>-602619.53288725298</v>
      </c>
      <c r="Y1384" s="2" t="n">
        <v>356735.41078878701</v>
      </c>
      <c r="Z1384" s="2" t="n">
        <v>-186566.453624007</v>
      </c>
      <c r="AA1384" s="2"/>
      <c r="AB1384" s="2"/>
      <c r="AC1384" s="2" t="n">
        <v>15334.695073218099</v>
      </c>
      <c r="AD1384" s="2" t="n">
        <v>28299.4312101006</v>
      </c>
      <c r="AE1384" s="2" t="n">
        <v>247500.96406797599</v>
      </c>
      <c r="AF1384" s="2" t="n">
        <v>-57981.1875235646</v>
      </c>
      <c r="AG1384" s="2" t="n">
        <v>103.689184274453</v>
      </c>
      <c r="AH1384" s="2" t="n">
        <v>-44762.930717183903</v>
      </c>
      <c r="AI1384" s="2"/>
      <c r="AJ1384" s="2" t="n">
        <v>741333.57509299705</v>
      </c>
      <c r="AK1384" s="2" t="n">
        <v>501392.86289623502</v>
      </c>
      <c r="AL1384" s="2" t="n">
        <v>0</v>
      </c>
      <c r="AM1384" s="2"/>
    </row>
    <row r="1385">
      <c r="A1385" t="str">
        <f t="shared" si="231"/>
        <v>MED</v>
      </c>
      <c r="B1385" t="str">
        <f t="shared" si="232"/>
        <v>Q509</v>
      </c>
      <c r="C1385" t="str">
        <f t="shared" si="233"/>
        <v>INTERNAL MEDICINE SERVICES</v>
      </c>
      <c r="D1385" s="2" t="n">
        <f t="shared" si="234"/>
        <v>4566605.9011736</v>
      </c>
      <c r="E1385" s="2" t="n">
        <f t="shared" si="235"/>
        <v>-25266.5923238051</v>
      </c>
      <c r="F1385" s="2" t="n">
        <f t="shared" si="236"/>
        <v>-487924.8321</v>
      </c>
      <c r="G1385" s="2" t="n">
        <f t="shared" si="237"/>
        <v>0</v>
      </c>
      <c r="H1385" s="3" t="n">
        <f t="shared" si="238"/>
        <v>18.311066005537207</v>
      </c>
      <c r="I1385" s="3" t="n">
        <f t="shared" si="239"/>
        <v>-1.1068462754744406</v>
      </c>
      <c r="J1385" s="3" t="n">
        <f t="shared" si="240"/>
        <v>0</v>
      </c>
      <c r="K1385" s="3" t="n">
        <f t="shared" si="241"/>
        <v>-3.9389985026687094E-6</v>
      </c>
      <c r="L1385" s="3" t="n">
        <f>AM1385/SUM(AM1:AM$2860)</f>
        <v>0</v>
      </c>
      <c r="M1385" t="s">
        <v>3558</v>
      </c>
      <c r="N1385" t="s">
        <v>3607</v>
      </c>
      <c r="O1385" t="s">
        <v>3608</v>
      </c>
      <c r="P1385" s="2" t="n">
        <v>204105.482807041</v>
      </c>
      <c r="Q1385" s="2" t="n">
        <v>348903.23882684601</v>
      </c>
      <c r="R1385" s="2" t="n">
        <v>442191.49340070202</v>
      </c>
      <c r="S1385" s="2" t="n">
        <v>173156.797759309</v>
      </c>
      <c r="T1385" s="2" t="n">
        <v>183923.396599548</v>
      </c>
      <c r="U1385" s="2" t="n">
        <v>242425.71652693901</v>
      </c>
      <c r="V1385" s="2" t="n">
        <v>662173.41100671096</v>
      </c>
      <c r="W1385" s="2" t="n">
        <v>1598276.7789968101</v>
      </c>
      <c r="X1385" s="2" t="n">
        <v>1155248.30830601</v>
      </c>
      <c r="Y1385" s="2" t="n">
        <v>1193742.3385077999</v>
      </c>
      <c r="Z1385" s="2" t="n">
        <v>674172.278731358</v>
      </c>
      <c r="AA1385" s="2" t="n">
        <v>1037095.66097144</v>
      </c>
      <c r="AB1385" s="2" t="n">
        <v>2603540.7099628099</v>
      </c>
      <c r="AC1385" s="2" t="n">
        <v>1828915.0155762399</v>
      </c>
      <c r="AD1385" s="2" t="n">
        <v>2539799.3278759201</v>
      </c>
      <c r="AE1385" s="2" t="n">
        <v>4566605.9011736</v>
      </c>
      <c r="AF1385" s="2" t="n">
        <v>5641900.6252799202</v>
      </c>
      <c r="AG1385" s="2" t="n">
        <v>2979488.58692144</v>
      </c>
      <c r="AH1385" s="2" t="n">
        <v>152178.81835270001</v>
      </c>
      <c r="AI1385" s="2" t="n">
        <v>-2330464.3830587198</v>
      </c>
      <c r="AJ1385" s="2" t="n">
        <v>416311.503909753</v>
      </c>
      <c r="AK1385" s="2" t="n">
        <v>-25266.5923238051</v>
      </c>
      <c r="AL1385" s="2" t="n">
        <v>-487924.8321</v>
      </c>
      <c r="AM1385" s="2"/>
    </row>
    <row r="1386">
      <c r="A1386" t="str">
        <f t="shared" si="231"/>
        <v>MED</v>
      </c>
      <c r="B1386" t="str">
        <f t="shared" si="232"/>
        <v>Q510</v>
      </c>
      <c r="C1386" t="str">
        <f t="shared" si="233"/>
        <v>MEDICAL- NEUROLOGY</v>
      </c>
      <c r="D1386" s="2" t="n">
        <f t="shared" si="234"/>
        <v>4973539.68026355</v>
      </c>
      <c r="E1386" s="2" t="n">
        <f t="shared" si="235"/>
        <v>-64717.562395198103</v>
      </c>
      <c r="F1386" s="2" t="n">
        <f t="shared" si="236"/>
        <v>-55324</v>
      </c>
      <c r="G1386" s="2" t="n">
        <f t="shared" si="237"/>
        <v>0</v>
      </c>
      <c r="H1386" s="3" t="n">
        <f t="shared" si="238"/>
        <v>-0.14514703656229</v>
      </c>
      <c r="I1386" s="3" t="n">
        <f t="shared" si="239"/>
        <v>-1.0111236671579282</v>
      </c>
      <c r="J1386" s="3" t="n">
        <f t="shared" si="240"/>
        <v>0</v>
      </c>
      <c r="K1386" s="3" t="n">
        <f t="shared" si="241"/>
        <v>-4.4662853543182825E-7</v>
      </c>
      <c r="L1386" s="3" t="n">
        <f>AM1386/SUM(AM1:AM$2860)</f>
        <v>0</v>
      </c>
      <c r="M1386" t="s">
        <v>3558</v>
      </c>
      <c r="N1386" t="s">
        <v>3609</v>
      </c>
      <c r="O1386" t="s">
        <v>3610</v>
      </c>
      <c r="P1386" s="2" t="n">
        <v>340502.182148455</v>
      </c>
      <c r="Q1386" s="2" t="n">
        <v>442641.66290522501</v>
      </c>
      <c r="R1386" s="2" t="n">
        <v>180066.38919650001</v>
      </c>
      <c r="S1386" s="2" t="n">
        <v>115735.521594441</v>
      </c>
      <c r="T1386" s="2" t="n">
        <v>69316.536716753806</v>
      </c>
      <c r="U1386" s="2" t="n">
        <v>108367.940515675</v>
      </c>
      <c r="V1386" s="2" t="n">
        <v>323073.99506003998</v>
      </c>
      <c r="W1386" s="2" t="n">
        <v>897711.88646493002</v>
      </c>
      <c r="X1386" s="2" t="n">
        <v>1145974.2468471201</v>
      </c>
      <c r="Y1386" s="2" t="n">
        <v>384268.68833894399</v>
      </c>
      <c r="Z1386" s="2" t="n">
        <v>279197.38037028402</v>
      </c>
      <c r="AA1386" s="2" t="n">
        <v>3301611.0255669798</v>
      </c>
      <c r="AB1386" s="2" t="n">
        <v>4155571.1755629499</v>
      </c>
      <c r="AC1386" s="2" t="n">
        <v>2046645.1645138799</v>
      </c>
      <c r="AD1386" s="2" t="n">
        <v>3151688.72130035</v>
      </c>
      <c r="AE1386" s="2" t="n">
        <v>4973539.68026355</v>
      </c>
      <c r="AF1386" s="2" t="n">
        <v>1727679.5222678799</v>
      </c>
      <c r="AG1386" s="2" t="n">
        <v>1357448.83091275</v>
      </c>
      <c r="AH1386" s="2" t="n">
        <v>1406066.30285983</v>
      </c>
      <c r="AI1386" s="2" t="n">
        <v>267406.39711520402</v>
      </c>
      <c r="AJ1386" s="2" t="n">
        <v>619222.14752065297</v>
      </c>
      <c r="AK1386" s="2" t="n">
        <v>-64717.562395198103</v>
      </c>
      <c r="AL1386" s="2" t="n">
        <v>-55324</v>
      </c>
      <c r="AM1386" s="2"/>
    </row>
    <row r="1387">
      <c r="A1387" t="str">
        <f t="shared" si="231"/>
        <v>MED</v>
      </c>
      <c r="B1387" t="str">
        <f t="shared" si="232"/>
        <v>Q511</v>
      </c>
      <c r="C1387" t="str">
        <f t="shared" si="233"/>
        <v>MEDICAL- OPHTHALMOLOGY</v>
      </c>
      <c r="D1387" s="2" t="n">
        <f t="shared" si="234"/>
        <v>3083133.0121958</v>
      </c>
      <c r="E1387" s="2" t="n">
        <f t="shared" si="235"/>
        <v>552716.42943366501</v>
      </c>
      <c r="F1387" s="2" t="n">
        <f t="shared" si="236"/>
        <v>1136107.625</v>
      </c>
      <c r="G1387" s="2" t="n">
        <f t="shared" si="237"/>
        <v>1156854.99783517</v>
      </c>
      <c r="H1387" s="3" t="n">
        <f t="shared" si="238"/>
        <v>1.0554981985321126</v>
      </c>
      <c r="I1387" s="3" t="n">
        <f t="shared" si="239"/>
        <v>-0.63150872164582128</v>
      </c>
      <c r="J1387" s="3" t="n">
        <f t="shared" si="240"/>
        <v>1.018261802296389</v>
      </c>
      <c r="K1387" s="3" t="n">
        <f t="shared" si="241"/>
        <v>9.1717533917772163E-6</v>
      </c>
      <c r="L1387" s="3" t="n">
        <f>AM1387/SUM(AM1:AM$2860)</f>
        <v>1.3162850073037349E-5</v>
      </c>
      <c r="M1387" t="s">
        <v>3558</v>
      </c>
      <c r="N1387" t="s">
        <v>3611</v>
      </c>
      <c r="O1387" t="s">
        <v>3612</v>
      </c>
      <c r="P1387" s="2" t="n">
        <v>173542.33318560701</v>
      </c>
      <c r="Q1387" s="2" t="n">
        <v>62239.360550837897</v>
      </c>
      <c r="R1387" s="2" t="n">
        <v>475111.263285889</v>
      </c>
      <c r="S1387" s="2" t="n">
        <v>569767.72522351902</v>
      </c>
      <c r="T1387" s="2" t="n">
        <v>1284270.3151559599</v>
      </c>
      <c r="U1387" s="2" t="n">
        <v>790763.30893760396</v>
      </c>
      <c r="V1387" s="2" t="n">
        <v>1358921.2970706101</v>
      </c>
      <c r="W1387" s="2" t="n">
        <v>4852147.6915150303</v>
      </c>
      <c r="X1387" s="2" t="n">
        <v>2313320.5918620401</v>
      </c>
      <c r="Y1387" s="2" t="n">
        <v>1236962.70191587</v>
      </c>
      <c r="Z1387" s="2" t="n">
        <v>1346145.6781133399</v>
      </c>
      <c r="AA1387" s="2" t="n">
        <v>2713568.8411816601</v>
      </c>
      <c r="AB1387" s="2" t="n">
        <v>2215776.8442374198</v>
      </c>
      <c r="AC1387" s="2" t="n">
        <v>1992661.94970539</v>
      </c>
      <c r="AD1387" s="2" t="n">
        <v>1505306.6263868599</v>
      </c>
      <c r="AE1387" s="2" t="n">
        <v>3083133.0121958</v>
      </c>
      <c r="AF1387" s="2" t="n">
        <v>682153.89832267596</v>
      </c>
      <c r="AG1387" s="2" t="n">
        <v>5509252.2830337696</v>
      </c>
      <c r="AH1387" s="2" t="n">
        <v>2830698.8320571398</v>
      </c>
      <c r="AI1387" s="2" t="n">
        <v>1039619.03251858</v>
      </c>
      <c r="AJ1387" s="2" t="n">
        <v>1115560.3850630401</v>
      </c>
      <c r="AK1387" s="2" t="n">
        <v>552716.42943366501</v>
      </c>
      <c r="AL1387" s="2" t="n">
        <v>1136107.625</v>
      </c>
      <c r="AM1387" s="2" t="n">
        <v>1156854.99783517</v>
      </c>
    </row>
    <row r="1388">
      <c r="A1388" t="str">
        <f t="shared" si="231"/>
        <v>MED</v>
      </c>
      <c r="B1388" t="str">
        <f t="shared" si="232"/>
        <v>Q512</v>
      </c>
      <c r="C1388" t="str">
        <f t="shared" si="233"/>
        <v>MEDICAL- OPTOMETRY</v>
      </c>
      <c r="D1388" s="2" t="n">
        <f t="shared" si="234"/>
        <v>2181115.4757782002</v>
      </c>
      <c r="E1388" s="2" t="n">
        <f t="shared" si="235"/>
        <v>954415.53244765196</v>
      </c>
      <c r="F1388" s="2" t="n">
        <f t="shared" si="236"/>
        <v>-172636.4063</v>
      </c>
      <c r="G1388" s="2" t="n">
        <f t="shared" si="237"/>
        <v>13353.1773120945</v>
      </c>
      <c r="H1388" s="3" t="n">
        <f t="shared" si="238"/>
        <v>-1.1808818071697391</v>
      </c>
      <c r="I1388" s="3" t="n">
        <f t="shared" si="239"/>
        <v>-1.0791505118445897</v>
      </c>
      <c r="J1388" s="3" t="n">
        <f t="shared" si="240"/>
        <v>-7.7348559311932921E-2</v>
      </c>
      <c r="K1388" s="3" t="n">
        <f t="shared" si="241"/>
        <v>-1.393687103390627E-6</v>
      </c>
      <c r="L1388" s="3" t="n">
        <f>AM1388/SUM(AM1:AM$2860)</f>
        <v>1.5193422796002571E-7</v>
      </c>
      <c r="M1388" t="s">
        <v>3558</v>
      </c>
      <c r="N1388" t="s">
        <v>3613</v>
      </c>
      <c r="O1388" t="s">
        <v>3614</v>
      </c>
      <c r="P1388" s="2" t="n">
        <v>306083.90062827198</v>
      </c>
      <c r="Q1388" s="2" t="n">
        <v>1003105.09338217</v>
      </c>
      <c r="R1388" s="2" t="n">
        <v>3209780.0595511799</v>
      </c>
      <c r="S1388" s="2" t="n">
        <v>2320548.2565527898</v>
      </c>
      <c r="T1388" s="2" t="n">
        <v>1973175.54152615</v>
      </c>
      <c r="U1388" s="2" t="n">
        <v>2342934.6520183599</v>
      </c>
      <c r="V1388" s="2" t="n">
        <v>2118119.66950191</v>
      </c>
      <c r="W1388" s="2" t="n">
        <v>1948957.9446273099</v>
      </c>
      <c r="X1388" s="2" t="n">
        <v>1782592.8299419801</v>
      </c>
      <c r="Y1388" s="2" t="n">
        <v>4827227.0021452401</v>
      </c>
      <c r="Z1388" s="2" t="n">
        <v>5897228.1043519899</v>
      </c>
      <c r="AA1388" s="2" t="n">
        <v>818829.38162492902</v>
      </c>
      <c r="AB1388" s="2" t="n">
        <v>1185129.8861413</v>
      </c>
      <c r="AC1388" s="2" t="n">
        <v>2552772.9587502298</v>
      </c>
      <c r="AD1388" s="2" t="n">
        <v>2619403.3903680202</v>
      </c>
      <c r="AE1388" s="2" t="n">
        <v>2181115.4757782002</v>
      </c>
      <c r="AF1388" s="2" t="n">
        <v>1960387.6565312501</v>
      </c>
      <c r="AG1388" s="2" t="n">
        <v>3882929.5793525898</v>
      </c>
      <c r="AH1388" s="2" t="n">
        <v>4180178.4299292201</v>
      </c>
      <c r="AI1388" s="2" t="n">
        <v>1106821.28807675</v>
      </c>
      <c r="AJ1388" s="2" t="n">
        <v>1083498.03685696</v>
      </c>
      <c r="AK1388" s="2" t="n">
        <v>954415.53244765196</v>
      </c>
      <c r="AL1388" s="2" t="n">
        <v>-172636.4063</v>
      </c>
      <c r="AM1388" s="2" t="n">
        <v>13353.1773120945</v>
      </c>
    </row>
    <row r="1389">
      <c r="A1389" t="str">
        <f t="shared" si="231"/>
        <v>MED</v>
      </c>
      <c r="B1389" t="str">
        <f t="shared" si="232"/>
        <v>Q513</v>
      </c>
      <c r="C1389" t="str">
        <f t="shared" si="233"/>
        <v>MEDICAL- ORTHOPEDIC</v>
      </c>
      <c r="D1389" s="2" t="n">
        <f t="shared" si="234"/>
        <v>1648947.82000549</v>
      </c>
      <c r="E1389" s="2" t="n">
        <f t="shared" si="235"/>
        <v>242435.48102569699</v>
      </c>
      <c r="F1389" s="2" t="n">
        <f t="shared" si="236"/>
        <v>0</v>
      </c>
      <c r="G1389" s="2" t="n">
        <f t="shared" si="237"/>
        <v>0</v>
      </c>
      <c r="H1389" s="3" t="n">
        <f t="shared" si="238"/>
        <v>-1</v>
      </c>
      <c r="I1389" s="3" t="n">
        <f t="shared" si="239"/>
        <v>-1</v>
      </c>
      <c r="J1389" s="3" t="e">
        <f t="shared" si="240"/>
        <v>#DIV/0!</v>
      </c>
      <c r="K1389" s="3" t="n">
        <f t="shared" si="241"/>
        <v>0</v>
      </c>
      <c r="L1389" s="3" t="n">
        <f>AM1389/SUM(AM1:AM$2860)</f>
        <v>0</v>
      </c>
      <c r="M1389" t="s">
        <v>3558</v>
      </c>
      <c r="N1389" t="s">
        <v>3615</v>
      </c>
      <c r="O1389" t="s">
        <v>3616</v>
      </c>
      <c r="P1389" s="2" t="n">
        <v>977440.74079800898</v>
      </c>
      <c r="Q1389" s="2" t="n">
        <v>77525.114035506893</v>
      </c>
      <c r="R1389" s="2" t="n">
        <v>1355976.7824587401</v>
      </c>
      <c r="S1389" s="2" t="n">
        <v>911287.32533810695</v>
      </c>
      <c r="T1389" s="2" t="n">
        <v>864575.04760863504</v>
      </c>
      <c r="U1389" s="2" t="n">
        <v>1039278.361015</v>
      </c>
      <c r="V1389" s="2" t="n">
        <v>1401638.5091059599</v>
      </c>
      <c r="W1389" s="2" t="n">
        <v>2694639.36211782</v>
      </c>
      <c r="X1389" s="2" t="n">
        <v>45510.491459973797</v>
      </c>
      <c r="Y1389" s="2" t="n">
        <v>330339.81399623002</v>
      </c>
      <c r="Z1389" s="2" t="n">
        <v>598877.18530494999</v>
      </c>
      <c r="AA1389" s="2" t="n">
        <v>792258.92542692297</v>
      </c>
      <c r="AB1389" s="2" t="n">
        <v>206361.787022056</v>
      </c>
      <c r="AC1389" s="2" t="n">
        <v>1969559.50775525</v>
      </c>
      <c r="AD1389" s="2" t="n">
        <v>1951471.2654248299</v>
      </c>
      <c r="AE1389" s="2" t="n">
        <v>1648947.82000549</v>
      </c>
      <c r="AF1389" s="2" t="n">
        <v>-57374.337681478399</v>
      </c>
      <c r="AG1389" s="2" t="n">
        <v>980808.62877549499</v>
      </c>
      <c r="AH1389" s="2" t="n">
        <v>875499.07872921298</v>
      </c>
      <c r="AI1389" s="2" t="n">
        <v>517122.29577602702</v>
      </c>
      <c r="AJ1389" s="2" t="n">
        <v>0</v>
      </c>
      <c r="AK1389" s="2" t="n">
        <v>242435.48102569699</v>
      </c>
      <c r="AL1389" s="2" t="n">
        <v>0</v>
      </c>
      <c r="AM1389" s="2"/>
    </row>
    <row r="1390">
      <c r="A1390" t="str">
        <f t="shared" si="231"/>
        <v>MED</v>
      </c>
      <c r="B1390" t="str">
        <f t="shared" si="232"/>
        <v>Q514</v>
      </c>
      <c r="C1390" t="str">
        <f t="shared" si="233"/>
        <v>MEDICAL- OTOLARYNGOLOGY</v>
      </c>
      <c r="D1390" s="2" t="n">
        <f t="shared" si="234"/>
        <v>376288.38564461598</v>
      </c>
      <c r="E1390" s="2" t="n">
        <f t="shared" si="235"/>
        <v>0</v>
      </c>
      <c r="F1390" s="2" t="n">
        <f t="shared" si="236"/>
        <v>0</v>
      </c>
      <c r="G1390" s="2" t="n">
        <f t="shared" si="237"/>
        <v>0</v>
      </c>
      <c r="H1390" s="3" t="e">
        <f t="shared" si="238"/>
        <v>#DIV/0!</v>
      </c>
      <c r="I1390" s="3" t="n">
        <f t="shared" si="239"/>
        <v>-1</v>
      </c>
      <c r="J1390" s="3" t="e">
        <f t="shared" si="240"/>
        <v>#DIV/0!</v>
      </c>
      <c r="K1390" s="3" t="n">
        <f t="shared" si="241"/>
        <v>0</v>
      </c>
      <c r="L1390" s="3" t="n">
        <f>AM1390/SUM(AM1:AM$2860)</f>
        <v>0</v>
      </c>
      <c r="M1390" t="s">
        <v>3558</v>
      </c>
      <c r="N1390" t="s">
        <v>3617</v>
      </c>
      <c r="O1390" t="s">
        <v>3618</v>
      </c>
      <c r="P1390" s="2" t="n">
        <v>1350966.8294337001</v>
      </c>
      <c r="Q1390" s="2" t="n">
        <v>895005.31742304203</v>
      </c>
      <c r="R1390" s="2" t="n">
        <v>645962.353185346</v>
      </c>
      <c r="S1390" s="2"/>
      <c r="T1390" s="2" t="n">
        <v>135149.39684572601</v>
      </c>
      <c r="U1390" s="2" t="n">
        <v>52404.665832531602</v>
      </c>
      <c r="V1390" s="2" t="n">
        <v>731750.19036478898</v>
      </c>
      <c r="W1390" s="2" t="n">
        <v>254450.99544140499</v>
      </c>
      <c r="X1390" s="2" t="n">
        <v>272308.46183308802</v>
      </c>
      <c r="Y1390" s="2" t="n">
        <v>268513.42780849198</v>
      </c>
      <c r="Z1390" s="2" t="n">
        <v>549436.01734080398</v>
      </c>
      <c r="AA1390" s="2" t="n">
        <v>35239.881857603599</v>
      </c>
      <c r="AB1390" s="2"/>
      <c r="AC1390" s="2" t="n">
        <v>3462.67308104925</v>
      </c>
      <c r="AD1390" s="2" t="n">
        <v>139855.67014686801</v>
      </c>
      <c r="AE1390" s="2" t="n">
        <v>376288.38564461598</v>
      </c>
      <c r="AF1390" s="2" t="n">
        <v>252614.571961051</v>
      </c>
      <c r="AG1390" s="2" t="n">
        <v>241106.29758668301</v>
      </c>
      <c r="AH1390" s="2" t="n">
        <v>348336.17710976099</v>
      </c>
      <c r="AI1390" s="2" t="n">
        <v>-111691.485342838</v>
      </c>
      <c r="AJ1390" s="2"/>
      <c r="AK1390" s="2"/>
      <c r="AL1390" s="2"/>
      <c r="AM1390" s="2"/>
    </row>
    <row r="1391">
      <c r="A1391" t="str">
        <f t="shared" si="231"/>
        <v>MED</v>
      </c>
      <c r="B1391" t="str">
        <f t="shared" si="232"/>
        <v>Q515</v>
      </c>
      <c r="C1391" t="str">
        <f t="shared" si="233"/>
        <v>MEDICAL- PATHOLOGY</v>
      </c>
      <c r="D1391" s="2" t="n">
        <f t="shared" si="234"/>
        <v>20390.608640284801</v>
      </c>
      <c r="E1391" s="2" t="n">
        <f t="shared" si="235"/>
        <v>54747.5248601239</v>
      </c>
      <c r="F1391" s="2" t="n">
        <f t="shared" si="236"/>
        <v>51200</v>
      </c>
      <c r="G1391" s="2" t="n">
        <f t="shared" si="237"/>
        <v>78402.226789583205</v>
      </c>
      <c r="H1391" s="3" t="n">
        <f t="shared" si="238"/>
        <v>-6.4797903999999629E-2</v>
      </c>
      <c r="I1391" s="3" t="n">
        <f t="shared" si="239"/>
        <v>1.5109598689882402</v>
      </c>
      <c r="J1391" s="3" t="n">
        <f t="shared" si="240"/>
        <v>1.5312934919840471</v>
      </c>
      <c r="K1391" s="3" t="n">
        <f t="shared" si="241"/>
        <v>4.133356412065217E-7</v>
      </c>
      <c r="L1391" s="3" t="n">
        <f>AM1391/SUM(AM1:AM$2860)</f>
        <v>8.9207096702243412E-7</v>
      </c>
      <c r="M1391" t="s">
        <v>3558</v>
      </c>
      <c r="N1391" t="s">
        <v>3619</v>
      </c>
      <c r="O1391" t="s">
        <v>3620</v>
      </c>
      <c r="P1391" s="2" t="n">
        <v>3128298.9673206802</v>
      </c>
      <c r="Q1391" s="2"/>
      <c r="R1391" s="2" t="n">
        <v>86896.203600605004</v>
      </c>
      <c r="S1391" s="2" t="n">
        <v>33242.533292728498</v>
      </c>
      <c r="T1391" s="2" t="n">
        <v>462091.40337352903</v>
      </c>
      <c r="U1391" s="2" t="n">
        <v>71384.394254027298</v>
      </c>
      <c r="V1391" s="2" t="n">
        <v>95698.131515198897</v>
      </c>
      <c r="W1391" s="2" t="n">
        <v>49071.058997652501</v>
      </c>
      <c r="X1391" s="2" t="n">
        <v>196256.871184758</v>
      </c>
      <c r="Y1391" s="2" t="n">
        <v>83157.967263776605</v>
      </c>
      <c r="Z1391" s="2" t="n">
        <v>8023.7934753129002</v>
      </c>
      <c r="AA1391" s="2" t="n">
        <v>21508.125855739701</v>
      </c>
      <c r="AB1391" s="2" t="n">
        <v>37061.198992928701</v>
      </c>
      <c r="AC1391" s="2" t="n">
        <v>217788.06325792699</v>
      </c>
      <c r="AD1391" s="2" t="n">
        <v>157121.56291019401</v>
      </c>
      <c r="AE1391" s="2" t="n">
        <v>20390.608640284801</v>
      </c>
      <c r="AF1391" s="2" t="n">
        <v>36328.8897799923</v>
      </c>
      <c r="AG1391" s="2" t="n">
        <v>574981.38427356398</v>
      </c>
      <c r="AH1391" s="2" t="n">
        <v>288005.38914625801</v>
      </c>
      <c r="AI1391" s="2" t="n">
        <v>-42558.784146969803</v>
      </c>
      <c r="AJ1391" s="2" t="n">
        <v>0</v>
      </c>
      <c r="AK1391" s="2" t="n">
        <v>54747.5248601239</v>
      </c>
      <c r="AL1391" s="2" t="n">
        <v>51200</v>
      </c>
      <c r="AM1391" s="2" t="n">
        <v>78402.226789583205</v>
      </c>
    </row>
    <row r="1392">
      <c r="A1392" t="str">
        <f t="shared" si="231"/>
        <v>MED</v>
      </c>
      <c r="B1392" t="str">
        <f t="shared" si="232"/>
        <v>Q516</v>
      </c>
      <c r="C1392" t="str">
        <f t="shared" si="233"/>
        <v>MEDICAL- PEDIATRIC</v>
      </c>
      <c r="D1392" s="2" t="n">
        <f t="shared" si="234"/>
        <v>9679514.0099697895</v>
      </c>
      <c r="E1392" s="2" t="n">
        <f t="shared" si="235"/>
        <v>5346909.1968331104</v>
      </c>
      <c r="F1392" s="2" t="n">
        <f t="shared" si="236"/>
        <v>5681725.2324000001</v>
      </c>
      <c r="G1392" s="2" t="n">
        <f t="shared" si="237"/>
        <v>4086005.96851354</v>
      </c>
      <c r="H1392" s="3" t="n">
        <f t="shared" si="238"/>
        <v>6.2618612593083878E-2</v>
      </c>
      <c r="I1392" s="3" t="n">
        <f t="shared" si="239"/>
        <v>-0.41301544410722613</v>
      </c>
      <c r="J1392" s="3" t="n">
        <f t="shared" si="240"/>
        <v>0.71914881508403794</v>
      </c>
      <c r="K1392" s="3" t="n">
        <f t="shared" si="241"/>
        <v>4.5868350431510302E-5</v>
      </c>
      <c r="L1392" s="3" t="n">
        <f>AM1392/SUM(AM1:AM$2860)</f>
        <v>4.649111951085042E-5</v>
      </c>
      <c r="M1392" t="s">
        <v>3558</v>
      </c>
      <c r="N1392" t="s">
        <v>3621</v>
      </c>
      <c r="O1392" t="s">
        <v>3622</v>
      </c>
      <c r="P1392" s="2" t="n">
        <v>216184.68065911499</v>
      </c>
      <c r="Q1392" s="2" t="n">
        <v>482708.00477902399</v>
      </c>
      <c r="R1392" s="2" t="n">
        <v>3701632.2945967698</v>
      </c>
      <c r="S1392" s="2" t="n">
        <v>3255337.7405420002</v>
      </c>
      <c r="T1392" s="2" t="n">
        <v>1708762.7035383</v>
      </c>
      <c r="U1392" s="2" t="n">
        <v>4182995.4588700701</v>
      </c>
      <c r="V1392" s="2" t="n">
        <v>5418177.7445254698</v>
      </c>
      <c r="W1392" s="2" t="n">
        <v>4414479.2795316903</v>
      </c>
      <c r="X1392" s="2" t="n">
        <v>2299984.6125990399</v>
      </c>
      <c r="Y1392" s="2" t="n">
        <v>2806050.7057046299</v>
      </c>
      <c r="Z1392" s="2" t="n">
        <v>882163.72509898595</v>
      </c>
      <c r="AA1392" s="2" t="n">
        <v>7711108.7432338502</v>
      </c>
      <c r="AB1392" s="2" t="n">
        <v>4369124.0758519899</v>
      </c>
      <c r="AC1392" s="2" t="n">
        <v>10040836.924175801</v>
      </c>
      <c r="AD1392" s="2" t="n">
        <v>16078036.379211601</v>
      </c>
      <c r="AE1392" s="2" t="n">
        <v>9679514.0099697895</v>
      </c>
      <c r="AF1392" s="2" t="n">
        <v>2224862.9090284002</v>
      </c>
      <c r="AG1392" s="2" t="n">
        <v>9843235.1759686004</v>
      </c>
      <c r="AH1392" s="2" t="n">
        <v>7686435.4763153596</v>
      </c>
      <c r="AI1392" s="2" t="n">
        <v>6752297.1076211901</v>
      </c>
      <c r="AJ1392" s="2" t="n">
        <v>5741842.4044648502</v>
      </c>
      <c r="AK1392" s="2" t="n">
        <v>5346909.1968331104</v>
      </c>
      <c r="AL1392" s="2" t="n">
        <v>5681725.2324000001</v>
      </c>
      <c r="AM1392" s="2" t="n">
        <v>4086005.96851354</v>
      </c>
    </row>
    <row r="1393">
      <c r="A1393" t="str">
        <f t="shared" si="231"/>
        <v>MED</v>
      </c>
      <c r="B1393" t="str">
        <f t="shared" si="232"/>
        <v>Q517</v>
      </c>
      <c r="C1393" t="str">
        <f t="shared" si="233"/>
        <v>MEDICAL- PHARMACOLOGY</v>
      </c>
      <c r="D1393" s="2" t="n">
        <f t="shared" si="234"/>
        <v>33512082.684484199</v>
      </c>
      <c r="E1393" s="2" t="n">
        <f t="shared" si="235"/>
        <v>26946129.2642355</v>
      </c>
      <c r="F1393" s="2" t="n">
        <f t="shared" si="236"/>
        <v>5198066.0966999996</v>
      </c>
      <c r="G1393" s="2" t="n">
        <f t="shared" si="237"/>
        <v>-118237.713012615</v>
      </c>
      <c r="H1393" s="3" t="n">
        <f t="shared" si="238"/>
        <v>-0.80709414529532519</v>
      </c>
      <c r="I1393" s="3" t="n">
        <f t="shared" si="239"/>
        <v>-0.84488979256706542</v>
      </c>
      <c r="J1393" s="3" t="n">
        <f t="shared" si="240"/>
        <v>-2.2746481251494359E-2</v>
      </c>
      <c r="K1393" s="3" t="n">
        <f t="shared" si="241"/>
        <v>4.196378873268312E-5</v>
      </c>
      <c r="L1393" s="3" t="n">
        <f>AM1393/SUM(AM1:AM$2860)</f>
        <v>-1.3453244289701538E-6</v>
      </c>
      <c r="M1393" t="s">
        <v>3558</v>
      </c>
      <c r="N1393" t="s">
        <v>3623</v>
      </c>
      <c r="O1393" t="s">
        <v>3624</v>
      </c>
      <c r="P1393" s="2" t="n">
        <v>2921249.62436296</v>
      </c>
      <c r="Q1393" s="2" t="n">
        <v>2842984.5130487699</v>
      </c>
      <c r="R1393" s="2" t="n">
        <v>8952015.6803209409</v>
      </c>
      <c r="S1393" s="2" t="n">
        <v>8300685.7065268504</v>
      </c>
      <c r="T1393" s="2" t="n">
        <v>9031718.6373350602</v>
      </c>
      <c r="U1393" s="2" t="n">
        <v>8282111.3455274301</v>
      </c>
      <c r="V1393" s="2" t="n">
        <v>5667398.6229421003</v>
      </c>
      <c r="W1393" s="2" t="n">
        <v>6842959.12932189</v>
      </c>
      <c r="X1393" s="2" t="n">
        <v>5152592.6154997302</v>
      </c>
      <c r="Y1393" s="2" t="n">
        <v>1716016.5883077399</v>
      </c>
      <c r="Z1393" s="2" t="n">
        <v>7109932.5963534499</v>
      </c>
      <c r="AA1393" s="2" t="n">
        <v>13666773.9910862</v>
      </c>
      <c r="AB1393" s="2" t="n">
        <v>14580802.494491</v>
      </c>
      <c r="AC1393" s="2" t="n">
        <v>23613961.680271499</v>
      </c>
      <c r="AD1393" s="2" t="n">
        <v>24469667.590658799</v>
      </c>
      <c r="AE1393" s="2" t="n">
        <v>33512082.684484199</v>
      </c>
      <c r="AF1393" s="2" t="n">
        <v>29593567.432072401</v>
      </c>
      <c r="AG1393" s="2" t="n">
        <v>28969220.118676901</v>
      </c>
      <c r="AH1393" s="2" t="n">
        <v>28174470.209618099</v>
      </c>
      <c r="AI1393" s="2" t="n">
        <v>32331217.376364399</v>
      </c>
      <c r="AJ1393" s="2" t="n">
        <v>639437.53757826297</v>
      </c>
      <c r="AK1393" s="2" t="n">
        <v>26946129.2642355</v>
      </c>
      <c r="AL1393" s="2" t="n">
        <v>5198066.0966999996</v>
      </c>
      <c r="AM1393" s="2" t="n">
        <v>-118237.713012615</v>
      </c>
    </row>
    <row r="1394">
      <c r="A1394" t="str">
        <f t="shared" si="231"/>
        <v>MED</v>
      </c>
      <c r="B1394" t="str">
        <f t="shared" si="232"/>
        <v>Q518</v>
      </c>
      <c r="C1394" t="str">
        <f t="shared" si="233"/>
        <v>MEDICAL- PHYSICAL MEDICINE/REHABILITATION</v>
      </c>
      <c r="D1394" s="2" t="n">
        <f t="shared" si="234"/>
        <v>19006942.8650252</v>
      </c>
      <c r="E1394" s="2" t="n">
        <f t="shared" si="235"/>
        <v>14274789.806288</v>
      </c>
      <c r="F1394" s="2" t="n">
        <f t="shared" si="236"/>
        <v>10225457.5721</v>
      </c>
      <c r="G1394" s="2" t="n">
        <f t="shared" si="237"/>
        <v>2500479.7132764598</v>
      </c>
      <c r="H1394" s="3" t="n">
        <f t="shared" si="238"/>
        <v>-0.28367018282849121</v>
      </c>
      <c r="I1394" s="3" t="n">
        <f t="shared" si="239"/>
        <v>-0.46201460988679399</v>
      </c>
      <c r="J1394" s="3" t="n">
        <f t="shared" si="240"/>
        <v>0.24453475021978274</v>
      </c>
      <c r="K1394" s="3" t="n">
        <f t="shared" si="241"/>
        <v>8.2549727777227262E-5</v>
      </c>
      <c r="L1394" s="3" t="n">
        <f>AM1394/SUM(AM1:AM$2860)</f>
        <v>2.8450790840788676E-5</v>
      </c>
      <c r="M1394" t="s">
        <v>3558</v>
      </c>
      <c r="N1394" t="s">
        <v>3625</v>
      </c>
      <c r="O1394" t="s">
        <v>3626</v>
      </c>
      <c r="P1394" s="2" t="n">
        <v>1025899.7164506899</v>
      </c>
      <c r="Q1394" s="2" t="n">
        <v>1170243.5287754701</v>
      </c>
      <c r="R1394" s="2" t="n">
        <v>2065764.4787194401</v>
      </c>
      <c r="S1394" s="2" t="n">
        <v>1727004.08177775</v>
      </c>
      <c r="T1394" s="2" t="n">
        <v>1238771.2974501301</v>
      </c>
      <c r="U1394" s="2" t="n">
        <v>1862152.8815810599</v>
      </c>
      <c r="V1394" s="2" t="n">
        <v>1775418.6583533599</v>
      </c>
      <c r="W1394" s="2" t="n">
        <v>3144854.27239965</v>
      </c>
      <c r="X1394" s="2" t="n">
        <v>3560149.05920992</v>
      </c>
      <c r="Y1394" s="2" t="n">
        <v>2725660.0119899702</v>
      </c>
      <c r="Z1394" s="2" t="n">
        <v>4780103.7181771798</v>
      </c>
      <c r="AA1394" s="2" t="n">
        <v>6479724.8715729099</v>
      </c>
      <c r="AB1394" s="2" t="n">
        <v>10449662.2285392</v>
      </c>
      <c r="AC1394" s="2" t="n">
        <v>14139475.1628142</v>
      </c>
      <c r="AD1394" s="2" t="n">
        <v>17758297.558638301</v>
      </c>
      <c r="AE1394" s="2" t="n">
        <v>19006942.8650252</v>
      </c>
      <c r="AF1394" s="2" t="n">
        <v>15924013.9494229</v>
      </c>
      <c r="AG1394" s="2" t="n">
        <v>12705920.2607827</v>
      </c>
      <c r="AH1394" s="2" t="n">
        <v>14445643.918292601</v>
      </c>
      <c r="AI1394" s="2" t="n">
        <v>13177598.8383484</v>
      </c>
      <c r="AJ1394" s="2" t="n">
        <v>1798288.45844564</v>
      </c>
      <c r="AK1394" s="2" t="n">
        <v>14274789.806288</v>
      </c>
      <c r="AL1394" s="2" t="n">
        <v>10225457.5721</v>
      </c>
      <c r="AM1394" s="2" t="n">
        <v>2500479.7132764598</v>
      </c>
    </row>
    <row r="1395">
      <c r="A1395" t="str">
        <f t="shared" si="231"/>
        <v>MED</v>
      </c>
      <c r="B1395" t="str">
        <f t="shared" si="232"/>
        <v>Q519</v>
      </c>
      <c r="C1395" t="str">
        <f t="shared" si="233"/>
        <v>MEDICAL- PSYCHIATRY</v>
      </c>
      <c r="D1395" s="2" t="n">
        <f t="shared" si="234"/>
        <v>23422113.797746301</v>
      </c>
      <c r="E1395" s="2" t="n">
        <f t="shared" si="235"/>
        <v>24357432.082359198</v>
      </c>
      <c r="F1395" s="2" t="n">
        <f t="shared" si="236"/>
        <v>3857108.3275000001</v>
      </c>
      <c r="G1395" s="2" t="n">
        <f t="shared" si="237"/>
        <v>-44511.788279834102</v>
      </c>
      <c r="H1395" s="3" t="n">
        <f t="shared" si="238"/>
        <v>-0.84164552673458959</v>
      </c>
      <c r="I1395" s="3" t="n">
        <f t="shared" si="239"/>
        <v>-0.8353219371741275</v>
      </c>
      <c r="J1395" s="3" t="n">
        <f t="shared" si="240"/>
        <v>-1.1540196567070386E-2</v>
      </c>
      <c r="K1395" s="3" t="n">
        <f t="shared" si="241"/>
        <v>3.1138287963871619E-5</v>
      </c>
      <c r="L1395" s="3" t="n">
        <f>AM1395/SUM(AM1:AM$2860)</f>
        <v>-5.0646104888394779E-7</v>
      </c>
      <c r="M1395" t="s">
        <v>3558</v>
      </c>
      <c r="N1395" t="s">
        <v>3627</v>
      </c>
      <c r="O1395" t="s">
        <v>3628</v>
      </c>
      <c r="P1395" s="2" t="n">
        <v>1318419.5633111501</v>
      </c>
      <c r="Q1395" s="2" t="n">
        <v>955406.917106012</v>
      </c>
      <c r="R1395" s="2" t="n">
        <v>883221.36835277104</v>
      </c>
      <c r="S1395" s="2" t="n">
        <v>630340.29906656104</v>
      </c>
      <c r="T1395" s="2" t="n">
        <v>856544.14671306103</v>
      </c>
      <c r="U1395" s="2" t="n">
        <v>969518.07830537006</v>
      </c>
      <c r="V1395" s="2" t="n">
        <v>2054100.4759076</v>
      </c>
      <c r="W1395" s="2" t="n">
        <v>8765426.2889170907</v>
      </c>
      <c r="X1395" s="2" t="n">
        <v>8580842.4550636094</v>
      </c>
      <c r="Y1395" s="2" t="n">
        <v>7468186.7522186199</v>
      </c>
      <c r="Z1395" s="2" t="n">
        <v>2041847.52185505</v>
      </c>
      <c r="AA1395" s="2" t="n">
        <v>15011961.2273944</v>
      </c>
      <c r="AB1395" s="2" t="n">
        <v>22009319.766488101</v>
      </c>
      <c r="AC1395" s="2" t="n">
        <v>32270042.389759399</v>
      </c>
      <c r="AD1395" s="2" t="n">
        <v>27551610.817217201</v>
      </c>
      <c r="AE1395" s="2" t="n">
        <v>23422113.797746301</v>
      </c>
      <c r="AF1395" s="2" t="n">
        <v>13080823.675202601</v>
      </c>
      <c r="AG1395" s="2" t="n">
        <v>8239212.8240398904</v>
      </c>
      <c r="AH1395" s="2" t="n">
        <v>23497468.315179002</v>
      </c>
      <c r="AI1395" s="2" t="n">
        <v>30105865.587230202</v>
      </c>
      <c r="AJ1395" s="2" t="n">
        <v>1951648.7858850399</v>
      </c>
      <c r="AK1395" s="2" t="n">
        <v>24357432.082359198</v>
      </c>
      <c r="AL1395" s="2" t="n">
        <v>3857108.3275000001</v>
      </c>
      <c r="AM1395" s="2" t="n">
        <v>-44511.788279834102</v>
      </c>
    </row>
    <row r="1396">
      <c r="A1396" t="str">
        <f t="shared" si="231"/>
        <v>MED</v>
      </c>
      <c r="B1396" t="str">
        <f t="shared" si="232"/>
        <v>Q520</v>
      </c>
      <c r="C1396" t="str">
        <f t="shared" si="233"/>
        <v>MEDICAL- PODIATRY</v>
      </c>
      <c r="D1396" s="2" t="n">
        <f t="shared" si="234"/>
        <v>2213540.6529435599</v>
      </c>
      <c r="E1396" s="2" t="n">
        <f t="shared" si="235"/>
        <v>0</v>
      </c>
      <c r="F1396" s="2" t="n">
        <f t="shared" si="236"/>
        <v>0</v>
      </c>
      <c r="G1396" s="2" t="n">
        <f t="shared" si="237"/>
        <v>0</v>
      </c>
      <c r="H1396" s="3" t="e">
        <f t="shared" si="238"/>
        <v>#DIV/0!</v>
      </c>
      <c r="I1396" s="3" t="n">
        <f t="shared" si="239"/>
        <v>-1</v>
      </c>
      <c r="J1396" s="3" t="e">
        <f t="shared" si="240"/>
        <v>#DIV/0!</v>
      </c>
      <c r="K1396" s="3" t="n">
        <f t="shared" si="241"/>
        <v>0</v>
      </c>
      <c r="L1396" s="3" t="n">
        <f>AM1396/SUM(AM1:AM$2860)</f>
        <v>0</v>
      </c>
      <c r="M1396" t="s">
        <v>3558</v>
      </c>
      <c r="N1396" t="s">
        <v>3629</v>
      </c>
      <c r="O1396" t="s">
        <v>3630</v>
      </c>
      <c r="P1396" s="2"/>
      <c r="Q1396" s="2" t="n">
        <v>278853.78895685502</v>
      </c>
      <c r="R1396" s="2" t="n">
        <v>289461.96189308498</v>
      </c>
      <c r="S1396" s="2" t="n">
        <v>930653.78674618795</v>
      </c>
      <c r="T1396" s="2" t="n">
        <v>92174.631560666996</v>
      </c>
      <c r="U1396" s="2" t="n">
        <v>327217.33203679899</v>
      </c>
      <c r="V1396" s="2" t="n">
        <v>235378.78704467299</v>
      </c>
      <c r="W1396" s="2" t="n">
        <v>891785.52867417096</v>
      </c>
      <c r="X1396" s="2" t="n">
        <v>365976.32072639902</v>
      </c>
      <c r="Y1396" s="2" t="n">
        <v>540302.91421009297</v>
      </c>
      <c r="Z1396" s="2" t="n">
        <v>390893.91012763698</v>
      </c>
      <c r="AA1396" s="2" t="n">
        <v>711049.94136169599</v>
      </c>
      <c r="AB1396" s="2" t="n">
        <v>529249.78363588895</v>
      </c>
      <c r="AC1396" s="2" t="n">
        <v>500158.67761227401</v>
      </c>
      <c r="AD1396" s="2" t="n">
        <v>146915.42168746301</v>
      </c>
      <c r="AE1396" s="2" t="n">
        <v>2213540.6529435599</v>
      </c>
      <c r="AF1396" s="2" t="n">
        <v>518090.74372102501</v>
      </c>
      <c r="AG1396" s="2" t="n">
        <v>2484113.16684788</v>
      </c>
      <c r="AH1396" s="2" t="n">
        <v>1882958.90312248</v>
      </c>
      <c r="AI1396" s="2" t="n">
        <v>-238623.01436045</v>
      </c>
      <c r="AJ1396" s="2"/>
      <c r="AK1396" s="2"/>
      <c r="AL1396" s="2"/>
      <c r="AM1396" s="2"/>
    </row>
    <row r="1397">
      <c r="A1397" t="str">
        <f t="shared" si="231"/>
        <v>MED</v>
      </c>
      <c r="B1397" t="str">
        <f t="shared" si="232"/>
        <v>Q521</v>
      </c>
      <c r="C1397" t="str">
        <f t="shared" si="233"/>
        <v>MEDICAL- PULMONARY</v>
      </c>
      <c r="D1397" s="2" t="n">
        <f t="shared" si="234"/>
        <v>272626.62095383299</v>
      </c>
      <c r="E1397" s="2" t="n">
        <f t="shared" si="235"/>
        <v>1543111.4416578501</v>
      </c>
      <c r="F1397" s="2" t="n">
        <f t="shared" si="236"/>
        <v>1765145.0312999999</v>
      </c>
      <c r="G1397" s="2" t="n">
        <f t="shared" si="237"/>
        <v>0</v>
      </c>
      <c r="H1397" s="3" t="n">
        <f t="shared" si="238"/>
        <v>0.14388694403276991</v>
      </c>
      <c r="I1397" s="3" t="n">
        <f t="shared" si="239"/>
        <v>5.4745879368798409</v>
      </c>
      <c r="J1397" s="3" t="n">
        <f t="shared" si="240"/>
        <v>0</v>
      </c>
      <c r="K1397" s="3" t="n">
        <f t="shared" si="241"/>
        <v>1.4249948307322095E-5</v>
      </c>
      <c r="L1397" s="3" t="n">
        <f>AM1397/SUM(AM1:AM$2860)</f>
        <v>0</v>
      </c>
      <c r="M1397" t="s">
        <v>3558</v>
      </c>
      <c r="N1397" t="s">
        <v>3631</v>
      </c>
      <c r="O1397" t="s">
        <v>3632</v>
      </c>
      <c r="P1397" s="2"/>
      <c r="Q1397" s="2"/>
      <c r="R1397" s="2"/>
      <c r="S1397" s="2"/>
      <c r="T1397" s="2" t="n">
        <v>68553.459821138094</v>
      </c>
      <c r="U1397" s="2"/>
      <c r="V1397" s="2"/>
      <c r="W1397" s="2"/>
      <c r="X1397" s="2" t="n">
        <v>521929.16185962898</v>
      </c>
      <c r="Y1397" s="2" t="n">
        <v>63103.558668184101</v>
      </c>
      <c r="Z1397" s="2" t="n">
        <v>0</v>
      </c>
      <c r="AA1397" s="2" t="n">
        <v>1744.0407323996001</v>
      </c>
      <c r="AB1397" s="2" t="n">
        <v>3425.2959993464501</v>
      </c>
      <c r="AC1397" s="2" t="n">
        <v>1943377.67266839</v>
      </c>
      <c r="AD1397" s="2" t="n">
        <v>1599286.0812349201</v>
      </c>
      <c r="AE1397" s="2" t="n">
        <v>272626.62095383299</v>
      </c>
      <c r="AF1397" s="2" t="n">
        <v>363893.922097156</v>
      </c>
      <c r="AG1397" s="2" t="n">
        <v>1536285.85262456</v>
      </c>
      <c r="AH1397" s="2" t="n">
        <v>-133838.974827759</v>
      </c>
      <c r="AI1397" s="2" t="n">
        <v>1234595.5202933601</v>
      </c>
      <c r="AJ1397" s="2" t="n">
        <v>-472836.05613614997</v>
      </c>
      <c r="AK1397" s="2" t="n">
        <v>1543111.4416578501</v>
      </c>
      <c r="AL1397" s="2" t="n">
        <v>1765145.0312999999</v>
      </c>
      <c r="AM1397" s="2"/>
    </row>
    <row r="1398">
      <c r="A1398" t="str">
        <f t="shared" si="231"/>
        <v>MED</v>
      </c>
      <c r="B1398" t="str">
        <f t="shared" si="232"/>
        <v>Q522</v>
      </c>
      <c r="C1398" t="str">
        <f t="shared" si="233"/>
        <v>MEDICAL- RADIOLOGY</v>
      </c>
      <c r="D1398" s="2" t="n">
        <f t="shared" si="234"/>
        <v>24461753.3773541</v>
      </c>
      <c r="E1398" s="2" t="n">
        <f t="shared" si="235"/>
        <v>19586619.821262699</v>
      </c>
      <c r="F1398" s="2" t="n">
        <f t="shared" si="236"/>
        <v>1580032.6135</v>
      </c>
      <c r="G1398" s="2" t="n">
        <f t="shared" si="237"/>
        <v>178360.296954405</v>
      </c>
      <c r="H1398" s="3" t="n">
        <f t="shared" si="238"/>
        <v>-0.91933102148719104</v>
      </c>
      <c r="I1398" s="3" t="n">
        <f t="shared" si="239"/>
        <v>-0.93540803927151261</v>
      </c>
      <c r="J1398" s="3" t="n">
        <f t="shared" si="240"/>
        <v>0.11288393380647456</v>
      </c>
      <c r="K1398" s="3" t="n">
        <f t="shared" si="241"/>
        <v>1.2755542840395287E-5</v>
      </c>
      <c r="L1398" s="3" t="n">
        <f>AM1398/SUM(AM1:AM$2860)</f>
        <v>2.0294071877517709E-6</v>
      </c>
      <c r="M1398" t="s">
        <v>3558</v>
      </c>
      <c r="N1398" t="s">
        <v>3633</v>
      </c>
      <c r="O1398" t="s">
        <v>3634</v>
      </c>
      <c r="P1398" s="2" t="n">
        <v>5264930.6907551298</v>
      </c>
      <c r="Q1398" s="2" t="n">
        <v>9913696.0994833298</v>
      </c>
      <c r="R1398" s="2" t="n">
        <v>10129848.645293601</v>
      </c>
      <c r="S1398" s="2" t="n">
        <v>24072554.197718099</v>
      </c>
      <c r="T1398" s="2" t="n">
        <v>21043866.881012399</v>
      </c>
      <c r="U1398" s="2" t="n">
        <v>18617141.5491587</v>
      </c>
      <c r="V1398" s="2" t="n">
        <v>18211276.0793644</v>
      </c>
      <c r="W1398" s="2" t="n">
        <v>24576641.1980341</v>
      </c>
      <c r="X1398" s="2" t="n">
        <v>29138028.306725901</v>
      </c>
      <c r="Y1398" s="2" t="n">
        <v>26522422.222498499</v>
      </c>
      <c r="Z1398" s="2" t="n">
        <v>26054177.695893001</v>
      </c>
      <c r="AA1398" s="2" t="n">
        <v>32256840.879292998</v>
      </c>
      <c r="AB1398" s="2" t="n">
        <v>22293578.077121299</v>
      </c>
      <c r="AC1398" s="2" t="n">
        <v>23530879.784265202</v>
      </c>
      <c r="AD1398" s="2" t="n">
        <v>22099143.360568199</v>
      </c>
      <c r="AE1398" s="2" t="n">
        <v>24461753.3773541</v>
      </c>
      <c r="AF1398" s="2" t="n">
        <v>16327821.422752</v>
      </c>
      <c r="AG1398" s="2" t="n">
        <v>21672783.460488699</v>
      </c>
      <c r="AH1398" s="2" t="n">
        <v>21223057.3252053</v>
      </c>
      <c r="AI1398" s="2" t="n">
        <v>23798522.765949398</v>
      </c>
      <c r="AJ1398" s="2" t="n">
        <v>2257641.0491101202</v>
      </c>
      <c r="AK1398" s="2" t="n">
        <v>19586619.821262699</v>
      </c>
      <c r="AL1398" s="2" t="n">
        <v>1580032.6135</v>
      </c>
      <c r="AM1398" s="2" t="n">
        <v>178360.296954405</v>
      </c>
    </row>
    <row r="1399">
      <c r="A1399" t="str">
        <f t="shared" si="231"/>
        <v>MED</v>
      </c>
      <c r="B1399" t="str">
        <f t="shared" si="232"/>
        <v>Q523</v>
      </c>
      <c r="C1399" t="str">
        <f t="shared" si="233"/>
        <v>MEDICAL- SURGERY</v>
      </c>
      <c r="D1399" s="2" t="n">
        <f t="shared" si="234"/>
        <v>2585918.0294126198</v>
      </c>
      <c r="E1399" s="2" t="n">
        <f t="shared" si="235"/>
        <v>505390.38826106302</v>
      </c>
      <c r="F1399" s="2" t="n">
        <f t="shared" si="236"/>
        <v>52212.011700000003</v>
      </c>
      <c r="G1399" s="2" t="n">
        <f t="shared" si="237"/>
        <v>56551.449211797197</v>
      </c>
      <c r="H1399" s="3" t="n">
        <f t="shared" si="238"/>
        <v>-0.89668974141029856</v>
      </c>
      <c r="I1399" s="3" t="n">
        <f t="shared" si="239"/>
        <v>-0.97980910024752033</v>
      </c>
      <c r="J1399" s="3" t="n">
        <f t="shared" si="240"/>
        <v>1.0831118620123421</v>
      </c>
      <c r="K1399" s="3" t="n">
        <f t="shared" si="241"/>
        <v>4.2150557294339676E-7</v>
      </c>
      <c r="L1399" s="3" t="n">
        <f>AM1399/SUM(AM1:AM$2860)</f>
        <v>6.4344991272098265E-7</v>
      </c>
      <c r="M1399" t="s">
        <v>3558</v>
      </c>
      <c r="N1399" t="s">
        <v>3635</v>
      </c>
      <c r="O1399" t="s">
        <v>3636</v>
      </c>
      <c r="P1399" s="2" t="n">
        <v>427481.777917678</v>
      </c>
      <c r="Q1399" s="2"/>
      <c r="R1399" s="2"/>
      <c r="S1399" s="2" t="n">
        <v>462288.35973175999</v>
      </c>
      <c r="T1399" s="2" t="n">
        <v>380349.95182426297</v>
      </c>
      <c r="U1399" s="2" t="n">
        <v>508888.28391094803</v>
      </c>
      <c r="V1399" s="2" t="n">
        <v>675471.07093104802</v>
      </c>
      <c r="W1399" s="2" t="n">
        <v>2665822.7025134298</v>
      </c>
      <c r="X1399" s="2" t="n">
        <v>2799134.4032760402</v>
      </c>
      <c r="Y1399" s="2" t="n">
        <v>1787011.0051036</v>
      </c>
      <c r="Z1399" s="2" t="n">
        <v>2152685.4669952402</v>
      </c>
      <c r="AA1399" s="2" t="n">
        <v>5706631.7765675699</v>
      </c>
      <c r="AB1399" s="2" t="n">
        <v>665974.73038752202</v>
      </c>
      <c r="AC1399" s="2" t="n">
        <v>137713.651427484</v>
      </c>
      <c r="AD1399" s="2" t="n">
        <v>2931647.5284811999</v>
      </c>
      <c r="AE1399" s="2" t="n">
        <v>2585918.0294126198</v>
      </c>
      <c r="AF1399" s="2" t="n">
        <v>763569.72526884696</v>
      </c>
      <c r="AG1399" s="2" t="n">
        <v>4357214.7668376798</v>
      </c>
      <c r="AH1399" s="2" t="n">
        <v>1160851.60055152</v>
      </c>
      <c r="AI1399" s="2" t="n">
        <v>412264.93779246701</v>
      </c>
      <c r="AJ1399" s="2" t="n">
        <v>110827.750534292</v>
      </c>
      <c r="AK1399" s="2" t="n">
        <v>505390.38826106302</v>
      </c>
      <c r="AL1399" s="2" t="n">
        <v>52212.011700000003</v>
      </c>
      <c r="AM1399" s="2" t="n">
        <v>56551.449211797197</v>
      </c>
    </row>
    <row r="1400">
      <c r="A1400" t="str">
        <f t="shared" si="231"/>
        <v>MED</v>
      </c>
      <c r="B1400" t="str">
        <f t="shared" si="232"/>
        <v>Q524</v>
      </c>
      <c r="C1400" t="str">
        <f t="shared" si="233"/>
        <v>MEDICAL- THORACIC</v>
      </c>
      <c r="D1400" s="2" t="n">
        <f t="shared" si="234"/>
        <v>0</v>
      </c>
      <c r="E1400" s="2" t="n">
        <f t="shared" si="235"/>
        <v>0</v>
      </c>
      <c r="F1400" s="2" t="n">
        <f t="shared" si="236"/>
        <v>0</v>
      </c>
      <c r="G1400" s="2" t="n">
        <f t="shared" si="237"/>
        <v>0</v>
      </c>
      <c r="H1400" s="3" t="e">
        <f t="shared" si="238"/>
        <v>#DIV/0!</v>
      </c>
      <c r="I1400" s="3" t="e">
        <f t="shared" si="239"/>
        <v>#DIV/0!</v>
      </c>
      <c r="J1400" s="3" t="e">
        <f t="shared" si="240"/>
        <v>#DIV/0!</v>
      </c>
      <c r="K1400" s="3" t="n">
        <f t="shared" si="241"/>
        <v>0</v>
      </c>
      <c r="L1400" s="3" t="n">
        <f>AM1400/SUM(AM1:AM$2860)</f>
        <v>0</v>
      </c>
      <c r="M1400" t="s">
        <v>3558</v>
      </c>
      <c r="N1400" t="s">
        <v>3637</v>
      </c>
      <c r="O1400" t="s">
        <v>3638</v>
      </c>
      <c r="P1400" s="2"/>
      <c r="Q1400" s="2"/>
      <c r="R1400" s="2"/>
      <c r="S1400" s="2"/>
      <c r="T1400" s="2" t="n">
        <v>148718.18328199699</v>
      </c>
      <c r="U1400" s="2" t="n">
        <v>346477.12947128399</v>
      </c>
      <c r="V1400" s="2" t="n">
        <v>152431.644753525</v>
      </c>
      <c r="W1400" s="2" t="n">
        <v>0</v>
      </c>
      <c r="X1400" s="2"/>
      <c r="Y1400" s="2" t="n">
        <v>-74738.524723754599</v>
      </c>
      <c r="Z1400" s="2" t="n">
        <v>58006.503218291902</v>
      </c>
      <c r="AA1400" s="2" t="n">
        <v>-15831.170809386</v>
      </c>
      <c r="AB1400" s="2"/>
      <c r="AC1400" s="2"/>
      <c r="AD1400" s="2"/>
      <c r="AE1400" s="2"/>
      <c r="AF1400" s="2"/>
      <c r="AG1400" s="2" t="n">
        <v>1220791.7215714599</v>
      </c>
      <c r="AH1400" s="2" t="n">
        <v>0</v>
      </c>
      <c r="AI1400" s="2"/>
      <c r="AJ1400" s="2"/>
      <c r="AK1400" s="2"/>
      <c r="AL1400" s="2"/>
      <c r="AM1400" s="2"/>
    </row>
    <row r="1401">
      <c r="A1401" t="str">
        <f t="shared" si="231"/>
        <v>MED</v>
      </c>
      <c r="B1401" t="str">
        <f t="shared" si="232"/>
        <v>Q525</v>
      </c>
      <c r="C1401" t="str">
        <f t="shared" si="233"/>
        <v>MEDICAL- UROLOGY</v>
      </c>
      <c r="D1401" s="2" t="n">
        <f t="shared" si="234"/>
        <v>0</v>
      </c>
      <c r="E1401" s="2" t="n">
        <f t="shared" si="235"/>
        <v>59763.552967913798</v>
      </c>
      <c r="F1401" s="2" t="n">
        <f t="shared" si="236"/>
        <v>57326</v>
      </c>
      <c r="G1401" s="2" t="n">
        <f t="shared" si="237"/>
        <v>32520.709545226699</v>
      </c>
      <c r="H1401" s="3" t="n">
        <f t="shared" si="238"/>
        <v>-4.0786614029163948E-2</v>
      </c>
      <c r="I1401" s="3" t="e">
        <f t="shared" si="239"/>
        <v>#DIV/0!</v>
      </c>
      <c r="J1401" s="3" t="n">
        <f t="shared" si="240"/>
        <v>0.56729423900545473</v>
      </c>
      <c r="K1401" s="3" t="n">
        <f t="shared" si="241"/>
        <v>4.6279060483994259E-7</v>
      </c>
      <c r="L1401" s="3" t="n">
        <f>AM1401/SUM(AM1:AM$2860)</f>
        <v>3.7002495975178808E-7</v>
      </c>
      <c r="M1401" t="s">
        <v>3558</v>
      </c>
      <c r="N1401" t="s">
        <v>3639</v>
      </c>
      <c r="O1401" t="s">
        <v>3640</v>
      </c>
      <c r="P1401" s="2" t="n">
        <v>800949.70027157303</v>
      </c>
      <c r="Q1401" s="2" t="n">
        <v>511134.14283823298</v>
      </c>
      <c r="R1401" s="2"/>
      <c r="S1401" s="2"/>
      <c r="T1401" s="2" t="n">
        <v>172026.984362502</v>
      </c>
      <c r="U1401" s="2" t="n">
        <v>1058014.11179116</v>
      </c>
      <c r="V1401" s="2" t="n">
        <v>1799623.16772252</v>
      </c>
      <c r="W1401" s="2" t="n">
        <v>140436.30861225</v>
      </c>
      <c r="X1401" s="2" t="n">
        <v>0</v>
      </c>
      <c r="Y1401" s="2" t="n">
        <v>6598.0299736704401</v>
      </c>
      <c r="Z1401" s="2" t="n">
        <v>-162416.470952203</v>
      </c>
      <c r="AA1401" s="2"/>
      <c r="AB1401" s="2" t="n">
        <v>6359.4649987866096</v>
      </c>
      <c r="AC1401" s="2" t="n">
        <v>-432.83413513115602</v>
      </c>
      <c r="AD1401" s="2" t="n">
        <v>12131.9845882547</v>
      </c>
      <c r="AE1401" s="2"/>
      <c r="AF1401" s="2"/>
      <c r="AG1401" s="2"/>
      <c r="AH1401" s="2"/>
      <c r="AI1401" s="2" t="n">
        <v>34943.2230584012</v>
      </c>
      <c r="AJ1401" s="2" t="n">
        <v>25731.984040723299</v>
      </c>
      <c r="AK1401" s="2" t="n">
        <v>59763.552967913798</v>
      </c>
      <c r="AL1401" s="2" t="n">
        <v>57326</v>
      </c>
      <c r="AM1401" s="2" t="n">
        <v>32520.709545226699</v>
      </c>
    </row>
    <row r="1402">
      <c r="A1402" t="str">
        <f t="shared" si="231"/>
        <v>MED</v>
      </c>
      <c r="B1402" t="str">
        <f t="shared" si="232"/>
        <v>Q526</v>
      </c>
      <c r="C1402" t="str">
        <f t="shared" si="233"/>
        <v>MEDICAL- MEDICAL/PSYCHIATRIC CONSULTATION</v>
      </c>
      <c r="D1402" s="2" t="n">
        <f t="shared" si="234"/>
        <v>1683305.04764095</v>
      </c>
      <c r="E1402" s="2" t="n">
        <f t="shared" si="235"/>
        <v>3029597.7962607099</v>
      </c>
      <c r="F1402" s="2" t="n">
        <f t="shared" si="236"/>
        <v>424221.85159999999</v>
      </c>
      <c r="G1402" s="2" t="n">
        <f t="shared" si="237"/>
        <v>42930.465058383699</v>
      </c>
      <c r="H1402" s="3" t="n">
        <f t="shared" si="238"/>
        <v>-0.859974201155151</v>
      </c>
      <c r="I1402" s="3" t="n">
        <f t="shared" si="239"/>
        <v>-0.74798278411003327</v>
      </c>
      <c r="J1402" s="3" t="n">
        <f t="shared" si="240"/>
        <v>0.10119814643320862</v>
      </c>
      <c r="K1402" s="3" t="n">
        <f t="shared" si="241"/>
        <v>3.4247267782207791E-6</v>
      </c>
      <c r="L1402" s="3" t="n">
        <f>AM1402/SUM(AM1:AM$2860)</f>
        <v>4.884685428914813E-7</v>
      </c>
      <c r="M1402" t="s">
        <v>3558</v>
      </c>
      <c r="N1402" t="s">
        <v>3641</v>
      </c>
      <c r="O1402" t="s">
        <v>3642</v>
      </c>
      <c r="P1402" s="2" t="n">
        <v>1084062.7667822801</v>
      </c>
      <c r="Q1402" s="2" t="n">
        <v>343257.44814349897</v>
      </c>
      <c r="R1402" s="2" t="n">
        <v>391925.095078043</v>
      </c>
      <c r="S1402" s="2" t="n">
        <v>380580.14817291999</v>
      </c>
      <c r="T1402" s="2" t="n">
        <v>941684.488528374</v>
      </c>
      <c r="U1402" s="2" t="n">
        <v>172502.935321759</v>
      </c>
      <c r="V1402" s="2" t="n">
        <v>428889.02986747999</v>
      </c>
      <c r="W1402" s="2" t="n">
        <v>965295.49916763196</v>
      </c>
      <c r="X1402" s="2" t="n">
        <v>1708473.5614937299</v>
      </c>
      <c r="Y1402" s="2" t="n">
        <v>1057568.95918161</v>
      </c>
      <c r="Z1402" s="2" t="n">
        <v>1358007.6523655199</v>
      </c>
      <c r="AA1402" s="2" t="n">
        <v>1050036.3704947301</v>
      </c>
      <c r="AB1402" s="2" t="n">
        <v>1438449.1971859201</v>
      </c>
      <c r="AC1402" s="2" t="n">
        <v>1247920.77728987</v>
      </c>
      <c r="AD1402" s="2" t="n">
        <v>1862927.97319608</v>
      </c>
      <c r="AE1402" s="2" t="n">
        <v>1683305.04764095</v>
      </c>
      <c r="AF1402" s="2" t="n">
        <v>4649527.7854588302</v>
      </c>
      <c r="AG1402" s="2" t="n">
        <v>1492517.94740921</v>
      </c>
      <c r="AH1402" s="2" t="n">
        <v>1350856.73000654</v>
      </c>
      <c r="AI1402" s="2" t="n">
        <v>3923603.9474843899</v>
      </c>
      <c r="AJ1402" s="2" t="n">
        <v>803093.16529745795</v>
      </c>
      <c r="AK1402" s="2" t="n">
        <v>3029597.7962607099</v>
      </c>
      <c r="AL1402" s="2" t="n">
        <v>424221.85159999999</v>
      </c>
      <c r="AM1402" s="2" t="n">
        <v>42930.465058383699</v>
      </c>
    </row>
    <row r="1403">
      <c r="A1403" t="str">
        <f t="shared" si="231"/>
        <v>MED</v>
      </c>
      <c r="B1403" t="str">
        <f t="shared" si="232"/>
        <v>Q527</v>
      </c>
      <c r="C1403" t="str">
        <f t="shared" si="233"/>
        <v>MEDICAL- NUCLEAR MEDICINE</v>
      </c>
      <c r="D1403" s="2" t="n">
        <f t="shared" si="234"/>
        <v>0</v>
      </c>
      <c r="E1403" s="2" t="n">
        <f t="shared" si="235"/>
        <v>0</v>
      </c>
      <c r="F1403" s="2" t="n">
        <f t="shared" si="236"/>
        <v>0</v>
      </c>
      <c r="G1403" s="2" t="n">
        <f t="shared" si="237"/>
        <v>0</v>
      </c>
      <c r="H1403" s="3" t="e">
        <f t="shared" si="238"/>
        <v>#DIV/0!</v>
      </c>
      <c r="I1403" s="3" t="e">
        <f t="shared" si="239"/>
        <v>#DIV/0!</v>
      </c>
      <c r="J1403" s="3" t="e">
        <f t="shared" si="240"/>
        <v>#DIV/0!</v>
      </c>
      <c r="K1403" s="3" t="n">
        <f t="shared" si="241"/>
        <v>0</v>
      </c>
      <c r="L1403" s="3" t="n">
        <f>AM1403/SUM(AM1:AM$2860)</f>
        <v>0</v>
      </c>
      <c r="M1403" t="s">
        <v>3558</v>
      </c>
      <c r="N1403" t="s">
        <v>3643</v>
      </c>
      <c r="O1403" t="s">
        <v>3644</v>
      </c>
      <c r="P1403" s="2"/>
      <c r="Q1403" s="2"/>
      <c r="R1403" s="2" t="n">
        <v>42411.497101823297</v>
      </c>
      <c r="S1403" s="2" t="n">
        <v>546849.19665498205</v>
      </c>
      <c r="T1403" s="2" t="n">
        <v>593310.87983286695</v>
      </c>
      <c r="U1403" s="2" t="n">
        <v>1801340.37074003</v>
      </c>
      <c r="V1403" s="2" t="n">
        <v>704327.17472438002</v>
      </c>
      <c r="W1403" s="2" t="n">
        <v>1179312.54075443</v>
      </c>
      <c r="X1403" s="2" t="n">
        <v>661915.64649270102</v>
      </c>
      <c r="Y1403" s="2" t="n">
        <v>631974.85227383696</v>
      </c>
      <c r="Z1403" s="2" t="n">
        <v>-188855.50780162399</v>
      </c>
      <c r="AA1403" s="2" t="n">
        <v>65581.061069790696</v>
      </c>
      <c r="AB1403" s="2" t="n">
        <v>-92054.829982435898</v>
      </c>
      <c r="AC1403" s="2" t="n">
        <v>9151.3502856301493</v>
      </c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</row>
    <row r="1404">
      <c r="A1404" t="str">
        <f t="shared" si="231"/>
        <v>MED</v>
      </c>
      <c r="B1404" t="str">
        <f t="shared" si="232"/>
        <v>Q601</v>
      </c>
      <c r="C1404" t="str">
        <f t="shared" si="233"/>
        <v>Medical Coding and Auditing</v>
      </c>
      <c r="D1404" s="2" t="n">
        <f t="shared" si="234"/>
        <v>0</v>
      </c>
      <c r="E1404" s="2" t="n">
        <f t="shared" si="235"/>
        <v>10141097.0847525</v>
      </c>
      <c r="F1404" s="2" t="n">
        <f t="shared" si="236"/>
        <v>-1456285.0019</v>
      </c>
      <c r="G1404" s="2" t="n">
        <f t="shared" si="237"/>
        <v>0</v>
      </c>
      <c r="H1404" s="3" t="n">
        <f t="shared" si="238"/>
        <v>-1.1436023134113937</v>
      </c>
      <c r="I1404" s="3" t="e">
        <f t="shared" si="239"/>
        <v>#DIV/0!</v>
      </c>
      <c r="J1404" s="3" t="n">
        <f t="shared" si="240"/>
        <v>0</v>
      </c>
      <c r="K1404" s="3" t="n">
        <f t="shared" si="241"/>
        <v>-1.1756533106245648E-5</v>
      </c>
      <c r="L1404" s="3" t="n">
        <f>AM1404/SUM(AM1:AM$2860)</f>
        <v>0</v>
      </c>
      <c r="M1404" t="s">
        <v>3558</v>
      </c>
      <c r="N1404" t="s">
        <v>3645</v>
      </c>
      <c r="O1404" t="s">
        <v>3646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 t="n">
        <v>3763404.62456739</v>
      </c>
      <c r="AG1404" s="2" t="n">
        <v>19929246.338272899</v>
      </c>
      <c r="AH1404" s="2" t="n">
        <v>13673223.7379662</v>
      </c>
      <c r="AI1404" s="2" t="n">
        <v>12918455.010703901</v>
      </c>
      <c r="AJ1404" s="2" t="n">
        <v>11005412.0471048</v>
      </c>
      <c r="AK1404" s="2" t="n">
        <v>10141097.0847525</v>
      </c>
      <c r="AL1404" s="2" t="n">
        <v>-1456285.0019</v>
      </c>
      <c r="AM1404" s="2"/>
    </row>
    <row r="1405">
      <c r="A1405" t="str">
        <f t="shared" si="231"/>
        <v>MED</v>
      </c>
      <c r="B1405" t="str">
        <f t="shared" si="232"/>
        <v>Q602</v>
      </c>
      <c r="C1405" t="str">
        <f t="shared" si="233"/>
        <v>Medical Records</v>
      </c>
      <c r="D1405" s="2" t="n">
        <f t="shared" si="234"/>
        <v>0</v>
      </c>
      <c r="E1405" s="2" t="n">
        <f t="shared" si="235"/>
        <v>1576185.5316671601</v>
      </c>
      <c r="F1405" s="2" t="n">
        <f t="shared" si="236"/>
        <v>3954366.2716000001</v>
      </c>
      <c r="G1405" s="2" t="n">
        <f t="shared" si="237"/>
        <v>219169.12698402299</v>
      </c>
      <c r="H1405" s="3" t="n">
        <f t="shared" si="238"/>
        <v>1.5088203083664871</v>
      </c>
      <c r="I1405" s="3" t="e">
        <f t="shared" si="239"/>
        <v>#DIV/0!</v>
      </c>
      <c r="J1405" s="3" t="n">
        <f t="shared" si="240"/>
        <v>5.5424589410971191E-2</v>
      </c>
      <c r="K1405" s="3" t="n">
        <f t="shared" si="241"/>
        <v>3.192344762572712E-5</v>
      </c>
      <c r="L1405" s="3" t="n">
        <f>AM1405/SUM(AM1:AM$2860)</f>
        <v>2.4937354850242186E-6</v>
      </c>
      <c r="M1405" t="s">
        <v>3558</v>
      </c>
      <c r="N1405" t="s">
        <v>3647</v>
      </c>
      <c r="O1405" t="s">
        <v>3648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 t="n">
        <v>2430567.9603359899</v>
      </c>
      <c r="AG1405" s="2" t="n">
        <v>0</v>
      </c>
      <c r="AH1405" s="2" t="n">
        <v>702327.18594299501</v>
      </c>
      <c r="AI1405" s="2" t="n">
        <v>1267782.3503561099</v>
      </c>
      <c r="AJ1405" s="2" t="n">
        <v>465618.71991958201</v>
      </c>
      <c r="AK1405" s="2" t="n">
        <v>1576185.5316671601</v>
      </c>
      <c r="AL1405" s="2" t="n">
        <v>3954366.2716000001</v>
      </c>
      <c r="AM1405" s="2" t="n">
        <v>219169.12698402299</v>
      </c>
    </row>
    <row r="1406">
      <c r="A1406" t="str">
        <f t="shared" si="231"/>
        <v>MED</v>
      </c>
      <c r="B1406" t="str">
        <f t="shared" si="232"/>
        <v>Q603</v>
      </c>
      <c r="C1406" t="str">
        <f t="shared" si="233"/>
        <v>Medical Transcription</v>
      </c>
      <c r="D1406" s="2" t="n">
        <f t="shared" si="234"/>
        <v>0</v>
      </c>
      <c r="E1406" s="2" t="n">
        <f t="shared" si="235"/>
        <v>97192.854131498898</v>
      </c>
      <c r="F1406" s="2" t="n">
        <f t="shared" si="236"/>
        <v>90894.960900000005</v>
      </c>
      <c r="G1406" s="2" t="n">
        <f t="shared" si="237"/>
        <v>0</v>
      </c>
      <c r="H1406" s="3" t="n">
        <f t="shared" si="238"/>
        <v>-6.4797904000000295E-2</v>
      </c>
      <c r="I1406" s="3" t="e">
        <f t="shared" si="239"/>
        <v>#DIV/0!</v>
      </c>
      <c r="J1406" s="3" t="n">
        <f t="shared" si="240"/>
        <v>0</v>
      </c>
      <c r="K1406" s="3" t="n">
        <f t="shared" si="241"/>
        <v>7.3379154191490664E-7</v>
      </c>
      <c r="L1406" s="3" t="n">
        <f>AM1406/SUM(AM1:AM$2860)</f>
        <v>0</v>
      </c>
      <c r="M1406" t="s">
        <v>3558</v>
      </c>
      <c r="N1406" t="s">
        <v>3649</v>
      </c>
      <c r="O1406" t="s">
        <v>3650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 t="n">
        <v>106231.113056574</v>
      </c>
      <c r="AH1406" s="2" t="n">
        <v>103794.000951731</v>
      </c>
      <c r="AI1406" s="2" t="n">
        <v>101800.09274401799</v>
      </c>
      <c r="AJ1406" s="2" t="n">
        <v>0</v>
      </c>
      <c r="AK1406" s="2" t="n">
        <v>97192.854131498898</v>
      </c>
      <c r="AL1406" s="2" t="n">
        <v>90894.960900000005</v>
      </c>
      <c r="AM1406" s="2"/>
    </row>
    <row r="1407">
      <c r="A1407" t="str">
        <f t="shared" si="231"/>
        <v>MED</v>
      </c>
      <c r="B1407" t="str">
        <f t="shared" si="232"/>
        <v>Q701</v>
      </c>
      <c r="C1407" t="str">
        <f t="shared" si="233"/>
        <v>Specialized Medical Support</v>
      </c>
      <c r="D1407" s="2" t="n">
        <f t="shared" si="234"/>
        <v>0</v>
      </c>
      <c r="E1407" s="2" t="n">
        <f t="shared" si="235"/>
        <v>1058860.5840763601</v>
      </c>
      <c r="F1407" s="2" t="n">
        <f t="shared" si="236"/>
        <v>276996.27630000003</v>
      </c>
      <c r="G1407" s="2" t="n">
        <f t="shared" si="237"/>
        <v>167086.400109479</v>
      </c>
      <c r="H1407" s="3" t="n">
        <f t="shared" si="238"/>
        <v>-0.73840156063451667</v>
      </c>
      <c r="I1407" s="3" t="e">
        <f t="shared" si="239"/>
        <v>#DIV/0!</v>
      </c>
      <c r="J1407" s="3" t="n">
        <f t="shared" si="240"/>
        <v>0.60320810929789015</v>
      </c>
      <c r="K1407" s="3" t="n">
        <f t="shared" si="241"/>
        <v>2.2361803413335811E-6</v>
      </c>
      <c r="L1407" s="3" t="n">
        <f>AM1407/SUM(AM1:AM$2860)</f>
        <v>1.9011312895740861E-6</v>
      </c>
      <c r="M1407" t="s">
        <v>3558</v>
      </c>
      <c r="N1407" t="s">
        <v>3651</v>
      </c>
      <c r="O1407" t="s">
        <v>3652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 t="n">
        <v>17100.356612442702</v>
      </c>
      <c r="AG1407" s="2" t="n">
        <v>91160.464082588995</v>
      </c>
      <c r="AH1407" s="2" t="n">
        <v>270683.72404274897</v>
      </c>
      <c r="AI1407" s="2" t="n">
        <v>2124634.9044976798</v>
      </c>
      <c r="AJ1407" s="2" t="n">
        <v>717202.97038211103</v>
      </c>
      <c r="AK1407" s="2" t="n">
        <v>1058860.5840763601</v>
      </c>
      <c r="AL1407" s="2" t="n">
        <v>276996.27630000003</v>
      </c>
      <c r="AM1407" s="2" t="n">
        <v>167086.400109479</v>
      </c>
    </row>
    <row r="1408">
      <c r="A1408" t="str">
        <f t="shared" si="231"/>
        <v>MED</v>
      </c>
      <c r="B1408" t="str">
        <f t="shared" si="232"/>
        <v>Q702</v>
      </c>
      <c r="C1408" t="str">
        <f t="shared" si="233"/>
        <v>Technical Medical Support</v>
      </c>
      <c r="D1408" s="2" t="n">
        <f t="shared" si="234"/>
        <v>0</v>
      </c>
      <c r="E1408" s="2" t="n">
        <f t="shared" si="235"/>
        <v>222966.020918756</v>
      </c>
      <c r="F1408" s="2" t="n">
        <f t="shared" si="236"/>
        <v>288258.44140000001</v>
      </c>
      <c r="G1408" s="2" t="n">
        <f t="shared" si="237"/>
        <v>0</v>
      </c>
      <c r="H1408" s="3" t="n">
        <f t="shared" si="238"/>
        <v>0.29283574336663243</v>
      </c>
      <c r="I1408" s="3" t="e">
        <f t="shared" si="239"/>
        <v>#DIV/0!</v>
      </c>
      <c r="J1408" s="3" t="n">
        <f t="shared" si="240"/>
        <v>0</v>
      </c>
      <c r="K1408" s="3" t="n">
        <f t="shared" si="241"/>
        <v>2.3270993693215149E-6</v>
      </c>
      <c r="L1408" s="3" t="n">
        <f>AM1408/SUM(AM1:AM$2860)</f>
        <v>0</v>
      </c>
      <c r="M1408" t="s">
        <v>3558</v>
      </c>
      <c r="N1408" t="s">
        <v>3653</v>
      </c>
      <c r="O1408" t="s">
        <v>3654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 t="n">
        <v>5769.5116222850302</v>
      </c>
      <c r="AG1408" s="2" t="n">
        <v>346630.789421967</v>
      </c>
      <c r="AH1408" s="2" t="n">
        <v>276091.59388142801</v>
      </c>
      <c r="AI1408" s="2" t="n">
        <v>380101.05456911202</v>
      </c>
      <c r="AJ1408" s="2" t="n">
        <v>61758.519677884397</v>
      </c>
      <c r="AK1408" s="2" t="n">
        <v>222966.020918756</v>
      </c>
      <c r="AL1408" s="2" t="n">
        <v>288258.44140000001</v>
      </c>
      <c r="AM1408" s="2" t="n">
        <v>0</v>
      </c>
    </row>
    <row r="1409">
      <c r="A1409" t="str">
        <f t="shared" ref="A1409:A1472" si="242">M1409</f>
        <v>MED</v>
      </c>
      <c r="B1409" t="str">
        <f t="shared" ref="B1409:B1472" si="243">N1409</f>
        <v>Q801</v>
      </c>
      <c r="C1409" t="str">
        <f t="shared" ref="C1409:C1472" si="244">O1409</f>
        <v>Medical Appointing Services</v>
      </c>
      <c r="D1409" s="2" t="n">
        <f t="shared" ref="D1409:D1472" si="245">AE1409</f>
        <v>0</v>
      </c>
      <c r="E1409" s="2" t="n">
        <f t="shared" ref="E1409:E1472" si="246">AK1409</f>
        <v>2462975.8467735499</v>
      </c>
      <c r="F1409" s="2" t="n">
        <f t="shared" ref="F1409:F1472" si="247">AL1409</f>
        <v>953209.4375</v>
      </c>
      <c r="G1409" s="2" t="n">
        <f t="shared" ref="G1409:G1472" si="248">AM1409</f>
        <v>0</v>
      </c>
      <c r="H1409" s="3" t="n">
        <f t="shared" si="238"/>
        <v>-0.61298465888381093</v>
      </c>
      <c r="I1409" s="3" t="e">
        <f t="shared" si="239"/>
        <v>#DIV/0!</v>
      </c>
      <c r="J1409" s="3" t="n">
        <f t="shared" si="240"/>
        <v>0</v>
      </c>
      <c r="K1409" s="3" t="n">
        <f t="shared" si="241"/>
        <v>7.6952233213509832E-6</v>
      </c>
      <c r="L1409" s="3" t="n">
        <f>AM1409/SUM(AM1:AM$2860)</f>
        <v>0</v>
      </c>
      <c r="M1409" t="s">
        <v>3558</v>
      </c>
      <c r="N1409" t="s">
        <v>3655</v>
      </c>
      <c r="O1409" t="s">
        <v>3656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 t="n">
        <v>1005030.09182376</v>
      </c>
      <c r="AH1409" s="2" t="n">
        <v>2876917.3397752498</v>
      </c>
      <c r="AI1409" s="2" t="n">
        <v>590722.54874256195</v>
      </c>
      <c r="AJ1409" s="2" t="n">
        <v>732544.49785845703</v>
      </c>
      <c r="AK1409" s="2" t="n">
        <v>2462975.8467735499</v>
      </c>
      <c r="AL1409" s="2" t="n">
        <v>953209.4375</v>
      </c>
      <c r="AM1409" s="2"/>
    </row>
    <row r="1410">
      <c r="A1410" t="str">
        <f t="shared" si="242"/>
        <v>MED</v>
      </c>
      <c r="B1410" t="str">
        <f t="shared" si="243"/>
        <v>Q802</v>
      </c>
      <c r="C1410" t="str">
        <f t="shared" si="244"/>
        <v>Clerical Medical Support</v>
      </c>
      <c r="D1410" s="2" t="n">
        <f t="shared" si="245"/>
        <v>0</v>
      </c>
      <c r="E1410" s="2" t="n">
        <f t="shared" si="246"/>
        <v>26768793.810423601</v>
      </c>
      <c r="F1410" s="2" t="n">
        <f t="shared" si="247"/>
        <v>3824697.0841000001</v>
      </c>
      <c r="G1410" s="2" t="n">
        <f t="shared" si="248"/>
        <v>418888.93631068402</v>
      </c>
      <c r="H1410" s="3" t="n">
        <f t="shared" ref="H1410:H1473" si="249">AL1410/AK1410-1</f>
        <v>-0.85712105255147186</v>
      </c>
      <c r="I1410" s="3" t="e">
        <f t="shared" ref="I1410:I1473" si="250">AL1410/AE1410-1</f>
        <v>#DIV/0!</v>
      </c>
      <c r="J1410" s="3" t="n">
        <f t="shared" ref="J1410:J1473" si="251">AM1410/AL1410</f>
        <v>0.10952212086339745</v>
      </c>
      <c r="K1410" s="3" t="n">
        <f t="shared" ref="K1410:K1473" si="252">AL1410/SUM(AL$1:AL$2860)</f>
        <v>3.0876633235882567E-5</v>
      </c>
      <c r="L1410" s="3" t="n">
        <f>AM1410/SUM(AM1:AM$2860)</f>
        <v>4.7661740462111334E-6</v>
      </c>
      <c r="M1410" t="s">
        <v>3558</v>
      </c>
      <c r="N1410" t="s">
        <v>3657</v>
      </c>
      <c r="O1410" t="s">
        <v>3658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 t="n">
        <v>5917988.1802430302</v>
      </c>
      <c r="AG1410" s="2" t="n">
        <v>8082176.0491770599</v>
      </c>
      <c r="AH1410" s="2" t="n">
        <v>21874393.709769599</v>
      </c>
      <c r="AI1410" s="2" t="n">
        <v>25957515.852337498</v>
      </c>
      <c r="AJ1410" s="2" t="n">
        <v>15758221.4436146</v>
      </c>
      <c r="AK1410" s="2" t="n">
        <v>26768793.810423601</v>
      </c>
      <c r="AL1410" s="2" t="n">
        <v>3824697.0841000001</v>
      </c>
      <c r="AM1410" s="2" t="n">
        <v>418888.93631068402</v>
      </c>
    </row>
    <row r="1411">
      <c r="A1411" t="str">
        <f t="shared" si="242"/>
        <v>MED</v>
      </c>
      <c r="B1411" t="str">
        <f t="shared" si="243"/>
        <v>Q901</v>
      </c>
      <c r="C1411" t="str">
        <f t="shared" si="244"/>
        <v>HEALTHCARE ENVIRONMENTAL CLEANING</v>
      </c>
      <c r="D1411" s="2" t="n">
        <f t="shared" si="245"/>
        <v>0</v>
      </c>
      <c r="E1411" s="2" t="n">
        <f t="shared" si="246"/>
        <v>7829.2381200993404</v>
      </c>
      <c r="F1411" s="2" t="n">
        <f t="shared" si="247"/>
        <v>0</v>
      </c>
      <c r="G1411" s="2" t="n">
        <f t="shared" si="248"/>
        <v>0</v>
      </c>
      <c r="H1411" s="3" t="n">
        <f t="shared" si="249"/>
        <v>-1</v>
      </c>
      <c r="I1411" s="3" t="e">
        <f t="shared" si="250"/>
        <v>#DIV/0!</v>
      </c>
      <c r="J1411" s="3" t="e">
        <f t="shared" si="251"/>
        <v>#DIV/0!</v>
      </c>
      <c r="K1411" s="3" t="n">
        <f t="shared" si="252"/>
        <v>0</v>
      </c>
      <c r="L1411" s="3" t="n">
        <f>AM1411/SUM(AM1:AM$2860)</f>
        <v>0</v>
      </c>
      <c r="M1411" t="s">
        <v>3558</v>
      </c>
      <c r="N1411" t="s">
        <v>3659</v>
      </c>
      <c r="O1411" t="s">
        <v>3660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 t="n">
        <v>7829.2381200993404</v>
      </c>
      <c r="AL1411" s="2"/>
      <c r="AM1411" s="2"/>
    </row>
    <row r="1412">
      <c r="A1412" t="str">
        <f t="shared" si="242"/>
        <v>MED</v>
      </c>
      <c r="B1412" t="str">
        <f t="shared" si="243"/>
        <v>Q999</v>
      </c>
      <c r="C1412" t="str">
        <f t="shared" si="244"/>
        <v>MEDICAL- OTHER</v>
      </c>
      <c r="D1412" s="2" t="n">
        <f t="shared" si="245"/>
        <v>20740035.6202823</v>
      </c>
      <c r="E1412" s="2" t="n">
        <f t="shared" si="246"/>
        <v>27828302.245806798</v>
      </c>
      <c r="F1412" s="2" t="n">
        <f t="shared" si="247"/>
        <v>4224690.9746000003</v>
      </c>
      <c r="G1412" s="2" t="n">
        <f t="shared" si="248"/>
        <v>3192815.5951612801</v>
      </c>
      <c r="H1412" s="3" t="n">
        <f t="shared" si="249"/>
        <v>-0.84818725421035768</v>
      </c>
      <c r="I1412" s="3" t="n">
        <f t="shared" si="250"/>
        <v>-0.79630261722074636</v>
      </c>
      <c r="J1412" s="3" t="n">
        <f t="shared" si="251"/>
        <v>0.7557512760950712</v>
      </c>
      <c r="K1412" s="3" t="n">
        <f t="shared" si="252"/>
        <v>3.4105768611048755E-5</v>
      </c>
      <c r="L1412" s="3" t="n">
        <f>AM1412/SUM(AM1:AM$2860)</f>
        <v>3.6328280613048303E-5</v>
      </c>
      <c r="M1412" t="s">
        <v>3558</v>
      </c>
      <c r="N1412" t="s">
        <v>3661</v>
      </c>
      <c r="O1412" t="s">
        <v>3662</v>
      </c>
      <c r="P1412" s="2" t="n">
        <v>95640579.363957196</v>
      </c>
      <c r="Q1412" s="2" t="n">
        <v>105891224.357115</v>
      </c>
      <c r="R1412" s="2" t="n">
        <v>112690734.818042</v>
      </c>
      <c r="S1412" s="2" t="n">
        <v>109997089.044847</v>
      </c>
      <c r="T1412" s="2" t="n">
        <v>154895563.85544199</v>
      </c>
      <c r="U1412" s="2" t="n">
        <v>194662214.027576</v>
      </c>
      <c r="V1412" s="2" t="n">
        <v>230751192.73752901</v>
      </c>
      <c r="W1412" s="2" t="n">
        <v>233498629.12267199</v>
      </c>
      <c r="X1412" s="2" t="n">
        <v>271587063.81256199</v>
      </c>
      <c r="Y1412" s="2" t="n">
        <v>318502375.65948802</v>
      </c>
      <c r="Z1412" s="2" t="n">
        <v>446594176.45624298</v>
      </c>
      <c r="AA1412" s="2" t="n">
        <v>337011377.69970602</v>
      </c>
      <c r="AB1412" s="2" t="n">
        <v>207337166.34462401</v>
      </c>
      <c r="AC1412" s="2" t="n">
        <v>29519942.334769599</v>
      </c>
      <c r="AD1412" s="2" t="n">
        <v>37830218.084191002</v>
      </c>
      <c r="AE1412" s="2" t="n">
        <v>20740035.6202823</v>
      </c>
      <c r="AF1412" s="2" t="n">
        <v>20698848.497316498</v>
      </c>
      <c r="AG1412" s="2" t="n">
        <v>25074676.648749899</v>
      </c>
      <c r="AH1412" s="2" t="n">
        <v>53364519.013191298</v>
      </c>
      <c r="AI1412" s="2" t="n">
        <v>44575205.040197097</v>
      </c>
      <c r="AJ1412" s="2" t="n">
        <v>10054051.4809931</v>
      </c>
      <c r="AK1412" s="2" t="n">
        <v>27828302.245806798</v>
      </c>
      <c r="AL1412" s="2" t="n">
        <v>4224690.9746000003</v>
      </c>
      <c r="AM1412" s="2" t="n">
        <v>3192815.5951612801</v>
      </c>
    </row>
    <row r="1413">
      <c r="A1413" t="str">
        <f t="shared" si="242"/>
        <v>Missiles &amp; Space</v>
      </c>
      <c r="B1413" t="str">
        <f t="shared" si="243"/>
        <v>1336</v>
      </c>
      <c r="C1413" t="str">
        <f t="shared" si="244"/>
        <v>GUIDED MISSILE WARHEADS AND EXPLOSIVE COMPONENTS</v>
      </c>
      <c r="D1413" s="2" t="n">
        <f t="shared" si="245"/>
        <v>3392786.1269936902</v>
      </c>
      <c r="E1413" s="2" t="n">
        <f t="shared" si="246"/>
        <v>0</v>
      </c>
      <c r="F1413" s="2" t="n">
        <f t="shared" si="247"/>
        <v>34991.5</v>
      </c>
      <c r="G1413" s="2" t="n">
        <f t="shared" si="248"/>
        <v>0</v>
      </c>
      <c r="H1413" s="3" t="e">
        <f t="shared" si="249"/>
        <v>#DIV/0!</v>
      </c>
      <c r="I1413" s="3" t="n">
        <f t="shared" si="250"/>
        <v>-0.98968649991769286</v>
      </c>
      <c r="J1413" s="3" t="n">
        <f t="shared" si="251"/>
        <v>0</v>
      </c>
      <c r="K1413" s="3" t="n">
        <f t="shared" si="252"/>
        <v>2.8248504080621098E-7</v>
      </c>
      <c r="L1413" s="3" t="n">
        <f>AM1413/SUM(AM1:AM$2860)</f>
        <v>0</v>
      </c>
      <c r="M1413" t="s">
        <v>3663</v>
      </c>
      <c r="N1413" t="s">
        <v>3664</v>
      </c>
      <c r="O1413" t="s">
        <v>3665</v>
      </c>
      <c r="P1413" s="2" t="n">
        <v>11441327.0171861</v>
      </c>
      <c r="Q1413" s="2" t="n">
        <v>4646231.7585749198</v>
      </c>
      <c r="R1413" s="2" t="n">
        <v>7621412.8067287896</v>
      </c>
      <c r="S1413" s="2" t="n">
        <v>13787937.6468272</v>
      </c>
      <c r="T1413" s="2" t="n">
        <v>5443335.4046483003</v>
      </c>
      <c r="U1413" s="2" t="n">
        <v>17344596.738899801</v>
      </c>
      <c r="V1413" s="2" t="n">
        <v>2127401.8863285002</v>
      </c>
      <c r="W1413" s="2" t="n">
        <v>2296888.8992141602</v>
      </c>
      <c r="X1413" s="2" t="n">
        <v>6566254.4010132197</v>
      </c>
      <c r="Y1413" s="2" t="n">
        <v>6845822.8031249205</v>
      </c>
      <c r="Z1413" s="2" t="n">
        <v>4676253.9844413502</v>
      </c>
      <c r="AA1413" s="2" t="n">
        <v>6434826.2414334202</v>
      </c>
      <c r="AB1413" s="2" t="n">
        <v>6930769.1110776104</v>
      </c>
      <c r="AC1413" s="2" t="n">
        <v>10889575.0475148</v>
      </c>
      <c r="AD1413" s="2" t="n">
        <v>11009281.5990732</v>
      </c>
      <c r="AE1413" s="2" t="n">
        <v>3392786.1269936902</v>
      </c>
      <c r="AF1413" s="2" t="n">
        <v>17735270.251252301</v>
      </c>
      <c r="AG1413" s="2" t="n">
        <v>-1265522.9076066699</v>
      </c>
      <c r="AH1413" s="2" t="n">
        <v>-9696.9830614866205</v>
      </c>
      <c r="AI1413" s="2" t="n">
        <v>253253.08174167899</v>
      </c>
      <c r="AJ1413" s="2" t="n">
        <v>245546.92167165299</v>
      </c>
      <c r="AK1413" s="2" t="n">
        <v>0</v>
      </c>
      <c r="AL1413" s="2" t="n">
        <v>34991.5</v>
      </c>
      <c r="AM1413" s="2"/>
    </row>
    <row r="1414">
      <c r="A1414" t="str">
        <f t="shared" si="242"/>
        <v>Missiles &amp; Space</v>
      </c>
      <c r="B1414" t="str">
        <f t="shared" si="243"/>
        <v>1337</v>
      </c>
      <c r="C1414" t="str">
        <f t="shared" si="244"/>
        <v>GUIDED MISSILE AND SPACE VEHICLE EXPLOSIVE PROPULSION UNITS, SOLID FUEL; AND COMPONENTS</v>
      </c>
      <c r="D1414" s="2" t="n">
        <f t="shared" si="245"/>
        <v>4480944.4988455204</v>
      </c>
      <c r="E1414" s="2" t="n">
        <f t="shared" si="246"/>
        <v>8745935.2742939107</v>
      </c>
      <c r="F1414" s="2" t="n">
        <f t="shared" si="247"/>
        <v>556333</v>
      </c>
      <c r="G1414" s="2" t="n">
        <f t="shared" si="248"/>
        <v>0</v>
      </c>
      <c r="H1414" s="3" t="n">
        <f t="shared" si="249"/>
        <v>-0.93638953610425446</v>
      </c>
      <c r="I1414" s="3" t="n">
        <f t="shared" si="250"/>
        <v>-0.87584470190529373</v>
      </c>
      <c r="J1414" s="3" t="n">
        <f t="shared" si="251"/>
        <v>0</v>
      </c>
      <c r="K1414" s="3" t="n">
        <f t="shared" si="252"/>
        <v>4.4912550249872626E-6</v>
      </c>
      <c r="L1414" s="3" t="n">
        <f>AM1414/SUM(AM1:AM$2860)</f>
        <v>0</v>
      </c>
      <c r="M1414" t="s">
        <v>3663</v>
      </c>
      <c r="N1414" t="s">
        <v>3666</v>
      </c>
      <c r="O1414" t="s">
        <v>3667</v>
      </c>
      <c r="P1414" s="2" t="n">
        <v>239128.047365837</v>
      </c>
      <c r="Q1414" s="2" t="n">
        <v>104272.816417968</v>
      </c>
      <c r="R1414" s="2"/>
      <c r="S1414" s="2" t="n">
        <v>111581.538291394</v>
      </c>
      <c r="T1414" s="2"/>
      <c r="U1414" s="2"/>
      <c r="V1414" s="2"/>
      <c r="W1414" s="2" t="n">
        <v>4443.0673218894999</v>
      </c>
      <c r="X1414" s="2"/>
      <c r="Y1414" s="2"/>
      <c r="Z1414" s="2" t="n">
        <v>16420743.534964001</v>
      </c>
      <c r="AA1414" s="2" t="n">
        <v>0</v>
      </c>
      <c r="AB1414" s="2" t="n">
        <v>3865700.8007772798</v>
      </c>
      <c r="AC1414" s="2" t="n">
        <v>30793.057042187898</v>
      </c>
      <c r="AD1414" s="2" t="n">
        <v>13644.1151473348</v>
      </c>
      <c r="AE1414" s="2" t="n">
        <v>4480944.4988455204</v>
      </c>
      <c r="AF1414" s="2" t="n">
        <v>5217558.6535451096</v>
      </c>
      <c r="AG1414" s="2" t="n">
        <v>16648187.8611049</v>
      </c>
      <c r="AH1414" s="2" t="n">
        <v>4810018.4198432202</v>
      </c>
      <c r="AI1414" s="2" t="n">
        <v>4541470.2619816102</v>
      </c>
      <c r="AJ1414" s="2" t="n">
        <v>41441790.854067698</v>
      </c>
      <c r="AK1414" s="2" t="n">
        <v>8745935.2742939107</v>
      </c>
      <c r="AL1414" s="2" t="n">
        <v>556333</v>
      </c>
      <c r="AM1414" s="2" t="n">
        <v>0</v>
      </c>
    </row>
    <row r="1415">
      <c r="A1415" t="str">
        <f t="shared" si="242"/>
        <v>Missiles &amp; Space</v>
      </c>
      <c r="B1415" t="str">
        <f t="shared" si="243"/>
        <v>1338</v>
      </c>
      <c r="C1415" t="str">
        <f t="shared" si="244"/>
        <v>GUIDED MISSILE AND SPACE VEHICLE INERT PROPULSION UNITS, SOLID FUEL; AND COMPONENTS</v>
      </c>
      <c r="D1415" s="2" t="n">
        <f t="shared" si="245"/>
        <v>13798.6002600422</v>
      </c>
      <c r="E1415" s="2" t="n">
        <f t="shared" si="246"/>
        <v>1060741.7816351899</v>
      </c>
      <c r="F1415" s="2" t="n">
        <f t="shared" si="247"/>
        <v>2722368</v>
      </c>
      <c r="G1415" s="2" t="n">
        <f t="shared" si="248"/>
        <v>-279789.12422031502</v>
      </c>
      <c r="H1415" s="3" t="n">
        <f t="shared" si="249"/>
        <v>1.5664756938331634</v>
      </c>
      <c r="I1415" s="3" t="n">
        <f t="shared" si="250"/>
        <v>196.2930549980056</v>
      </c>
      <c r="J1415" s="3" t="n">
        <f t="shared" si="251"/>
        <v>-0.10277417462309101</v>
      </c>
      <c r="K1415" s="3" t="n">
        <f t="shared" si="252"/>
        <v>2.1977572712502266E-5</v>
      </c>
      <c r="L1415" s="3" t="n">
        <f>AM1415/SUM(AM1:AM$2860)</f>
        <v>-3.1834778784464068E-6</v>
      </c>
      <c r="M1415" t="s">
        <v>3663</v>
      </c>
      <c r="N1415" t="s">
        <v>3668</v>
      </c>
      <c r="O1415" t="s">
        <v>3669</v>
      </c>
      <c r="P1415" s="2" t="n">
        <v>317195793.21415001</v>
      </c>
      <c r="Q1415" s="2" t="n">
        <v>185720232.71296099</v>
      </c>
      <c r="R1415" s="2" t="n">
        <v>86660634.212272003</v>
      </c>
      <c r="S1415" s="2" t="n">
        <v>112938405.089113</v>
      </c>
      <c r="T1415" s="2" t="n">
        <v>-3995.3694768497999</v>
      </c>
      <c r="U1415" s="2" t="n">
        <v>76789.437473779399</v>
      </c>
      <c r="V1415" s="2" t="n">
        <v>736109.57461924001</v>
      </c>
      <c r="W1415" s="2" t="n">
        <v>1689400.14339962</v>
      </c>
      <c r="X1415" s="2" t="n">
        <v>208991.05234624801</v>
      </c>
      <c r="Y1415" s="2" t="n">
        <v>660694.63877457206</v>
      </c>
      <c r="Z1415" s="2"/>
      <c r="AA1415" s="2" t="n">
        <v>365714.57161971898</v>
      </c>
      <c r="AB1415" s="2" t="n">
        <v>182504.05246517801</v>
      </c>
      <c r="AC1415" s="2" t="n">
        <v>36011.800042912197</v>
      </c>
      <c r="AD1415" s="2"/>
      <c r="AE1415" s="2" t="n">
        <v>13798.6002600422</v>
      </c>
      <c r="AF1415" s="2" t="n">
        <v>47300.478582535499</v>
      </c>
      <c r="AG1415" s="2"/>
      <c r="AH1415" s="2"/>
      <c r="AI1415" s="2"/>
      <c r="AJ1415" s="2"/>
      <c r="AK1415" s="2" t="n">
        <v>1060741.7816351899</v>
      </c>
      <c r="AL1415" s="2" t="n">
        <v>2722368</v>
      </c>
      <c r="AM1415" s="2" t="n">
        <v>-279789.12422031502</v>
      </c>
    </row>
    <row r="1416">
      <c r="A1416" t="str">
        <f t="shared" si="242"/>
        <v>Missiles &amp; Space</v>
      </c>
      <c r="B1416" t="str">
        <f t="shared" si="243"/>
        <v>1340</v>
      </c>
      <c r="C1416" t="str">
        <f t="shared" si="244"/>
        <v>ROCKETS &amp; ROCKET AMMUNITION</v>
      </c>
      <c r="D1416" s="2" t="n">
        <f t="shared" si="245"/>
        <v>98198304.958570004</v>
      </c>
      <c r="E1416" s="2" t="n">
        <f t="shared" si="246"/>
        <v>1780356.0870120199</v>
      </c>
      <c r="F1416" s="2" t="n">
        <f t="shared" si="247"/>
        <v>9490215.2891000006</v>
      </c>
      <c r="G1416" s="2" t="n">
        <f t="shared" si="248"/>
        <v>201318.58715383601</v>
      </c>
      <c r="H1416" s="3" t="n">
        <f t="shared" si="249"/>
        <v>4.3305152594655789</v>
      </c>
      <c r="I1416" s="3" t="n">
        <f t="shared" si="250"/>
        <v>-0.90335662827271879</v>
      </c>
      <c r="J1416" s="3" t="n">
        <f t="shared" si="251"/>
        <v>2.1213279258802561E-2</v>
      </c>
      <c r="K1416" s="3" t="n">
        <f t="shared" si="252"/>
        <v>7.6614144955236015E-5</v>
      </c>
      <c r="L1416" s="3" t="n">
        <f>AM1416/SUM(AM1:AM$2860)</f>
        <v>2.2906296680054716E-6</v>
      </c>
      <c r="M1416" t="s">
        <v>3663</v>
      </c>
      <c r="N1416" t="s">
        <v>3670</v>
      </c>
      <c r="O1416" t="s">
        <v>3671</v>
      </c>
      <c r="P1416" s="2" t="n">
        <v>50588425.456040204</v>
      </c>
      <c r="Q1416" s="2" t="n">
        <v>61969528.353643499</v>
      </c>
      <c r="R1416" s="2" t="n">
        <v>45298118.946676001</v>
      </c>
      <c r="S1416" s="2" t="n">
        <v>57185707.520394497</v>
      </c>
      <c r="T1416" s="2" t="n">
        <v>44632458.360805199</v>
      </c>
      <c r="U1416" s="2" t="n">
        <v>20042684.8707367</v>
      </c>
      <c r="V1416" s="2" t="n">
        <v>26901368.756476201</v>
      </c>
      <c r="W1416" s="2" t="n">
        <v>54641486.997007601</v>
      </c>
      <c r="X1416" s="2" t="n">
        <v>38416393.2731966</v>
      </c>
      <c r="Y1416" s="2" t="n">
        <v>134318793.97703299</v>
      </c>
      <c r="Z1416" s="2" t="n">
        <v>38880858.323939703</v>
      </c>
      <c r="AA1416" s="2" t="n">
        <v>42092462.5738573</v>
      </c>
      <c r="AB1416" s="2" t="n">
        <v>24712194.115841199</v>
      </c>
      <c r="AC1416" s="2" t="n">
        <v>9099965.2435426209</v>
      </c>
      <c r="AD1416" s="2" t="n">
        <v>60532450.7718945</v>
      </c>
      <c r="AE1416" s="2" t="n">
        <v>98198304.958570004</v>
      </c>
      <c r="AF1416" s="2" t="n">
        <v>10288842.444968</v>
      </c>
      <c r="AG1416" s="2" t="n">
        <v>453860420.99688101</v>
      </c>
      <c r="AH1416" s="2" t="n">
        <v>79783949.9761049</v>
      </c>
      <c r="AI1416" s="2" t="n">
        <v>4508882.5536377504</v>
      </c>
      <c r="AJ1416" s="2" t="n">
        <v>1744850.7786639601</v>
      </c>
      <c r="AK1416" s="2" t="n">
        <v>1780356.0870120199</v>
      </c>
      <c r="AL1416" s="2" t="n">
        <v>9490215.2891000006</v>
      </c>
      <c r="AM1416" s="2" t="n">
        <v>201318.58715383601</v>
      </c>
    </row>
    <row r="1417">
      <c r="A1417" t="str">
        <f t="shared" si="242"/>
        <v>Missiles &amp; Space</v>
      </c>
      <c r="B1417" t="str">
        <f t="shared" si="243"/>
        <v>1410</v>
      </c>
      <c r="C1417" t="str">
        <f t="shared" si="244"/>
        <v>GUIDED MISSILES</v>
      </c>
      <c r="D1417" s="2" t="n">
        <f t="shared" si="245"/>
        <v>2089215044.6236999</v>
      </c>
      <c r="E1417" s="2" t="n">
        <f t="shared" si="246"/>
        <v>2597736427.0251799</v>
      </c>
      <c r="F1417" s="2" t="n">
        <f t="shared" si="247"/>
        <v>2857487269.5261998</v>
      </c>
      <c r="G1417" s="2" t="n">
        <f t="shared" si="248"/>
        <v>2909623833.9108801</v>
      </c>
      <c r="H1417" s="3" t="n">
        <f t="shared" si="249"/>
        <v>9.9991223050475364E-2</v>
      </c>
      <c r="I1417" s="3" t="n">
        <f t="shared" si="250"/>
        <v>0.36773247774542894</v>
      </c>
      <c r="J1417" s="3" t="n">
        <f t="shared" si="251"/>
        <v>1.0182455981311598</v>
      </c>
      <c r="K1417" s="3" t="n">
        <f t="shared" si="252"/>
        <v>2.3068385406036809E-2</v>
      </c>
      <c r="L1417" s="3" t="n">
        <f>AM1417/SUM(AM1:AM$2860)</f>
        <v>3.3106087077787699E-2</v>
      </c>
      <c r="M1417" t="s">
        <v>3663</v>
      </c>
      <c r="N1417" t="s">
        <v>3672</v>
      </c>
      <c r="O1417" t="s">
        <v>3673</v>
      </c>
      <c r="P1417" s="2" t="n">
        <v>1691302423.3511</v>
      </c>
      <c r="Q1417" s="2" t="n">
        <v>777116705.83500302</v>
      </c>
      <c r="R1417" s="2" t="n">
        <v>1294118323.4211199</v>
      </c>
      <c r="S1417" s="2" t="n">
        <v>1777510885.4934399</v>
      </c>
      <c r="T1417" s="2" t="n">
        <v>2524875676.1058402</v>
      </c>
      <c r="U1417" s="2" t="n">
        <v>2401337122.8056698</v>
      </c>
      <c r="V1417" s="2" t="n">
        <v>2916033098.08849</v>
      </c>
      <c r="W1417" s="2" t="n">
        <v>2804193776.4762602</v>
      </c>
      <c r="X1417" s="2" t="n">
        <v>2405473438.0431399</v>
      </c>
      <c r="Y1417" s="2" t="n">
        <v>1716851137.0928099</v>
      </c>
      <c r="Z1417" s="2" t="n">
        <v>1839150554.4112699</v>
      </c>
      <c r="AA1417" s="2" t="n">
        <v>1446224837.5562999</v>
      </c>
      <c r="AB1417" s="2" t="n">
        <v>1819148174.0288501</v>
      </c>
      <c r="AC1417" s="2" t="n">
        <v>2167164706.2336998</v>
      </c>
      <c r="AD1417" s="2" t="n">
        <v>1976065042.69943</v>
      </c>
      <c r="AE1417" s="2" t="n">
        <v>2089215044.6236999</v>
      </c>
      <c r="AF1417" s="2" t="n">
        <v>2088936053.64922</v>
      </c>
      <c r="AG1417" s="2" t="n">
        <v>2603625656.5046501</v>
      </c>
      <c r="AH1417" s="2" t="n">
        <v>2854911528.8177299</v>
      </c>
      <c r="AI1417" s="2" t="n">
        <v>2636729516.1677899</v>
      </c>
      <c r="AJ1417" s="2" t="n">
        <v>5700404325.7741899</v>
      </c>
      <c r="AK1417" s="2" t="n">
        <v>2597736427.0251799</v>
      </c>
      <c r="AL1417" s="2" t="n">
        <v>2857487269.5261998</v>
      </c>
      <c r="AM1417" s="2" t="n">
        <v>2909623833.9108801</v>
      </c>
    </row>
    <row r="1418">
      <c r="A1418" t="str">
        <f t="shared" si="242"/>
        <v>Missiles &amp; Space</v>
      </c>
      <c r="B1418" t="str">
        <f t="shared" si="243"/>
        <v>1420</v>
      </c>
      <c r="C1418" t="str">
        <f t="shared" si="244"/>
        <v>GUIDED MISSILE COMPONENTS</v>
      </c>
      <c r="D1418" s="2" t="n">
        <f t="shared" si="245"/>
        <v>1172695266.9647901</v>
      </c>
      <c r="E1418" s="2" t="n">
        <f t="shared" si="246"/>
        <v>1689762567.95996</v>
      </c>
      <c r="F1418" s="2" t="n">
        <f t="shared" si="247"/>
        <v>1467328187.2786</v>
      </c>
      <c r="G1418" s="2" t="n">
        <f t="shared" si="248"/>
        <v>1066122738.70092</v>
      </c>
      <c r="H1418" s="3" t="n">
        <f t="shared" si="249"/>
        <v>-0.13163647064918926</v>
      </c>
      <c r="I1418" s="3" t="n">
        <f t="shared" si="250"/>
        <v>0.25124423080208103</v>
      </c>
      <c r="J1418" s="3" t="n">
        <f t="shared" si="251"/>
        <v>0.72657415562786876</v>
      </c>
      <c r="K1418" s="3" t="n">
        <f t="shared" si="252"/>
        <v>1.1845684319320376E-2</v>
      </c>
      <c r="L1418" s="3" t="n">
        <f>AM1418/SUM(AM1:AM$2860)</f>
        <v>1.2130486357613204E-2</v>
      </c>
      <c r="M1418" t="s">
        <v>3663</v>
      </c>
      <c r="N1418" t="s">
        <v>3674</v>
      </c>
      <c r="O1418" t="s">
        <v>3675</v>
      </c>
      <c r="P1418" s="2" t="n">
        <v>188088999.64610699</v>
      </c>
      <c r="Q1418" s="2" t="n">
        <v>1020299502.71232</v>
      </c>
      <c r="R1418" s="2" t="n">
        <v>309992343.10720402</v>
      </c>
      <c r="S1418" s="2" t="n">
        <v>1413494310.00106</v>
      </c>
      <c r="T1418" s="2" t="n">
        <v>1540305977.4728701</v>
      </c>
      <c r="U1418" s="2" t="n">
        <v>1530066689.78795</v>
      </c>
      <c r="V1418" s="2" t="n">
        <v>1657996757.8653901</v>
      </c>
      <c r="W1418" s="2" t="n">
        <v>1193135533.50262</v>
      </c>
      <c r="X1418" s="2" t="n">
        <v>1462913688.5492699</v>
      </c>
      <c r="Y1418" s="2" t="n">
        <v>414919300.00159299</v>
      </c>
      <c r="Z1418" s="2" t="n">
        <v>1344560354.00247</v>
      </c>
      <c r="AA1418" s="2" t="n">
        <v>1342031124.9340601</v>
      </c>
      <c r="AB1418" s="2" t="n">
        <v>1538409091.2083199</v>
      </c>
      <c r="AC1418" s="2" t="n">
        <v>1353856573.74863</v>
      </c>
      <c r="AD1418" s="2" t="n">
        <v>1532896849.6754301</v>
      </c>
      <c r="AE1418" s="2" t="n">
        <v>1172695266.9647901</v>
      </c>
      <c r="AF1418" s="2" t="n">
        <v>135129101.292905</v>
      </c>
      <c r="AG1418" s="2" t="n">
        <v>1013715742.06309</v>
      </c>
      <c r="AH1418" s="2" t="n">
        <v>1667871526.75665</v>
      </c>
      <c r="AI1418" s="2" t="n">
        <v>3293264867.3582401</v>
      </c>
      <c r="AJ1418" s="2" t="n">
        <v>684153519.492504</v>
      </c>
      <c r="AK1418" s="2" t="n">
        <v>1689762567.95996</v>
      </c>
      <c r="AL1418" s="2" t="n">
        <v>1467328187.2786</v>
      </c>
      <c r="AM1418" s="2" t="n">
        <v>1066122738.70092</v>
      </c>
    </row>
    <row r="1419">
      <c r="A1419" t="str">
        <f t="shared" si="242"/>
        <v>Missiles &amp; Space</v>
      </c>
      <c r="B1419" t="str">
        <f t="shared" si="243"/>
        <v>1425</v>
      </c>
      <c r="C1419" t="str">
        <f t="shared" si="244"/>
        <v>GUIDED MISSILE SYSTEMS, COMPLETE</v>
      </c>
      <c r="D1419" s="2" t="n">
        <f t="shared" si="245"/>
        <v>65817579.013344601</v>
      </c>
      <c r="E1419" s="2" t="n">
        <f t="shared" si="246"/>
        <v>44890059.015971199</v>
      </c>
      <c r="F1419" s="2" t="n">
        <f t="shared" si="247"/>
        <v>165317411.99610001</v>
      </c>
      <c r="G1419" s="2" t="n">
        <f t="shared" si="248"/>
        <v>414969792.50428098</v>
      </c>
      <c r="H1419" s="3" t="n">
        <f t="shared" si="249"/>
        <v>2.6827176354854556</v>
      </c>
      <c r="I1419" s="3" t="n">
        <f t="shared" si="250"/>
        <v>1.5117516395214365</v>
      </c>
      <c r="J1419" s="3" t="n">
        <f t="shared" si="251"/>
        <v>2.5101396609939099</v>
      </c>
      <c r="K1419" s="3" t="n">
        <f t="shared" si="252"/>
        <v>1.3346011423830218E-3</v>
      </c>
      <c r="L1419" s="3" t="n">
        <f>AM1419/SUM(AM1:AM$2860)</f>
        <v>4.7215815065800729E-3</v>
      </c>
      <c r="M1419" t="s">
        <v>3663</v>
      </c>
      <c r="N1419" t="s">
        <v>3676</v>
      </c>
      <c r="O1419" t="s">
        <v>3677</v>
      </c>
      <c r="P1419" s="2" t="n">
        <v>298043384.84006101</v>
      </c>
      <c r="Q1419" s="2" t="n">
        <v>367513501.721488</v>
      </c>
      <c r="R1419" s="2" t="n">
        <v>366329197.50939</v>
      </c>
      <c r="S1419" s="2" t="n">
        <v>154933401.01126099</v>
      </c>
      <c r="T1419" s="2" t="n">
        <v>129302676.384369</v>
      </c>
      <c r="U1419" s="2" t="n">
        <v>33271501.457904302</v>
      </c>
      <c r="V1419" s="2" t="n">
        <v>27113061.742156301</v>
      </c>
      <c r="W1419" s="2" t="n">
        <v>29377731.234451398</v>
      </c>
      <c r="X1419" s="2" t="n">
        <v>46267347.155755103</v>
      </c>
      <c r="Y1419" s="2" t="n">
        <v>24632529.5495774</v>
      </c>
      <c r="Z1419" s="2" t="n">
        <v>6696157.0236528004</v>
      </c>
      <c r="AA1419" s="2" t="n">
        <v>14441924.2585654</v>
      </c>
      <c r="AB1419" s="2" t="n">
        <v>34673544.785284303</v>
      </c>
      <c r="AC1419" s="2" t="n">
        <v>7381694.3207878899</v>
      </c>
      <c r="AD1419" s="2" t="n">
        <v>0</v>
      </c>
      <c r="AE1419" s="2" t="n">
        <v>65817579.013344601</v>
      </c>
      <c r="AF1419" s="2" t="n">
        <v>70809166.177523106</v>
      </c>
      <c r="AG1419" s="2" t="n">
        <v>8549797.3419904094</v>
      </c>
      <c r="AH1419" s="2" t="n">
        <v>46741489.937962897</v>
      </c>
      <c r="AI1419" s="2" t="n">
        <v>69304528.335395202</v>
      </c>
      <c r="AJ1419" s="2" t="n">
        <v>63408575.583664604</v>
      </c>
      <c r="AK1419" s="2" t="n">
        <v>44890059.015971199</v>
      </c>
      <c r="AL1419" s="2" t="n">
        <v>165317411.99610001</v>
      </c>
      <c r="AM1419" s="2" t="n">
        <v>414969792.50428098</v>
      </c>
    </row>
    <row r="1420">
      <c r="A1420" t="str">
        <f t="shared" si="242"/>
        <v>Missiles &amp; Space</v>
      </c>
      <c r="B1420" t="str">
        <f t="shared" si="243"/>
        <v>1427</v>
      </c>
      <c r="C1420" t="str">
        <f t="shared" si="244"/>
        <v>GUIDED MISSILE SUBSYSTEMS</v>
      </c>
      <c r="D1420" s="2" t="n">
        <f t="shared" si="245"/>
        <v>457753982.57997203</v>
      </c>
      <c r="E1420" s="2" t="n">
        <f t="shared" si="246"/>
        <v>504907433.39822501</v>
      </c>
      <c r="F1420" s="2" t="n">
        <f t="shared" si="247"/>
        <v>359939121.96880001</v>
      </c>
      <c r="G1420" s="2" t="n">
        <f t="shared" si="248"/>
        <v>240316086.72273999</v>
      </c>
      <c r="H1420" s="3" t="n">
        <f t="shared" si="249"/>
        <v>-0.28711859212238455</v>
      </c>
      <c r="I1420" s="3" t="n">
        <f t="shared" si="250"/>
        <v>-0.21368434646897527</v>
      </c>
      <c r="J1420" s="3" t="n">
        <f t="shared" si="251"/>
        <v>0.66765759000648706</v>
      </c>
      <c r="K1420" s="3" t="n">
        <f t="shared" si="252"/>
        <v>2.9057747612165306E-3</v>
      </c>
      <c r="L1420" s="3" t="n">
        <f>AM1420/SUM(AM1:AM$2860)</f>
        <v>2.7343484063170123E-3</v>
      </c>
      <c r="M1420" t="s">
        <v>3663</v>
      </c>
      <c r="N1420" t="s">
        <v>3678</v>
      </c>
      <c r="O1420" t="s">
        <v>3679</v>
      </c>
      <c r="P1420" s="2" t="n">
        <v>58253353.484072201</v>
      </c>
      <c r="Q1420" s="2" t="n">
        <v>58644135.556472301</v>
      </c>
      <c r="R1420" s="2" t="n">
        <v>84830650.325239897</v>
      </c>
      <c r="S1420" s="2" t="n">
        <v>103015412.137499</v>
      </c>
      <c r="T1420" s="2" t="n">
        <v>342602587.54466599</v>
      </c>
      <c r="U1420" s="2" t="n">
        <v>113675291.621463</v>
      </c>
      <c r="V1420" s="2" t="n">
        <v>183423558.81577301</v>
      </c>
      <c r="W1420" s="2" t="n">
        <v>67974848.934894606</v>
      </c>
      <c r="X1420" s="2" t="n">
        <v>107782589.83585501</v>
      </c>
      <c r="Y1420" s="2" t="n">
        <v>23039498.553522501</v>
      </c>
      <c r="Z1420" s="2" t="n">
        <v>31924423.234811299</v>
      </c>
      <c r="AA1420" s="2" t="n">
        <v>82402256.990811303</v>
      </c>
      <c r="AB1420" s="2" t="n">
        <v>404648174.768565</v>
      </c>
      <c r="AC1420" s="2" t="n">
        <v>403616064.984698</v>
      </c>
      <c r="AD1420" s="2" t="n">
        <v>423373943.31172502</v>
      </c>
      <c r="AE1420" s="2" t="n">
        <v>457753982.57997203</v>
      </c>
      <c r="AF1420" s="2" t="n">
        <v>224457941.205284</v>
      </c>
      <c r="AG1420" s="2" t="n">
        <v>157536798.54001001</v>
      </c>
      <c r="AH1420" s="2" t="n">
        <v>242905653.09384799</v>
      </c>
      <c r="AI1420" s="2" t="n">
        <v>445426053.51188397</v>
      </c>
      <c r="AJ1420" s="2" t="n">
        <v>453960272.07628602</v>
      </c>
      <c r="AK1420" s="2" t="n">
        <v>504907433.39822501</v>
      </c>
      <c r="AL1420" s="2" t="n">
        <v>359939121.96880001</v>
      </c>
      <c r="AM1420" s="2" t="n">
        <v>240316086.72273999</v>
      </c>
    </row>
    <row r="1421">
      <c r="A1421" t="str">
        <f t="shared" si="242"/>
        <v>Missiles &amp; Space</v>
      </c>
      <c r="B1421" t="str">
        <f t="shared" si="243"/>
        <v>1430</v>
      </c>
      <c r="C1421" t="str">
        <f t="shared" si="244"/>
        <v>GUIDED MISSILE REMOTE CONT SYSTEMS</v>
      </c>
      <c r="D1421" s="2" t="n">
        <f t="shared" si="245"/>
        <v>26285527.689472601</v>
      </c>
      <c r="E1421" s="2" t="n">
        <f t="shared" si="246"/>
        <v>30860461.063915301</v>
      </c>
      <c r="F1421" s="2" t="n">
        <f t="shared" si="247"/>
        <v>24042332.073800001</v>
      </c>
      <c r="G1421" s="2" t="n">
        <f t="shared" si="248"/>
        <v>27305955.264038499</v>
      </c>
      <c r="H1421" s="3" t="n">
        <f t="shared" si="249"/>
        <v>-0.22093412590285766</v>
      </c>
      <c r="I1421" s="3" t="n">
        <f t="shared" si="250"/>
        <v>-8.5339569445699315E-2</v>
      </c>
      <c r="J1421" s="3" t="n">
        <f t="shared" si="251"/>
        <v>1.135744867853107</v>
      </c>
      <c r="K1421" s="3" t="n">
        <f t="shared" si="252"/>
        <v>1.9409282702781731E-4</v>
      </c>
      <c r="L1421" s="3" t="n">
        <f>AM1421/SUM(AM1:AM$2860)</f>
        <v>3.1069079177096224E-4</v>
      </c>
      <c r="M1421" t="s">
        <v>3663</v>
      </c>
      <c r="N1421" t="s">
        <v>3680</v>
      </c>
      <c r="O1421" t="s">
        <v>3681</v>
      </c>
      <c r="P1421" s="2" t="n">
        <v>47031416.755964004</v>
      </c>
      <c r="Q1421" s="2" t="n">
        <v>18786774.699200001</v>
      </c>
      <c r="R1421" s="2" t="n">
        <v>11520161.502483999</v>
      </c>
      <c r="S1421" s="2" t="n">
        <v>19123553.958182901</v>
      </c>
      <c r="T1421" s="2" t="n">
        <v>17542063.870131198</v>
      </c>
      <c r="U1421" s="2" t="n">
        <v>21733003.156220399</v>
      </c>
      <c r="V1421" s="2" t="n">
        <v>12151377.5822719</v>
      </c>
      <c r="W1421" s="2" t="n">
        <v>12231652.5987135</v>
      </c>
      <c r="X1421" s="2" t="n">
        <v>23349861.327369001</v>
      </c>
      <c r="Y1421" s="2" t="n">
        <v>3781902.3409141302</v>
      </c>
      <c r="Z1421" s="2" t="n">
        <v>29527992.244726699</v>
      </c>
      <c r="AA1421" s="2" t="n">
        <v>27600890.259441599</v>
      </c>
      <c r="AB1421" s="2" t="n">
        <v>27360145.7515583</v>
      </c>
      <c r="AC1421" s="2" t="n">
        <v>15166070.227617901</v>
      </c>
      <c r="AD1421" s="2" t="n">
        <v>22424717.753927998</v>
      </c>
      <c r="AE1421" s="2" t="n">
        <v>26285527.689472601</v>
      </c>
      <c r="AF1421" s="2" t="n">
        <v>18102512.2817319</v>
      </c>
      <c r="AG1421" s="2" t="n">
        <v>12454929.540312501</v>
      </c>
      <c r="AH1421" s="2" t="n">
        <v>18547076.5048467</v>
      </c>
      <c r="AI1421" s="2" t="n">
        <v>42042278.815123901</v>
      </c>
      <c r="AJ1421" s="2" t="n">
        <v>28335881.001494799</v>
      </c>
      <c r="AK1421" s="2" t="n">
        <v>30860461.063915301</v>
      </c>
      <c r="AL1421" s="2" t="n">
        <v>24042332.073800001</v>
      </c>
      <c r="AM1421" s="2" t="n">
        <v>27305955.264038499</v>
      </c>
    </row>
    <row r="1422">
      <c r="A1422" t="str">
        <f t="shared" si="242"/>
        <v>Missiles &amp; Space</v>
      </c>
      <c r="B1422" t="str">
        <f t="shared" si="243"/>
        <v>1440</v>
      </c>
      <c r="C1422" t="str">
        <f t="shared" si="244"/>
        <v>LAUNCHERS, GUIDED MISSILE</v>
      </c>
      <c r="D1422" s="2" t="n">
        <f t="shared" si="245"/>
        <v>579440676.27365506</v>
      </c>
      <c r="E1422" s="2" t="n">
        <f t="shared" si="246"/>
        <v>704438377.62784505</v>
      </c>
      <c r="F1422" s="2" t="n">
        <f t="shared" si="247"/>
        <v>268028575.24759999</v>
      </c>
      <c r="G1422" s="2" t="n">
        <f t="shared" si="248"/>
        <v>182095254.13571101</v>
      </c>
      <c r="H1422" s="3" t="n">
        <f t="shared" si="249"/>
        <v>-0.61951451857269546</v>
      </c>
      <c r="I1422" s="3" t="n">
        <f t="shared" si="250"/>
        <v>-0.53743569234511779</v>
      </c>
      <c r="J1422" s="3" t="n">
        <f t="shared" si="251"/>
        <v>0.67938746444290388</v>
      </c>
      <c r="K1422" s="3" t="n">
        <f t="shared" si="252"/>
        <v>2.1637844338210387E-3</v>
      </c>
      <c r="L1422" s="3" t="n">
        <f>AM1422/SUM(AM1:AM$2860)</f>
        <v>2.0719040274583406E-3</v>
      </c>
      <c r="M1422" t="s">
        <v>3663</v>
      </c>
      <c r="N1422" t="s">
        <v>3682</v>
      </c>
      <c r="O1422" t="s">
        <v>3683</v>
      </c>
      <c r="P1422" s="2" t="n">
        <v>285337626.26344597</v>
      </c>
      <c r="Q1422" s="2" t="n">
        <v>104954505.811684</v>
      </c>
      <c r="R1422" s="2" t="n">
        <v>340201629.66154301</v>
      </c>
      <c r="S1422" s="2" t="n">
        <v>164712729.53226399</v>
      </c>
      <c r="T1422" s="2" t="n">
        <v>427423969.16752899</v>
      </c>
      <c r="U1422" s="2" t="n">
        <v>133953721.71100999</v>
      </c>
      <c r="V1422" s="2" t="n">
        <v>174752817.48045999</v>
      </c>
      <c r="W1422" s="2" t="n">
        <v>206365150.96979401</v>
      </c>
      <c r="X1422" s="2" t="n">
        <v>137222512.11684999</v>
      </c>
      <c r="Y1422" s="2" t="n">
        <v>196063767.262685</v>
      </c>
      <c r="Z1422" s="2" t="n">
        <v>266659039.95196199</v>
      </c>
      <c r="AA1422" s="2" t="n">
        <v>411920869.84939498</v>
      </c>
      <c r="AB1422" s="2" t="n">
        <v>319635249.48689902</v>
      </c>
      <c r="AC1422" s="2" t="n">
        <v>196158101.51745999</v>
      </c>
      <c r="AD1422" s="2" t="n">
        <v>224324704.98501399</v>
      </c>
      <c r="AE1422" s="2" t="n">
        <v>579440676.27365506</v>
      </c>
      <c r="AF1422" s="2" t="n">
        <v>231158679.64781201</v>
      </c>
      <c r="AG1422" s="2" t="n">
        <v>195791273.96423599</v>
      </c>
      <c r="AH1422" s="2" t="n">
        <v>119232840.57694</v>
      </c>
      <c r="AI1422" s="2" t="n">
        <v>336047243.64468598</v>
      </c>
      <c r="AJ1422" s="2" t="n">
        <v>594252265.07408702</v>
      </c>
      <c r="AK1422" s="2" t="n">
        <v>704438377.62784505</v>
      </c>
      <c r="AL1422" s="2" t="n">
        <v>268028575.24759999</v>
      </c>
      <c r="AM1422" s="2" t="n">
        <v>182095254.13571101</v>
      </c>
    </row>
    <row r="1423">
      <c r="A1423" t="str">
        <f t="shared" si="242"/>
        <v>Missiles &amp; Space</v>
      </c>
      <c r="B1423" t="str">
        <f t="shared" si="243"/>
        <v>1450</v>
      </c>
      <c r="C1423" t="str">
        <f t="shared" si="244"/>
        <v>GUIDED MISSILE HANDLING AND SERVICING EQUIPMENT</v>
      </c>
      <c r="D1423" s="2" t="n">
        <f t="shared" si="245"/>
        <v>4988674.8444985803</v>
      </c>
      <c r="E1423" s="2" t="n">
        <f t="shared" si="246"/>
        <v>3857816.1004249901</v>
      </c>
      <c r="F1423" s="2" t="n">
        <f t="shared" si="247"/>
        <v>1792483.6893</v>
      </c>
      <c r="G1423" s="2" t="n">
        <f t="shared" si="248"/>
        <v>826840.73022273602</v>
      </c>
      <c r="H1423" s="3" t="n">
        <f t="shared" si="249"/>
        <v>-0.53536310631744888</v>
      </c>
      <c r="I1423" s="3" t="n">
        <f t="shared" si="250"/>
        <v>-0.64068941248461631</v>
      </c>
      <c r="J1423" s="3" t="n">
        <f t="shared" si="251"/>
        <v>0.46128215010181406</v>
      </c>
      <c r="K1423" s="3" t="n">
        <f t="shared" si="252"/>
        <v>1.4470652247442326E-5</v>
      </c>
      <c r="L1423" s="3" t="n">
        <f>AM1423/SUM(AM1:AM$2860)</f>
        <v>9.4079038311362344E-6</v>
      </c>
      <c r="M1423" t="s">
        <v>3663</v>
      </c>
      <c r="N1423" t="s">
        <v>3684</v>
      </c>
      <c r="O1423" t="s">
        <v>3685</v>
      </c>
      <c r="P1423" s="2" t="n">
        <v>1457865.14525647</v>
      </c>
      <c r="Q1423" s="2" t="n">
        <v>1423524.8358190199</v>
      </c>
      <c r="R1423" s="2" t="n">
        <v>2324897.0177491601</v>
      </c>
      <c r="S1423" s="2" t="n">
        <v>3108406.2005396402</v>
      </c>
      <c r="T1423" s="2" t="n">
        <v>4153689.3391984599</v>
      </c>
      <c r="U1423" s="2" t="n">
        <v>944423.02854870597</v>
      </c>
      <c r="V1423" s="2" t="n">
        <v>23775070.872326002</v>
      </c>
      <c r="W1423" s="2" t="n">
        <v>3895167.06297829</v>
      </c>
      <c r="X1423" s="2" t="n">
        <v>403464.24352019501</v>
      </c>
      <c r="Y1423" s="2" t="n">
        <v>3242750.7656475999</v>
      </c>
      <c r="Z1423" s="2" t="n">
        <v>1888033.7860325801</v>
      </c>
      <c r="AA1423" s="2" t="n">
        <v>1008868.90301137</v>
      </c>
      <c r="AB1423" s="2" t="n">
        <v>657879.62005246698</v>
      </c>
      <c r="AC1423" s="2" t="n">
        <v>3205298.5516792298</v>
      </c>
      <c r="AD1423" s="2" t="n">
        <v>2434562.7376162899</v>
      </c>
      <c r="AE1423" s="2" t="n">
        <v>4988674.8444985803</v>
      </c>
      <c r="AF1423" s="2" t="n">
        <v>6387526.3614339205</v>
      </c>
      <c r="AG1423" s="2" t="n">
        <v>607562.98578578595</v>
      </c>
      <c r="AH1423" s="2" t="n">
        <v>5112229.8890426597</v>
      </c>
      <c r="AI1423" s="2" t="n">
        <v>834759.879326939</v>
      </c>
      <c r="AJ1423" s="2" t="n">
        <v>8598330.1247635204</v>
      </c>
      <c r="AK1423" s="2" t="n">
        <v>3857816.1004249901</v>
      </c>
      <c r="AL1423" s="2" t="n">
        <v>1792483.6893</v>
      </c>
      <c r="AM1423" s="2" t="n">
        <v>826840.73022273602</v>
      </c>
    </row>
    <row r="1424">
      <c r="A1424" t="str">
        <f t="shared" si="242"/>
        <v>Missiles &amp; Space</v>
      </c>
      <c r="B1424" t="str">
        <f t="shared" si="243"/>
        <v>1555</v>
      </c>
      <c r="C1424" t="str">
        <f t="shared" si="244"/>
        <v>Space Vehicles</v>
      </c>
      <c r="D1424" s="2" t="n">
        <f t="shared" si="245"/>
        <v>0</v>
      </c>
      <c r="E1424" s="2" t="n">
        <f t="shared" si="246"/>
        <v>0</v>
      </c>
      <c r="F1424" s="2" t="n">
        <f t="shared" si="247"/>
        <v>0</v>
      </c>
      <c r="G1424" s="2" t="n">
        <f t="shared" si="248"/>
        <v>34231.346938743904</v>
      </c>
      <c r="H1424" s="3" t="e">
        <f t="shared" si="249"/>
        <v>#DIV/0!</v>
      </c>
      <c r="I1424" s="3" t="e">
        <f t="shared" si="250"/>
        <v>#DIV/0!</v>
      </c>
      <c r="J1424" s="3" t="e">
        <f t="shared" si="251"/>
        <v>#DIV/0!</v>
      </c>
      <c r="K1424" s="3" t="n">
        <f t="shared" si="252"/>
        <v>0</v>
      </c>
      <c r="L1424" s="3" t="n">
        <f>AM1424/SUM(AM1:AM$2860)</f>
        <v>3.894888195979523E-7</v>
      </c>
      <c r="M1424" t="s">
        <v>3663</v>
      </c>
      <c r="N1424" t="s">
        <v>3686</v>
      </c>
      <c r="O1424" t="s">
        <v>3687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 t="n">
        <v>934979.11879578396</v>
      </c>
      <c r="AH1424" s="2" t="n">
        <v>988895.35717044096</v>
      </c>
      <c r="AI1424" s="2" t="n">
        <v>452923.52951707499</v>
      </c>
      <c r="AJ1424" s="2" t="n">
        <v>0</v>
      </c>
      <c r="AK1424" s="2"/>
      <c r="AL1424" s="2"/>
      <c r="AM1424" s="2" t="n">
        <v>34231.346938743904</v>
      </c>
    </row>
    <row r="1425">
      <c r="A1425" t="str">
        <f t="shared" si="242"/>
        <v>Missiles &amp; Space</v>
      </c>
      <c r="B1425" t="str">
        <f t="shared" si="243"/>
        <v>1675</v>
      </c>
      <c r="C1425" t="str">
        <f t="shared" si="244"/>
        <v>Space Vehicle Component</v>
      </c>
      <c r="D1425" s="2" t="n">
        <f t="shared" si="245"/>
        <v>0</v>
      </c>
      <c r="E1425" s="2" t="n">
        <f t="shared" si="246"/>
        <v>253132.45234642801</v>
      </c>
      <c r="F1425" s="2" t="n">
        <f t="shared" si="247"/>
        <v>77670</v>
      </c>
      <c r="G1425" s="2" t="n">
        <f t="shared" si="248"/>
        <v>0</v>
      </c>
      <c r="H1425" s="3" t="n">
        <f t="shared" si="249"/>
        <v>-0.69316458920998558</v>
      </c>
      <c r="I1425" s="3" t="e">
        <f t="shared" si="250"/>
        <v>#DIV/0!</v>
      </c>
      <c r="J1425" s="3" t="n">
        <f t="shared" si="251"/>
        <v>0</v>
      </c>
      <c r="K1425" s="3" t="n">
        <f t="shared" si="252"/>
        <v>6.2702693852559642E-7</v>
      </c>
      <c r="L1425" s="3" t="n">
        <f>AM1425/SUM(AM1:AM$2860)</f>
        <v>0</v>
      </c>
      <c r="M1425" t="s">
        <v>3663</v>
      </c>
      <c r="N1425" t="s">
        <v>3688</v>
      </c>
      <c r="O1425" t="s">
        <v>3689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 t="n">
        <v>2572724.7737193299</v>
      </c>
      <c r="AH1425" s="2" t="n">
        <v>5216579.4509492898</v>
      </c>
      <c r="AI1425" s="2" t="n">
        <v>2930840.43452144</v>
      </c>
      <c r="AJ1425" s="2" t="n">
        <v>20888.8625706413</v>
      </c>
      <c r="AK1425" s="2" t="n">
        <v>253132.45234642801</v>
      </c>
      <c r="AL1425" s="2" t="n">
        <v>77670</v>
      </c>
      <c r="AM1425" s="2"/>
    </row>
    <row r="1426">
      <c r="A1426" t="str">
        <f t="shared" si="242"/>
        <v>Missiles &amp; Space</v>
      </c>
      <c r="B1426" t="str">
        <f t="shared" si="243"/>
        <v>1735</v>
      </c>
      <c r="C1426" t="str">
        <f t="shared" si="244"/>
        <v>Space Vehicle Handling and Servicing Equipment</v>
      </c>
      <c r="D1426" s="2" t="n">
        <f t="shared" si="245"/>
        <v>0</v>
      </c>
      <c r="E1426" s="2" t="n">
        <f t="shared" si="246"/>
        <v>0</v>
      </c>
      <c r="F1426" s="2" t="n">
        <f t="shared" si="247"/>
        <v>0</v>
      </c>
      <c r="G1426" s="2" t="n">
        <f t="shared" si="248"/>
        <v>0</v>
      </c>
      <c r="H1426" s="3" t="e">
        <f t="shared" si="249"/>
        <v>#DIV/0!</v>
      </c>
      <c r="I1426" s="3" t="e">
        <f t="shared" si="250"/>
        <v>#DIV/0!</v>
      </c>
      <c r="J1426" s="3" t="e">
        <f t="shared" si="251"/>
        <v>#DIV/0!</v>
      </c>
      <c r="K1426" s="3" t="n">
        <f t="shared" si="252"/>
        <v>0</v>
      </c>
      <c r="L1426" s="3" t="n">
        <f>AM1426/SUM(AM1:AM$2860)</f>
        <v>0</v>
      </c>
      <c r="M1426" t="s">
        <v>3663</v>
      </c>
      <c r="N1426" t="s">
        <v>3690</v>
      </c>
      <c r="O1426" t="s">
        <v>3691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 t="n">
        <v>162494.006149369</v>
      </c>
      <c r="AI1426" s="2"/>
      <c r="AJ1426" s="2"/>
      <c r="AK1426" s="2"/>
      <c r="AL1426" s="2"/>
      <c r="AM1426" s="2"/>
    </row>
    <row r="1427">
      <c r="A1427" t="str">
        <f t="shared" si="242"/>
        <v>Missiles &amp; Space</v>
      </c>
      <c r="B1427" t="str">
        <f t="shared" si="243"/>
        <v>1810</v>
      </c>
      <c r="C1427" t="str">
        <f t="shared" si="244"/>
        <v>SPACE VEHICLES</v>
      </c>
      <c r="D1427" s="2" t="n">
        <f t="shared" si="245"/>
        <v>0</v>
      </c>
      <c r="E1427" s="2" t="n">
        <f t="shared" si="246"/>
        <v>0</v>
      </c>
      <c r="F1427" s="2" t="n">
        <f t="shared" si="247"/>
        <v>0</v>
      </c>
      <c r="G1427" s="2" t="n">
        <f t="shared" si="248"/>
        <v>0</v>
      </c>
      <c r="H1427" s="3" t="e">
        <f t="shared" si="249"/>
        <v>#DIV/0!</v>
      </c>
      <c r="I1427" s="3" t="e">
        <f t="shared" si="250"/>
        <v>#DIV/0!</v>
      </c>
      <c r="J1427" s="3" t="e">
        <f t="shared" si="251"/>
        <v>#DIV/0!</v>
      </c>
      <c r="K1427" s="3" t="n">
        <f t="shared" si="252"/>
        <v>0</v>
      </c>
      <c r="L1427" s="3" t="n">
        <f>AM1427/SUM(AM1:AM$2860)</f>
        <v>0</v>
      </c>
      <c r="M1427" t="s">
        <v>3663</v>
      </c>
      <c r="N1427" t="s">
        <v>3692</v>
      </c>
      <c r="O1427" t="s">
        <v>3693</v>
      </c>
      <c r="P1427" s="2"/>
      <c r="Q1427" s="2" t="n">
        <v>73329.024843637002</v>
      </c>
      <c r="R1427" s="2" t="n">
        <v>160613.93907942099</v>
      </c>
      <c r="S1427" s="2"/>
      <c r="T1427" s="2"/>
      <c r="U1427" s="2"/>
      <c r="V1427" s="2" t="n">
        <v>34953.369583472901</v>
      </c>
      <c r="W1427" s="2" t="n">
        <v>59675740.782748699</v>
      </c>
      <c r="X1427" s="2" t="n">
        <v>716410715.00191998</v>
      </c>
      <c r="Y1427" s="2"/>
      <c r="Z1427" s="2" t="n">
        <v>240959.76480640299</v>
      </c>
      <c r="AA1427" s="2" t="n">
        <v>323945.30698009301</v>
      </c>
      <c r="AB1427" s="2" t="n">
        <v>4659.4099991109797</v>
      </c>
      <c r="AC1427" s="2" t="n">
        <v>0</v>
      </c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</row>
    <row r="1428">
      <c r="A1428" t="str">
        <f t="shared" si="242"/>
        <v>Missiles &amp; Space</v>
      </c>
      <c r="B1428" t="str">
        <f t="shared" si="243"/>
        <v>1820</v>
      </c>
      <c r="C1428" t="str">
        <f t="shared" si="244"/>
        <v>SPACE VEHICLE COMPONENTS</v>
      </c>
      <c r="D1428" s="2" t="n">
        <f t="shared" si="245"/>
        <v>2698.7570259200502</v>
      </c>
      <c r="E1428" s="2" t="n">
        <f t="shared" si="246"/>
        <v>0</v>
      </c>
      <c r="F1428" s="2" t="n">
        <f t="shared" si="247"/>
        <v>0</v>
      </c>
      <c r="G1428" s="2" t="n">
        <f t="shared" si="248"/>
        <v>0</v>
      </c>
      <c r="H1428" s="3" t="e">
        <f t="shared" si="249"/>
        <v>#DIV/0!</v>
      </c>
      <c r="I1428" s="3" t="n">
        <f t="shared" si="250"/>
        <v>-1</v>
      </c>
      <c r="J1428" s="3" t="e">
        <f t="shared" si="251"/>
        <v>#DIV/0!</v>
      </c>
      <c r="K1428" s="3" t="n">
        <f t="shared" si="252"/>
        <v>0</v>
      </c>
      <c r="L1428" s="3" t="n">
        <f>AM1428/SUM(AM1:AM$2860)</f>
        <v>0</v>
      </c>
      <c r="M1428" t="s">
        <v>3663</v>
      </c>
      <c r="N1428" t="s">
        <v>3694</v>
      </c>
      <c r="O1428" t="s">
        <v>3695</v>
      </c>
      <c r="P1428" s="2" t="n">
        <v>161799.20718388501</v>
      </c>
      <c r="Q1428" s="2"/>
      <c r="R1428" s="2" t="n">
        <v>4469272.6273105703</v>
      </c>
      <c r="S1428" s="2" t="n">
        <v>13530625.3531419</v>
      </c>
      <c r="T1428" s="2" t="n">
        <v>14311345.0420269</v>
      </c>
      <c r="U1428" s="2" t="n">
        <v>13686771.996782299</v>
      </c>
      <c r="V1428" s="2" t="n">
        <v>11069451.1219944</v>
      </c>
      <c r="W1428" s="2" t="n">
        <v>175173.093329714</v>
      </c>
      <c r="X1428" s="2" t="n">
        <v>0</v>
      </c>
      <c r="Y1428" s="2" t="n">
        <v>694569.33690430899</v>
      </c>
      <c r="Z1428" s="2" t="n">
        <v>63114.804869391497</v>
      </c>
      <c r="AA1428" s="2" t="n">
        <v>-26356.4561164644</v>
      </c>
      <c r="AB1428" s="2" t="n">
        <v>135501.158382216</v>
      </c>
      <c r="AC1428" s="2" t="n">
        <v>143928.479951727</v>
      </c>
      <c r="AD1428" s="2" t="n">
        <v>5595.8778913324804</v>
      </c>
      <c r="AE1428" s="2" t="n">
        <v>2698.7570259200502</v>
      </c>
      <c r="AF1428" s="2"/>
      <c r="AG1428" s="2"/>
      <c r="AH1428" s="2"/>
      <c r="AI1428" s="2"/>
      <c r="AJ1428" s="2"/>
      <c r="AK1428" s="2"/>
      <c r="AL1428" s="2"/>
      <c r="AM1428" s="2"/>
    </row>
    <row r="1429">
      <c r="A1429" t="str">
        <f t="shared" si="242"/>
        <v>Missiles &amp; Space</v>
      </c>
      <c r="B1429" t="str">
        <f t="shared" si="243"/>
        <v>1830</v>
      </c>
      <c r="C1429" t="str">
        <f t="shared" si="244"/>
        <v>SPACE VEHICLE REMOTE CONT SYSTEMS</v>
      </c>
      <c r="D1429" s="2" t="n">
        <f t="shared" si="245"/>
        <v>0</v>
      </c>
      <c r="E1429" s="2" t="n">
        <f t="shared" si="246"/>
        <v>0</v>
      </c>
      <c r="F1429" s="2" t="n">
        <f t="shared" si="247"/>
        <v>0</v>
      </c>
      <c r="G1429" s="2" t="n">
        <f t="shared" si="248"/>
        <v>0</v>
      </c>
      <c r="H1429" s="3" t="e">
        <f t="shared" si="249"/>
        <v>#DIV/0!</v>
      </c>
      <c r="I1429" s="3" t="e">
        <f t="shared" si="250"/>
        <v>#DIV/0!</v>
      </c>
      <c r="J1429" s="3" t="e">
        <f t="shared" si="251"/>
        <v>#DIV/0!</v>
      </c>
      <c r="K1429" s="3" t="n">
        <f t="shared" si="252"/>
        <v>0</v>
      </c>
      <c r="L1429" s="3" t="n">
        <f>AM1429/SUM(AM1:AM$2860)</f>
        <v>0</v>
      </c>
      <c r="M1429" t="s">
        <v>3663</v>
      </c>
      <c r="N1429" t="s">
        <v>3696</v>
      </c>
      <c r="O1429" t="s">
        <v>3697</v>
      </c>
      <c r="P1429" s="2"/>
      <c r="Q1429" s="2"/>
      <c r="R1429" s="2"/>
      <c r="S1429" s="2"/>
      <c r="T1429" s="2"/>
      <c r="U1429" s="2"/>
      <c r="V1429" s="2" t="n">
        <v>75286.761813233999</v>
      </c>
      <c r="W1429" s="2"/>
      <c r="X1429" s="2" t="n">
        <v>993155.40257475502</v>
      </c>
      <c r="Y1429" s="2"/>
      <c r="Z1429" s="2" t="n">
        <v>250203.783612506</v>
      </c>
      <c r="AA1429" s="2" t="n">
        <v>6362042.5867021699</v>
      </c>
      <c r="AB1429" s="2" t="n">
        <v>82522.356894394703</v>
      </c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</row>
    <row r="1430">
      <c r="A1430" t="str">
        <f t="shared" si="242"/>
        <v>Missiles &amp; Space</v>
      </c>
      <c r="B1430" t="str">
        <f t="shared" si="243"/>
        <v>1840</v>
      </c>
      <c r="C1430" t="str">
        <f t="shared" si="244"/>
        <v>SPACE VEHICLE LAUNCHERS</v>
      </c>
      <c r="D1430" s="2" t="n">
        <f t="shared" si="245"/>
        <v>0</v>
      </c>
      <c r="E1430" s="2" t="n">
        <f t="shared" si="246"/>
        <v>0</v>
      </c>
      <c r="F1430" s="2" t="n">
        <f t="shared" si="247"/>
        <v>0</v>
      </c>
      <c r="G1430" s="2" t="n">
        <f t="shared" si="248"/>
        <v>0</v>
      </c>
      <c r="H1430" s="3" t="e">
        <f t="shared" si="249"/>
        <v>#DIV/0!</v>
      </c>
      <c r="I1430" s="3" t="e">
        <f t="shared" si="250"/>
        <v>#DIV/0!</v>
      </c>
      <c r="J1430" s="3" t="e">
        <f t="shared" si="251"/>
        <v>#DIV/0!</v>
      </c>
      <c r="K1430" s="3" t="n">
        <f t="shared" si="252"/>
        <v>0</v>
      </c>
      <c r="L1430" s="3" t="n">
        <f>AM1430/SUM(AM1:AM$2860)</f>
        <v>0</v>
      </c>
      <c r="M1430" t="s">
        <v>3663</v>
      </c>
      <c r="N1430" t="s">
        <v>3698</v>
      </c>
      <c r="O1430" t="s">
        <v>3699</v>
      </c>
      <c r="P1430" s="2"/>
      <c r="Q1430" s="2"/>
      <c r="R1430" s="2"/>
      <c r="S1430" s="2"/>
      <c r="T1430" s="2"/>
      <c r="U1430" s="2"/>
      <c r="V1430" s="2"/>
      <c r="W1430" s="2"/>
      <c r="X1430" s="2" t="n">
        <v>666.50788582604196</v>
      </c>
      <c r="Y1430" s="2" t="n">
        <v>56479.136574618999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>
      <c r="A1431" t="str">
        <f t="shared" si="242"/>
        <v>Missiles &amp; Space</v>
      </c>
      <c r="B1431" t="str">
        <f t="shared" si="243"/>
        <v>1850</v>
      </c>
      <c r="C1431" t="str">
        <f t="shared" si="244"/>
        <v>SPACE VEHICLE HANDLING &amp; SERVICE EQ</v>
      </c>
      <c r="D1431" s="2" t="n">
        <f t="shared" si="245"/>
        <v>0</v>
      </c>
      <c r="E1431" s="2" t="n">
        <f t="shared" si="246"/>
        <v>0</v>
      </c>
      <c r="F1431" s="2" t="n">
        <f t="shared" si="247"/>
        <v>0</v>
      </c>
      <c r="G1431" s="2" t="n">
        <f t="shared" si="248"/>
        <v>0</v>
      </c>
      <c r="H1431" s="3" t="e">
        <f t="shared" si="249"/>
        <v>#DIV/0!</v>
      </c>
      <c r="I1431" s="3" t="e">
        <f t="shared" si="250"/>
        <v>#DIV/0!</v>
      </c>
      <c r="J1431" s="3" t="e">
        <f t="shared" si="251"/>
        <v>#DIV/0!</v>
      </c>
      <c r="K1431" s="3" t="n">
        <f t="shared" si="252"/>
        <v>0</v>
      </c>
      <c r="L1431" s="3" t="n">
        <f>AM1431/SUM(AM1:AM$2860)</f>
        <v>0</v>
      </c>
      <c r="M1431" t="s">
        <v>3663</v>
      </c>
      <c r="N1431" t="s">
        <v>3700</v>
      </c>
      <c r="O1431" t="s">
        <v>3701</v>
      </c>
      <c r="P1431" s="2" t="n">
        <v>43818.598949739899</v>
      </c>
      <c r="Q1431" s="2"/>
      <c r="R1431" s="2"/>
      <c r="S1431" s="2" t="n">
        <v>13196.439986936901</v>
      </c>
      <c r="T1431" s="2"/>
      <c r="U1431" s="2" t="n">
        <v>31223.363984187199</v>
      </c>
      <c r="V1431" s="2" t="n">
        <v>17593339.565519098</v>
      </c>
      <c r="W1431" s="2" t="n">
        <v>-52965.7170911434</v>
      </c>
      <c r="X1431" s="2"/>
      <c r="Y1431" s="2" t="n">
        <v>0</v>
      </c>
      <c r="Z1431" s="2" t="n">
        <v>0</v>
      </c>
      <c r="AA1431" s="2" t="n">
        <v>89627.4835561613</v>
      </c>
      <c r="AB1431" s="2" t="n">
        <v>-83743.447213561696</v>
      </c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</row>
    <row r="1432">
      <c r="A1432" t="str">
        <f t="shared" si="242"/>
        <v>Missiles &amp; Space</v>
      </c>
      <c r="B1432" t="str">
        <f t="shared" si="243"/>
        <v>1860</v>
      </c>
      <c r="C1432" t="str">
        <f t="shared" si="244"/>
        <v>SPACE SURVIVAL EQUIPMENT</v>
      </c>
      <c r="D1432" s="2" t="n">
        <f t="shared" si="245"/>
        <v>0</v>
      </c>
      <c r="E1432" s="2" t="n">
        <f t="shared" si="246"/>
        <v>0</v>
      </c>
      <c r="F1432" s="2" t="n">
        <f t="shared" si="247"/>
        <v>0</v>
      </c>
      <c r="G1432" s="2" t="n">
        <f t="shared" si="248"/>
        <v>0</v>
      </c>
      <c r="H1432" s="3" t="e">
        <f t="shared" si="249"/>
        <v>#DIV/0!</v>
      </c>
      <c r="I1432" s="3" t="e">
        <f t="shared" si="250"/>
        <v>#DIV/0!</v>
      </c>
      <c r="J1432" s="3" t="e">
        <f t="shared" si="251"/>
        <v>#DIV/0!</v>
      </c>
      <c r="K1432" s="3" t="n">
        <f t="shared" si="252"/>
        <v>0</v>
      </c>
      <c r="L1432" s="3" t="n">
        <f>AM1432/SUM(AM1:AM$2860)</f>
        <v>0</v>
      </c>
      <c r="M1432" t="s">
        <v>3663</v>
      </c>
      <c r="N1432" t="s">
        <v>3702</v>
      </c>
      <c r="O1432" t="s">
        <v>3703</v>
      </c>
      <c r="P1432" s="2"/>
      <c r="Q1432" s="2"/>
      <c r="R1432" s="2"/>
      <c r="S1432" s="2" t="n">
        <v>16259.3550416417</v>
      </c>
      <c r="T1432" s="2"/>
      <c r="U1432" s="2" t="n">
        <v>264232.120863038</v>
      </c>
      <c r="V1432" s="2"/>
      <c r="W1432" s="2"/>
      <c r="X1432" s="2" t="n">
        <v>5313.4008658052098</v>
      </c>
      <c r="Y1432" s="2" t="n">
        <v>-105.56847957872699</v>
      </c>
      <c r="Z1432" s="2" t="n">
        <v>457.87970063045498</v>
      </c>
      <c r="AA1432" s="2"/>
      <c r="AB1432" s="2" t="n">
        <v>12934.0941214622</v>
      </c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</row>
    <row r="1433">
      <c r="A1433" t="str">
        <f t="shared" si="242"/>
        <v>Missiles &amp; Space</v>
      </c>
      <c r="B1433" t="str">
        <f t="shared" si="243"/>
        <v>4927</v>
      </c>
      <c r="C1433" t="str">
        <f t="shared" si="244"/>
        <v>ROCKET MAINT &amp; REP EQ</v>
      </c>
      <c r="D1433" s="2" t="n">
        <f t="shared" si="245"/>
        <v>25537.678280009099</v>
      </c>
      <c r="E1433" s="2" t="n">
        <f t="shared" si="246"/>
        <v>0</v>
      </c>
      <c r="F1433" s="2" t="n">
        <f t="shared" si="247"/>
        <v>-31042.789100000002</v>
      </c>
      <c r="G1433" s="2" t="n">
        <f t="shared" si="248"/>
        <v>0</v>
      </c>
      <c r="H1433" s="3" t="e">
        <f t="shared" si="249"/>
        <v>#DIV/0!</v>
      </c>
      <c r="I1433" s="3" t="n">
        <f t="shared" si="250"/>
        <v>-2.2155681796767057</v>
      </c>
      <c r="J1433" s="3" t="n">
        <f t="shared" si="251"/>
        <v>0</v>
      </c>
      <c r="K1433" s="3" t="n">
        <f t="shared" si="252"/>
        <v>-2.5060724877904925E-7</v>
      </c>
      <c r="L1433" s="3" t="n">
        <f>AM1433/SUM(AM1:AM$2860)</f>
        <v>0</v>
      </c>
      <c r="M1433" t="s">
        <v>3663</v>
      </c>
      <c r="N1433" t="s">
        <v>3704</v>
      </c>
      <c r="O1433" t="s">
        <v>3705</v>
      </c>
      <c r="P1433" s="2"/>
      <c r="Q1433" s="2" t="n">
        <v>81997.261726842</v>
      </c>
      <c r="R1433" s="2"/>
      <c r="S1433" s="2" t="n">
        <v>8381.1108462070606</v>
      </c>
      <c r="T1433" s="2"/>
      <c r="U1433" s="2" t="n">
        <v>70824.256228048704</v>
      </c>
      <c r="V1433" s="2" t="n">
        <v>403294.77452367701</v>
      </c>
      <c r="W1433" s="2" t="n">
        <v>1046409.7147437</v>
      </c>
      <c r="X1433" s="2" t="n">
        <v>3883.9412697725202</v>
      </c>
      <c r="Y1433" s="2"/>
      <c r="Z1433" s="2" t="n">
        <v>48658.221672140397</v>
      </c>
      <c r="AA1433" s="2"/>
      <c r="AB1433" s="2" t="n">
        <v>38911458.259375699</v>
      </c>
      <c r="AC1433" s="2" t="n">
        <v>22267.9559166447</v>
      </c>
      <c r="AD1433" s="2" t="n">
        <v>-5100102.4364118697</v>
      </c>
      <c r="AE1433" s="2" t="n">
        <v>25537.678280009099</v>
      </c>
      <c r="AF1433" s="2"/>
      <c r="AG1433" s="2" t="n">
        <v>104822.846455992</v>
      </c>
      <c r="AH1433" s="2" t="n">
        <v>-8865617.0218461901</v>
      </c>
      <c r="AI1433" s="2"/>
      <c r="AJ1433" s="2" t="n">
        <v>76791.437640643198</v>
      </c>
      <c r="AK1433" s="2"/>
      <c r="AL1433" s="2" t="n">
        <v>-31042.789100000002</v>
      </c>
      <c r="AM1433" s="2"/>
    </row>
    <row r="1434">
      <c r="A1434" t="str">
        <f t="shared" si="242"/>
        <v>Missiles &amp; Space</v>
      </c>
      <c r="B1434" t="str">
        <f t="shared" si="243"/>
        <v>4935</v>
      </c>
      <c r="C1434" t="str">
        <f t="shared" si="244"/>
        <v>GUIDED MISSILE MAINT EQ</v>
      </c>
      <c r="D1434" s="2" t="n">
        <f t="shared" si="245"/>
        <v>1219115.6961503001</v>
      </c>
      <c r="E1434" s="2" t="n">
        <f t="shared" si="246"/>
        <v>2085708.6764912501</v>
      </c>
      <c r="F1434" s="2" t="n">
        <f t="shared" si="247"/>
        <v>3257548.0843000002</v>
      </c>
      <c r="G1434" s="2" t="n">
        <f t="shared" si="248"/>
        <v>736690.833472698</v>
      </c>
      <c r="H1434" s="3" t="n">
        <f t="shared" si="249"/>
        <v>0.56184232295572278</v>
      </c>
      <c r="I1434" s="3" t="n">
        <f t="shared" si="250"/>
        <v>1.6720581931531373</v>
      </c>
      <c r="J1434" s="3" t="n">
        <f t="shared" si="251"/>
        <v>0.22614887467762496</v>
      </c>
      <c r="K1434" s="3" t="n">
        <f t="shared" si="252"/>
        <v>2.629806105830502E-5</v>
      </c>
      <c r="L1434" s="3" t="n">
        <f>AM1434/SUM(AM1:AM$2860)</f>
        <v>8.3821663123969838E-6</v>
      </c>
      <c r="M1434" t="s">
        <v>3663</v>
      </c>
      <c r="N1434" t="s">
        <v>3706</v>
      </c>
      <c r="O1434" t="s">
        <v>3707</v>
      </c>
      <c r="P1434" s="2" t="n">
        <v>2637181.6613928401</v>
      </c>
      <c r="Q1434" s="2" t="n">
        <v>1937783.9608712001</v>
      </c>
      <c r="R1434" s="2" t="n">
        <v>682408.90849412302</v>
      </c>
      <c r="S1434" s="2" t="n">
        <v>2290306.1609430001</v>
      </c>
      <c r="T1434" s="2" t="n">
        <v>2076787.40164508</v>
      </c>
      <c r="U1434" s="2" t="n">
        <v>1906536.60186633</v>
      </c>
      <c r="V1434" s="2" t="n">
        <v>1767978.3581318799</v>
      </c>
      <c r="W1434" s="2" t="n">
        <v>3267444.12760513</v>
      </c>
      <c r="X1434" s="2" t="n">
        <v>2201101.1031530602</v>
      </c>
      <c r="Y1434" s="2" t="n">
        <v>3618871.3349752999</v>
      </c>
      <c r="Z1434" s="2" t="n">
        <v>3923531.9418847999</v>
      </c>
      <c r="AA1434" s="2" t="n">
        <v>3658174.94593387</v>
      </c>
      <c r="AB1434" s="2" t="n">
        <v>2070538.9447365201</v>
      </c>
      <c r="AC1434" s="2" t="n">
        <v>999995.46266159497</v>
      </c>
      <c r="AD1434" s="2" t="n">
        <v>1217661.1850922899</v>
      </c>
      <c r="AE1434" s="2" t="n">
        <v>1219115.6961503001</v>
      </c>
      <c r="AF1434" s="2" t="n">
        <v>1350195.2088681201</v>
      </c>
      <c r="AG1434" s="2" t="n">
        <v>2001016.82368468</v>
      </c>
      <c r="AH1434" s="2" t="n">
        <v>1061549.10909898</v>
      </c>
      <c r="AI1434" s="2" t="n">
        <v>3169349.6492201602</v>
      </c>
      <c r="AJ1434" s="2" t="n">
        <v>2021024.40133697</v>
      </c>
      <c r="AK1434" s="2" t="n">
        <v>2085708.6764912501</v>
      </c>
      <c r="AL1434" s="2" t="n">
        <v>3257548.0843000002</v>
      </c>
      <c r="AM1434" s="2" t="n">
        <v>736690.833472698</v>
      </c>
    </row>
    <row r="1435">
      <c r="A1435" t="str">
        <f t="shared" si="242"/>
        <v>Missiles &amp; Space</v>
      </c>
      <c r="B1435" t="str">
        <f t="shared" si="243"/>
        <v>4960</v>
      </c>
      <c r="C1435" t="str">
        <f t="shared" si="244"/>
        <v>SPACE VEHICLE MAINT EQ</v>
      </c>
      <c r="D1435" s="2" t="n">
        <f t="shared" si="245"/>
        <v>0</v>
      </c>
      <c r="E1435" s="2" t="n">
        <f t="shared" si="246"/>
        <v>0</v>
      </c>
      <c r="F1435" s="2" t="n">
        <f t="shared" si="247"/>
        <v>0</v>
      </c>
      <c r="G1435" s="2" t="n">
        <f t="shared" si="248"/>
        <v>0</v>
      </c>
      <c r="H1435" s="3" t="e">
        <f t="shared" si="249"/>
        <v>#DIV/0!</v>
      </c>
      <c r="I1435" s="3" t="e">
        <f t="shared" si="250"/>
        <v>#DIV/0!</v>
      </c>
      <c r="J1435" s="3" t="e">
        <f t="shared" si="251"/>
        <v>#DIV/0!</v>
      </c>
      <c r="K1435" s="3" t="n">
        <f t="shared" si="252"/>
        <v>0</v>
      </c>
      <c r="L1435" s="3" t="n">
        <f>AM1435/SUM(AM1:AM$2860)</f>
        <v>0</v>
      </c>
      <c r="M1435" t="s">
        <v>3663</v>
      </c>
      <c r="N1435" t="s">
        <v>3708</v>
      </c>
      <c r="O1435" t="s">
        <v>3709</v>
      </c>
      <c r="P1435" s="2" t="n">
        <v>338157.75784624001</v>
      </c>
      <c r="Q1435" s="2"/>
      <c r="R1435" s="2"/>
      <c r="S1435" s="2"/>
      <c r="T1435" s="2"/>
      <c r="U1435" s="2"/>
      <c r="V1435" s="2"/>
      <c r="W1435" s="2" t="n">
        <v>79919.418299310404</v>
      </c>
      <c r="X1435" s="2" t="n">
        <v>11901.910764935599</v>
      </c>
      <c r="Y1435" s="2" t="n">
        <v>34820.178802046503</v>
      </c>
      <c r="Z1435" s="2" t="n">
        <v>43394.920023833802</v>
      </c>
      <c r="AA1435" s="2" t="n">
        <v>103497.145731791</v>
      </c>
      <c r="AB1435" s="2" t="n">
        <v>83622.557184044796</v>
      </c>
      <c r="AC1435" s="2" t="n">
        <v>38985.988885742001</v>
      </c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</row>
    <row r="1436">
      <c r="A1436" t="str">
        <f t="shared" si="242"/>
        <v>Missiles &amp; Space</v>
      </c>
      <c r="B1436" t="str">
        <f t="shared" si="243"/>
        <v>4970</v>
      </c>
      <c r="C1436" t="str">
        <f t="shared" si="244"/>
        <v>MULTI GUIDED WEAPON/SPEC MAINT EQ</v>
      </c>
      <c r="D1436" s="2" t="n">
        <f t="shared" si="245"/>
        <v>10346.434713593901</v>
      </c>
      <c r="E1436" s="2" t="n">
        <f t="shared" si="246"/>
        <v>0</v>
      </c>
      <c r="F1436" s="2" t="n">
        <f t="shared" si="247"/>
        <v>0</v>
      </c>
      <c r="G1436" s="2" t="n">
        <f t="shared" si="248"/>
        <v>0</v>
      </c>
      <c r="H1436" s="3" t="e">
        <f t="shared" si="249"/>
        <v>#DIV/0!</v>
      </c>
      <c r="I1436" s="3" t="n">
        <f t="shared" si="250"/>
        <v>-1</v>
      </c>
      <c r="J1436" s="3" t="e">
        <f t="shared" si="251"/>
        <v>#DIV/0!</v>
      </c>
      <c r="K1436" s="3" t="n">
        <f t="shared" si="252"/>
        <v>0</v>
      </c>
      <c r="L1436" s="3" t="n">
        <f>AM1436/SUM(AM1:AM$2860)</f>
        <v>0</v>
      </c>
      <c r="M1436" t="s">
        <v>3663</v>
      </c>
      <c r="N1436" t="s">
        <v>3710</v>
      </c>
      <c r="O1436" t="s">
        <v>3711</v>
      </c>
      <c r="P1436" s="2"/>
      <c r="Q1436" s="2"/>
      <c r="R1436" s="2" t="n">
        <v>427593.61450077</v>
      </c>
      <c r="S1436" s="2" t="n">
        <v>419573.64734448201</v>
      </c>
      <c r="T1436" s="2"/>
      <c r="U1436" s="2" t="n">
        <v>5934.8644969018596</v>
      </c>
      <c r="V1436" s="2" t="n">
        <v>64729.446064241798</v>
      </c>
      <c r="W1436" s="2" t="n">
        <v>34966.191373951202</v>
      </c>
      <c r="X1436" s="2"/>
      <c r="Y1436" s="2"/>
      <c r="Z1436" s="2"/>
      <c r="AA1436" s="2" t="n">
        <v>131866.35078344401</v>
      </c>
      <c r="AB1436" s="2" t="n">
        <v>14644.399697205799</v>
      </c>
      <c r="AC1436" s="2" t="n">
        <v>14381.223306972001</v>
      </c>
      <c r="AD1436" s="2"/>
      <c r="AE1436" s="2" t="n">
        <v>10346.434713593901</v>
      </c>
      <c r="AF1436" s="2" t="n">
        <v>26956.704766348401</v>
      </c>
      <c r="AG1436" s="2" t="n">
        <v>9603.9886358804506</v>
      </c>
      <c r="AH1436" s="2" t="n">
        <v>42613.282322411003</v>
      </c>
      <c r="AI1436" s="2" t="n">
        <v>83345.186869777099</v>
      </c>
      <c r="AJ1436" s="2"/>
      <c r="AK1436" s="2"/>
      <c r="AL1436" s="2"/>
      <c r="AM1436" s="2"/>
    </row>
    <row r="1437">
      <c r="A1437" t="str">
        <f t="shared" si="242"/>
        <v>Other</v>
      </c>
      <c r="B1437" t="str">
        <f t="shared" si="243"/>
        <v>3110</v>
      </c>
      <c r="C1437" t="str">
        <f t="shared" si="244"/>
        <v>BEARINGS, ANTIFRICTION, UNMOUNTED</v>
      </c>
      <c r="D1437" s="2" t="n">
        <f t="shared" si="245"/>
        <v>659634.95204315998</v>
      </c>
      <c r="E1437" s="2" t="n">
        <f t="shared" si="246"/>
        <v>4843322.2064763196</v>
      </c>
      <c r="F1437" s="2" t="n">
        <f t="shared" si="247"/>
        <v>3387147.5307</v>
      </c>
      <c r="G1437" s="2" t="n">
        <f t="shared" si="248"/>
        <v>4097508.6498282002</v>
      </c>
      <c r="H1437" s="3" t="n">
        <f t="shared" si="249"/>
        <v>-0.30065616403326922</v>
      </c>
      <c r="I1437" s="3" t="n">
        <f t="shared" si="250"/>
        <v>4.1348818315473048</v>
      </c>
      <c r="J1437" s="3" t="n">
        <f t="shared" si="251"/>
        <v>1.2097225209973048</v>
      </c>
      <c r="K1437" s="3" t="n">
        <f t="shared" si="252"/>
        <v>2.7344312430917405E-5</v>
      </c>
      <c r="L1437" s="3" t="n">
        <f>AM1437/SUM(AM1:AM$2860)</f>
        <v>4.6621998549162166E-5</v>
      </c>
      <c r="M1437" t="s">
        <v>3712</v>
      </c>
      <c r="N1437" t="s">
        <v>3713</v>
      </c>
      <c r="O1437" t="s">
        <v>3714</v>
      </c>
      <c r="P1437" s="2" t="n">
        <v>15839599.498005601</v>
      </c>
      <c r="Q1437" s="2" t="n">
        <v>16805078.507188201</v>
      </c>
      <c r="R1437" s="2" t="n">
        <v>17768555.279621299</v>
      </c>
      <c r="S1437" s="2" t="n">
        <v>16949736.0949721</v>
      </c>
      <c r="T1437" s="2" t="n">
        <v>7186037.9240292199</v>
      </c>
      <c r="U1437" s="2" t="n">
        <v>13757939.842830401</v>
      </c>
      <c r="V1437" s="2" t="n">
        <v>15137986.370213199</v>
      </c>
      <c r="W1437" s="2" t="n">
        <v>7428171.7065375</v>
      </c>
      <c r="X1437" s="2" t="n">
        <v>10388585.4591299</v>
      </c>
      <c r="Y1437" s="2" t="n">
        <v>5064706.7268774901</v>
      </c>
      <c r="Z1437" s="2" t="n">
        <v>4384963.4343223497</v>
      </c>
      <c r="AA1437" s="2" t="n">
        <v>6818380.6677721897</v>
      </c>
      <c r="AB1437" s="2" t="n">
        <v>4350349.8575925604</v>
      </c>
      <c r="AC1437" s="2" t="n">
        <v>2915921.9111273298</v>
      </c>
      <c r="AD1437" s="2" t="n">
        <v>4225061.8048789902</v>
      </c>
      <c r="AE1437" s="2" t="n">
        <v>659634.95204315998</v>
      </c>
      <c r="AF1437" s="2" t="n">
        <v>1560742.63304979</v>
      </c>
      <c r="AG1437" s="2" t="n">
        <v>1968510.6358351</v>
      </c>
      <c r="AH1437" s="2" t="n">
        <v>523959.98294938903</v>
      </c>
      <c r="AI1437" s="2" t="n">
        <v>2825056.8398842001</v>
      </c>
      <c r="AJ1437" s="2" t="n">
        <v>1604272.5368838599</v>
      </c>
      <c r="AK1437" s="2" t="n">
        <v>4843322.2064763196</v>
      </c>
      <c r="AL1437" s="2" t="n">
        <v>3387147.5307</v>
      </c>
      <c r="AM1437" s="2" t="n">
        <v>4097508.6498282002</v>
      </c>
    </row>
    <row r="1438">
      <c r="A1438" t="str">
        <f t="shared" si="242"/>
        <v>Other</v>
      </c>
      <c r="B1438" t="str">
        <f t="shared" si="243"/>
        <v>3120</v>
      </c>
      <c r="C1438" t="str">
        <f t="shared" si="244"/>
        <v>BEARINGS, PLAIN, UNMOUNTED</v>
      </c>
      <c r="D1438" s="2" t="n">
        <f t="shared" si="245"/>
        <v>1458060.99844338</v>
      </c>
      <c r="E1438" s="2" t="n">
        <f t="shared" si="246"/>
        <v>1709413.0737491399</v>
      </c>
      <c r="F1438" s="2" t="n">
        <f t="shared" si="247"/>
        <v>2768274.8050000002</v>
      </c>
      <c r="G1438" s="2" t="n">
        <f t="shared" si="248"/>
        <v>1935347.1093440901</v>
      </c>
      <c r="H1438" s="3" t="n">
        <f t="shared" si="249"/>
        <v>0.61942999472241689</v>
      </c>
      <c r="I1438" s="3" t="n">
        <f t="shared" si="250"/>
        <v>0.89860013261132354</v>
      </c>
      <c r="J1438" s="3" t="n">
        <f t="shared" si="251"/>
        <v>0.69911668662681414</v>
      </c>
      <c r="K1438" s="3" t="n">
        <f t="shared" si="252"/>
        <v>2.2348176592979176E-5</v>
      </c>
      <c r="L1438" s="3" t="n">
        <f>AM1438/SUM(AM1:AM$2860)</f>
        <v>2.2020636888160933E-5</v>
      </c>
      <c r="M1438" t="s">
        <v>3712</v>
      </c>
      <c r="N1438" t="s">
        <v>3715</v>
      </c>
      <c r="O1438" t="s">
        <v>3716</v>
      </c>
      <c r="P1438" s="2" t="n">
        <v>4618147.4889123403</v>
      </c>
      <c r="Q1438" s="2" t="n">
        <v>1508624.9950798501</v>
      </c>
      <c r="R1438" s="2" t="n">
        <v>2883265.8856715499</v>
      </c>
      <c r="S1438" s="2" t="n">
        <v>4604370.4853774998</v>
      </c>
      <c r="T1438" s="2" t="n">
        <v>3509589.9651669501</v>
      </c>
      <c r="U1438" s="2" t="n">
        <v>4027389.5194765399</v>
      </c>
      <c r="V1438" s="2" t="n">
        <v>3094198.6674726899</v>
      </c>
      <c r="W1438" s="2" t="n">
        <v>4072793.0847789901</v>
      </c>
      <c r="X1438" s="2" t="n">
        <v>3967279.11689721</v>
      </c>
      <c r="Y1438" s="2" t="n">
        <v>3414228.5175662502</v>
      </c>
      <c r="Z1438" s="2" t="n">
        <v>3662212.0345994802</v>
      </c>
      <c r="AA1438" s="2" t="n">
        <v>3592704.1955686398</v>
      </c>
      <c r="AB1438" s="2" t="n">
        <v>4757820.21144161</v>
      </c>
      <c r="AC1438" s="2" t="n">
        <v>1571221.1535480099</v>
      </c>
      <c r="AD1438" s="2" t="n">
        <v>3074156.9984354</v>
      </c>
      <c r="AE1438" s="2" t="n">
        <v>1458060.99844338</v>
      </c>
      <c r="AF1438" s="2" t="n">
        <v>2037821.61970048</v>
      </c>
      <c r="AG1438" s="2" t="n">
        <v>1259094.7245600701</v>
      </c>
      <c r="AH1438" s="2" t="n">
        <v>2053154.7816763499</v>
      </c>
      <c r="AI1438" s="2" t="n">
        <v>2452180.6137473602</v>
      </c>
      <c r="AJ1438" s="2" t="n">
        <v>417070.01100347901</v>
      </c>
      <c r="AK1438" s="2" t="n">
        <v>1709413.0737491399</v>
      </c>
      <c r="AL1438" s="2" t="n">
        <v>2768274.8050000002</v>
      </c>
      <c r="AM1438" s="2" t="n">
        <v>1935347.1093440901</v>
      </c>
    </row>
    <row r="1439">
      <c r="A1439" t="str">
        <f t="shared" si="242"/>
        <v>Other</v>
      </c>
      <c r="B1439" t="str">
        <f t="shared" si="243"/>
        <v>3130</v>
      </c>
      <c r="C1439" t="str">
        <f t="shared" si="244"/>
        <v>BEARINGS, MOUNTED</v>
      </c>
      <c r="D1439" s="2" t="n">
        <f t="shared" si="245"/>
        <v>640543.27614978305</v>
      </c>
      <c r="E1439" s="2" t="n">
        <f t="shared" si="246"/>
        <v>6291873.0060245702</v>
      </c>
      <c r="F1439" s="2" t="n">
        <f t="shared" si="247"/>
        <v>4109262.2566</v>
      </c>
      <c r="G1439" s="2" t="n">
        <f t="shared" si="248"/>
        <v>435565.67004900298</v>
      </c>
      <c r="H1439" s="3" t="n">
        <f t="shared" si="249"/>
        <v>-0.3468936431702746</v>
      </c>
      <c r="I1439" s="3" t="n">
        <f t="shared" si="250"/>
        <v>5.4152765466530326</v>
      </c>
      <c r="J1439" s="3" t="n">
        <f t="shared" si="251"/>
        <v>0.10599607492790923</v>
      </c>
      <c r="K1439" s="3" t="n">
        <f t="shared" si="252"/>
        <v>3.3173916986670294E-5</v>
      </c>
      <c r="L1439" s="3" t="n">
        <f>AM1439/SUM(AM1:AM$2860)</f>
        <v>4.9559241413537689E-6</v>
      </c>
      <c r="M1439" t="s">
        <v>3712</v>
      </c>
      <c r="N1439" t="s">
        <v>3717</v>
      </c>
      <c r="O1439" t="s">
        <v>3718</v>
      </c>
      <c r="P1439" s="2" t="n">
        <v>844889.47897504596</v>
      </c>
      <c r="Q1439" s="2" t="n">
        <v>3294639.8803308201</v>
      </c>
      <c r="R1439" s="2" t="n">
        <v>139689.27734562501</v>
      </c>
      <c r="S1439" s="2" t="n">
        <v>5502353.1782068303</v>
      </c>
      <c r="T1439" s="2" t="n">
        <v>2158905.1854645</v>
      </c>
      <c r="U1439" s="2" t="n">
        <v>1968720.5846781901</v>
      </c>
      <c r="V1439" s="2" t="n">
        <v>1641615.4637901401</v>
      </c>
      <c r="W1439" s="2" t="n">
        <v>983355.29383429</v>
      </c>
      <c r="X1439" s="2" t="n">
        <v>2057488.7774968499</v>
      </c>
      <c r="Y1439" s="2" t="n">
        <v>1192871.0382988399</v>
      </c>
      <c r="Z1439" s="2" t="n">
        <v>451900.30325725803</v>
      </c>
      <c r="AA1439" s="2" t="n">
        <v>1160860.1259314599</v>
      </c>
      <c r="AB1439" s="2" t="n">
        <v>384671.06257905503</v>
      </c>
      <c r="AC1439" s="2" t="n">
        <v>362022.66849073197</v>
      </c>
      <c r="AD1439" s="2" t="n">
        <v>2112765.4986254801</v>
      </c>
      <c r="AE1439" s="2" t="n">
        <v>640543.27614978305</v>
      </c>
      <c r="AF1439" s="2" t="n">
        <v>200114.629251707</v>
      </c>
      <c r="AG1439" s="2" t="n">
        <v>471298.91864218703</v>
      </c>
      <c r="AH1439" s="2" t="n">
        <v>98646.869132348394</v>
      </c>
      <c r="AI1439" s="2" t="n">
        <v>4643847.9928581901</v>
      </c>
      <c r="AJ1439" s="2" t="n">
        <v>1589302.0525261499</v>
      </c>
      <c r="AK1439" s="2" t="n">
        <v>6291873.0060245702</v>
      </c>
      <c r="AL1439" s="2" t="n">
        <v>4109262.2566</v>
      </c>
      <c r="AM1439" s="2" t="n">
        <v>435565.67004900298</v>
      </c>
    </row>
    <row r="1440">
      <c r="A1440" t="str">
        <f t="shared" si="242"/>
        <v>Other</v>
      </c>
      <c r="B1440" t="str">
        <f t="shared" si="243"/>
        <v>3210</v>
      </c>
      <c r="C1440" t="str">
        <f t="shared" si="244"/>
        <v>SAWMILL AND PLANING MILL MACHINERY</v>
      </c>
      <c r="D1440" s="2" t="n">
        <f t="shared" si="245"/>
        <v>546680.87849708402</v>
      </c>
      <c r="E1440" s="2" t="n">
        <f t="shared" si="246"/>
        <v>0</v>
      </c>
      <c r="F1440" s="2" t="n">
        <f t="shared" si="247"/>
        <v>0</v>
      </c>
      <c r="G1440" s="2" t="n">
        <f t="shared" si="248"/>
        <v>0</v>
      </c>
      <c r="H1440" s="3" t="e">
        <f t="shared" si="249"/>
        <v>#DIV/0!</v>
      </c>
      <c r="I1440" s="3" t="n">
        <f t="shared" si="250"/>
        <v>-1</v>
      </c>
      <c r="J1440" s="3" t="e">
        <f t="shared" si="251"/>
        <v>#DIV/0!</v>
      </c>
      <c r="K1440" s="3" t="n">
        <f t="shared" si="252"/>
        <v>0</v>
      </c>
      <c r="L1440" s="3" t="n">
        <f>AM1440/SUM(AM1:AM$2860)</f>
        <v>0</v>
      </c>
      <c r="M1440" t="s">
        <v>3712</v>
      </c>
      <c r="N1440" t="s">
        <v>3719</v>
      </c>
      <c r="O1440" t="s">
        <v>3720</v>
      </c>
      <c r="P1440" s="2"/>
      <c r="Q1440" s="2" t="n">
        <v>65612.006675731798</v>
      </c>
      <c r="R1440" s="2" t="n">
        <v>172472.386236855</v>
      </c>
      <c r="S1440" s="2" t="n">
        <v>143045.752246391</v>
      </c>
      <c r="T1440" s="2" t="n">
        <v>572783.66509700404</v>
      </c>
      <c r="U1440" s="2" t="n">
        <v>100938.893397928</v>
      </c>
      <c r="V1440" s="2" t="n">
        <v>166025.55461822299</v>
      </c>
      <c r="W1440" s="2" t="n">
        <v>34459.219293658301</v>
      </c>
      <c r="X1440" s="2" t="n">
        <v>32995.006865504402</v>
      </c>
      <c r="Y1440" s="2" t="n">
        <v>22814.668042957699</v>
      </c>
      <c r="Z1440" s="2" t="n">
        <v>181114.131647559</v>
      </c>
      <c r="AA1440" s="2" t="n">
        <v>20686.887339089</v>
      </c>
      <c r="AB1440" s="2" t="n">
        <v>135878.46997407399</v>
      </c>
      <c r="AC1440" s="2" t="n">
        <v>63251.795869945898</v>
      </c>
      <c r="AD1440" s="2" t="n">
        <v>169656.535630517</v>
      </c>
      <c r="AE1440" s="2" t="n">
        <v>546680.87849708402</v>
      </c>
      <c r="AF1440" s="2" t="n">
        <v>36677.892772220403</v>
      </c>
      <c r="AG1440" s="2" t="n">
        <v>35467.485620798398</v>
      </c>
      <c r="AH1440" s="2" t="n">
        <v>4163.9802770462102</v>
      </c>
      <c r="AI1440" s="2" t="n">
        <v>24812.265210170401</v>
      </c>
      <c r="AJ1440" s="2"/>
      <c r="AK1440" s="2"/>
      <c r="AL1440" s="2"/>
      <c r="AM1440" s="2"/>
    </row>
    <row r="1441">
      <c r="A1441" t="str">
        <f t="shared" si="242"/>
        <v>Other</v>
      </c>
      <c r="B1441" t="str">
        <f t="shared" si="243"/>
        <v>3220</v>
      </c>
      <c r="C1441" t="str">
        <f t="shared" si="244"/>
        <v>WOODWORKING MACHINES</v>
      </c>
      <c r="D1441" s="2" t="n">
        <f t="shared" si="245"/>
        <v>45230.627763125398</v>
      </c>
      <c r="E1441" s="2" t="n">
        <f t="shared" si="246"/>
        <v>181297.314906788</v>
      </c>
      <c r="F1441" s="2" t="n">
        <f t="shared" si="247"/>
        <v>0</v>
      </c>
      <c r="G1441" s="2" t="n">
        <f t="shared" si="248"/>
        <v>0</v>
      </c>
      <c r="H1441" s="3" t="n">
        <f t="shared" si="249"/>
        <v>-1</v>
      </c>
      <c r="I1441" s="3" t="n">
        <f t="shared" si="250"/>
        <v>-1</v>
      </c>
      <c r="J1441" s="3" t="e">
        <f t="shared" si="251"/>
        <v>#DIV/0!</v>
      </c>
      <c r="K1441" s="3" t="n">
        <f t="shared" si="252"/>
        <v>0</v>
      </c>
      <c r="L1441" s="3" t="n">
        <f>AM1441/SUM(AM1:AM$2860)</f>
        <v>0</v>
      </c>
      <c r="M1441" t="s">
        <v>3712</v>
      </c>
      <c r="N1441" t="s">
        <v>3721</v>
      </c>
      <c r="O1441" t="s">
        <v>3722</v>
      </c>
      <c r="P1441" s="2"/>
      <c r="Q1441" s="2" t="n">
        <v>39957.495951152501</v>
      </c>
      <c r="R1441" s="2" t="n">
        <v>915498.21038002498</v>
      </c>
      <c r="S1441" s="2" t="n">
        <v>20064.379365819699</v>
      </c>
      <c r="T1441" s="2" t="n">
        <v>174423.31356101399</v>
      </c>
      <c r="U1441" s="2" t="n">
        <v>215824.93491178099</v>
      </c>
      <c r="V1441" s="2" t="n">
        <v>292178.01261781697</v>
      </c>
      <c r="W1441" s="2" t="n">
        <v>421615.58634330699</v>
      </c>
      <c r="X1441" s="2" t="n">
        <v>242100.857996801</v>
      </c>
      <c r="Y1441" s="2" t="n">
        <v>7036149.2614152702</v>
      </c>
      <c r="Z1441" s="2" t="n">
        <v>254543.855225179</v>
      </c>
      <c r="AA1441" s="2" t="n">
        <v>488490.08828502201</v>
      </c>
      <c r="AB1441" s="2" t="n">
        <v>147251.78817955399</v>
      </c>
      <c r="AC1441" s="2" t="n">
        <v>231286.83694421701</v>
      </c>
      <c r="AD1441" s="2" t="n">
        <v>353069.61399482703</v>
      </c>
      <c r="AE1441" s="2" t="n">
        <v>45230.627763125398</v>
      </c>
      <c r="AF1441" s="2" t="n">
        <v>198350.15902153999</v>
      </c>
      <c r="AG1441" s="2" t="n">
        <v>36549.069582293698</v>
      </c>
      <c r="AH1441" s="2" t="n">
        <v>165704.74291650299</v>
      </c>
      <c r="AI1441" s="2" t="n">
        <v>123627.29650123901</v>
      </c>
      <c r="AJ1441" s="2"/>
      <c r="AK1441" s="2" t="n">
        <v>181297.314906788</v>
      </c>
      <c r="AL1441" s="2"/>
      <c r="AM1441" s="2"/>
    </row>
    <row r="1442">
      <c r="A1442" t="str">
        <f t="shared" si="242"/>
        <v>Other</v>
      </c>
      <c r="B1442" t="str">
        <f t="shared" si="243"/>
        <v>3230</v>
      </c>
      <c r="C1442" t="str">
        <f t="shared" si="244"/>
        <v>TOOLS - ATTACHS FOR WOODWORK MACH</v>
      </c>
      <c r="D1442" s="2" t="n">
        <f t="shared" si="245"/>
        <v>154758.290540802</v>
      </c>
      <c r="E1442" s="2" t="n">
        <f t="shared" si="246"/>
        <v>0</v>
      </c>
      <c r="F1442" s="2" t="n">
        <f t="shared" si="247"/>
        <v>170.48</v>
      </c>
      <c r="G1442" s="2" t="n">
        <f t="shared" si="248"/>
        <v>1109.6394966512601</v>
      </c>
      <c r="H1442" s="3" t="e">
        <f t="shared" si="249"/>
        <v>#DIV/0!</v>
      </c>
      <c r="I1442" s="3" t="n">
        <f t="shared" si="250"/>
        <v>-0.99889841119720135</v>
      </c>
      <c r="J1442" s="3" t="n">
        <f t="shared" si="251"/>
        <v>6.5089130493386911</v>
      </c>
      <c r="K1442" s="3" t="n">
        <f t="shared" si="252"/>
        <v>1.3762785178298401E-9</v>
      </c>
      <c r="L1442" s="3" t="n">
        <f>AM1442/SUM(AM1:AM$2860)</f>
        <v>1.2625625819029609E-8</v>
      </c>
      <c r="M1442" t="s">
        <v>3712</v>
      </c>
      <c r="N1442" t="s">
        <v>3723</v>
      </c>
      <c r="O1442" t="s">
        <v>3724</v>
      </c>
      <c r="P1442" s="2"/>
      <c r="Q1442" s="2" t="n">
        <v>52744.525646377297</v>
      </c>
      <c r="R1442" s="2"/>
      <c r="S1442" s="2" t="n">
        <v>87789.850356515395</v>
      </c>
      <c r="T1442" s="2" t="n">
        <v>0</v>
      </c>
      <c r="U1442" s="2" t="n">
        <v>128525.691177373</v>
      </c>
      <c r="V1442" s="2" t="n">
        <v>367740.20698336902</v>
      </c>
      <c r="W1442" s="2" t="n">
        <v>1194017.7055565999</v>
      </c>
      <c r="X1442" s="2" t="n">
        <v>437176.90542017599</v>
      </c>
      <c r="Y1442" s="2" t="n">
        <v>335594.91222372203</v>
      </c>
      <c r="Z1442" s="2" t="n">
        <v>185395.71279151499</v>
      </c>
      <c r="AA1442" s="2" t="n">
        <v>342140.84880392702</v>
      </c>
      <c r="AB1442" s="2" t="n">
        <v>483816.01198337798</v>
      </c>
      <c r="AC1442" s="2" t="n">
        <v>16050.3430322439</v>
      </c>
      <c r="AD1442" s="2" t="n">
        <v>130429.68213775801</v>
      </c>
      <c r="AE1442" s="2" t="n">
        <v>154758.290540802</v>
      </c>
      <c r="AF1442" s="2" t="n">
        <v>197570.01446293999</v>
      </c>
      <c r="AG1442" s="2" t="n">
        <v>32847.3937530693</v>
      </c>
      <c r="AH1442" s="2" t="n">
        <v>14984.801688952</v>
      </c>
      <c r="AI1442" s="2" t="n">
        <v>16196.0714420691</v>
      </c>
      <c r="AJ1442" s="2" t="n">
        <v>26556.730159753399</v>
      </c>
      <c r="AK1442" s="2"/>
      <c r="AL1442" s="2" t="n">
        <v>170.48</v>
      </c>
      <c r="AM1442" s="2" t="n">
        <v>1109.6394966512601</v>
      </c>
    </row>
    <row r="1443">
      <c r="A1443" t="str">
        <f t="shared" si="242"/>
        <v>Other</v>
      </c>
      <c r="B1443" t="str">
        <f t="shared" si="243"/>
        <v>3405</v>
      </c>
      <c r="C1443" t="str">
        <f t="shared" si="244"/>
        <v>SAWS AND FILING MACHINES</v>
      </c>
      <c r="D1443" s="2" t="n">
        <f t="shared" si="245"/>
        <v>109998.085873595</v>
      </c>
      <c r="E1443" s="2" t="n">
        <f t="shared" si="246"/>
        <v>48114.904994823701</v>
      </c>
      <c r="F1443" s="2" t="n">
        <f t="shared" si="247"/>
        <v>853783.16610000003</v>
      </c>
      <c r="G1443" s="2" t="n">
        <f t="shared" si="248"/>
        <v>50593.213805221698</v>
      </c>
      <c r="H1443" s="3" t="n">
        <f t="shared" si="249"/>
        <v>16.744671140717244</v>
      </c>
      <c r="I1443" s="3" t="n">
        <f t="shared" si="250"/>
        <v>6.7618002106066681</v>
      </c>
      <c r="J1443" s="3" t="n">
        <f t="shared" si="251"/>
        <v>5.925768487135518E-2</v>
      </c>
      <c r="K1443" s="3" t="n">
        <f t="shared" si="252"/>
        <v>6.8925588361577676E-6</v>
      </c>
      <c r="L1443" s="3" t="n">
        <f>AM1443/SUM(AM1:AM$2860)</f>
        <v>5.7565631758297687E-7</v>
      </c>
      <c r="M1443" t="s">
        <v>3712</v>
      </c>
      <c r="N1443" t="s">
        <v>3725</v>
      </c>
      <c r="O1443" t="s">
        <v>3726</v>
      </c>
      <c r="P1443" s="2" t="n">
        <v>899213.55470838503</v>
      </c>
      <c r="Q1443" s="2" t="n">
        <v>294699.546826153</v>
      </c>
      <c r="R1443" s="2" t="n">
        <v>133774.03045947099</v>
      </c>
      <c r="S1443" s="2" t="n">
        <v>511717.10382601799</v>
      </c>
      <c r="T1443" s="2" t="n">
        <v>1311871.98157906</v>
      </c>
      <c r="U1443" s="2" t="n">
        <v>803948.20736869297</v>
      </c>
      <c r="V1443" s="2" t="n">
        <v>821365.73650507198</v>
      </c>
      <c r="W1443" s="2" t="n">
        <v>867766.10233733198</v>
      </c>
      <c r="X1443" s="2" t="n">
        <v>411288.79389320803</v>
      </c>
      <c r="Y1443" s="2" t="n">
        <v>968787.18640620902</v>
      </c>
      <c r="Z1443" s="2" t="n">
        <v>670332.45652117894</v>
      </c>
      <c r="AA1443" s="2" t="n">
        <v>618447.50223429897</v>
      </c>
      <c r="AB1443" s="2" t="n">
        <v>919048.44304958498</v>
      </c>
      <c r="AC1443" s="2" t="n">
        <v>272428.63612879498</v>
      </c>
      <c r="AD1443" s="2" t="n">
        <v>249423.80024832999</v>
      </c>
      <c r="AE1443" s="2" t="n">
        <v>109998.085873595</v>
      </c>
      <c r="AF1443" s="2" t="n">
        <v>343826.03859441198</v>
      </c>
      <c r="AG1443" s="2" t="n">
        <v>421096.43196751497</v>
      </c>
      <c r="AH1443" s="2" t="n">
        <v>244068.99886491601</v>
      </c>
      <c r="AI1443" s="2" t="n">
        <v>144945.07532921701</v>
      </c>
      <c r="AJ1443" s="2" t="n">
        <v>215339.45992104401</v>
      </c>
      <c r="AK1443" s="2" t="n">
        <v>48114.904994823701</v>
      </c>
      <c r="AL1443" s="2" t="n">
        <v>853783.16610000003</v>
      </c>
      <c r="AM1443" s="2" t="n">
        <v>50593.213805221698</v>
      </c>
    </row>
    <row r="1444">
      <c r="A1444" t="str">
        <f t="shared" si="242"/>
        <v>Other</v>
      </c>
      <c r="B1444" t="str">
        <f t="shared" si="243"/>
        <v>3408</v>
      </c>
      <c r="C1444" t="str">
        <f t="shared" si="244"/>
        <v>MACHING CENTERS &amp; WAY-TYPE MACHINES</v>
      </c>
      <c r="D1444" s="2" t="n">
        <f t="shared" si="245"/>
        <v>1952074.3326588001</v>
      </c>
      <c r="E1444" s="2" t="n">
        <f t="shared" si="246"/>
        <v>279333.25130186602</v>
      </c>
      <c r="F1444" s="2" t="n">
        <f t="shared" si="247"/>
        <v>620782.5</v>
      </c>
      <c r="G1444" s="2" t="n">
        <f t="shared" si="248"/>
        <v>680058.24453738297</v>
      </c>
      <c r="H1444" s="3" t="n">
        <f t="shared" si="249"/>
        <v>1.2223723710183765</v>
      </c>
      <c r="I1444" s="3" t="n">
        <f t="shared" si="250"/>
        <v>-0.68198828824593449</v>
      </c>
      <c r="J1444" s="3" t="n">
        <f t="shared" si="251"/>
        <v>1.0954855276000579</v>
      </c>
      <c r="K1444" s="3" t="n">
        <f t="shared" si="252"/>
        <v>5.0115533727985846E-6</v>
      </c>
      <c r="L1444" s="3" t="n">
        <f>AM1444/SUM(AM1:AM$2860)</f>
        <v>7.7377931811070095E-6</v>
      </c>
      <c r="M1444" t="s">
        <v>3712</v>
      </c>
      <c r="N1444" t="s">
        <v>3727</v>
      </c>
      <c r="O1444" t="s">
        <v>3728</v>
      </c>
      <c r="P1444" s="2" t="n">
        <v>213308.68117052599</v>
      </c>
      <c r="Q1444" s="2" t="n">
        <v>964887.55471621396</v>
      </c>
      <c r="R1444" s="2" t="n">
        <v>370085.736464241</v>
      </c>
      <c r="S1444" s="2" t="n">
        <v>2093255.57808032</v>
      </c>
      <c r="T1444" s="2" t="n">
        <v>206964.898834672</v>
      </c>
      <c r="U1444" s="2" t="n">
        <v>1307030.1120515801</v>
      </c>
      <c r="V1444" s="2" t="n">
        <v>764854.52669729595</v>
      </c>
      <c r="W1444" s="2" t="n">
        <v>1391320.00081823</v>
      </c>
      <c r="X1444" s="2" t="n">
        <v>1300922.96145807</v>
      </c>
      <c r="Y1444" s="2" t="n">
        <v>3593302.8734223899</v>
      </c>
      <c r="Z1444" s="2" t="n">
        <v>2112663.12492532</v>
      </c>
      <c r="AA1444" s="2" t="n">
        <v>5752190.14987313</v>
      </c>
      <c r="AB1444" s="2" t="n">
        <v>1547904.48941407</v>
      </c>
      <c r="AC1444" s="2" t="n">
        <v>767212.15734526503</v>
      </c>
      <c r="AD1444" s="2" t="n">
        <v>644281.99851880595</v>
      </c>
      <c r="AE1444" s="2" t="n">
        <v>1952074.3326588001</v>
      </c>
      <c r="AF1444" s="2" t="n">
        <v>367807.62462587602</v>
      </c>
      <c r="AG1444" s="2" t="n">
        <v>528733.32539832103</v>
      </c>
      <c r="AH1444" s="2" t="n">
        <v>976052.62466707698</v>
      </c>
      <c r="AI1444" s="2" t="n">
        <v>1082648.8742718699</v>
      </c>
      <c r="AJ1444" s="2" t="n">
        <v>261272.05730430799</v>
      </c>
      <c r="AK1444" s="2" t="n">
        <v>279333.25130186602</v>
      </c>
      <c r="AL1444" s="2" t="n">
        <v>620782.5</v>
      </c>
      <c r="AM1444" s="2" t="n">
        <v>680058.24453738297</v>
      </c>
    </row>
    <row r="1445">
      <c r="A1445" t="str">
        <f t="shared" si="242"/>
        <v>Other</v>
      </c>
      <c r="B1445" t="str">
        <f t="shared" si="243"/>
        <v>3410</v>
      </c>
      <c r="C1445" t="str">
        <f t="shared" si="244"/>
        <v>ELECT &amp; ULTRASONIC EROSION MACHINES</v>
      </c>
      <c r="D1445" s="2" t="n">
        <f t="shared" si="245"/>
        <v>47871.667971841503</v>
      </c>
      <c r="E1445" s="2" t="n">
        <f t="shared" si="246"/>
        <v>35868.770978460198</v>
      </c>
      <c r="F1445" s="2" t="n">
        <f t="shared" si="247"/>
        <v>55746.349600000001</v>
      </c>
      <c r="G1445" s="2" t="n">
        <f t="shared" si="248"/>
        <v>156041.41487561801</v>
      </c>
      <c r="H1445" s="3" t="n">
        <f t="shared" si="249"/>
        <v>0.55417506871023337</v>
      </c>
      <c r="I1445" s="3" t="n">
        <f t="shared" si="250"/>
        <v>0.16449566020533157</v>
      </c>
      <c r="J1445" s="3" t="n">
        <f t="shared" si="251"/>
        <v>2.7991324274193912</v>
      </c>
      <c r="K1445" s="3" t="n">
        <f t="shared" si="252"/>
        <v>4.5003814759451022E-7</v>
      </c>
      <c r="L1445" s="3" t="n">
        <f>AM1445/SUM(AM1:AM$2860)</f>
        <v>1.7754599781614367E-6</v>
      </c>
      <c r="M1445" t="s">
        <v>3712</v>
      </c>
      <c r="N1445" t="s">
        <v>3729</v>
      </c>
      <c r="O1445" t="s">
        <v>3730</v>
      </c>
      <c r="P1445" s="2" t="n">
        <v>176437.721434793</v>
      </c>
      <c r="Q1445" s="2" t="n">
        <v>571436.36146139598</v>
      </c>
      <c r="R1445" s="2" t="n">
        <v>308493.55826741102</v>
      </c>
      <c r="S1445" s="2" t="n">
        <v>351551.02787832997</v>
      </c>
      <c r="T1445" s="2" t="n">
        <v>85602.947886533599</v>
      </c>
      <c r="U1445" s="2" t="n">
        <v>133203.132425235</v>
      </c>
      <c r="V1445" s="2" t="n">
        <v>586033.07378708699</v>
      </c>
      <c r="W1445" s="2" t="n">
        <v>377796.43704266998</v>
      </c>
      <c r="X1445" s="2" t="n">
        <v>191957.20788494701</v>
      </c>
      <c r="Y1445" s="2" t="n">
        <v>1336994.7328441399</v>
      </c>
      <c r="Z1445" s="2" t="n">
        <v>755636.12738185504</v>
      </c>
      <c r="AA1445" s="2" t="n">
        <v>415470.633347789</v>
      </c>
      <c r="AB1445" s="2" t="n">
        <v>975665.34221384302</v>
      </c>
      <c r="AC1445" s="2" t="n">
        <v>31288.404793121601</v>
      </c>
      <c r="AD1445" s="2" t="n">
        <v>107012.341685942</v>
      </c>
      <c r="AE1445" s="2" t="n">
        <v>47871.667971841503</v>
      </c>
      <c r="AF1445" s="2" t="n">
        <v>75362.492586237</v>
      </c>
      <c r="AG1445" s="2" t="n">
        <v>110925.875904976</v>
      </c>
      <c r="AH1445" s="2" t="n">
        <v>41420.555762867698</v>
      </c>
      <c r="AI1445" s="2" t="n">
        <v>88702.509016933502</v>
      </c>
      <c r="AJ1445" s="2" t="n">
        <v>698677.14723752602</v>
      </c>
      <c r="AK1445" s="2" t="n">
        <v>35868.770978460198</v>
      </c>
      <c r="AL1445" s="2" t="n">
        <v>55746.349600000001</v>
      </c>
      <c r="AM1445" s="2" t="n">
        <v>156041.41487561801</v>
      </c>
    </row>
    <row r="1446">
      <c r="A1446" t="str">
        <f t="shared" si="242"/>
        <v>Other</v>
      </c>
      <c r="B1446" t="str">
        <f t="shared" si="243"/>
        <v>3411</v>
      </c>
      <c r="C1446" t="str">
        <f t="shared" si="244"/>
        <v>BORING MACHINES</v>
      </c>
      <c r="D1446" s="2" t="n">
        <f t="shared" si="245"/>
        <v>-188604.73378966501</v>
      </c>
      <c r="E1446" s="2" t="n">
        <f t="shared" si="246"/>
        <v>0</v>
      </c>
      <c r="F1446" s="2" t="n">
        <f t="shared" si="247"/>
        <v>0</v>
      </c>
      <c r="G1446" s="2" t="n">
        <f t="shared" si="248"/>
        <v>0</v>
      </c>
      <c r="H1446" s="3" t="e">
        <f t="shared" si="249"/>
        <v>#DIV/0!</v>
      </c>
      <c r="I1446" s="3" t="n">
        <f t="shared" si="250"/>
        <v>-1</v>
      </c>
      <c r="J1446" s="3" t="e">
        <f t="shared" si="251"/>
        <v>#DIV/0!</v>
      </c>
      <c r="K1446" s="3" t="n">
        <f t="shared" si="252"/>
        <v>0</v>
      </c>
      <c r="L1446" s="3" t="n">
        <f>AM1446/SUM(AM1:AM$2860)</f>
        <v>0</v>
      </c>
      <c r="M1446" t="s">
        <v>3712</v>
      </c>
      <c r="N1446" t="s">
        <v>3731</v>
      </c>
      <c r="O1446" t="s">
        <v>3732</v>
      </c>
      <c r="P1446" s="2" t="n">
        <v>64719.682873553902</v>
      </c>
      <c r="Q1446" s="2" t="n">
        <v>619284.39806583105</v>
      </c>
      <c r="R1446" s="2"/>
      <c r="S1446" s="2" t="n">
        <v>286481.60710671399</v>
      </c>
      <c r="T1446" s="2" t="n">
        <v>398593.88579059299</v>
      </c>
      <c r="U1446" s="2" t="n">
        <v>1796081.13664559</v>
      </c>
      <c r="V1446" s="2" t="n">
        <v>2620034.4255737001</v>
      </c>
      <c r="W1446" s="2" t="n">
        <v>1211868.30333137</v>
      </c>
      <c r="X1446" s="2" t="n">
        <v>500667.13826898398</v>
      </c>
      <c r="Y1446" s="2" t="n">
        <v>4102859.8805946899</v>
      </c>
      <c r="Z1446" s="2" t="n">
        <v>1404982.9297410899</v>
      </c>
      <c r="AA1446" s="2" t="n">
        <v>3668937.8347337502</v>
      </c>
      <c r="AB1446" s="2" t="n">
        <v>0</v>
      </c>
      <c r="AC1446" s="2" t="n">
        <v>16436.047713404099</v>
      </c>
      <c r="AD1446" s="2" t="n">
        <v>204483.96937183401</v>
      </c>
      <c r="AE1446" s="2" t="n">
        <v>-188604.73378966501</v>
      </c>
      <c r="AF1446" s="2" t="n">
        <v>6775.9047836155696</v>
      </c>
      <c r="AG1446" s="2"/>
      <c r="AH1446" s="2"/>
      <c r="AI1446" s="2" t="n">
        <v>563907.46185593004</v>
      </c>
      <c r="AJ1446" s="2"/>
      <c r="AK1446" s="2"/>
      <c r="AL1446" s="2"/>
      <c r="AM1446" s="2"/>
    </row>
    <row r="1447">
      <c r="A1447" t="str">
        <f t="shared" si="242"/>
        <v>Other</v>
      </c>
      <c r="B1447" t="str">
        <f t="shared" si="243"/>
        <v>3412</v>
      </c>
      <c r="C1447" t="str">
        <f t="shared" si="244"/>
        <v>BROACHING MACHINES</v>
      </c>
      <c r="D1447" s="2" t="n">
        <f t="shared" si="245"/>
        <v>0</v>
      </c>
      <c r="E1447" s="2" t="n">
        <f t="shared" si="246"/>
        <v>0</v>
      </c>
      <c r="F1447" s="2" t="n">
        <f t="shared" si="247"/>
        <v>0</v>
      </c>
      <c r="G1447" s="2" t="n">
        <f t="shared" si="248"/>
        <v>0</v>
      </c>
      <c r="H1447" s="3" t="e">
        <f t="shared" si="249"/>
        <v>#DIV/0!</v>
      </c>
      <c r="I1447" s="3" t="e">
        <f t="shared" si="250"/>
        <v>#DIV/0!</v>
      </c>
      <c r="J1447" s="3" t="e">
        <f t="shared" si="251"/>
        <v>#DIV/0!</v>
      </c>
      <c r="K1447" s="3" t="n">
        <f t="shared" si="252"/>
        <v>0</v>
      </c>
      <c r="L1447" s="3" t="n">
        <f>AM1447/SUM(AM1:AM$2860)</f>
        <v>0</v>
      </c>
      <c r="M1447" t="s">
        <v>3712</v>
      </c>
      <c r="N1447" t="s">
        <v>3733</v>
      </c>
      <c r="O1447" t="s">
        <v>3734</v>
      </c>
      <c r="P1447" s="2" t="n">
        <v>370002.18139714003</v>
      </c>
      <c r="Q1447" s="2"/>
      <c r="R1447" s="2"/>
      <c r="S1447" s="2"/>
      <c r="T1447" s="2"/>
      <c r="U1447" s="2"/>
      <c r="V1447" s="2" t="n">
        <v>0</v>
      </c>
      <c r="W1447" s="2" t="n">
        <v>11907.1482592751</v>
      </c>
      <c r="X1447" s="2" t="n">
        <v>13063.5545621904</v>
      </c>
      <c r="Y1447" s="2"/>
      <c r="Z1447" s="2" t="n">
        <v>10137.8226140732</v>
      </c>
      <c r="AA1447" s="2" t="n">
        <v>7973.8568191622699</v>
      </c>
      <c r="AB1447" s="2" t="n">
        <v>-755.57999985583501</v>
      </c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</row>
    <row r="1448">
      <c r="A1448" t="str">
        <f t="shared" si="242"/>
        <v>Other</v>
      </c>
      <c r="B1448" t="str">
        <f t="shared" si="243"/>
        <v>3413</v>
      </c>
      <c r="C1448" t="str">
        <f t="shared" si="244"/>
        <v>DRILLING AND TAPPING MACHINES</v>
      </c>
      <c r="D1448" s="2" t="n">
        <f t="shared" si="245"/>
        <v>103011.711607552</v>
      </c>
      <c r="E1448" s="2" t="n">
        <f t="shared" si="246"/>
        <v>0</v>
      </c>
      <c r="F1448" s="2" t="n">
        <f t="shared" si="247"/>
        <v>0</v>
      </c>
      <c r="G1448" s="2" t="n">
        <f t="shared" si="248"/>
        <v>0</v>
      </c>
      <c r="H1448" s="3" t="e">
        <f t="shared" si="249"/>
        <v>#DIV/0!</v>
      </c>
      <c r="I1448" s="3" t="n">
        <f t="shared" si="250"/>
        <v>-1</v>
      </c>
      <c r="J1448" s="3" t="e">
        <f t="shared" si="251"/>
        <v>#DIV/0!</v>
      </c>
      <c r="K1448" s="3" t="n">
        <f t="shared" si="252"/>
        <v>0</v>
      </c>
      <c r="L1448" s="3" t="n">
        <f>AM1448/SUM(AM1:AM$2860)</f>
        <v>0</v>
      </c>
      <c r="M1448" t="s">
        <v>3712</v>
      </c>
      <c r="N1448" t="s">
        <v>3735</v>
      </c>
      <c r="O1448" t="s">
        <v>3736</v>
      </c>
      <c r="P1448" s="2" t="n">
        <v>201331.27431158701</v>
      </c>
      <c r="Q1448" s="2" t="n">
        <v>431537.801318168</v>
      </c>
      <c r="R1448" s="2" t="n">
        <v>440251.83906601998</v>
      </c>
      <c r="S1448" s="2" t="n">
        <v>2222134.2053199499</v>
      </c>
      <c r="T1448" s="2" t="n">
        <v>3692664.4585036002</v>
      </c>
      <c r="U1448" s="2" t="n">
        <v>210188.906939048</v>
      </c>
      <c r="V1448" s="2" t="n">
        <v>166640.88855659901</v>
      </c>
      <c r="W1448" s="2" t="n">
        <v>338880.95050276601</v>
      </c>
      <c r="X1448" s="2" t="n">
        <v>181084.395160043</v>
      </c>
      <c r="Y1448" s="2" t="n">
        <v>219607.57575403099</v>
      </c>
      <c r="Z1448" s="2" t="n">
        <v>91587.542928527706</v>
      </c>
      <c r="AA1448" s="2" t="n">
        <v>215977.25961190599</v>
      </c>
      <c r="AB1448" s="2" t="n">
        <v>173355.829334204</v>
      </c>
      <c r="AC1448" s="2" t="n">
        <v>162220.47096981501</v>
      </c>
      <c r="AD1448" s="2" t="n">
        <v>317104.19961385097</v>
      </c>
      <c r="AE1448" s="2" t="n">
        <v>103011.711607552</v>
      </c>
      <c r="AF1448" s="2" t="n">
        <v>190249.56294938299</v>
      </c>
      <c r="AG1448" s="2" t="n">
        <v>225665.44141003501</v>
      </c>
      <c r="AH1448" s="2" t="n">
        <v>52213.903240898901</v>
      </c>
      <c r="AI1448" s="2" t="n">
        <v>281914.96926180698</v>
      </c>
      <c r="AJ1448" s="2" t="n">
        <v>22436.341119476001</v>
      </c>
      <c r="AK1448" s="2"/>
      <c r="AL1448" s="2"/>
      <c r="AM1448" s="2"/>
    </row>
    <row r="1449">
      <c r="A1449" t="str">
        <f t="shared" si="242"/>
        <v>Other</v>
      </c>
      <c r="B1449" t="str">
        <f t="shared" si="243"/>
        <v>3414</v>
      </c>
      <c r="C1449" t="str">
        <f t="shared" si="244"/>
        <v>GEAR CUTTING AND FINISHING MACHINES</v>
      </c>
      <c r="D1449" s="2" t="n">
        <f t="shared" si="245"/>
        <v>31728.7827057086</v>
      </c>
      <c r="E1449" s="2" t="n">
        <f t="shared" si="246"/>
        <v>250634.47131110801</v>
      </c>
      <c r="F1449" s="2" t="n">
        <f t="shared" si="247"/>
        <v>322114</v>
      </c>
      <c r="G1449" s="2" t="n">
        <f t="shared" si="248"/>
        <v>0</v>
      </c>
      <c r="H1449" s="3" t="n">
        <f t="shared" si="249"/>
        <v>0.28519432428816138</v>
      </c>
      <c r="I1449" s="3" t="n">
        <f t="shared" si="250"/>
        <v>9.1521070942959835</v>
      </c>
      <c r="J1449" s="3" t="n">
        <f t="shared" si="251"/>
        <v>0</v>
      </c>
      <c r="K1449" s="3" t="n">
        <f t="shared" si="252"/>
        <v>2.600413998664014E-6</v>
      </c>
      <c r="L1449" s="3" t="n">
        <f>AM1449/SUM(AM1:AM$2860)</f>
        <v>0</v>
      </c>
      <c r="M1449" t="s">
        <v>3712</v>
      </c>
      <c r="N1449" t="s">
        <v>3737</v>
      </c>
      <c r="O1449" t="s">
        <v>3738</v>
      </c>
      <c r="P1449" s="2" t="n">
        <v>222847.951384363</v>
      </c>
      <c r="Q1449" s="2"/>
      <c r="R1449" s="2"/>
      <c r="S1449" s="2" t="n">
        <v>103387.859560475</v>
      </c>
      <c r="T1449" s="2" t="n">
        <v>42440.760206060499</v>
      </c>
      <c r="U1449" s="2" t="n">
        <v>157476.742654111</v>
      </c>
      <c r="V1449" s="2" t="n">
        <v>177758.85635371</v>
      </c>
      <c r="W1449" s="2" t="n">
        <v>295856.57259397203</v>
      </c>
      <c r="X1449" s="2" t="n">
        <v>185970.36331895401</v>
      </c>
      <c r="Y1449" s="2" t="n">
        <v>189010.53188497099</v>
      </c>
      <c r="Z1449" s="2" t="n">
        <v>353286.292682903</v>
      </c>
      <c r="AA1449" s="2" t="n">
        <v>856317.90867418202</v>
      </c>
      <c r="AB1449" s="2" t="n">
        <v>18572.899383456301</v>
      </c>
      <c r="AC1449" s="2" t="n">
        <v>117952.322699207</v>
      </c>
      <c r="AD1449" s="2" t="n">
        <v>169942.43822196301</v>
      </c>
      <c r="AE1449" s="2" t="n">
        <v>31728.7827057086</v>
      </c>
      <c r="AF1449" s="2" t="n">
        <v>14149.316607177299</v>
      </c>
      <c r="AG1449" s="2" t="n">
        <v>104467.508810618</v>
      </c>
      <c r="AH1449" s="2" t="n">
        <v>25007.8618037329</v>
      </c>
      <c r="AI1449" s="2" t="n">
        <v>70994.101488749904</v>
      </c>
      <c r="AJ1449" s="2" t="n">
        <v>197636.616184018</v>
      </c>
      <c r="AK1449" s="2" t="n">
        <v>250634.47131110801</v>
      </c>
      <c r="AL1449" s="2" t="n">
        <v>322114</v>
      </c>
      <c r="AM1449" s="2"/>
    </row>
    <row r="1450">
      <c r="A1450" t="str">
        <f t="shared" si="242"/>
        <v>Other</v>
      </c>
      <c r="B1450" t="str">
        <f t="shared" si="243"/>
        <v>3415</v>
      </c>
      <c r="C1450" t="str">
        <f t="shared" si="244"/>
        <v>GRINDING MACHINES</v>
      </c>
      <c r="D1450" s="2" t="n">
        <f t="shared" si="245"/>
        <v>73855.683960842201</v>
      </c>
      <c r="E1450" s="2" t="n">
        <f t="shared" si="246"/>
        <v>158264.55525822501</v>
      </c>
      <c r="F1450" s="2" t="n">
        <f t="shared" si="247"/>
        <v>366056.87929999997</v>
      </c>
      <c r="G1450" s="2" t="n">
        <f t="shared" si="248"/>
        <v>75386.5261494523</v>
      </c>
      <c r="H1450" s="3" t="n">
        <f t="shared" si="249"/>
        <v>1.3129428993291663</v>
      </c>
      <c r="I1450" s="3" t="n">
        <f t="shared" si="250"/>
        <v>3.9563806015807925</v>
      </c>
      <c r="J1450" s="3" t="n">
        <f t="shared" si="251"/>
        <v>0.20594211012674254</v>
      </c>
      <c r="K1450" s="3" t="n">
        <f t="shared" si="252"/>
        <v>2.9551631821000741E-6</v>
      </c>
      <c r="L1450" s="3" t="n">
        <f>AM1450/SUM(AM1:AM$2860)</f>
        <v>8.5775792393104613E-7</v>
      </c>
      <c r="M1450" t="s">
        <v>3712</v>
      </c>
      <c r="N1450" t="s">
        <v>3739</v>
      </c>
      <c r="O1450" t="s">
        <v>3740</v>
      </c>
      <c r="P1450" s="2" t="n">
        <v>386435.77173334197</v>
      </c>
      <c r="Q1450" s="2" t="n">
        <v>632233.90790645499</v>
      </c>
      <c r="R1450" s="2" t="n">
        <v>53577.321494430798</v>
      </c>
      <c r="S1450" s="2" t="n">
        <v>483865.91056490398</v>
      </c>
      <c r="T1450" s="2" t="n">
        <v>608501.01873740496</v>
      </c>
      <c r="U1450" s="2" t="n">
        <v>1976156.85006947</v>
      </c>
      <c r="V1450" s="2" t="n">
        <v>1267975.20729533</v>
      </c>
      <c r="W1450" s="2" t="n">
        <v>2793963.77093784</v>
      </c>
      <c r="X1450" s="2" t="n">
        <v>5499610.4797279704</v>
      </c>
      <c r="Y1450" s="2" t="n">
        <v>744474.51602173399</v>
      </c>
      <c r="Z1450" s="2" t="n">
        <v>1051063.792628</v>
      </c>
      <c r="AA1450" s="2" t="n">
        <v>369628.83854757203</v>
      </c>
      <c r="AB1450" s="2" t="n">
        <v>548899.89831354003</v>
      </c>
      <c r="AC1450" s="2" t="n">
        <v>246908.698916061</v>
      </c>
      <c r="AD1450" s="2" t="n">
        <v>143871.66459139</v>
      </c>
      <c r="AE1450" s="2" t="n">
        <v>73855.683960842201</v>
      </c>
      <c r="AF1450" s="2" t="n">
        <v>2300511.2830567802</v>
      </c>
      <c r="AG1450" s="2" t="n">
        <v>118862.7740988</v>
      </c>
      <c r="AH1450" s="2" t="n">
        <v>212292.53133846799</v>
      </c>
      <c r="AI1450" s="2" t="n">
        <v>216841.58891337499</v>
      </c>
      <c r="AJ1450" s="2" t="n">
        <v>715163.30104834004</v>
      </c>
      <c r="AK1450" s="2" t="n">
        <v>158264.55525822501</v>
      </c>
      <c r="AL1450" s="2" t="n">
        <v>366056.87929999997</v>
      </c>
      <c r="AM1450" s="2" t="n">
        <v>75386.5261494523</v>
      </c>
    </row>
    <row r="1451">
      <c r="A1451" t="str">
        <f t="shared" si="242"/>
        <v>Other</v>
      </c>
      <c r="B1451" t="str">
        <f t="shared" si="243"/>
        <v>3416</v>
      </c>
      <c r="C1451" t="str">
        <f t="shared" si="244"/>
        <v>LATHES</v>
      </c>
      <c r="D1451" s="2" t="n">
        <f t="shared" si="245"/>
        <v>1738474.1358995</v>
      </c>
      <c r="E1451" s="2" t="n">
        <f t="shared" si="246"/>
        <v>1623642.22224754</v>
      </c>
      <c r="F1451" s="2" t="n">
        <f t="shared" si="247"/>
        <v>216212.89060000001</v>
      </c>
      <c r="G1451" s="2" t="n">
        <f t="shared" si="248"/>
        <v>417151.74106895103</v>
      </c>
      <c r="H1451" s="3" t="n">
        <f t="shared" si="249"/>
        <v>-0.86683464642801322</v>
      </c>
      <c r="I1451" s="3" t="n">
        <f t="shared" si="250"/>
        <v>-0.87563065441400445</v>
      </c>
      <c r="J1451" s="3" t="n">
        <f t="shared" si="251"/>
        <v>1.92935647782765</v>
      </c>
      <c r="K1451" s="3" t="n">
        <f t="shared" si="252"/>
        <v>1.745478394009112E-6</v>
      </c>
      <c r="L1451" s="3" t="n">
        <f>AM1451/SUM(AM1:AM$2860)</f>
        <v>4.7464080076347215E-6</v>
      </c>
      <c r="M1451" t="s">
        <v>3712</v>
      </c>
      <c r="N1451" t="s">
        <v>3741</v>
      </c>
      <c r="O1451" t="s">
        <v>3742</v>
      </c>
      <c r="P1451" s="2" t="n">
        <v>1181690.0235794799</v>
      </c>
      <c r="Q1451" s="2" t="n">
        <v>676188.73092986306</v>
      </c>
      <c r="R1451" s="2" t="n">
        <v>4352309.4520736299</v>
      </c>
      <c r="S1451" s="2" t="n">
        <v>3916685.1020628498</v>
      </c>
      <c r="T1451" s="2" t="n">
        <v>4149946.8412074898</v>
      </c>
      <c r="U1451" s="2" t="n">
        <v>4813755.4561792696</v>
      </c>
      <c r="V1451" s="2" t="n">
        <v>1825206.2379880601</v>
      </c>
      <c r="W1451" s="2" t="n">
        <v>1133993.04940428</v>
      </c>
      <c r="X1451" s="2" t="n">
        <v>706811.01755824196</v>
      </c>
      <c r="Y1451" s="2" t="n">
        <v>969145.55272992305</v>
      </c>
      <c r="Z1451" s="2" t="n">
        <v>17011842.309103999</v>
      </c>
      <c r="AA1451" s="2" t="n">
        <v>15385090.3823654</v>
      </c>
      <c r="AB1451" s="2" t="n">
        <v>1270520.8278170701</v>
      </c>
      <c r="AC1451" s="2" t="n">
        <v>728955.110609842</v>
      </c>
      <c r="AD1451" s="2" t="n">
        <v>1262257.43840789</v>
      </c>
      <c r="AE1451" s="2" t="n">
        <v>1738474.1358995</v>
      </c>
      <c r="AF1451" s="2" t="n">
        <v>565354.34406110703</v>
      </c>
      <c r="AG1451" s="2" t="n">
        <v>818325.18331124599</v>
      </c>
      <c r="AH1451" s="2" t="n">
        <v>904587.07561568602</v>
      </c>
      <c r="AI1451" s="2" t="n">
        <v>889184.14053214598</v>
      </c>
      <c r="AJ1451" s="2" t="n">
        <v>2461380.6506536701</v>
      </c>
      <c r="AK1451" s="2" t="n">
        <v>1623642.22224754</v>
      </c>
      <c r="AL1451" s="2" t="n">
        <v>216212.89060000001</v>
      </c>
      <c r="AM1451" s="2" t="n">
        <v>417151.74106895103</v>
      </c>
    </row>
    <row r="1452">
      <c r="A1452" t="str">
        <f t="shared" si="242"/>
        <v>Other</v>
      </c>
      <c r="B1452" t="str">
        <f t="shared" si="243"/>
        <v>3417</v>
      </c>
      <c r="C1452" t="str">
        <f t="shared" si="244"/>
        <v>MILLING MACHINES</v>
      </c>
      <c r="D1452" s="2" t="n">
        <f t="shared" si="245"/>
        <v>1316144.2985751999</v>
      </c>
      <c r="E1452" s="2" t="n">
        <f t="shared" si="246"/>
        <v>2252202.1277634101</v>
      </c>
      <c r="F1452" s="2" t="n">
        <f t="shared" si="247"/>
        <v>932350.93319999997</v>
      </c>
      <c r="G1452" s="2" t="n">
        <f t="shared" si="248"/>
        <v>2699089.73755683</v>
      </c>
      <c r="H1452" s="3" t="n">
        <f t="shared" si="249"/>
        <v>-0.5860269725764411</v>
      </c>
      <c r="I1452" s="3" t="n">
        <f t="shared" si="250"/>
        <v>-0.29160432164670536</v>
      </c>
      <c r="J1452" s="3" t="n">
        <f t="shared" si="251"/>
        <v>2.8949289816153851</v>
      </c>
      <c r="K1452" s="3" t="n">
        <f t="shared" si="252"/>
        <v>7.5268334141351729E-6</v>
      </c>
      <c r="L1452" s="3" t="n">
        <f>AM1452/SUM(AM1:AM$2860)</f>
        <v>3.0710602120073401E-5</v>
      </c>
      <c r="M1452" t="s">
        <v>3712</v>
      </c>
      <c r="N1452" t="s">
        <v>3743</v>
      </c>
      <c r="O1452" t="s">
        <v>3744</v>
      </c>
      <c r="P1452" s="2" t="n">
        <v>2679948.4200801798</v>
      </c>
      <c r="Q1452" s="2" t="n">
        <v>1399107.06717204</v>
      </c>
      <c r="R1452" s="2" t="n">
        <v>3635402.9604004598</v>
      </c>
      <c r="S1452" s="2" t="n">
        <v>1982189.09714639</v>
      </c>
      <c r="T1452" s="2" t="n">
        <v>964218.31287863303</v>
      </c>
      <c r="U1452" s="2" t="n">
        <v>3073120.7658320302</v>
      </c>
      <c r="V1452" s="2" t="n">
        <v>1565288.4378273101</v>
      </c>
      <c r="W1452" s="2" t="n">
        <v>1511579.73012322</v>
      </c>
      <c r="X1452" s="2" t="n">
        <v>1111166.68231694</v>
      </c>
      <c r="Y1452" s="2" t="n">
        <v>2744048.5018121898</v>
      </c>
      <c r="Z1452" s="2" t="n">
        <v>4214486.1872130604</v>
      </c>
      <c r="AA1452" s="2" t="n">
        <v>1587064.26753294</v>
      </c>
      <c r="AB1452" s="2" t="n">
        <v>3396216.80426643</v>
      </c>
      <c r="AC1452" s="2" t="n">
        <v>1465636.30941877</v>
      </c>
      <c r="AD1452" s="2" t="n">
        <v>2232874.0871667298</v>
      </c>
      <c r="AE1452" s="2" t="n">
        <v>1316144.2985751999</v>
      </c>
      <c r="AF1452" s="2" t="n">
        <v>3366606.8349674498</v>
      </c>
      <c r="AG1452" s="2" t="n">
        <v>1378212.64592871</v>
      </c>
      <c r="AH1452" s="2" t="n">
        <v>1221077.7934185001</v>
      </c>
      <c r="AI1452" s="2" t="n">
        <v>2272947.1464319699</v>
      </c>
      <c r="AJ1452" s="2" t="n">
        <v>2076457.33487287</v>
      </c>
      <c r="AK1452" s="2" t="n">
        <v>2252202.1277634101</v>
      </c>
      <c r="AL1452" s="2" t="n">
        <v>932350.93319999997</v>
      </c>
      <c r="AM1452" s="2" t="n">
        <v>2699089.73755683</v>
      </c>
    </row>
    <row r="1453">
      <c r="A1453" t="str">
        <f t="shared" si="242"/>
        <v>Other</v>
      </c>
      <c r="B1453" t="str">
        <f t="shared" si="243"/>
        <v>3418</v>
      </c>
      <c r="C1453" t="str">
        <f t="shared" si="244"/>
        <v>PLANERS AND SHAPERS</v>
      </c>
      <c r="D1453" s="2" t="n">
        <f t="shared" si="245"/>
        <v>0</v>
      </c>
      <c r="E1453" s="2" t="n">
        <f t="shared" si="246"/>
        <v>0</v>
      </c>
      <c r="F1453" s="2" t="n">
        <f t="shared" si="247"/>
        <v>0</v>
      </c>
      <c r="G1453" s="2" t="n">
        <f t="shared" si="248"/>
        <v>0</v>
      </c>
      <c r="H1453" s="3" t="e">
        <f t="shared" si="249"/>
        <v>#DIV/0!</v>
      </c>
      <c r="I1453" s="3" t="e">
        <f t="shared" si="250"/>
        <v>#DIV/0!</v>
      </c>
      <c r="J1453" s="3" t="e">
        <f t="shared" si="251"/>
        <v>#DIV/0!</v>
      </c>
      <c r="K1453" s="3" t="n">
        <f t="shared" si="252"/>
        <v>0</v>
      </c>
      <c r="L1453" s="3" t="n">
        <f>AM1453/SUM(AM1:AM$2860)</f>
        <v>0</v>
      </c>
      <c r="M1453" t="s">
        <v>3712</v>
      </c>
      <c r="N1453" t="s">
        <v>3745</v>
      </c>
      <c r="O1453" t="s">
        <v>3746</v>
      </c>
      <c r="P1453" s="2"/>
      <c r="Q1453" s="2" t="n">
        <v>54754.231522483402</v>
      </c>
      <c r="R1453" s="2" t="n">
        <v>76416.790109462498</v>
      </c>
      <c r="S1453" s="2" t="n">
        <v>127001.258410079</v>
      </c>
      <c r="T1453" s="2"/>
      <c r="U1453" s="2" t="n">
        <v>559771.33768321795</v>
      </c>
      <c r="V1453" s="2" t="n">
        <v>111.85078266711299</v>
      </c>
      <c r="W1453" s="2" t="n">
        <v>-53897.876697726599</v>
      </c>
      <c r="X1453" s="2" t="n">
        <v>371822.45268074301</v>
      </c>
      <c r="Y1453" s="2" t="n">
        <v>67084.743050272897</v>
      </c>
      <c r="Z1453" s="2" t="n">
        <v>62191.378730423297</v>
      </c>
      <c r="AA1453" s="2" t="n">
        <v>77573.944342307601</v>
      </c>
      <c r="AB1453" s="2"/>
      <c r="AC1453" s="2" t="n">
        <v>11152.898993372401</v>
      </c>
      <c r="AD1453" s="2" t="n">
        <v>16770.418387866699</v>
      </c>
      <c r="AE1453" s="2" t="n">
        <v>0</v>
      </c>
      <c r="AF1453" s="2" t="n">
        <v>257119.84333422899</v>
      </c>
      <c r="AG1453" s="2" t="n">
        <v>31177.7436888027</v>
      </c>
      <c r="AH1453" s="2"/>
      <c r="AI1453" s="2"/>
      <c r="AJ1453" s="2"/>
      <c r="AK1453" s="2"/>
      <c r="AL1453" s="2"/>
      <c r="AM1453" s="2"/>
    </row>
    <row r="1454">
      <c r="A1454" t="str">
        <f t="shared" si="242"/>
        <v>Other</v>
      </c>
      <c r="B1454" t="str">
        <f t="shared" si="243"/>
        <v>3419</v>
      </c>
      <c r="C1454" t="str">
        <f t="shared" si="244"/>
        <v>MISCELLANEOUS MACHINE TOOLS</v>
      </c>
      <c r="D1454" s="2" t="n">
        <f t="shared" si="245"/>
        <v>882620.61371260497</v>
      </c>
      <c r="E1454" s="2" t="n">
        <f t="shared" si="246"/>
        <v>6082824.2995084096</v>
      </c>
      <c r="F1454" s="2" t="n">
        <f t="shared" si="247"/>
        <v>8606756.7323000003</v>
      </c>
      <c r="G1454" s="2" t="n">
        <f t="shared" si="248"/>
        <v>9718777.4661802202</v>
      </c>
      <c r="H1454" s="3" t="n">
        <f t="shared" si="249"/>
        <v>0.41492772247187304</v>
      </c>
      <c r="I1454" s="3" t="n">
        <f t="shared" si="250"/>
        <v>8.7513661006590695</v>
      </c>
      <c r="J1454" s="3" t="n">
        <f t="shared" si="251"/>
        <v>1.1292032258454519</v>
      </c>
      <c r="K1454" s="3" t="n">
        <f t="shared" si="252"/>
        <v>6.94820178252689E-5</v>
      </c>
      <c r="L1454" s="3" t="n">
        <f>AM1454/SUM(AM1:AM$2860)</f>
        <v>1.1058154299366325E-4</v>
      </c>
      <c r="M1454" t="s">
        <v>3712</v>
      </c>
      <c r="N1454" t="s">
        <v>3747</v>
      </c>
      <c r="O1454" t="s">
        <v>3748</v>
      </c>
      <c r="P1454" s="2" t="n">
        <v>461615.69094910199</v>
      </c>
      <c r="Q1454" s="2" t="n">
        <v>678570.72141096205</v>
      </c>
      <c r="R1454" s="2" t="n">
        <v>892747.26081789704</v>
      </c>
      <c r="S1454" s="2" t="n">
        <v>1251368.4220638201</v>
      </c>
      <c r="T1454" s="2" t="n">
        <v>2111503.6816972699</v>
      </c>
      <c r="U1454" s="2" t="n">
        <v>2797600.70882176</v>
      </c>
      <c r="V1454" s="2" t="n">
        <v>3345924.64172359</v>
      </c>
      <c r="W1454" s="2" t="n">
        <v>4677965.3514396297</v>
      </c>
      <c r="X1454" s="2" t="n">
        <v>3337485.70465555</v>
      </c>
      <c r="Y1454" s="2" t="n">
        <v>2689092.0303553198</v>
      </c>
      <c r="Z1454" s="2" t="n">
        <v>3085020.1096251099</v>
      </c>
      <c r="AA1454" s="2" t="n">
        <v>14779350.805997699</v>
      </c>
      <c r="AB1454" s="2" t="n">
        <v>1111929.0218575101</v>
      </c>
      <c r="AC1454" s="2" t="n">
        <v>2367474.9889484802</v>
      </c>
      <c r="AD1454" s="2" t="n">
        <v>2275311.4763903399</v>
      </c>
      <c r="AE1454" s="2" t="n">
        <v>882620.61371260497</v>
      </c>
      <c r="AF1454" s="2" t="n">
        <v>3105159.5343480199</v>
      </c>
      <c r="AG1454" s="2" t="n">
        <v>1151320.4430769701</v>
      </c>
      <c r="AH1454" s="2" t="n">
        <v>5314451.09041123</v>
      </c>
      <c r="AI1454" s="2" t="n">
        <v>4200497.4306679303</v>
      </c>
      <c r="AJ1454" s="2" t="n">
        <v>4739195.7150634201</v>
      </c>
      <c r="AK1454" s="2" t="n">
        <v>6082824.2995084096</v>
      </c>
      <c r="AL1454" s="2" t="n">
        <v>8606756.7323000003</v>
      </c>
      <c r="AM1454" s="2" t="n">
        <v>9718777.4661802202</v>
      </c>
    </row>
    <row r="1455">
      <c r="A1455" t="str">
        <f t="shared" si="242"/>
        <v>Other</v>
      </c>
      <c r="B1455" t="str">
        <f t="shared" si="243"/>
        <v>3422</v>
      </c>
      <c r="C1455" t="str">
        <f t="shared" si="244"/>
        <v>ROLLING MILLS AND DRAWING MACHINES</v>
      </c>
      <c r="D1455" s="2" t="n">
        <f t="shared" si="245"/>
        <v>0</v>
      </c>
      <c r="E1455" s="2" t="n">
        <f t="shared" si="246"/>
        <v>17644.187251693202</v>
      </c>
      <c r="F1455" s="2" t="n">
        <f t="shared" si="247"/>
        <v>0</v>
      </c>
      <c r="G1455" s="2" t="n">
        <f t="shared" si="248"/>
        <v>0</v>
      </c>
      <c r="H1455" s="3" t="n">
        <f t="shared" si="249"/>
        <v>-1</v>
      </c>
      <c r="I1455" s="3" t="e">
        <f t="shared" si="250"/>
        <v>#DIV/0!</v>
      </c>
      <c r="J1455" s="3" t="e">
        <f t="shared" si="251"/>
        <v>#DIV/0!</v>
      </c>
      <c r="K1455" s="3" t="n">
        <f t="shared" si="252"/>
        <v>0</v>
      </c>
      <c r="L1455" s="3" t="n">
        <f>AM1455/SUM(AM1:AM$2860)</f>
        <v>0</v>
      </c>
      <c r="M1455" t="s">
        <v>3712</v>
      </c>
      <c r="N1455" t="s">
        <v>3749</v>
      </c>
      <c r="O1455" t="s">
        <v>3750</v>
      </c>
      <c r="P1455" s="2"/>
      <c r="Q1455" s="2"/>
      <c r="R1455" s="2"/>
      <c r="S1455" s="2" t="n">
        <v>34956185.503009103</v>
      </c>
      <c r="T1455" s="2" t="n">
        <v>118589.289479468</v>
      </c>
      <c r="U1455" s="2" t="n">
        <v>24908.818299572999</v>
      </c>
      <c r="V1455" s="2" t="n">
        <v>54997.029837419599</v>
      </c>
      <c r="W1455" s="2"/>
      <c r="X1455" s="2" t="n">
        <v>11910.4959197114</v>
      </c>
      <c r="Y1455" s="2" t="n">
        <v>53730.093778209099</v>
      </c>
      <c r="Z1455" s="2" t="n">
        <v>33970.304567853498</v>
      </c>
      <c r="AA1455" s="2" t="n">
        <v>7380.8185945252499</v>
      </c>
      <c r="AB1455" s="2" t="n">
        <v>-1460.62429072131</v>
      </c>
      <c r="AC1455" s="2" t="n">
        <v>10125.845424154</v>
      </c>
      <c r="AD1455" s="2" t="n">
        <v>15421.6571332521</v>
      </c>
      <c r="AE1455" s="2"/>
      <c r="AF1455" s="2" t="n">
        <v>47464.642006014998</v>
      </c>
      <c r="AG1455" s="2" t="n">
        <v>39391.254636815604</v>
      </c>
      <c r="AH1455" s="2" t="n">
        <v>0</v>
      </c>
      <c r="AI1455" s="2" t="n">
        <v>12289.766744410301</v>
      </c>
      <c r="AJ1455" s="2"/>
      <c r="AK1455" s="2" t="n">
        <v>17644.187251693202</v>
      </c>
      <c r="AL1455" s="2"/>
      <c r="AM1455" s="2"/>
    </row>
    <row r="1456">
      <c r="A1456" t="str">
        <f t="shared" si="242"/>
        <v>Other</v>
      </c>
      <c r="B1456" t="str">
        <f t="shared" si="243"/>
        <v>3424</v>
      </c>
      <c r="C1456" t="str">
        <f t="shared" si="244"/>
        <v>METAL HEAT TREATING AND NON-THERMAL TREATING EQUIPMENT</v>
      </c>
      <c r="D1456" s="2" t="n">
        <f t="shared" si="245"/>
        <v>107372.855343371</v>
      </c>
      <c r="E1456" s="2" t="n">
        <f t="shared" si="246"/>
        <v>111926.77053196001</v>
      </c>
      <c r="F1456" s="2" t="n">
        <f t="shared" si="247"/>
        <v>238075.47659999999</v>
      </c>
      <c r="G1456" s="2" t="n">
        <f t="shared" si="248"/>
        <v>32085.672280242899</v>
      </c>
      <c r="H1456" s="3" t="n">
        <f t="shared" si="249"/>
        <v>1.1270646465406502</v>
      </c>
      <c r="I1456" s="3" t="n">
        <f t="shared" si="250"/>
        <v>1.2172780619333539</v>
      </c>
      <c r="J1456" s="3" t="n">
        <f t="shared" si="251"/>
        <v>0.13477100933898917</v>
      </c>
      <c r="K1456" s="3" t="n">
        <f t="shared" si="252"/>
        <v>1.9219742143751808E-6</v>
      </c>
      <c r="L1456" s="3" t="n">
        <f>AM1456/SUM(AM1:AM$2860)</f>
        <v>3.6507504787356505E-7</v>
      </c>
      <c r="M1456" t="s">
        <v>3712</v>
      </c>
      <c r="N1456" t="s">
        <v>3751</v>
      </c>
      <c r="O1456" t="s">
        <v>3752</v>
      </c>
      <c r="P1456" s="2" t="n">
        <v>208461.49102121801</v>
      </c>
      <c r="Q1456" s="2" t="n">
        <v>241066.901550068</v>
      </c>
      <c r="R1456" s="2" t="n">
        <v>273127.86718356598</v>
      </c>
      <c r="S1456" s="2" t="n">
        <v>307600.48260082002</v>
      </c>
      <c r="T1456" s="2" t="n">
        <v>67524.124125687493</v>
      </c>
      <c r="U1456" s="2" t="n">
        <v>347630.60958148201</v>
      </c>
      <c r="V1456" s="2" t="n">
        <v>521988.028820451</v>
      </c>
      <c r="W1456" s="2" t="n">
        <v>299011.490596749</v>
      </c>
      <c r="X1456" s="2" t="n">
        <v>228780.16482556099</v>
      </c>
      <c r="Y1456" s="2" t="n">
        <v>285203.30390333501</v>
      </c>
      <c r="Z1456" s="2" t="n">
        <v>227285.898176369</v>
      </c>
      <c r="AA1456" s="2" t="n">
        <v>53404.835515280203</v>
      </c>
      <c r="AB1456" s="2" t="n">
        <v>128635.37972924599</v>
      </c>
      <c r="AC1456" s="2" t="n">
        <v>124536.546096064</v>
      </c>
      <c r="AD1456" s="2" t="n">
        <v>324469.915680887</v>
      </c>
      <c r="AE1456" s="2" t="n">
        <v>107372.855343371</v>
      </c>
      <c r="AF1456" s="2" t="n">
        <v>269883.00705670501</v>
      </c>
      <c r="AG1456" s="2" t="n">
        <v>29668.0561632887</v>
      </c>
      <c r="AH1456" s="2" t="n">
        <v>56602.280318012599</v>
      </c>
      <c r="AI1456" s="2" t="n">
        <v>647058.31557458802</v>
      </c>
      <c r="AJ1456" s="2" t="n">
        <v>277617.50263161497</v>
      </c>
      <c r="AK1456" s="2" t="n">
        <v>111926.77053196001</v>
      </c>
      <c r="AL1456" s="2" t="n">
        <v>238075.47659999999</v>
      </c>
      <c r="AM1456" s="2" t="n">
        <v>32085.672280242899</v>
      </c>
    </row>
    <row r="1457">
      <c r="A1457" t="str">
        <f t="shared" si="242"/>
        <v>Other</v>
      </c>
      <c r="B1457" t="str">
        <f t="shared" si="243"/>
        <v>3426</v>
      </c>
      <c r="C1457" t="str">
        <f t="shared" si="244"/>
        <v>METAL FINISHING EQUIPMENT</v>
      </c>
      <c r="D1457" s="2" t="n">
        <f t="shared" si="245"/>
        <v>479323.29660717602</v>
      </c>
      <c r="E1457" s="2" t="n">
        <f t="shared" si="246"/>
        <v>458025.91208050499</v>
      </c>
      <c r="F1457" s="2" t="n">
        <f t="shared" si="247"/>
        <v>295431.15919999999</v>
      </c>
      <c r="G1457" s="2" t="n">
        <f t="shared" si="248"/>
        <v>24380.994175125601</v>
      </c>
      <c r="H1457" s="3" t="n">
        <f t="shared" si="249"/>
        <v>-0.35499029332630094</v>
      </c>
      <c r="I1457" s="3" t="n">
        <f t="shared" si="250"/>
        <v>-0.38364948816139588</v>
      </c>
      <c r="J1457" s="3" t="n">
        <f t="shared" si="251"/>
        <v>8.2526820262111347E-2</v>
      </c>
      <c r="K1457" s="3" t="n">
        <f t="shared" si="252"/>
        <v>2.3850044457093358E-6</v>
      </c>
      <c r="L1457" s="3" t="n">
        <f>AM1457/SUM(AM1:AM$2860)</f>
        <v>2.7741019536529737E-7</v>
      </c>
      <c r="M1457" t="s">
        <v>3712</v>
      </c>
      <c r="N1457" t="s">
        <v>3753</v>
      </c>
      <c r="O1457" t="s">
        <v>3754</v>
      </c>
      <c r="P1457" s="2" t="n">
        <v>295681.83056785801</v>
      </c>
      <c r="Q1457" s="2" t="n">
        <v>417592.90340232902</v>
      </c>
      <c r="R1457" s="2" t="n">
        <v>154402.07571774701</v>
      </c>
      <c r="S1457" s="2" t="n">
        <v>1212259.1111787499</v>
      </c>
      <c r="T1457" s="2" t="n">
        <v>3199394.0009214901</v>
      </c>
      <c r="U1457" s="2" t="n">
        <v>2380384.4987500901</v>
      </c>
      <c r="V1457" s="2" t="n">
        <v>3403673.13384397</v>
      </c>
      <c r="W1457" s="2" t="n">
        <v>3089329.1570641501</v>
      </c>
      <c r="X1457" s="2" t="n">
        <v>3126002.4452228099</v>
      </c>
      <c r="Y1457" s="2" t="n">
        <v>923959.40196263895</v>
      </c>
      <c r="Z1457" s="2" t="n">
        <v>964330.96318185795</v>
      </c>
      <c r="AA1457" s="2" t="n">
        <v>705520.59512630303</v>
      </c>
      <c r="AB1457" s="2" t="n">
        <v>3773488.3449694598</v>
      </c>
      <c r="AC1457" s="2" t="n">
        <v>253834.365870087</v>
      </c>
      <c r="AD1457" s="2" t="n">
        <v>362108.36664725799</v>
      </c>
      <c r="AE1457" s="2" t="n">
        <v>479323.29660717602</v>
      </c>
      <c r="AF1457" s="2" t="n">
        <v>1445061.8575155099</v>
      </c>
      <c r="AG1457" s="2" t="n">
        <v>445211.60156404303</v>
      </c>
      <c r="AH1457" s="2" t="n">
        <v>658817.60381133703</v>
      </c>
      <c r="AI1457" s="2" t="n">
        <v>475991.73814529699</v>
      </c>
      <c r="AJ1457" s="2" t="n">
        <v>963124.41123386903</v>
      </c>
      <c r="AK1457" s="2" t="n">
        <v>458025.91208050499</v>
      </c>
      <c r="AL1457" s="2" t="n">
        <v>295431.15919999999</v>
      </c>
      <c r="AM1457" s="2" t="n">
        <v>24380.994175125601</v>
      </c>
    </row>
    <row r="1458">
      <c r="A1458" t="str">
        <f t="shared" si="242"/>
        <v>Other</v>
      </c>
      <c r="B1458" t="str">
        <f t="shared" si="243"/>
        <v>3431</v>
      </c>
      <c r="C1458" t="str">
        <f t="shared" si="244"/>
        <v>ELECTRIC ARC WELDING EQUIPMENT</v>
      </c>
      <c r="D1458" s="2" t="n">
        <f t="shared" si="245"/>
        <v>2834175.8801591801</v>
      </c>
      <c r="E1458" s="2" t="n">
        <f t="shared" si="246"/>
        <v>423152.10796961299</v>
      </c>
      <c r="F1458" s="2" t="n">
        <f t="shared" si="247"/>
        <v>560647.34860000003</v>
      </c>
      <c r="G1458" s="2" t="n">
        <f t="shared" si="248"/>
        <v>-189.23359847996699</v>
      </c>
      <c r="H1458" s="3" t="n">
        <f t="shared" si="249"/>
        <v>0.3249310071740461</v>
      </c>
      <c r="I1458" s="3" t="n">
        <f t="shared" si="250"/>
        <v>-0.80218328984984821</v>
      </c>
      <c r="J1458" s="3" t="n">
        <f t="shared" si="251"/>
        <v>-3.375269658413702E-4</v>
      </c>
      <c r="K1458" s="3" t="n">
        <f t="shared" si="252"/>
        <v>4.5260845961780719E-6</v>
      </c>
      <c r="L1458" s="3" t="n">
        <f>AM1458/SUM(AM1:AM$2860)</f>
        <v>-2.153125059090641E-9</v>
      </c>
      <c r="M1458" t="s">
        <v>3712</v>
      </c>
      <c r="N1458" t="s">
        <v>3755</v>
      </c>
      <c r="O1458" t="s">
        <v>3756</v>
      </c>
      <c r="P1458" s="2" t="n">
        <v>924868.11643862003</v>
      </c>
      <c r="Q1458" s="2" t="n">
        <v>95199.167909834301</v>
      </c>
      <c r="R1458" s="2" t="n">
        <v>438655.39018207003</v>
      </c>
      <c r="S1458" s="2" t="n">
        <v>8606811.1136187408</v>
      </c>
      <c r="T1458" s="2" t="n">
        <v>7628533.2747266497</v>
      </c>
      <c r="U1458" s="2" t="n">
        <v>1260486.68432594</v>
      </c>
      <c r="V1458" s="2" t="n">
        <v>2151918.8788217399</v>
      </c>
      <c r="W1458" s="2" t="n">
        <v>2757188.13012288</v>
      </c>
      <c r="X1458" s="2" t="n">
        <v>7955023.3549628602</v>
      </c>
      <c r="Y1458" s="2" t="n">
        <v>1275509.0492621099</v>
      </c>
      <c r="Z1458" s="2" t="n">
        <v>369567.99993477698</v>
      </c>
      <c r="AA1458" s="2" t="n">
        <v>1128389.74561962</v>
      </c>
      <c r="AB1458" s="2" t="n">
        <v>407136.48823310802</v>
      </c>
      <c r="AC1458" s="2" t="n">
        <v>858116.242105991</v>
      </c>
      <c r="AD1458" s="2" t="n">
        <v>210366.21062738801</v>
      </c>
      <c r="AE1458" s="2" t="n">
        <v>2834175.8801591801</v>
      </c>
      <c r="AF1458" s="2" t="n">
        <v>12895565.9016791</v>
      </c>
      <c r="AG1458" s="2" t="n">
        <v>14491986.237990901</v>
      </c>
      <c r="AH1458" s="2" t="n">
        <v>1405069.49679657</v>
      </c>
      <c r="AI1458" s="2" t="n">
        <v>1244606.5311605399</v>
      </c>
      <c r="AJ1458" s="2" t="n">
        <v>903428.70387059206</v>
      </c>
      <c r="AK1458" s="2" t="n">
        <v>423152.10796961299</v>
      </c>
      <c r="AL1458" s="2" t="n">
        <v>560647.34860000003</v>
      </c>
      <c r="AM1458" s="2" t="n">
        <v>-189.23359847996699</v>
      </c>
    </row>
    <row r="1459">
      <c r="A1459" t="str">
        <f t="shared" si="242"/>
        <v>Other</v>
      </c>
      <c r="B1459" t="str">
        <f t="shared" si="243"/>
        <v>3432</v>
      </c>
      <c r="C1459" t="str">
        <f t="shared" si="244"/>
        <v>ELECTRIC RESISTANCE WELDING EQ</v>
      </c>
      <c r="D1459" s="2" t="n">
        <f t="shared" si="245"/>
        <v>11613.5907359967</v>
      </c>
      <c r="E1459" s="2" t="n">
        <f t="shared" si="246"/>
        <v>38290.184178543597</v>
      </c>
      <c r="F1459" s="2" t="n">
        <f t="shared" si="247"/>
        <v>124913</v>
      </c>
      <c r="G1459" s="2" t="n">
        <f t="shared" si="248"/>
        <v>4246.90183562113</v>
      </c>
      <c r="H1459" s="3" t="n">
        <f t="shared" si="249"/>
        <v>2.2622721117647857</v>
      </c>
      <c r="I1459" s="3" t="n">
        <f t="shared" si="250"/>
        <v>9.7557604568265113</v>
      </c>
      <c r="J1459" s="3" t="n">
        <f t="shared" si="251"/>
        <v>3.399887790399022E-2</v>
      </c>
      <c r="K1459" s="3" t="n">
        <f t="shared" si="252"/>
        <v>1.0084178701177782E-6</v>
      </c>
      <c r="L1459" s="3" t="n">
        <f>AM1459/SUM(AM1:AM$2860)</f>
        <v>4.8321814092342216E-8</v>
      </c>
      <c r="M1459" t="s">
        <v>3712</v>
      </c>
      <c r="N1459" t="s">
        <v>3757</v>
      </c>
      <c r="O1459" t="s">
        <v>3758</v>
      </c>
      <c r="P1459" s="2" t="n">
        <v>297791.97401285602</v>
      </c>
      <c r="Q1459" s="2" t="n">
        <v>60496.248311358002</v>
      </c>
      <c r="R1459" s="2"/>
      <c r="S1459" s="2" t="n">
        <v>743633.10780891695</v>
      </c>
      <c r="T1459" s="2" t="n">
        <v>100331.968199179</v>
      </c>
      <c r="U1459" s="2" t="n">
        <v>246284.605556425</v>
      </c>
      <c r="V1459" s="2" t="n">
        <v>280980.35113805498</v>
      </c>
      <c r="W1459" s="2" t="n">
        <v>116303.852003559</v>
      </c>
      <c r="X1459" s="2" t="n">
        <v>68317.725071658293</v>
      </c>
      <c r="Y1459" s="2" t="n">
        <v>84912.978180197402</v>
      </c>
      <c r="Z1459" s="2" t="n">
        <v>110639.578179137</v>
      </c>
      <c r="AA1459" s="2" t="n">
        <v>12810.6206273973</v>
      </c>
      <c r="AB1459" s="2" t="n">
        <v>24069.416590337602</v>
      </c>
      <c r="AC1459" s="2" t="n">
        <v>4985.2846349240499</v>
      </c>
      <c r="AD1459" s="2" t="n">
        <v>34168.108906884503</v>
      </c>
      <c r="AE1459" s="2" t="n">
        <v>11613.5907359967</v>
      </c>
      <c r="AF1459" s="2" t="n">
        <v>8270.0060634831098</v>
      </c>
      <c r="AG1459" s="2" t="n">
        <v>30017.388204038401</v>
      </c>
      <c r="AH1459" s="2" t="n">
        <v>8928.6060019811503</v>
      </c>
      <c r="AI1459" s="2" t="n">
        <v>527384.53576127801</v>
      </c>
      <c r="AJ1459" s="2"/>
      <c r="AK1459" s="2" t="n">
        <v>38290.184178543597</v>
      </c>
      <c r="AL1459" s="2" t="n">
        <v>124913</v>
      </c>
      <c r="AM1459" s="2" t="n">
        <v>4246.90183562113</v>
      </c>
    </row>
    <row r="1460">
      <c r="A1460" t="str">
        <f t="shared" si="242"/>
        <v>Other</v>
      </c>
      <c r="B1460" t="str">
        <f t="shared" si="243"/>
        <v>3433</v>
      </c>
      <c r="C1460" t="str">
        <f t="shared" si="244"/>
        <v>GAS WELD HEAT CUT - METALIZING EQ</v>
      </c>
      <c r="D1460" s="2" t="n">
        <f t="shared" si="245"/>
        <v>70703.943446795703</v>
      </c>
      <c r="E1460" s="2" t="n">
        <f t="shared" si="246"/>
        <v>30124.868218858199</v>
      </c>
      <c r="F1460" s="2" t="n">
        <f t="shared" si="247"/>
        <v>313714.33789999998</v>
      </c>
      <c r="G1460" s="2" t="n">
        <f t="shared" si="248"/>
        <v>169.58535186360001</v>
      </c>
      <c r="H1460" s="3" t="n">
        <f t="shared" si="249"/>
        <v>9.4137995101208265</v>
      </c>
      <c r="I1460" s="3" t="n">
        <f t="shared" si="250"/>
        <v>3.4370133065642676</v>
      </c>
      <c r="J1460" s="3" t="n">
        <f t="shared" si="251"/>
        <v>5.4057252530694748E-4</v>
      </c>
      <c r="K1460" s="3" t="n">
        <f t="shared" si="252"/>
        <v>2.5326038478823417E-6</v>
      </c>
      <c r="L1460" s="3" t="n">
        <f>AM1460/SUM(AM1:AM$2860)</f>
        <v>1.929564695092325E-9</v>
      </c>
      <c r="M1460" t="s">
        <v>3712</v>
      </c>
      <c r="N1460" t="s">
        <v>3759</v>
      </c>
      <c r="O1460" t="s">
        <v>3760</v>
      </c>
      <c r="P1460" s="2" t="n">
        <v>1281458.1226926299</v>
      </c>
      <c r="Q1460" s="2" t="n">
        <v>50455.606316526399</v>
      </c>
      <c r="R1460" s="2" t="n">
        <v>2785076.5144794299</v>
      </c>
      <c r="S1460" s="2" t="n">
        <v>514015.05203621398</v>
      </c>
      <c r="T1460" s="2" t="n">
        <v>269300.69506190298</v>
      </c>
      <c r="U1460" s="2" t="n">
        <v>936546.44847205898</v>
      </c>
      <c r="V1460" s="2" t="n">
        <v>535102.30910697801</v>
      </c>
      <c r="W1460" s="2" t="n">
        <v>698987.352153635</v>
      </c>
      <c r="X1460" s="2" t="n">
        <v>405790.02185467398</v>
      </c>
      <c r="Y1460" s="2" t="n">
        <v>1429156.9484778</v>
      </c>
      <c r="Z1460" s="2" t="n">
        <v>340115.10653492901</v>
      </c>
      <c r="AA1460" s="2" t="n">
        <v>835565.36333104898</v>
      </c>
      <c r="AB1460" s="2" t="n">
        <v>423986.08669447299</v>
      </c>
      <c r="AC1460" s="2" t="n">
        <v>18844.2626411364</v>
      </c>
      <c r="AD1460" s="2" t="n">
        <v>216265.812752887</v>
      </c>
      <c r="AE1460" s="2" t="n">
        <v>70703.943446795703</v>
      </c>
      <c r="AF1460" s="2" t="n">
        <v>29353.79944776</v>
      </c>
      <c r="AG1460" s="2" t="n">
        <v>104611.398707701</v>
      </c>
      <c r="AH1460" s="2" t="n">
        <v>140574.25945877499</v>
      </c>
      <c r="AI1460" s="2" t="n">
        <v>77939.055983853599</v>
      </c>
      <c r="AJ1460" s="2" t="n">
        <v>852962.62184288399</v>
      </c>
      <c r="AK1460" s="2" t="n">
        <v>30124.868218858199</v>
      </c>
      <c r="AL1460" s="2" t="n">
        <v>313714.33789999998</v>
      </c>
      <c r="AM1460" s="2" t="n">
        <v>169.58535186360001</v>
      </c>
    </row>
    <row r="1461">
      <c r="A1461" t="str">
        <f t="shared" si="242"/>
        <v>Other</v>
      </c>
      <c r="B1461" t="str">
        <f t="shared" si="243"/>
        <v>3436</v>
      </c>
      <c r="C1461" t="str">
        <f t="shared" si="244"/>
        <v>WELDING POSITIONERS &amp; MANIPULATORS</v>
      </c>
      <c r="D1461" s="2" t="n">
        <f t="shared" si="245"/>
        <v>554130.34591501695</v>
      </c>
      <c r="E1461" s="2" t="n">
        <f t="shared" si="246"/>
        <v>0</v>
      </c>
      <c r="F1461" s="2" t="n">
        <f t="shared" si="247"/>
        <v>0</v>
      </c>
      <c r="G1461" s="2" t="n">
        <f t="shared" si="248"/>
        <v>11048.3421272574</v>
      </c>
      <c r="H1461" s="3" t="e">
        <f t="shared" si="249"/>
        <v>#DIV/0!</v>
      </c>
      <c r="I1461" s="3" t="n">
        <f t="shared" si="250"/>
        <v>-1</v>
      </c>
      <c r="J1461" s="3" t="e">
        <f t="shared" si="251"/>
        <v>#DIV/0!</v>
      </c>
      <c r="K1461" s="3" t="n">
        <f t="shared" si="252"/>
        <v>0</v>
      </c>
      <c r="L1461" s="3" t="n">
        <f>AM1461/SUM(AM1:AM$2860)</f>
        <v>1.2570950659231398E-7</v>
      </c>
      <c r="M1461" t="s">
        <v>3712</v>
      </c>
      <c r="N1461" t="s">
        <v>3761</v>
      </c>
      <c r="O1461" t="s">
        <v>3762</v>
      </c>
      <c r="P1461" s="2" t="n">
        <v>304431.00878735801</v>
      </c>
      <c r="Q1461" s="2" t="n">
        <v>191299.075266495</v>
      </c>
      <c r="R1461" s="2" t="n">
        <v>104103.06511244</v>
      </c>
      <c r="S1461" s="2" t="n">
        <v>140494.846872472</v>
      </c>
      <c r="T1461" s="2" t="n">
        <v>50071.529162218198</v>
      </c>
      <c r="U1461" s="2" t="n">
        <v>465272.58792933798</v>
      </c>
      <c r="V1461" s="2" t="n">
        <v>125658.761787369</v>
      </c>
      <c r="W1461" s="2" t="n">
        <v>428532.14217506303</v>
      </c>
      <c r="X1461" s="2" t="n">
        <v>38345.531687343799</v>
      </c>
      <c r="Y1461" s="2" t="n">
        <v>589996.59149730403</v>
      </c>
      <c r="Z1461" s="2" t="n">
        <v>799325.82630144898</v>
      </c>
      <c r="AA1461" s="2" t="n">
        <v>1143675.9207558201</v>
      </c>
      <c r="AB1461" s="2" t="n">
        <v>87636.462722209006</v>
      </c>
      <c r="AC1461" s="2" t="n">
        <v>199712.16802080901</v>
      </c>
      <c r="AD1461" s="2" t="n">
        <v>348758.124562604</v>
      </c>
      <c r="AE1461" s="2" t="n">
        <v>554130.34591501695</v>
      </c>
      <c r="AF1461" s="2" t="n">
        <v>141038.818221108</v>
      </c>
      <c r="AG1461" s="2" t="n">
        <v>543606.20945905696</v>
      </c>
      <c r="AH1461" s="2" t="n">
        <v>7603.9886644318303</v>
      </c>
      <c r="AI1461" s="2" t="n">
        <v>1531548.02694855</v>
      </c>
      <c r="AJ1461" s="2" t="n">
        <v>118978.06580348501</v>
      </c>
      <c r="AK1461" s="2"/>
      <c r="AL1461" s="2"/>
      <c r="AM1461" s="2" t="n">
        <v>11048.3421272574</v>
      </c>
    </row>
    <row r="1462">
      <c r="A1462" t="str">
        <f t="shared" si="242"/>
        <v>Other</v>
      </c>
      <c r="B1462" t="str">
        <f t="shared" si="243"/>
        <v>3438</v>
      </c>
      <c r="C1462" t="str">
        <f t="shared" si="244"/>
        <v>MISCELLANEOUS WELDING EQUIPMENT</v>
      </c>
      <c r="D1462" s="2" t="n">
        <f t="shared" si="245"/>
        <v>357319.85403433198</v>
      </c>
      <c r="E1462" s="2" t="n">
        <f t="shared" si="246"/>
        <v>640888.12007966195</v>
      </c>
      <c r="F1462" s="2" t="n">
        <f t="shared" si="247"/>
        <v>108535.59910000001</v>
      </c>
      <c r="G1462" s="2" t="n">
        <f t="shared" si="248"/>
        <v>28311.0253992703</v>
      </c>
      <c r="H1462" s="3" t="n">
        <f t="shared" si="249"/>
        <v>-0.83064813389502512</v>
      </c>
      <c r="I1462" s="3" t="n">
        <f t="shared" si="250"/>
        <v>-0.69625085795100627</v>
      </c>
      <c r="J1462" s="3" t="n">
        <f t="shared" si="251"/>
        <v>0.2608455256527008</v>
      </c>
      <c r="K1462" s="3" t="n">
        <f t="shared" si="252"/>
        <v>8.7620373921352502E-7</v>
      </c>
      <c r="L1462" s="3" t="n">
        <f>AM1462/SUM(AM1:AM$2860)</f>
        <v>3.2212661348388232E-7</v>
      </c>
      <c r="M1462" t="s">
        <v>3712</v>
      </c>
      <c r="N1462" t="s">
        <v>3763</v>
      </c>
      <c r="O1462" t="s">
        <v>3764</v>
      </c>
      <c r="P1462" s="2" t="n">
        <v>334016.64172868099</v>
      </c>
      <c r="Q1462" s="2" t="n">
        <v>262821.88878505997</v>
      </c>
      <c r="R1462" s="2" t="n">
        <v>475171.82895366498</v>
      </c>
      <c r="S1462" s="2" t="n">
        <v>388952.11598911299</v>
      </c>
      <c r="T1462" s="2" t="n">
        <v>1998043.2209431101</v>
      </c>
      <c r="U1462" s="2" t="n">
        <v>1567266.1966880499</v>
      </c>
      <c r="V1462" s="2" t="n">
        <v>2240555.7306136801</v>
      </c>
      <c r="W1462" s="2" t="n">
        <v>2613267.5832218798</v>
      </c>
      <c r="X1462" s="2" t="n">
        <v>3453362.7552308799</v>
      </c>
      <c r="Y1462" s="2" t="n">
        <v>2242447.3280553799</v>
      </c>
      <c r="Z1462" s="2" t="n">
        <v>2402624.3899640902</v>
      </c>
      <c r="AA1462" s="2" t="n">
        <v>1868752.9292270199</v>
      </c>
      <c r="AB1462" s="2" t="n">
        <v>554038.97089721903</v>
      </c>
      <c r="AC1462" s="2" t="n">
        <v>594166.07083234901</v>
      </c>
      <c r="AD1462" s="2" t="n">
        <v>654071.47862019797</v>
      </c>
      <c r="AE1462" s="2" t="n">
        <v>357319.85403433198</v>
      </c>
      <c r="AF1462" s="2" t="n">
        <v>816925.74585248495</v>
      </c>
      <c r="AG1462" s="2" t="n">
        <v>594363.67729914701</v>
      </c>
      <c r="AH1462" s="2" t="n">
        <v>286761.65385686897</v>
      </c>
      <c r="AI1462" s="2" t="n">
        <v>541000.63648744801</v>
      </c>
      <c r="AJ1462" s="2" t="n">
        <v>3819548.3191520302</v>
      </c>
      <c r="AK1462" s="2" t="n">
        <v>640888.12007966195</v>
      </c>
      <c r="AL1462" s="2" t="n">
        <v>108535.59910000001</v>
      </c>
      <c r="AM1462" s="2" t="n">
        <v>28311.0253992703</v>
      </c>
    </row>
    <row r="1463">
      <c r="A1463" t="str">
        <f t="shared" si="242"/>
        <v>Other</v>
      </c>
      <c r="B1463" t="str">
        <f t="shared" si="243"/>
        <v>3439</v>
      </c>
      <c r="C1463" t="str">
        <f t="shared" si="244"/>
        <v>MISC WELD SOLDER &amp; BRAZING SUPPLY</v>
      </c>
      <c r="D1463" s="2" t="n">
        <f t="shared" si="245"/>
        <v>4440868.6848353902</v>
      </c>
      <c r="E1463" s="2" t="n">
        <f t="shared" si="246"/>
        <v>3236371.4143130002</v>
      </c>
      <c r="F1463" s="2" t="n">
        <f t="shared" si="247"/>
        <v>2073783.9537</v>
      </c>
      <c r="G1463" s="2" t="n">
        <f t="shared" si="248"/>
        <v>1380534.1007485699</v>
      </c>
      <c r="H1463" s="3" t="n">
        <f t="shared" si="249"/>
        <v>-0.35922559922245145</v>
      </c>
      <c r="I1463" s="3" t="n">
        <f t="shared" si="250"/>
        <v>-0.53302290590543122</v>
      </c>
      <c r="J1463" s="3" t="n">
        <f t="shared" si="251"/>
        <v>0.6657077745661264</v>
      </c>
      <c r="K1463" s="3" t="n">
        <f t="shared" si="252"/>
        <v>1.6741578520046583E-5</v>
      </c>
      <c r="L1463" s="3" t="n">
        <f>AM1463/SUM(AM1:AM$2860)</f>
        <v>1.5707900664191967E-5</v>
      </c>
      <c r="M1463" t="s">
        <v>3712</v>
      </c>
      <c r="N1463" t="s">
        <v>3765</v>
      </c>
      <c r="O1463" t="s">
        <v>3766</v>
      </c>
      <c r="P1463" s="2" t="n">
        <v>1665122.9173906101</v>
      </c>
      <c r="Q1463" s="2" t="n">
        <v>2764232.1217985</v>
      </c>
      <c r="R1463" s="2" t="n">
        <v>1364323.9738509899</v>
      </c>
      <c r="S1463" s="2" t="n">
        <v>1991984.3299680999</v>
      </c>
      <c r="T1463" s="2" t="n">
        <v>2853079.06361689</v>
      </c>
      <c r="U1463" s="2" t="n">
        <v>4046464.30360978</v>
      </c>
      <c r="V1463" s="2" t="n">
        <v>2372576.3308713902</v>
      </c>
      <c r="W1463" s="2" t="n">
        <v>3083843.66803766</v>
      </c>
      <c r="X1463" s="2" t="n">
        <v>1887150.62121514</v>
      </c>
      <c r="Y1463" s="2" t="n">
        <v>3857860.0839261799</v>
      </c>
      <c r="Z1463" s="2" t="n">
        <v>3268808.0691621602</v>
      </c>
      <c r="AA1463" s="2" t="n">
        <v>2755397.2585534002</v>
      </c>
      <c r="AB1463" s="2" t="n">
        <v>3225428.5350045799</v>
      </c>
      <c r="AC1463" s="2" t="n">
        <v>2481191.7275172002</v>
      </c>
      <c r="AD1463" s="2" t="n">
        <v>3414969.0127882599</v>
      </c>
      <c r="AE1463" s="2" t="n">
        <v>4440868.6848353902</v>
      </c>
      <c r="AF1463" s="2" t="n">
        <v>4608515.64177173</v>
      </c>
      <c r="AG1463" s="2" t="n">
        <v>8532768.4847878702</v>
      </c>
      <c r="AH1463" s="2" t="n">
        <v>4306016.2189641101</v>
      </c>
      <c r="AI1463" s="2" t="n">
        <v>2816601.7526299902</v>
      </c>
      <c r="AJ1463" s="2" t="n">
        <v>430817.35840253002</v>
      </c>
      <c r="AK1463" s="2" t="n">
        <v>3236371.4143130002</v>
      </c>
      <c r="AL1463" s="2" t="n">
        <v>2073783.9537</v>
      </c>
      <c r="AM1463" s="2" t="n">
        <v>1380534.1007485699</v>
      </c>
    </row>
    <row r="1464">
      <c r="A1464" t="str">
        <f t="shared" si="242"/>
        <v>Other</v>
      </c>
      <c r="B1464" t="str">
        <f t="shared" si="243"/>
        <v>3441</v>
      </c>
      <c r="C1464" t="str">
        <f t="shared" si="244"/>
        <v>BENDING AND FORMING MACHINES</v>
      </c>
      <c r="D1464" s="2" t="n">
        <f t="shared" si="245"/>
        <v>913900.931369117</v>
      </c>
      <c r="E1464" s="2" t="n">
        <f t="shared" si="246"/>
        <v>388873.39052755898</v>
      </c>
      <c r="F1464" s="2" t="n">
        <f t="shared" si="247"/>
        <v>382968.27919999999</v>
      </c>
      <c r="G1464" s="2" t="n">
        <f t="shared" si="248"/>
        <v>0</v>
      </c>
      <c r="H1464" s="3" t="n">
        <f t="shared" si="249"/>
        <v>-1.5185177158940855E-2</v>
      </c>
      <c r="I1464" s="3" t="n">
        <f t="shared" si="250"/>
        <v>-0.58095208566395229</v>
      </c>
      <c r="J1464" s="3" t="n">
        <f t="shared" si="251"/>
        <v>0</v>
      </c>
      <c r="K1464" s="3" t="n">
        <f t="shared" si="252"/>
        <v>3.091688266501762E-6</v>
      </c>
      <c r="L1464" s="3" t="n">
        <f>AM1464/SUM(AM1:AM$2860)</f>
        <v>0</v>
      </c>
      <c r="M1464" t="s">
        <v>3712</v>
      </c>
      <c r="N1464" t="s">
        <v>3767</v>
      </c>
      <c r="O1464" t="s">
        <v>3768</v>
      </c>
      <c r="P1464" s="2" t="n">
        <v>1176459.9054083801</v>
      </c>
      <c r="Q1464" s="2" t="n">
        <v>312788.47718824801</v>
      </c>
      <c r="R1464" s="2" t="n">
        <v>1267529.16598356</v>
      </c>
      <c r="S1464" s="2" t="n">
        <v>1869176.6746578</v>
      </c>
      <c r="T1464" s="2" t="n">
        <v>1186804.7196231601</v>
      </c>
      <c r="U1464" s="2" t="n">
        <v>1745384.31433042</v>
      </c>
      <c r="V1464" s="2" t="n">
        <v>609272.18520951702</v>
      </c>
      <c r="W1464" s="2" t="n">
        <v>681192.49303264404</v>
      </c>
      <c r="X1464" s="2" t="n">
        <v>6154300.8774772296</v>
      </c>
      <c r="Y1464" s="2" t="n">
        <v>4693533.24720186</v>
      </c>
      <c r="Z1464" s="2" t="n">
        <v>5621932.0708331503</v>
      </c>
      <c r="AA1464" s="2" t="n">
        <v>650036.11748058896</v>
      </c>
      <c r="AB1464" s="2" t="n">
        <v>965328.91802772495</v>
      </c>
      <c r="AC1464" s="2" t="n">
        <v>1227237.85898674</v>
      </c>
      <c r="AD1464" s="2" t="n">
        <v>925626.057416194</v>
      </c>
      <c r="AE1464" s="2" t="n">
        <v>913900.931369117</v>
      </c>
      <c r="AF1464" s="2" t="n">
        <v>378909.60534275498</v>
      </c>
      <c r="AG1464" s="2" t="n">
        <v>241880.18062141701</v>
      </c>
      <c r="AH1464" s="2" t="n">
        <v>1636357.0816359201</v>
      </c>
      <c r="AI1464" s="2" t="n">
        <v>254933.198721286</v>
      </c>
      <c r="AJ1464" s="2" t="n">
        <v>898864.68855091603</v>
      </c>
      <c r="AK1464" s="2" t="n">
        <v>388873.39052755898</v>
      </c>
      <c r="AL1464" s="2" t="n">
        <v>382968.27919999999</v>
      </c>
      <c r="AM1464" s="2"/>
    </row>
    <row r="1465">
      <c r="A1465" t="str">
        <f t="shared" si="242"/>
        <v>Other</v>
      </c>
      <c r="B1465" t="str">
        <f t="shared" si="243"/>
        <v>3442</v>
      </c>
      <c r="C1465" t="str">
        <f t="shared" si="244"/>
        <v>HYDRAULIC AND PNEUMATIC PRESSES, POWER DRIVEN</v>
      </c>
      <c r="D1465" s="2" t="n">
        <f t="shared" si="245"/>
        <v>299642.82454529899</v>
      </c>
      <c r="E1465" s="2" t="n">
        <f t="shared" si="246"/>
        <v>591048.31090968801</v>
      </c>
      <c r="F1465" s="2" t="n">
        <f t="shared" si="247"/>
        <v>3113391.6406</v>
      </c>
      <c r="G1465" s="2" t="n">
        <f t="shared" si="248"/>
        <v>202715.643872627</v>
      </c>
      <c r="H1465" s="3" t="n">
        <f t="shared" si="249"/>
        <v>4.2675755655373582</v>
      </c>
      <c r="I1465" s="3" t="n">
        <f t="shared" si="250"/>
        <v>9.3903427199516596</v>
      </c>
      <c r="J1465" s="3" t="n">
        <f t="shared" si="251"/>
        <v>6.5110871767343884E-2</v>
      </c>
      <c r="K1465" s="3" t="n">
        <f t="shared" si="252"/>
        <v>2.5134291603406749E-5</v>
      </c>
      <c r="L1465" s="3" t="n">
        <f>AM1465/SUM(AM1:AM$2860)</f>
        <v>2.3065255652159148E-6</v>
      </c>
      <c r="M1465" t="s">
        <v>3712</v>
      </c>
      <c r="N1465" t="s">
        <v>3769</v>
      </c>
      <c r="O1465" t="s">
        <v>3770</v>
      </c>
      <c r="P1465" s="2" t="n">
        <v>588411.72233478702</v>
      </c>
      <c r="Q1465" s="2" t="n">
        <v>302979.72433296702</v>
      </c>
      <c r="R1465" s="2" t="n">
        <v>178789.85127567599</v>
      </c>
      <c r="S1465" s="2" t="n">
        <v>6071217.2672972996</v>
      </c>
      <c r="T1465" s="2" t="n">
        <v>2085645.3410473999</v>
      </c>
      <c r="U1465" s="2" t="n">
        <v>14330643.4393712</v>
      </c>
      <c r="V1465" s="2" t="n">
        <v>13871722.8812971</v>
      </c>
      <c r="W1465" s="2" t="n">
        <v>24600058.077489901</v>
      </c>
      <c r="X1465" s="2" t="n">
        <v>14063309.565755401</v>
      </c>
      <c r="Y1465" s="2" t="n">
        <v>1154796.3557438899</v>
      </c>
      <c r="Z1465" s="2" t="n">
        <v>599718.83504514501</v>
      </c>
      <c r="AA1465" s="2" t="n">
        <v>900143.10315867199</v>
      </c>
      <c r="AB1465" s="2" t="n">
        <v>1813306.3146152799</v>
      </c>
      <c r="AC1465" s="2" t="n">
        <v>718839.43060451897</v>
      </c>
      <c r="AD1465" s="2" t="n">
        <v>156888.13115209099</v>
      </c>
      <c r="AE1465" s="2" t="n">
        <v>299642.82454529899</v>
      </c>
      <c r="AF1465" s="2" t="n">
        <v>322983.22034258302</v>
      </c>
      <c r="AG1465" s="2" t="n">
        <v>285400.17881148402</v>
      </c>
      <c r="AH1465" s="2" t="n">
        <v>12373705.259435</v>
      </c>
      <c r="AI1465" s="2" t="n">
        <v>7557224.9688211503</v>
      </c>
      <c r="AJ1465" s="2" t="n">
        <v>9863946.2866263594</v>
      </c>
      <c r="AK1465" s="2" t="n">
        <v>591048.31090968801</v>
      </c>
      <c r="AL1465" s="2" t="n">
        <v>3113391.6406</v>
      </c>
      <c r="AM1465" s="2" t="n">
        <v>202715.643872627</v>
      </c>
    </row>
    <row r="1466">
      <c r="A1466" t="str">
        <f t="shared" si="242"/>
        <v>Other</v>
      </c>
      <c r="B1466" t="str">
        <f t="shared" si="243"/>
        <v>3443</v>
      </c>
      <c r="C1466" t="str">
        <f t="shared" si="244"/>
        <v>MECHANICAL PRESSES, POWER DRIVEN</v>
      </c>
      <c r="D1466" s="2" t="n">
        <f t="shared" si="245"/>
        <v>28525.12962118</v>
      </c>
      <c r="E1466" s="2" t="n">
        <f t="shared" si="246"/>
        <v>21812.3976488607</v>
      </c>
      <c r="F1466" s="2" t="n">
        <f t="shared" si="247"/>
        <v>0</v>
      </c>
      <c r="G1466" s="2" t="n">
        <f t="shared" si="248"/>
        <v>0</v>
      </c>
      <c r="H1466" s="3" t="n">
        <f t="shared" si="249"/>
        <v>-1</v>
      </c>
      <c r="I1466" s="3" t="n">
        <f t="shared" si="250"/>
        <v>-1</v>
      </c>
      <c r="J1466" s="3" t="e">
        <f t="shared" si="251"/>
        <v>#DIV/0!</v>
      </c>
      <c r="K1466" s="3" t="n">
        <f t="shared" si="252"/>
        <v>0</v>
      </c>
      <c r="L1466" s="3" t="n">
        <f>AM1466/SUM(AM1:AM$2860)</f>
        <v>0</v>
      </c>
      <c r="M1466" t="s">
        <v>3712</v>
      </c>
      <c r="N1466" t="s">
        <v>3771</v>
      </c>
      <c r="O1466" t="s">
        <v>3772</v>
      </c>
      <c r="P1466" s="2"/>
      <c r="Q1466" s="2"/>
      <c r="R1466" s="2" t="n">
        <v>296023.24256885197</v>
      </c>
      <c r="S1466" s="2" t="n">
        <v>435909.19430290698</v>
      </c>
      <c r="T1466" s="2" t="n">
        <v>210279.00277898301</v>
      </c>
      <c r="U1466" s="2" t="n">
        <v>1099745.8383812699</v>
      </c>
      <c r="V1466" s="2" t="n">
        <v>192481.07566897699</v>
      </c>
      <c r="W1466" s="2" t="n">
        <v>138082.095299273</v>
      </c>
      <c r="X1466" s="2" t="n">
        <v>650623.31317601504</v>
      </c>
      <c r="Y1466" s="2" t="n">
        <v>204025.826388969</v>
      </c>
      <c r="Z1466" s="2" t="n">
        <v>13844.424594530899</v>
      </c>
      <c r="AA1466" s="2" t="n">
        <v>46540.507915264097</v>
      </c>
      <c r="AB1466" s="2" t="n">
        <v>66405.596860119796</v>
      </c>
      <c r="AC1466" s="2" t="n">
        <v>6760.4610899926702</v>
      </c>
      <c r="AD1466" s="2" t="n">
        <v>44111.131647864997</v>
      </c>
      <c r="AE1466" s="2" t="n">
        <v>28525.12962118</v>
      </c>
      <c r="AF1466" s="2" t="n">
        <v>65101.171110457901</v>
      </c>
      <c r="AG1466" s="2" t="n">
        <v>52652.015794761202</v>
      </c>
      <c r="AH1466" s="2" t="n">
        <v>24637.882478417399</v>
      </c>
      <c r="AI1466" s="2" t="n">
        <v>-1119.9750980256799</v>
      </c>
      <c r="AJ1466" s="2"/>
      <c r="AK1466" s="2" t="n">
        <v>21812.3976488607</v>
      </c>
      <c r="AL1466" s="2" t="n">
        <v>0</v>
      </c>
      <c r="AM1466" s="2"/>
    </row>
    <row r="1467">
      <c r="A1467" t="str">
        <f t="shared" si="242"/>
        <v>Other</v>
      </c>
      <c r="B1467" t="str">
        <f t="shared" si="243"/>
        <v>3444</v>
      </c>
      <c r="C1467" t="str">
        <f t="shared" si="244"/>
        <v>MANUAL PRESSES</v>
      </c>
      <c r="D1467" s="2" t="n">
        <f t="shared" si="245"/>
        <v>46591.509458032699</v>
      </c>
      <c r="E1467" s="2" t="n">
        <f t="shared" si="246"/>
        <v>16305.3952351279</v>
      </c>
      <c r="F1467" s="2" t="n">
        <f t="shared" si="247"/>
        <v>0</v>
      </c>
      <c r="G1467" s="2" t="n">
        <f t="shared" si="248"/>
        <v>0</v>
      </c>
      <c r="H1467" s="3" t="n">
        <f t="shared" si="249"/>
        <v>-1</v>
      </c>
      <c r="I1467" s="3" t="n">
        <f t="shared" si="250"/>
        <v>-1</v>
      </c>
      <c r="J1467" s="3" t="e">
        <f t="shared" si="251"/>
        <v>#DIV/0!</v>
      </c>
      <c r="K1467" s="3" t="n">
        <f t="shared" si="252"/>
        <v>0</v>
      </c>
      <c r="L1467" s="3" t="n">
        <f>AM1467/SUM(AM1:AM$2860)</f>
        <v>0</v>
      </c>
      <c r="M1467" t="s">
        <v>3712</v>
      </c>
      <c r="N1467" t="s">
        <v>3773</v>
      </c>
      <c r="O1467" t="s">
        <v>3774</v>
      </c>
      <c r="P1467" s="2"/>
      <c r="Q1467" s="2"/>
      <c r="R1467" s="2" t="n">
        <v>65268.048341099602</v>
      </c>
      <c r="S1467" s="2"/>
      <c r="T1467" s="2" t="n">
        <v>66707.497974239101</v>
      </c>
      <c r="U1467" s="2" t="n">
        <v>176395.83757794899</v>
      </c>
      <c r="V1467" s="2" t="n">
        <v>319566.29886983498</v>
      </c>
      <c r="W1467" s="2" t="n">
        <v>140188.63992845701</v>
      </c>
      <c r="X1467" s="2" t="n">
        <v>80951.381780887794</v>
      </c>
      <c r="Y1467" s="2" t="n">
        <v>1268564.9544637699</v>
      </c>
      <c r="Z1467" s="2" t="n">
        <v>46576.831375845897</v>
      </c>
      <c r="AA1467" s="2" t="n">
        <v>36300.361213533899</v>
      </c>
      <c r="AB1467" s="2" t="n">
        <v>4061.2424992251099</v>
      </c>
      <c r="AC1467" s="2" t="n">
        <v>29831.905561715699</v>
      </c>
      <c r="AD1467" s="2" t="n">
        <v>27500.758400686602</v>
      </c>
      <c r="AE1467" s="2" t="n">
        <v>46591.509458032699</v>
      </c>
      <c r="AF1467" s="2" t="n">
        <v>974047.01895496598</v>
      </c>
      <c r="AG1467" s="2" t="n">
        <v>9596.4972325634899</v>
      </c>
      <c r="AH1467" s="2" t="n">
        <v>-17128.6724683102</v>
      </c>
      <c r="AI1467" s="2"/>
      <c r="AJ1467" s="2" t="n">
        <v>60812.363289716603</v>
      </c>
      <c r="AK1467" s="2" t="n">
        <v>16305.3952351279</v>
      </c>
      <c r="AL1467" s="2"/>
      <c r="AM1467" s="2"/>
    </row>
    <row r="1468">
      <c r="A1468" t="str">
        <f t="shared" si="242"/>
        <v>Other</v>
      </c>
      <c r="B1468" t="str">
        <f t="shared" si="243"/>
        <v>3445</v>
      </c>
      <c r="C1468" t="str">
        <f t="shared" si="244"/>
        <v>PUNCHING AND SHEARING MACHINES</v>
      </c>
      <c r="D1468" s="2" t="n">
        <f t="shared" si="245"/>
        <v>250209.88449291099</v>
      </c>
      <c r="E1468" s="2" t="n">
        <f t="shared" si="246"/>
        <v>128674.861310405</v>
      </c>
      <c r="F1468" s="2" t="n">
        <f t="shared" si="247"/>
        <v>345694.10940000002</v>
      </c>
      <c r="G1468" s="2" t="n">
        <f t="shared" si="248"/>
        <v>61930.195828761403</v>
      </c>
      <c r="H1468" s="3" t="n">
        <f t="shared" si="249"/>
        <v>1.6865706780602236</v>
      </c>
      <c r="I1468" s="3" t="n">
        <f t="shared" si="250"/>
        <v>0.38161651807082908</v>
      </c>
      <c r="J1468" s="3" t="n">
        <f t="shared" si="251"/>
        <v>0.17914738534668651</v>
      </c>
      <c r="K1468" s="3" t="n">
        <f t="shared" si="252"/>
        <v>2.7907753197298137E-6</v>
      </c>
      <c r="L1468" s="3" t="n">
        <f>AM1468/SUM(AM1:AM$2860)</f>
        <v>7.046500073157629E-7</v>
      </c>
      <c r="M1468" t="s">
        <v>3712</v>
      </c>
      <c r="N1468" t="s">
        <v>3775</v>
      </c>
      <c r="O1468" t="s">
        <v>3776</v>
      </c>
      <c r="P1468" s="2" t="n">
        <v>72223.133224681995</v>
      </c>
      <c r="Q1468" s="2"/>
      <c r="R1468" s="2" t="n">
        <v>198104.08743295801</v>
      </c>
      <c r="S1468" s="2" t="n">
        <v>277634.20172979101</v>
      </c>
      <c r="T1468" s="2" t="n">
        <v>163964.84640102499</v>
      </c>
      <c r="U1468" s="2" t="n">
        <v>620396.17341245594</v>
      </c>
      <c r="V1468" s="2" t="n">
        <v>531563.85395153996</v>
      </c>
      <c r="W1468" s="2" t="n">
        <v>972103.31279780704</v>
      </c>
      <c r="X1468" s="2" t="n">
        <v>1084636.9013869199</v>
      </c>
      <c r="Y1468" s="2" t="n">
        <v>5281926.9919458805</v>
      </c>
      <c r="Z1468" s="2" t="n">
        <v>183711.97034522</v>
      </c>
      <c r="AA1468" s="2" t="n">
        <v>382242.78524043597</v>
      </c>
      <c r="AB1468" s="2" t="n">
        <v>861729.20192633197</v>
      </c>
      <c r="AC1468" s="2" t="n">
        <v>94735.1862575993</v>
      </c>
      <c r="AD1468" s="2" t="n">
        <v>1251893.38424076</v>
      </c>
      <c r="AE1468" s="2" t="n">
        <v>250209.88449291099</v>
      </c>
      <c r="AF1468" s="2" t="n">
        <v>149074.64135431001</v>
      </c>
      <c r="AG1468" s="2" t="n">
        <v>231442.98990184499</v>
      </c>
      <c r="AH1468" s="2" t="n">
        <v>24969.744912124501</v>
      </c>
      <c r="AI1468" s="2" t="n">
        <v>202068.86459203699</v>
      </c>
      <c r="AJ1468" s="2" t="n">
        <v>262527.98590889102</v>
      </c>
      <c r="AK1468" s="2" t="n">
        <v>128674.861310405</v>
      </c>
      <c r="AL1468" s="2" t="n">
        <v>345694.10940000002</v>
      </c>
      <c r="AM1468" s="2" t="n">
        <v>61930.195828761403</v>
      </c>
    </row>
    <row r="1469">
      <c r="A1469" t="str">
        <f t="shared" si="242"/>
        <v>Other</v>
      </c>
      <c r="B1469" t="str">
        <f t="shared" si="243"/>
        <v>3446</v>
      </c>
      <c r="C1469" t="str">
        <f t="shared" si="244"/>
        <v>FORGING MACHINERY AND HAMMERS</v>
      </c>
      <c r="D1469" s="2" t="n">
        <f t="shared" si="245"/>
        <v>43613.112986435102</v>
      </c>
      <c r="E1469" s="2" t="n">
        <f t="shared" si="246"/>
        <v>508824.77919510601</v>
      </c>
      <c r="F1469" s="2" t="n">
        <f t="shared" si="247"/>
        <v>4330000</v>
      </c>
      <c r="G1469" s="2" t="n">
        <f t="shared" si="248"/>
        <v>285712.21215660899</v>
      </c>
      <c r="H1469" s="3" t="n">
        <f t="shared" si="249"/>
        <v>7.5098056876268711</v>
      </c>
      <c r="I1469" s="3" t="n">
        <f t="shared" si="250"/>
        <v>98.28206687164824</v>
      </c>
      <c r="J1469" s="3" t="n">
        <f t="shared" si="251"/>
        <v>6.5984344608916626E-2</v>
      </c>
      <c r="K1469" s="3" t="n">
        <f t="shared" si="252"/>
        <v>3.4955924344223416E-5</v>
      </c>
      <c r="L1469" s="3" t="n">
        <f>AM1469/SUM(AM1:AM$2860)</f>
        <v>3.2508715609915396E-6</v>
      </c>
      <c r="M1469" t="s">
        <v>3712</v>
      </c>
      <c r="N1469" t="s">
        <v>3777</v>
      </c>
      <c r="O1469" t="s">
        <v>3778</v>
      </c>
      <c r="P1469" s="2"/>
      <c r="Q1469" s="2" t="n">
        <v>71041.682990925896</v>
      </c>
      <c r="R1469" s="2"/>
      <c r="S1469" s="2" t="n">
        <v>88295.764683959205</v>
      </c>
      <c r="T1469" s="2" t="n">
        <v>18508.705286836201</v>
      </c>
      <c r="U1469" s="2"/>
      <c r="V1469" s="2" t="n">
        <v>26493.256009489101</v>
      </c>
      <c r="W1469" s="2" t="n">
        <v>10891.978819112899</v>
      </c>
      <c r="X1469" s="2" t="n">
        <v>20416.469558623299</v>
      </c>
      <c r="Y1469" s="2" t="n">
        <v>315427.00471240398</v>
      </c>
      <c r="Z1469" s="2" t="n">
        <v>138555.70563849201</v>
      </c>
      <c r="AA1469" s="2" t="n">
        <v>52169.3879658761</v>
      </c>
      <c r="AB1469" s="2" t="n">
        <v>-873.95419983324996</v>
      </c>
      <c r="AC1469" s="2" t="n">
        <v>67926.763163360098</v>
      </c>
      <c r="AD1469" s="2" t="n">
        <v>201788.47266139201</v>
      </c>
      <c r="AE1469" s="2" t="n">
        <v>43613.112986435102</v>
      </c>
      <c r="AF1469" s="2"/>
      <c r="AG1469" s="2" t="n">
        <v>5469.6278449553402</v>
      </c>
      <c r="AH1469" s="2"/>
      <c r="AI1469" s="2"/>
      <c r="AJ1469" s="2"/>
      <c r="AK1469" s="2" t="n">
        <v>508824.77919510601</v>
      </c>
      <c r="AL1469" s="2" t="n">
        <v>4330000</v>
      </c>
      <c r="AM1469" s="2" t="n">
        <v>285712.21215660899</v>
      </c>
    </row>
    <row r="1470">
      <c r="A1470" t="str">
        <f t="shared" si="242"/>
        <v>Other</v>
      </c>
      <c r="B1470" t="str">
        <f t="shared" si="243"/>
        <v>3447</v>
      </c>
      <c r="C1470" t="str">
        <f t="shared" si="244"/>
        <v>WIRE &amp; METAL RIBBON FORMING MACHS</v>
      </c>
      <c r="D1470" s="2" t="n">
        <f t="shared" si="245"/>
        <v>4157.4411956676804</v>
      </c>
      <c r="E1470" s="2" t="n">
        <f t="shared" si="246"/>
        <v>21426.384827092999</v>
      </c>
      <c r="F1470" s="2" t="n">
        <f t="shared" si="247"/>
        <v>0</v>
      </c>
      <c r="G1470" s="2" t="n">
        <f t="shared" si="248"/>
        <v>0</v>
      </c>
      <c r="H1470" s="3" t="n">
        <f t="shared" si="249"/>
        <v>-1</v>
      </c>
      <c r="I1470" s="3" t="n">
        <f t="shared" si="250"/>
        <v>-1</v>
      </c>
      <c r="J1470" s="3" t="e">
        <f t="shared" si="251"/>
        <v>#DIV/0!</v>
      </c>
      <c r="K1470" s="3" t="n">
        <f t="shared" si="252"/>
        <v>0</v>
      </c>
      <c r="L1470" s="3" t="n">
        <f>AM1470/SUM(AM1:AM$2860)</f>
        <v>0</v>
      </c>
      <c r="M1470" t="s">
        <v>3712</v>
      </c>
      <c r="N1470" t="s">
        <v>3779</v>
      </c>
      <c r="O1470" t="s">
        <v>3780</v>
      </c>
      <c r="P1470" s="2"/>
      <c r="Q1470" s="2"/>
      <c r="R1470" s="2" t="n">
        <v>21042.687137667701</v>
      </c>
      <c r="S1470" s="2" t="n">
        <v>321214.45429173199</v>
      </c>
      <c r="T1470" s="2" t="n">
        <v>189965.98506645099</v>
      </c>
      <c r="U1470" s="2" t="n">
        <v>33253.142501006398</v>
      </c>
      <c r="V1470" s="2" t="n">
        <v>5284.9494810211099</v>
      </c>
      <c r="W1470" s="2" t="n">
        <v>12486.1758689118</v>
      </c>
      <c r="X1470" s="2" t="n">
        <v>629682.57531278196</v>
      </c>
      <c r="Y1470" s="2" t="n">
        <v>55283.282306346897</v>
      </c>
      <c r="Z1470" s="2" t="n">
        <v>188808.656896542</v>
      </c>
      <c r="AA1470" s="2" t="n">
        <v>6892.8080416528101</v>
      </c>
      <c r="AB1470" s="2" t="n">
        <v>0</v>
      </c>
      <c r="AC1470" s="2" t="n">
        <v>6770.7625424087901</v>
      </c>
      <c r="AD1470" s="2"/>
      <c r="AE1470" s="2" t="n">
        <v>4157.4411956676804</v>
      </c>
      <c r="AF1470" s="2" t="n">
        <v>9037.6482688353208</v>
      </c>
      <c r="AG1470" s="2" t="n">
        <v>1753.0858477421</v>
      </c>
      <c r="AH1470" s="2" t="n">
        <v>11405.4120408988</v>
      </c>
      <c r="AI1470" s="2" t="n">
        <v>33124.383499207499</v>
      </c>
      <c r="AJ1470" s="2"/>
      <c r="AK1470" s="2" t="n">
        <v>21426.384827092999</v>
      </c>
      <c r="AL1470" s="2" t="n">
        <v>0</v>
      </c>
      <c r="AM1470" s="2"/>
    </row>
    <row r="1471">
      <c r="A1471" t="str">
        <f t="shared" si="242"/>
        <v>Other</v>
      </c>
      <c r="B1471" t="str">
        <f t="shared" si="243"/>
        <v>3448</v>
      </c>
      <c r="C1471" t="str">
        <f t="shared" si="244"/>
        <v>RIVETING MACHINES</v>
      </c>
      <c r="D1471" s="2" t="n">
        <f t="shared" si="245"/>
        <v>0</v>
      </c>
      <c r="E1471" s="2" t="n">
        <f t="shared" si="246"/>
        <v>76881.778075056805</v>
      </c>
      <c r="F1471" s="2" t="n">
        <f t="shared" si="247"/>
        <v>0</v>
      </c>
      <c r="G1471" s="2" t="n">
        <f t="shared" si="248"/>
        <v>0</v>
      </c>
      <c r="H1471" s="3" t="n">
        <f t="shared" si="249"/>
        <v>-1</v>
      </c>
      <c r="I1471" s="3" t="e">
        <f t="shared" si="250"/>
        <v>#DIV/0!</v>
      </c>
      <c r="J1471" s="3" t="e">
        <f t="shared" si="251"/>
        <v>#DIV/0!</v>
      </c>
      <c r="K1471" s="3" t="n">
        <f t="shared" si="252"/>
        <v>0</v>
      </c>
      <c r="L1471" s="3" t="n">
        <f>AM1471/SUM(AM1:AM$2860)</f>
        <v>0</v>
      </c>
      <c r="M1471" t="s">
        <v>3712</v>
      </c>
      <c r="N1471" t="s">
        <v>3781</v>
      </c>
      <c r="O1471" t="s">
        <v>3782</v>
      </c>
      <c r="P1471" s="2"/>
      <c r="Q1471" s="2"/>
      <c r="R1471" s="2"/>
      <c r="S1471" s="2"/>
      <c r="T1471" s="2"/>
      <c r="U1471" s="2" t="n">
        <v>390843.52590008097</v>
      </c>
      <c r="V1471" s="2" t="n">
        <v>119649.578488578</v>
      </c>
      <c r="W1471" s="2" t="n">
        <v>192101.08470500901</v>
      </c>
      <c r="X1471" s="2" t="n">
        <v>65747.003889424101</v>
      </c>
      <c r="Y1471" s="2" t="n">
        <v>29147.457211686498</v>
      </c>
      <c r="Z1471" s="2" t="n">
        <v>40624.002799335198</v>
      </c>
      <c r="AA1471" s="2" t="n">
        <v>448458.27382740099</v>
      </c>
      <c r="AB1471" s="2"/>
      <c r="AC1471" s="2" t="n">
        <v>149526.93832218301</v>
      </c>
      <c r="AD1471" s="2" t="n">
        <v>51075.655116552298</v>
      </c>
      <c r="AE1471" s="2"/>
      <c r="AF1471" s="2"/>
      <c r="AG1471" s="2" t="n">
        <v>16327.072861971399</v>
      </c>
      <c r="AH1471" s="2"/>
      <c r="AI1471" s="2"/>
      <c r="AJ1471" s="2"/>
      <c r="AK1471" s="2" t="n">
        <v>76881.778075056805</v>
      </c>
      <c r="AL1471" s="2" t="n">
        <v>0</v>
      </c>
      <c r="AM1471" s="2"/>
    </row>
    <row r="1472">
      <c r="A1472" t="str">
        <f t="shared" si="242"/>
        <v>Other</v>
      </c>
      <c r="B1472" t="str">
        <f t="shared" si="243"/>
        <v>3449</v>
      </c>
      <c r="C1472" t="str">
        <f t="shared" si="244"/>
        <v>MISCELLANEOUS SECONDARY METAL FORMING AND CUTTING MACHINES</v>
      </c>
      <c r="D1472" s="2" t="n">
        <f t="shared" si="245"/>
        <v>375838.99066372099</v>
      </c>
      <c r="E1472" s="2" t="n">
        <f t="shared" si="246"/>
        <v>1681092.5071964299</v>
      </c>
      <c r="F1472" s="2" t="n">
        <f t="shared" si="247"/>
        <v>405396.69839999999</v>
      </c>
      <c r="G1472" s="2" t="n">
        <f t="shared" si="248"/>
        <v>93430.417507242397</v>
      </c>
      <c r="H1472" s="3" t="n">
        <f t="shared" si="249"/>
        <v>-0.75884926221217719</v>
      </c>
      <c r="I1472" s="3" t="n">
        <f t="shared" si="250"/>
        <v>7.864460173246246E-2</v>
      </c>
      <c r="J1472" s="3" t="n">
        <f t="shared" si="251"/>
        <v>0.23046664631455815</v>
      </c>
      <c r="K1472" s="3" t="n">
        <f t="shared" si="252"/>
        <v>3.2727520366439626E-6</v>
      </c>
      <c r="L1472" s="3" t="n">
        <f>AM1472/SUM(AM1:AM$2860)</f>
        <v>1.063063720354295E-6</v>
      </c>
      <c r="M1472" t="s">
        <v>3712</v>
      </c>
      <c r="N1472" t="s">
        <v>3783</v>
      </c>
      <c r="O1472" t="s">
        <v>3784</v>
      </c>
      <c r="P1472" s="2" t="n">
        <v>287653.26795055502</v>
      </c>
      <c r="Q1472" s="2" t="n">
        <v>467605.23864257202</v>
      </c>
      <c r="R1472" s="2" t="n">
        <v>117160.401898677</v>
      </c>
      <c r="S1472" s="2" t="n">
        <v>1491618.2979045201</v>
      </c>
      <c r="T1472" s="2" t="n">
        <v>697745.31602056103</v>
      </c>
      <c r="U1472" s="2" t="n">
        <v>1537649.6203917901</v>
      </c>
      <c r="V1472" s="2" t="n">
        <v>1188831.2100035099</v>
      </c>
      <c r="W1472" s="2" t="n">
        <v>1236127.72198362</v>
      </c>
      <c r="X1472" s="2" t="n">
        <v>810292.80609872204</v>
      </c>
      <c r="Y1472" s="2" t="n">
        <v>2237479.5612330702</v>
      </c>
      <c r="Z1472" s="2" t="n">
        <v>2345487.4129871102</v>
      </c>
      <c r="AA1472" s="2" t="n">
        <v>440792.091954045</v>
      </c>
      <c r="AB1472" s="2" t="n">
        <v>711892.22498559102</v>
      </c>
      <c r="AC1472" s="2" t="n">
        <v>182007.78025788601</v>
      </c>
      <c r="AD1472" s="2" t="n">
        <v>442209.309733145</v>
      </c>
      <c r="AE1472" s="2" t="n">
        <v>375838.99066372099</v>
      </c>
      <c r="AF1472" s="2" t="n">
        <v>485343.90602722199</v>
      </c>
      <c r="AG1472" s="2" t="n">
        <v>243024.32952875301</v>
      </c>
      <c r="AH1472" s="2" t="n">
        <v>466127.23601101898</v>
      </c>
      <c r="AI1472" s="2" t="n">
        <v>155811.539079915</v>
      </c>
      <c r="AJ1472" s="2" t="n">
        <v>143013.565844072</v>
      </c>
      <c r="AK1472" s="2" t="n">
        <v>1681092.5071964299</v>
      </c>
      <c r="AL1472" s="2" t="n">
        <v>405396.69839999999</v>
      </c>
      <c r="AM1472" s="2" t="n">
        <v>93430.417507242397</v>
      </c>
    </row>
    <row r="1473">
      <c r="A1473" t="str">
        <f t="shared" ref="A1473:A1536" si="253">M1473</f>
        <v>Other</v>
      </c>
      <c r="B1473" t="str">
        <f t="shared" ref="B1473:B1536" si="254">N1473</f>
        <v>3450</v>
      </c>
      <c r="C1473" t="str">
        <f t="shared" ref="C1473:C1536" si="255">O1473</f>
        <v>MACHINE TOOLS, PORTABLE</v>
      </c>
      <c r="D1473" s="2" t="n">
        <f t="shared" ref="D1473:D1536" si="256">AE1473</f>
        <v>324428.47366948199</v>
      </c>
      <c r="E1473" s="2" t="n">
        <f t="shared" ref="E1473:E1536" si="257">AK1473</f>
        <v>198891.992325047</v>
      </c>
      <c r="F1473" s="2" t="n">
        <f t="shared" ref="F1473:F1536" si="258">AL1473</f>
        <v>60405.189899999998</v>
      </c>
      <c r="G1473" s="2" t="n">
        <f t="shared" ref="G1473:G1536" si="259">AM1473</f>
        <v>9182.4172964834997</v>
      </c>
      <c r="H1473" s="3" t="n">
        <f t="shared" si="249"/>
        <v>-0.69629149372046883</v>
      </c>
      <c r="I1473" s="3" t="n">
        <f t="shared" si="250"/>
        <v>-0.81381045499249549</v>
      </c>
      <c r="J1473" s="3" t="n">
        <f t="shared" si="251"/>
        <v>0.15201371457791743</v>
      </c>
      <c r="K1473" s="3" t="n">
        <f t="shared" si="252"/>
        <v>4.8764878709996497E-7</v>
      </c>
      <c r="L1473" s="3" t="n">
        <f>AM1473/SUM(AM1:AM$2860)</f>
        <v>1.044787656256454E-7</v>
      </c>
      <c r="M1473" t="s">
        <v>3712</v>
      </c>
      <c r="N1473" t="s">
        <v>3785</v>
      </c>
      <c r="O1473" t="s">
        <v>3786</v>
      </c>
      <c r="P1473" s="2" t="n">
        <v>385180.34948467201</v>
      </c>
      <c r="Q1473" s="2" t="n">
        <v>86829.074206051606</v>
      </c>
      <c r="R1473" s="2" t="n">
        <v>623768.918359929</v>
      </c>
      <c r="S1473" s="2" t="n">
        <v>195622.74634215099</v>
      </c>
      <c r="T1473" s="2" t="n">
        <v>140693.23230373699</v>
      </c>
      <c r="U1473" s="2" t="n">
        <v>1330538.5852862101</v>
      </c>
      <c r="V1473" s="2" t="n">
        <v>937133.16978651704</v>
      </c>
      <c r="W1473" s="2" t="n">
        <v>544101.114245623</v>
      </c>
      <c r="X1473" s="2" t="n">
        <v>649045.66941493296</v>
      </c>
      <c r="Y1473" s="2" t="n">
        <v>317714.10451881</v>
      </c>
      <c r="Z1473" s="2" t="n">
        <v>845568.14424276003</v>
      </c>
      <c r="AA1473" s="2" t="n">
        <v>338655.79081327101</v>
      </c>
      <c r="AB1473" s="2" t="n">
        <v>208461.03231399599</v>
      </c>
      <c r="AC1473" s="2" t="n">
        <v>227320.555905599</v>
      </c>
      <c r="AD1473" s="2" t="n">
        <v>165445.60894646501</v>
      </c>
      <c r="AE1473" s="2" t="n">
        <v>324428.47366948199</v>
      </c>
      <c r="AF1473" s="2" t="n">
        <v>104524.623980586</v>
      </c>
      <c r="AG1473" s="2" t="n">
        <v>429065.89186100202</v>
      </c>
      <c r="AH1473" s="2" t="n">
        <v>218799.09166741301</v>
      </c>
      <c r="AI1473" s="2" t="n">
        <v>123655.95834396</v>
      </c>
      <c r="AJ1473" s="2" t="n">
        <v>301130.11962728901</v>
      </c>
      <c r="AK1473" s="2" t="n">
        <v>198891.992325047</v>
      </c>
      <c r="AL1473" s="2" t="n">
        <v>60405.189899999998</v>
      </c>
      <c r="AM1473" s="2" t="n">
        <v>9182.4172964834997</v>
      </c>
    </row>
    <row r="1474">
      <c r="A1474" t="str">
        <f t="shared" si="253"/>
        <v>Other</v>
      </c>
      <c r="B1474" t="str">
        <f t="shared" si="254"/>
        <v>3455</v>
      </c>
      <c r="C1474" t="str">
        <f t="shared" si="255"/>
        <v>CUTTING TOOLS FOR MACHINE TOOLS</v>
      </c>
      <c r="D1474" s="2" t="n">
        <f t="shared" si="256"/>
        <v>546705.57368315302</v>
      </c>
      <c r="E1474" s="2" t="n">
        <f t="shared" si="257"/>
        <v>380755.76532925101</v>
      </c>
      <c r="F1474" s="2" t="n">
        <f t="shared" si="258"/>
        <v>631480.08039999998</v>
      </c>
      <c r="G1474" s="2" t="n">
        <f t="shared" si="259"/>
        <v>137138.59021135099</v>
      </c>
      <c r="H1474" s="3" t="n">
        <f t="shared" ref="H1474:H1537" si="260">AL1474/AK1474-1</f>
        <v>0.65849118490416059</v>
      </c>
      <c r="I1474" s="3" t="n">
        <f t="shared" ref="I1474:I1537" si="261">AL1474/AE1474-1</f>
        <v>0.15506428102739367</v>
      </c>
      <c r="J1474" s="3" t="n">
        <f t="shared" ref="J1474:J1537" si="262">AM1474/AL1474</f>
        <v>0.21717009683739028</v>
      </c>
      <c r="K1474" s="3" t="n">
        <f t="shared" ref="K1474:K1537" si="263">AL1474/SUM(AL$1:AL$2860)</f>
        <v>5.0979145301031219E-6</v>
      </c>
      <c r="L1474" s="3" t="n">
        <f>AM1474/SUM(AM1:AM$2860)</f>
        <v>1.560381124304844E-6</v>
      </c>
      <c r="M1474" t="s">
        <v>3712</v>
      </c>
      <c r="N1474" t="s">
        <v>3787</v>
      </c>
      <c r="O1474" t="s">
        <v>3788</v>
      </c>
      <c r="P1474" s="2" t="n">
        <v>136078.400521609</v>
      </c>
      <c r="Q1474" s="2" t="n">
        <v>439647.611293883</v>
      </c>
      <c r="R1474" s="2"/>
      <c r="S1474" s="2" t="n">
        <v>539217.81426992698</v>
      </c>
      <c r="T1474" s="2" t="n">
        <v>953332.93915131094</v>
      </c>
      <c r="U1474" s="2" t="n">
        <v>1015823.3030045</v>
      </c>
      <c r="V1474" s="2" t="n">
        <v>838061.56302031397</v>
      </c>
      <c r="W1474" s="2" t="n">
        <v>584808.38736692898</v>
      </c>
      <c r="X1474" s="2" t="n">
        <v>857325.79072486097</v>
      </c>
      <c r="Y1474" s="2" t="n">
        <v>845153.02971250098</v>
      </c>
      <c r="Z1474" s="2" t="n">
        <v>1098440.3466156099</v>
      </c>
      <c r="AA1474" s="2" t="n">
        <v>757263.67990637606</v>
      </c>
      <c r="AB1474" s="2" t="n">
        <v>1023811.74844693</v>
      </c>
      <c r="AC1474" s="2" t="n">
        <v>843519.59106661903</v>
      </c>
      <c r="AD1474" s="2" t="n">
        <v>388846.241835705</v>
      </c>
      <c r="AE1474" s="2" t="n">
        <v>546705.57368315302</v>
      </c>
      <c r="AF1474" s="2" t="n">
        <v>538962.12640853901</v>
      </c>
      <c r="AG1474" s="2" t="n">
        <v>246889.71996793401</v>
      </c>
      <c r="AH1474" s="2" t="n">
        <v>663207.83432500297</v>
      </c>
      <c r="AI1474" s="2" t="n">
        <v>85940.851348734795</v>
      </c>
      <c r="AJ1474" s="2" t="n">
        <v>196311.729244213</v>
      </c>
      <c r="AK1474" s="2" t="n">
        <v>380755.76532925101</v>
      </c>
      <c r="AL1474" s="2" t="n">
        <v>631480.08039999998</v>
      </c>
      <c r="AM1474" s="2" t="n">
        <v>137138.59021135099</v>
      </c>
    </row>
    <row r="1475">
      <c r="A1475" t="str">
        <f t="shared" si="253"/>
        <v>Other</v>
      </c>
      <c r="B1475" t="str">
        <f t="shared" si="254"/>
        <v>3456</v>
      </c>
      <c r="C1475" t="str">
        <f t="shared" si="255"/>
        <v>CUTTING AND FORMING TOOLS FOR SECONDARY METALWORKING MACHINERY</v>
      </c>
      <c r="D1475" s="2" t="n">
        <f t="shared" si="256"/>
        <v>552772.88048666995</v>
      </c>
      <c r="E1475" s="2" t="n">
        <f t="shared" si="257"/>
        <v>25249.975380722401</v>
      </c>
      <c r="F1475" s="2" t="n">
        <f t="shared" si="258"/>
        <v>578657.62</v>
      </c>
      <c r="G1475" s="2" t="n">
        <f t="shared" si="259"/>
        <v>0</v>
      </c>
      <c r="H1475" s="3" t="n">
        <f t="shared" si="260"/>
        <v>21.917155810052304</v>
      </c>
      <c r="I1475" s="3" t="n">
        <f t="shared" si="261"/>
        <v>4.6827079307039554E-2</v>
      </c>
      <c r="J1475" s="3" t="n">
        <f t="shared" si="262"/>
        <v>0</v>
      </c>
      <c r="K1475" s="3" t="n">
        <f t="shared" si="263"/>
        <v>4.67148082815898E-6</v>
      </c>
      <c r="L1475" s="3" t="n">
        <f>AM1475/SUM(AM1:AM$2860)</f>
        <v>0</v>
      </c>
      <c r="M1475" t="s">
        <v>3712</v>
      </c>
      <c r="N1475" t="s">
        <v>3789</v>
      </c>
      <c r="O1475" t="s">
        <v>3790</v>
      </c>
      <c r="P1475" s="2" t="n">
        <v>49392.867621443598</v>
      </c>
      <c r="Q1475" s="2" t="n">
        <v>1582791.6602847199</v>
      </c>
      <c r="R1475" s="2" t="n">
        <v>759661.19422573096</v>
      </c>
      <c r="S1475" s="2" t="n">
        <v>219042.617723125</v>
      </c>
      <c r="T1475" s="2" t="n">
        <v>127575.152104058</v>
      </c>
      <c r="U1475" s="2" t="n">
        <v>368412.01907622803</v>
      </c>
      <c r="V1475" s="2" t="n">
        <v>94197.932892676195</v>
      </c>
      <c r="W1475" s="2" t="n">
        <v>327091.40390770201</v>
      </c>
      <c r="X1475" s="2" t="n">
        <v>585758.12268061703</v>
      </c>
      <c r="Y1475" s="2" t="n">
        <v>480101.74790351902</v>
      </c>
      <c r="Z1475" s="2" t="n">
        <v>764040.28217859601</v>
      </c>
      <c r="AA1475" s="2" t="n">
        <v>393481.46476661798</v>
      </c>
      <c r="AB1475" s="2" t="n">
        <v>101848.33014477701</v>
      </c>
      <c r="AC1475" s="2" t="n">
        <v>463246.11213941697</v>
      </c>
      <c r="AD1475" s="2" t="n">
        <v>737914.22310804599</v>
      </c>
      <c r="AE1475" s="2" t="n">
        <v>552772.88048666995</v>
      </c>
      <c r="AF1475" s="2" t="n">
        <v>116208.386903744</v>
      </c>
      <c r="AG1475" s="2" t="n">
        <v>114162.104402943</v>
      </c>
      <c r="AH1475" s="2" t="n">
        <v>38803.523220391799</v>
      </c>
      <c r="AI1475" s="2" t="n">
        <v>235518.83515601201</v>
      </c>
      <c r="AJ1475" s="2" t="n">
        <v>64209.699935865901</v>
      </c>
      <c r="AK1475" s="2" t="n">
        <v>25249.975380722401</v>
      </c>
      <c r="AL1475" s="2" t="n">
        <v>578657.62</v>
      </c>
      <c r="AM1475" s="2"/>
    </row>
    <row r="1476">
      <c r="A1476" t="str">
        <f t="shared" si="253"/>
        <v>Other</v>
      </c>
      <c r="B1476" t="str">
        <f t="shared" si="254"/>
        <v>3460</v>
      </c>
      <c r="C1476" t="str">
        <f t="shared" si="255"/>
        <v>MACHINE TOOL ACCESSORIES</v>
      </c>
      <c r="D1476" s="2" t="n">
        <f t="shared" si="256"/>
        <v>613503.81658938294</v>
      </c>
      <c r="E1476" s="2" t="n">
        <f t="shared" si="257"/>
        <v>606969.34109523206</v>
      </c>
      <c r="F1476" s="2" t="n">
        <f t="shared" si="258"/>
        <v>144045.88870000001</v>
      </c>
      <c r="G1476" s="2" t="n">
        <f t="shared" si="259"/>
        <v>114046.607046873</v>
      </c>
      <c r="H1476" s="3" t="n">
        <f t="shared" si="260"/>
        <v>-0.76268012410630215</v>
      </c>
      <c r="I1476" s="3" t="n">
        <f t="shared" si="261"/>
        <v>-0.7652078360314265</v>
      </c>
      <c r="J1476" s="3" t="n">
        <f t="shared" si="262"/>
        <v>0.79173802234921398</v>
      </c>
      <c r="K1476" s="3" t="n">
        <f t="shared" si="263"/>
        <v>1.1628769486128469E-6</v>
      </c>
      <c r="L1476" s="3" t="n">
        <f>AM1476/SUM(AM1:AM$2860)</f>
        <v>1.2976374677083634E-6</v>
      </c>
      <c r="M1476" t="s">
        <v>3712</v>
      </c>
      <c r="N1476" t="s">
        <v>3791</v>
      </c>
      <c r="O1476" t="s">
        <v>3792</v>
      </c>
      <c r="P1476" s="2" t="n">
        <v>250344.44537133499</v>
      </c>
      <c r="Q1476" s="2" t="n">
        <v>762751.21149928798</v>
      </c>
      <c r="R1476" s="2" t="n">
        <v>202116.95116459901</v>
      </c>
      <c r="S1476" s="2" t="n">
        <v>929741.00758311898</v>
      </c>
      <c r="T1476" s="2" t="n">
        <v>887586.35282340297</v>
      </c>
      <c r="U1476" s="2" t="n">
        <v>1697385.6826609899</v>
      </c>
      <c r="V1476" s="2" t="n">
        <v>1378551.97641207</v>
      </c>
      <c r="W1476" s="2" t="n">
        <v>8096243.2911860701</v>
      </c>
      <c r="X1476" s="2" t="n">
        <v>1130795.0137654601</v>
      </c>
      <c r="Y1476" s="2" t="n">
        <v>1346672.27348779</v>
      </c>
      <c r="Z1476" s="2" t="n">
        <v>1984219.4662826799</v>
      </c>
      <c r="AA1476" s="2" t="n">
        <v>556753.11313611094</v>
      </c>
      <c r="AB1476" s="2" t="n">
        <v>1377204.2093321499</v>
      </c>
      <c r="AC1476" s="2" t="n">
        <v>1372111.97158386</v>
      </c>
      <c r="AD1476" s="2" t="n">
        <v>655430.95253852406</v>
      </c>
      <c r="AE1476" s="2" t="n">
        <v>613503.81658938294</v>
      </c>
      <c r="AF1476" s="2" t="n">
        <v>1442928.2605934599</v>
      </c>
      <c r="AG1476" s="2" t="n">
        <v>408077.60694132798</v>
      </c>
      <c r="AH1476" s="2" t="n">
        <v>716717.65387148096</v>
      </c>
      <c r="AI1476" s="2" t="n">
        <v>540868.19652017101</v>
      </c>
      <c r="AJ1476" s="2" t="n">
        <v>487463.87517132302</v>
      </c>
      <c r="AK1476" s="2" t="n">
        <v>606969.34109523206</v>
      </c>
      <c r="AL1476" s="2" t="n">
        <v>144045.88870000001</v>
      </c>
      <c r="AM1476" s="2" t="n">
        <v>114046.607046873</v>
      </c>
    </row>
    <row r="1477">
      <c r="A1477" t="str">
        <f t="shared" si="253"/>
        <v>Other</v>
      </c>
      <c r="B1477" t="str">
        <f t="shared" si="254"/>
        <v>3461</v>
      </c>
      <c r="C1477" t="str">
        <f t="shared" si="255"/>
        <v>ACCESSORIES FOR SECONDARY METALWORKING MACHINERY</v>
      </c>
      <c r="D1477" s="2" t="n">
        <f t="shared" si="256"/>
        <v>145156.46292143399</v>
      </c>
      <c r="E1477" s="2" t="n">
        <f t="shared" si="257"/>
        <v>61427.246523194299</v>
      </c>
      <c r="F1477" s="2" t="n">
        <f t="shared" si="258"/>
        <v>24092</v>
      </c>
      <c r="G1477" s="2" t="n">
        <f t="shared" si="259"/>
        <v>0</v>
      </c>
      <c r="H1477" s="3" t="n">
        <f t="shared" si="260"/>
        <v>-0.60779619202200275</v>
      </c>
      <c r="I1477" s="3" t="n">
        <f t="shared" si="261"/>
        <v>-0.83402736939766986</v>
      </c>
      <c r="J1477" s="3" t="n">
        <f t="shared" si="262"/>
        <v>0</v>
      </c>
      <c r="K1477" s="3" t="n">
        <f t="shared" si="263"/>
        <v>1.9449379429585002E-7</v>
      </c>
      <c r="L1477" s="3" t="n">
        <f>AM1477/SUM(AM1:AM$2860)</f>
        <v>0</v>
      </c>
      <c r="M1477" t="s">
        <v>3712</v>
      </c>
      <c r="N1477" t="s">
        <v>3793</v>
      </c>
      <c r="O1477" t="s">
        <v>3794</v>
      </c>
      <c r="P1477" s="2" t="n">
        <v>139109.51009497599</v>
      </c>
      <c r="Q1477" s="2"/>
      <c r="R1477" s="2"/>
      <c r="S1477" s="2" t="n">
        <v>186145.99573259399</v>
      </c>
      <c r="T1477" s="2" t="n">
        <v>166575.37262286901</v>
      </c>
      <c r="U1477" s="2" t="n">
        <v>317326.85364510003</v>
      </c>
      <c r="V1477" s="2" t="n">
        <v>320336.44715426298</v>
      </c>
      <c r="W1477" s="2" t="n">
        <v>42348.6232947018</v>
      </c>
      <c r="X1477" s="2" t="n">
        <v>1074807.54328191</v>
      </c>
      <c r="Y1477" s="2" t="n">
        <v>106118.00270723199</v>
      </c>
      <c r="Z1477" s="2" t="n">
        <v>139863.89502350701</v>
      </c>
      <c r="AA1477" s="2"/>
      <c r="AB1477" s="2" t="n">
        <v>22087.693707855698</v>
      </c>
      <c r="AC1477" s="2" t="n">
        <v>98424.293424770003</v>
      </c>
      <c r="AD1477" s="2" t="n">
        <v>11574.883855962</v>
      </c>
      <c r="AE1477" s="2" t="n">
        <v>145156.46292143399</v>
      </c>
      <c r="AF1477" s="2" t="n">
        <v>168868.252029169</v>
      </c>
      <c r="AG1477" s="2" t="n">
        <v>177057.28790733201</v>
      </c>
      <c r="AH1477" s="2" t="n">
        <v>7779.8430351064799</v>
      </c>
      <c r="AI1477" s="2" t="n">
        <v>213628.832491087</v>
      </c>
      <c r="AJ1477" s="2" t="n">
        <v>68076.6925946376</v>
      </c>
      <c r="AK1477" s="2" t="n">
        <v>61427.246523194299</v>
      </c>
      <c r="AL1477" s="2" t="n">
        <v>24092</v>
      </c>
      <c r="AM1477" s="2"/>
    </row>
    <row r="1478">
      <c r="A1478" t="str">
        <f t="shared" si="253"/>
        <v>Other</v>
      </c>
      <c r="B1478" t="str">
        <f t="shared" si="254"/>
        <v>3465</v>
      </c>
      <c r="C1478" t="str">
        <f t="shared" si="255"/>
        <v>PRODUCTION JIGS FIXTURES &amp; TEMPLATE</v>
      </c>
      <c r="D1478" s="2" t="n">
        <f t="shared" si="256"/>
        <v>60651.194189668699</v>
      </c>
      <c r="E1478" s="2" t="n">
        <f t="shared" si="257"/>
        <v>3426137.36999152</v>
      </c>
      <c r="F1478" s="2" t="n">
        <f t="shared" si="258"/>
        <v>500170.47850000003</v>
      </c>
      <c r="G1478" s="2" t="n">
        <f t="shared" si="259"/>
        <v>0</v>
      </c>
      <c r="H1478" s="3" t="n">
        <f t="shared" si="260"/>
        <v>-0.85401330288714083</v>
      </c>
      <c r="I1478" s="3" t="n">
        <f t="shared" si="261"/>
        <v>7.2466715648807263</v>
      </c>
      <c r="J1478" s="3" t="n">
        <f t="shared" si="262"/>
        <v>0</v>
      </c>
      <c r="K1478" s="3" t="n">
        <f t="shared" si="263"/>
        <v>4.0378571375658254E-6</v>
      </c>
      <c r="L1478" s="3" t="n">
        <f>AM1478/SUM(AM1:AM$2860)</f>
        <v>0</v>
      </c>
      <c r="M1478" t="s">
        <v>3712</v>
      </c>
      <c r="N1478" t="s">
        <v>3795</v>
      </c>
      <c r="O1478" t="s">
        <v>3796</v>
      </c>
      <c r="P1478" s="2" t="n">
        <v>98877.831855723998</v>
      </c>
      <c r="Q1478" s="2" t="n">
        <v>74677.767798166606</v>
      </c>
      <c r="R1478" s="2" t="n">
        <v>-8181.0240473235199</v>
      </c>
      <c r="S1478" s="2" t="n">
        <v>114287.875175551</v>
      </c>
      <c r="T1478" s="2" t="n">
        <v>142188.149029066</v>
      </c>
      <c r="U1478" s="2" t="n">
        <v>7155078.9895455902</v>
      </c>
      <c r="V1478" s="2" t="n">
        <v>629581.49107229803</v>
      </c>
      <c r="W1478" s="2" t="n">
        <v>296246.77351663401</v>
      </c>
      <c r="X1478" s="2" t="n">
        <v>316548.58926267701</v>
      </c>
      <c r="Y1478" s="2" t="n">
        <v>290521.65955555398</v>
      </c>
      <c r="Z1478" s="2" t="n">
        <v>504314.15562161698</v>
      </c>
      <c r="AA1478" s="2" t="n">
        <v>370249.90812335699</v>
      </c>
      <c r="AB1478" s="2" t="n">
        <v>285180.18686490803</v>
      </c>
      <c r="AC1478" s="2" t="n">
        <v>144563.38567085</v>
      </c>
      <c r="AD1478" s="2" t="n">
        <v>-2855.2747048303299</v>
      </c>
      <c r="AE1478" s="2" t="n">
        <v>60651.194189668699</v>
      </c>
      <c r="AF1478" s="2" t="n">
        <v>75173.762463310894</v>
      </c>
      <c r="AG1478" s="2" t="n">
        <v>412599.72870038199</v>
      </c>
      <c r="AH1478" s="2" t="n">
        <v>130875.964455168</v>
      </c>
      <c r="AI1478" s="2" t="n">
        <v>538870.13854579197</v>
      </c>
      <c r="AJ1478" s="2" t="n">
        <v>1668688.7487570699</v>
      </c>
      <c r="AK1478" s="2" t="n">
        <v>3426137.36999152</v>
      </c>
      <c r="AL1478" s="2" t="n">
        <v>500170.47850000003</v>
      </c>
      <c r="AM1478" s="2" t="n">
        <v>0</v>
      </c>
    </row>
    <row r="1479">
      <c r="A1479" t="str">
        <f t="shared" si="253"/>
        <v>Other</v>
      </c>
      <c r="B1479" t="str">
        <f t="shared" si="254"/>
        <v>3470</v>
      </c>
      <c r="C1479" t="str">
        <f t="shared" si="255"/>
        <v>MACHINE SHOP SETS KITS &amp; OUTFITS</v>
      </c>
      <c r="D1479" s="2" t="n">
        <f t="shared" si="256"/>
        <v>5049837.1229367498</v>
      </c>
      <c r="E1479" s="2" t="n">
        <f t="shared" si="257"/>
        <v>8187196.0980934296</v>
      </c>
      <c r="F1479" s="2" t="n">
        <f t="shared" si="258"/>
        <v>654912.38289999997</v>
      </c>
      <c r="G1479" s="2" t="n">
        <f t="shared" si="259"/>
        <v>249023.668944579</v>
      </c>
      <c r="H1479" s="3" t="n">
        <f t="shared" si="260"/>
        <v>-0.92000773218898335</v>
      </c>
      <c r="I1479" s="3" t="n">
        <f t="shared" si="261"/>
        <v>-0.87031019675360666</v>
      </c>
      <c r="J1479" s="3" t="n">
        <f t="shared" si="262"/>
        <v>0.38023967090358557</v>
      </c>
      <c r="K1479" s="3" t="n">
        <f t="shared" si="263"/>
        <v>5.2870826117199715E-6</v>
      </c>
      <c r="L1479" s="3" t="n">
        <f>AM1479/SUM(AM1:AM$2860)</f>
        <v>2.833424435291426E-6</v>
      </c>
      <c r="M1479" t="s">
        <v>3712</v>
      </c>
      <c r="N1479" t="s">
        <v>3797</v>
      </c>
      <c r="O1479" t="s">
        <v>3798</v>
      </c>
      <c r="P1479" s="2" t="n">
        <v>383840.90927341301</v>
      </c>
      <c r="Q1479" s="2" t="n">
        <v>302061.63263760298</v>
      </c>
      <c r="R1479" s="2" t="n">
        <v>1167066.25280106</v>
      </c>
      <c r="S1479" s="2" t="n">
        <v>1665841.7824988</v>
      </c>
      <c r="T1479" s="2" t="n">
        <v>588427.48519679205</v>
      </c>
      <c r="U1479" s="2" t="n">
        <v>6474563.2595510399</v>
      </c>
      <c r="V1479" s="2" t="n">
        <v>3976087.8537564999</v>
      </c>
      <c r="W1479" s="2" t="n">
        <v>3264963.6902196198</v>
      </c>
      <c r="X1479" s="2" t="n">
        <v>4445430.5718323998</v>
      </c>
      <c r="Y1479" s="2" t="n">
        <v>5762595.3083285298</v>
      </c>
      <c r="Z1479" s="2" t="n">
        <v>11041655.0139226</v>
      </c>
      <c r="AA1479" s="2" t="n">
        <v>9085324.6943660602</v>
      </c>
      <c r="AB1479" s="2" t="n">
        <v>7314459.0628493903</v>
      </c>
      <c r="AC1479" s="2" t="n">
        <v>3417704.11359342</v>
      </c>
      <c r="AD1479" s="2" t="n">
        <v>7672997.9816623796</v>
      </c>
      <c r="AE1479" s="2" t="n">
        <v>5049837.1229367498</v>
      </c>
      <c r="AF1479" s="2" t="n">
        <v>3745276.1993927201</v>
      </c>
      <c r="AG1479" s="2" t="n">
        <v>2996256.25221413</v>
      </c>
      <c r="AH1479" s="2" t="n">
        <v>2093841.66695263</v>
      </c>
      <c r="AI1479" s="2" t="n">
        <v>6083122.3531523496</v>
      </c>
      <c r="AJ1479" s="2" t="n">
        <v>2590754.92641111</v>
      </c>
      <c r="AK1479" s="2" t="n">
        <v>8187196.0980934296</v>
      </c>
      <c r="AL1479" s="2" t="n">
        <v>654912.38289999997</v>
      </c>
      <c r="AM1479" s="2" t="n">
        <v>249023.668944579</v>
      </c>
    </row>
    <row r="1480">
      <c r="A1480" t="str">
        <f t="shared" si="253"/>
        <v>Other</v>
      </c>
      <c r="B1480" t="str">
        <f t="shared" si="254"/>
        <v>3510</v>
      </c>
      <c r="C1480" t="str">
        <f t="shared" si="255"/>
        <v>LAUNDRY AND DRY CLEANING EQUIPMENT</v>
      </c>
      <c r="D1480" s="2" t="n">
        <f t="shared" si="256"/>
        <v>2797075.35317278</v>
      </c>
      <c r="E1480" s="2" t="n">
        <f t="shared" si="257"/>
        <v>1327961.9127372</v>
      </c>
      <c r="F1480" s="2" t="n">
        <f t="shared" si="258"/>
        <v>1944744.3740999999</v>
      </c>
      <c r="G1480" s="2" t="n">
        <f t="shared" si="259"/>
        <v>679592.34579051496</v>
      </c>
      <c r="H1480" s="3" t="n">
        <f t="shared" si="260"/>
        <v>0.46445794525197304</v>
      </c>
      <c r="I1480" s="3" t="n">
        <f t="shared" si="261"/>
        <v>-0.30472220854041832</v>
      </c>
      <c r="J1480" s="3" t="n">
        <f t="shared" si="262"/>
        <v>0.34945073236425772</v>
      </c>
      <c r="K1480" s="3" t="n">
        <f t="shared" si="263"/>
        <v>1.569984693069139E-5</v>
      </c>
      <c r="L1480" s="3" t="n">
        <f>AM1480/SUM(AM1:AM$2860)</f>
        <v>7.7324921231821049E-6</v>
      </c>
      <c r="M1480" t="s">
        <v>3712</v>
      </c>
      <c r="N1480" t="s">
        <v>3799</v>
      </c>
      <c r="O1480" t="s">
        <v>3800</v>
      </c>
      <c r="P1480" s="2" t="n">
        <v>7896599.4812181601</v>
      </c>
      <c r="Q1480" s="2" t="n">
        <v>1767910.18011748</v>
      </c>
      <c r="R1480" s="2" t="n">
        <v>2788952.7172171101</v>
      </c>
      <c r="S1480" s="2" t="n">
        <v>5472219.27511888</v>
      </c>
      <c r="T1480" s="2" t="n">
        <v>4835610.82037088</v>
      </c>
      <c r="U1480" s="2" t="n">
        <v>3006098.0711050802</v>
      </c>
      <c r="V1480" s="2" t="n">
        <v>5289340.9513503304</v>
      </c>
      <c r="W1480" s="2" t="n">
        <v>3609105.08192515</v>
      </c>
      <c r="X1480" s="2" t="n">
        <v>4234152.8760952996</v>
      </c>
      <c r="Y1480" s="2" t="n">
        <v>12794592.0004775</v>
      </c>
      <c r="Z1480" s="2" t="n">
        <v>6663142.9526969297</v>
      </c>
      <c r="AA1480" s="2" t="n">
        <v>11503159.927761899</v>
      </c>
      <c r="AB1480" s="2" t="n">
        <v>9489227.2896918692</v>
      </c>
      <c r="AC1480" s="2" t="n">
        <v>4927261.79421975</v>
      </c>
      <c r="AD1480" s="2" t="n">
        <v>2785438.72076958</v>
      </c>
      <c r="AE1480" s="2" t="n">
        <v>2797075.35317278</v>
      </c>
      <c r="AF1480" s="2" t="n">
        <v>2849502.55591982</v>
      </c>
      <c r="AG1480" s="2" t="n">
        <v>1486007.8980584601</v>
      </c>
      <c r="AH1480" s="2" t="n">
        <v>885033.62145439</v>
      </c>
      <c r="AI1480" s="2" t="n">
        <v>1974018.29307966</v>
      </c>
      <c r="AJ1480" s="2" t="n">
        <v>1962102.53769242</v>
      </c>
      <c r="AK1480" s="2" t="n">
        <v>1327961.9127372</v>
      </c>
      <c r="AL1480" s="2" t="n">
        <v>1944744.3740999999</v>
      </c>
      <c r="AM1480" s="2" t="n">
        <v>679592.34579051496</v>
      </c>
    </row>
    <row r="1481">
      <c r="A1481" t="str">
        <f t="shared" si="253"/>
        <v>Other</v>
      </c>
      <c r="B1481" t="str">
        <f t="shared" si="254"/>
        <v>3520</v>
      </c>
      <c r="C1481" t="str">
        <f t="shared" si="255"/>
        <v>SHOE REPAIRING EQUIPMENT</v>
      </c>
      <c r="D1481" s="2" t="n">
        <f t="shared" si="256"/>
        <v>0</v>
      </c>
      <c r="E1481" s="2" t="n">
        <f t="shared" si="257"/>
        <v>0</v>
      </c>
      <c r="F1481" s="2" t="n">
        <f t="shared" si="258"/>
        <v>853.93</v>
      </c>
      <c r="G1481" s="2" t="n">
        <f t="shared" si="259"/>
        <v>0</v>
      </c>
      <c r="H1481" s="3" t="e">
        <f t="shared" si="260"/>
        <v>#DIV/0!</v>
      </c>
      <c r="I1481" s="3" t="e">
        <f t="shared" si="261"/>
        <v>#DIV/0!</v>
      </c>
      <c r="J1481" s="3" t="n">
        <f t="shared" si="262"/>
        <v>0</v>
      </c>
      <c r="K1481" s="3" t="n">
        <f t="shared" si="263"/>
        <v>6.8937442206149422E-9</v>
      </c>
      <c r="L1481" s="3" t="n">
        <f>AM1481/SUM(AM1:AM$2860)</f>
        <v>0</v>
      </c>
      <c r="M1481" t="s">
        <v>3712</v>
      </c>
      <c r="N1481" t="s">
        <v>3801</v>
      </c>
      <c r="O1481" t="s">
        <v>3802</v>
      </c>
      <c r="P1481" s="2"/>
      <c r="Q1481" s="2" t="n">
        <v>157594.69869751201</v>
      </c>
      <c r="R1481" s="2" t="n">
        <v>49073.720557217697</v>
      </c>
      <c r="S1481" s="2"/>
      <c r="T1481" s="2"/>
      <c r="U1481" s="2" t="n">
        <v>4612.4767860864604</v>
      </c>
      <c r="V1481" s="2"/>
      <c r="W1481" s="2"/>
      <c r="X1481" s="2"/>
      <c r="Y1481" s="2" t="n">
        <v>0</v>
      </c>
      <c r="Z1481" s="2" t="n">
        <v>27845.6269369121</v>
      </c>
      <c r="AA1481" s="2" t="n">
        <v>719.41680211483299</v>
      </c>
      <c r="AB1481" s="2" t="n">
        <v>399.19809992383301</v>
      </c>
      <c r="AC1481" s="2"/>
      <c r="AD1481" s="2"/>
      <c r="AE1481" s="2"/>
      <c r="AF1481" s="2"/>
      <c r="AG1481" s="2"/>
      <c r="AH1481" s="2"/>
      <c r="AI1481" s="2"/>
      <c r="AJ1481" s="2"/>
      <c r="AK1481" s="2"/>
      <c r="AL1481" s="2" t="n">
        <v>853.93</v>
      </c>
      <c r="AM1481" s="2"/>
    </row>
    <row r="1482">
      <c r="A1482" t="str">
        <f t="shared" si="253"/>
        <v>Other</v>
      </c>
      <c r="B1482" t="str">
        <f t="shared" si="254"/>
        <v>3530</v>
      </c>
      <c r="C1482" t="str">
        <f t="shared" si="255"/>
        <v>IND SEW MACH &amp; MOBILE TEXTILE SHOPS</v>
      </c>
      <c r="D1482" s="2" t="n">
        <f t="shared" si="256"/>
        <v>262306.36190443998</v>
      </c>
      <c r="E1482" s="2" t="n">
        <f t="shared" si="257"/>
        <v>22521.013682586999</v>
      </c>
      <c r="F1482" s="2" t="n">
        <f t="shared" si="258"/>
        <v>23124.550800000001</v>
      </c>
      <c r="G1482" s="2" t="n">
        <f t="shared" si="259"/>
        <v>0</v>
      </c>
      <c r="H1482" s="3" t="n">
        <f t="shared" si="260"/>
        <v>2.6798843334465472E-2</v>
      </c>
      <c r="I1482" s="3" t="n">
        <f t="shared" si="261"/>
        <v>-0.91184144131271805</v>
      </c>
      <c r="J1482" s="3" t="n">
        <f t="shared" si="262"/>
        <v>0</v>
      </c>
      <c r="K1482" s="3" t="n">
        <f t="shared" si="263"/>
        <v>1.8668361391661689E-7</v>
      </c>
      <c r="L1482" s="3" t="n">
        <f>AM1482/SUM(AM1:AM$2860)</f>
        <v>0</v>
      </c>
      <c r="M1482" t="s">
        <v>3712</v>
      </c>
      <c r="N1482" t="s">
        <v>3803</v>
      </c>
      <c r="O1482" t="s">
        <v>3804</v>
      </c>
      <c r="P1482" s="2"/>
      <c r="Q1482" s="2"/>
      <c r="R1482" s="2" t="n">
        <v>117015.976075518</v>
      </c>
      <c r="S1482" s="2" t="n">
        <v>9904.9491818810693</v>
      </c>
      <c r="T1482" s="2" t="n">
        <v>201537.08676429701</v>
      </c>
      <c r="U1482" s="2" t="n">
        <v>254273.79070015001</v>
      </c>
      <c r="V1482" s="2" t="n">
        <v>236771.329288879</v>
      </c>
      <c r="W1482" s="2" t="n">
        <v>679789.30024909403</v>
      </c>
      <c r="X1482" s="2" t="n">
        <v>193864.41633449201</v>
      </c>
      <c r="Y1482" s="2" t="n">
        <v>225566.85070987101</v>
      </c>
      <c r="Z1482" s="2" t="n">
        <v>87108.617203474205</v>
      </c>
      <c r="AA1482" s="2" t="n">
        <v>137198.336368266</v>
      </c>
      <c r="AB1482" s="2" t="n">
        <v>133155.91374659399</v>
      </c>
      <c r="AC1482" s="2" t="n">
        <v>124660.336658712</v>
      </c>
      <c r="AD1482" s="2" t="n">
        <v>128134.054062186</v>
      </c>
      <c r="AE1482" s="2" t="n">
        <v>262306.36190443998</v>
      </c>
      <c r="AF1482" s="2" t="n">
        <v>98009.155665354003</v>
      </c>
      <c r="AG1482" s="2" t="n">
        <v>69759.621847321396</v>
      </c>
      <c r="AH1482" s="2" t="n">
        <v>129152.795453759</v>
      </c>
      <c r="AI1482" s="2" t="n">
        <v>47713.179126089999</v>
      </c>
      <c r="AJ1482" s="2" t="n">
        <v>33492.473456560998</v>
      </c>
      <c r="AK1482" s="2" t="n">
        <v>22521.013682586999</v>
      </c>
      <c r="AL1482" s="2" t="n">
        <v>23124.550800000001</v>
      </c>
      <c r="AM1482" s="2"/>
    </row>
    <row r="1483">
      <c r="A1483" t="str">
        <f t="shared" si="253"/>
        <v>Other</v>
      </c>
      <c r="B1483" t="str">
        <f t="shared" si="254"/>
        <v>3540</v>
      </c>
      <c r="C1483" t="str">
        <f t="shared" si="255"/>
        <v>WRAPPING AND PACKAGING MACHINERY</v>
      </c>
      <c r="D1483" s="2" t="n">
        <f t="shared" si="256"/>
        <v>351760.72809653101</v>
      </c>
      <c r="E1483" s="2" t="n">
        <f t="shared" si="257"/>
        <v>178994.220410729</v>
      </c>
      <c r="F1483" s="2" t="n">
        <f t="shared" si="258"/>
        <v>109579.44</v>
      </c>
      <c r="G1483" s="2" t="n">
        <f t="shared" si="259"/>
        <v>23512.885518997999</v>
      </c>
      <c r="H1483" s="3" t="n">
        <f t="shared" si="260"/>
        <v>-0.38780459084905872</v>
      </c>
      <c r="I1483" s="3" t="n">
        <f t="shared" si="261"/>
        <v>-0.68848301914496557</v>
      </c>
      <c r="J1483" s="3" t="n">
        <f t="shared" si="262"/>
        <v>0.21457387917841156</v>
      </c>
      <c r="K1483" s="3" t="n">
        <f t="shared" si="263"/>
        <v>8.8463062686428849E-7</v>
      </c>
      <c r="L1483" s="3" t="n">
        <f>AM1483/SUM(AM1:AM$2860)</f>
        <v>2.6753273958294215E-7</v>
      </c>
      <c r="M1483" t="s">
        <v>3712</v>
      </c>
      <c r="N1483" t="s">
        <v>3805</v>
      </c>
      <c r="O1483" t="s">
        <v>3806</v>
      </c>
      <c r="P1483" s="2" t="n">
        <v>49219.9845061183</v>
      </c>
      <c r="Q1483" s="2" t="n">
        <v>94976.743633122402</v>
      </c>
      <c r="R1483" s="2" t="n">
        <v>42389.755580057499</v>
      </c>
      <c r="S1483" s="2" t="n">
        <v>119494.830768549</v>
      </c>
      <c r="T1483" s="2" t="n">
        <v>119273.529970663</v>
      </c>
      <c r="U1483" s="2" t="n">
        <v>343218.800799547</v>
      </c>
      <c r="V1483" s="2" t="n">
        <v>338385.31860608101</v>
      </c>
      <c r="W1483" s="2" t="n">
        <v>392752.86267712101</v>
      </c>
      <c r="X1483" s="2" t="n">
        <v>319002.45774916199</v>
      </c>
      <c r="Y1483" s="2" t="n">
        <v>474040.30324529897</v>
      </c>
      <c r="Z1483" s="2" t="n">
        <v>2471525.9128964399</v>
      </c>
      <c r="AA1483" s="2" t="n">
        <v>427836.95049368899</v>
      </c>
      <c r="AB1483" s="2" t="n">
        <v>138032.14750106301</v>
      </c>
      <c r="AC1483" s="2" t="n">
        <v>11144920.067091901</v>
      </c>
      <c r="AD1483" s="2" t="n">
        <v>173583.731833642</v>
      </c>
      <c r="AE1483" s="2" t="n">
        <v>351760.72809653101</v>
      </c>
      <c r="AF1483" s="2" t="n">
        <v>162582.89860320999</v>
      </c>
      <c r="AG1483" s="2" t="n">
        <v>335476.22335128102</v>
      </c>
      <c r="AH1483" s="2" t="n">
        <v>176096.27126511399</v>
      </c>
      <c r="AI1483" s="2" t="n">
        <v>368445.64463215898</v>
      </c>
      <c r="AJ1483" s="2" t="n">
        <v>80986.385331250902</v>
      </c>
      <c r="AK1483" s="2" t="n">
        <v>178994.220410729</v>
      </c>
      <c r="AL1483" s="2" t="n">
        <v>109579.44</v>
      </c>
      <c r="AM1483" s="2" t="n">
        <v>23512.885518997999</v>
      </c>
    </row>
    <row r="1484">
      <c r="A1484" t="str">
        <f t="shared" si="253"/>
        <v>Other</v>
      </c>
      <c r="B1484" t="str">
        <f t="shared" si="254"/>
        <v>3550</v>
      </c>
      <c r="C1484" t="str">
        <f t="shared" si="255"/>
        <v>VENDING AND COIN OPERATED MACHINES</v>
      </c>
      <c r="D1484" s="2" t="n">
        <f t="shared" si="256"/>
        <v>27129.836975020899</v>
      </c>
      <c r="E1484" s="2" t="n">
        <f t="shared" si="257"/>
        <v>74994.702642325996</v>
      </c>
      <c r="F1484" s="2" t="n">
        <f t="shared" si="258"/>
        <v>0</v>
      </c>
      <c r="G1484" s="2" t="n">
        <f t="shared" si="259"/>
        <v>26390.9342631484</v>
      </c>
      <c r="H1484" s="3" t="n">
        <f t="shared" si="260"/>
        <v>-1</v>
      </c>
      <c r="I1484" s="3" t="n">
        <f t="shared" si="261"/>
        <v>-1</v>
      </c>
      <c r="J1484" s="3" t="e">
        <f t="shared" si="262"/>
        <v>#DIV/0!</v>
      </c>
      <c r="K1484" s="3" t="n">
        <f t="shared" si="263"/>
        <v>0</v>
      </c>
      <c r="L1484" s="3" t="n">
        <f>AM1484/SUM(AM1:AM$2860)</f>
        <v>3.0027956108869391E-7</v>
      </c>
      <c r="M1484" t="s">
        <v>3712</v>
      </c>
      <c r="N1484" t="s">
        <v>3807</v>
      </c>
      <c r="O1484" t="s">
        <v>3808</v>
      </c>
      <c r="P1484" s="2"/>
      <c r="Q1484" s="2" t="n">
        <v>49345.062410106701</v>
      </c>
      <c r="R1484" s="2"/>
      <c r="S1484" s="2" t="n">
        <v>59543.982966461903</v>
      </c>
      <c r="T1484" s="2"/>
      <c r="U1484" s="2" t="n">
        <v>316584.81512614898</v>
      </c>
      <c r="V1484" s="2" t="n">
        <v>100135.811317517</v>
      </c>
      <c r="W1484" s="2" t="n">
        <v>224658.63008822699</v>
      </c>
      <c r="X1484" s="2" t="n">
        <v>50029.2814909956</v>
      </c>
      <c r="Y1484" s="2" t="n">
        <v>285918.74610806099</v>
      </c>
      <c r="Z1484" s="2" t="n">
        <v>32347.2385079675</v>
      </c>
      <c r="AA1484" s="2" t="n">
        <v>50667.164636461501</v>
      </c>
      <c r="AB1484" s="2" t="n">
        <v>35176.6565432883</v>
      </c>
      <c r="AC1484" s="2" t="n">
        <v>567123.74516081996</v>
      </c>
      <c r="AD1484" s="2" t="n">
        <v>35947.883177966098</v>
      </c>
      <c r="AE1484" s="2" t="n">
        <v>27129.836975020899</v>
      </c>
      <c r="AF1484" s="2" t="n">
        <v>5965.43733735568</v>
      </c>
      <c r="AG1484" s="2" t="n">
        <v>0</v>
      </c>
      <c r="AH1484" s="2" t="n">
        <v>73997.954761141096</v>
      </c>
      <c r="AI1484" s="2" t="n">
        <v>98650.296281852396</v>
      </c>
      <c r="AJ1484" s="2" t="n">
        <v>55401.187769903903</v>
      </c>
      <c r="AK1484" s="2" t="n">
        <v>74994.702642325996</v>
      </c>
      <c r="AL1484" s="2" t="n">
        <v>0</v>
      </c>
      <c r="AM1484" s="2" t="n">
        <v>26390.9342631484</v>
      </c>
    </row>
    <row r="1485">
      <c r="A1485" t="str">
        <f t="shared" si="253"/>
        <v>Other</v>
      </c>
      <c r="B1485" t="str">
        <f t="shared" si="254"/>
        <v>3590</v>
      </c>
      <c r="C1485" t="str">
        <f t="shared" si="255"/>
        <v>MISC SERVICE &amp; TRADE EQ</v>
      </c>
      <c r="D1485" s="2" t="n">
        <f t="shared" si="256"/>
        <v>314386940.59804499</v>
      </c>
      <c r="E1485" s="2" t="n">
        <f t="shared" si="257"/>
        <v>214207963.85266</v>
      </c>
      <c r="F1485" s="2" t="n">
        <f t="shared" si="258"/>
        <v>169041300.20039999</v>
      </c>
      <c r="G1485" s="2" t="n">
        <f t="shared" si="259"/>
        <v>54411950.570822001</v>
      </c>
      <c r="H1485" s="3" t="n">
        <f t="shared" si="260"/>
        <v>-0.2108542690939692</v>
      </c>
      <c r="I1485" s="3" t="n">
        <f t="shared" si="261"/>
        <v>-0.46231449729164997</v>
      </c>
      <c r="J1485" s="3" t="n">
        <f t="shared" si="262"/>
        <v>0.32188554220960286</v>
      </c>
      <c r="K1485" s="3" t="n">
        <f t="shared" si="263"/>
        <v>1.3646639493889933E-3</v>
      </c>
      <c r="L1485" s="3" t="n">
        <f>AM1485/SUM(AM1:AM$2860)</f>
        <v>6.1910641254565965E-4</v>
      </c>
      <c r="M1485" t="s">
        <v>3712</v>
      </c>
      <c r="N1485" t="s">
        <v>3809</v>
      </c>
      <c r="O1485" t="s">
        <v>3810</v>
      </c>
      <c r="P1485" s="2" t="n">
        <v>1426838.2811107601</v>
      </c>
      <c r="Q1485" s="2" t="n">
        <v>3178335.64576759</v>
      </c>
      <c r="R1485" s="2" t="n">
        <v>6933484.6576378196</v>
      </c>
      <c r="S1485" s="2" t="n">
        <v>1948376.64831612</v>
      </c>
      <c r="T1485" s="2" t="n">
        <v>1692247.2205519101</v>
      </c>
      <c r="U1485" s="2" t="n">
        <v>3120583.80160547</v>
      </c>
      <c r="V1485" s="2" t="n">
        <v>6373037.8515282199</v>
      </c>
      <c r="W1485" s="2" t="n">
        <v>7223683.7532130396</v>
      </c>
      <c r="X1485" s="2" t="n">
        <v>32944217.271407899</v>
      </c>
      <c r="Y1485" s="2" t="n">
        <v>71541870.4154488</v>
      </c>
      <c r="Z1485" s="2" t="n">
        <v>71524325.930926993</v>
      </c>
      <c r="AA1485" s="2" t="n">
        <v>53664375.617561102</v>
      </c>
      <c r="AB1485" s="2" t="n">
        <v>58103495.897016697</v>
      </c>
      <c r="AC1485" s="2" t="n">
        <v>61562088.598651901</v>
      </c>
      <c r="AD1485" s="2" t="n">
        <v>202716688.38578999</v>
      </c>
      <c r="AE1485" s="2" t="n">
        <v>314386940.59804499</v>
      </c>
      <c r="AF1485" s="2" t="n">
        <v>295575279.08781201</v>
      </c>
      <c r="AG1485" s="2" t="n">
        <v>192086427.87980899</v>
      </c>
      <c r="AH1485" s="2" t="n">
        <v>204033989.88996601</v>
      </c>
      <c r="AI1485" s="2" t="n">
        <v>206823473.29790899</v>
      </c>
      <c r="AJ1485" s="2" t="n">
        <v>221940927.734777</v>
      </c>
      <c r="AK1485" s="2" t="n">
        <v>214207963.85266</v>
      </c>
      <c r="AL1485" s="2" t="n">
        <v>169041300.20039999</v>
      </c>
      <c r="AM1485" s="2" t="n">
        <v>54411950.570822001</v>
      </c>
    </row>
    <row r="1486">
      <c r="A1486" t="str">
        <f t="shared" si="253"/>
        <v>Other</v>
      </c>
      <c r="B1486" t="str">
        <f t="shared" si="254"/>
        <v>3605</v>
      </c>
      <c r="C1486" t="str">
        <f t="shared" si="255"/>
        <v>FOOD PRODUCTS MACHINE &amp; EQ</v>
      </c>
      <c r="D1486" s="2" t="n">
        <f t="shared" si="256"/>
        <v>391237.40677209798</v>
      </c>
      <c r="E1486" s="2" t="n">
        <f t="shared" si="257"/>
        <v>247875.74160868899</v>
      </c>
      <c r="F1486" s="2" t="n">
        <f t="shared" si="258"/>
        <v>322949.37689999997</v>
      </c>
      <c r="G1486" s="2" t="n">
        <f t="shared" si="259"/>
        <v>37430.472449844303</v>
      </c>
      <c r="H1486" s="3" t="n">
        <f t="shared" si="260"/>
        <v>0.30286802090471032</v>
      </c>
      <c r="I1486" s="3" t="n">
        <f t="shared" si="261"/>
        <v>-0.17454371358686793</v>
      </c>
      <c r="J1486" s="3" t="n">
        <f t="shared" si="262"/>
        <v>0.11590198070403618</v>
      </c>
      <c r="K1486" s="3" t="n">
        <f t="shared" si="263"/>
        <v>2.6071579644181274E-6</v>
      </c>
      <c r="L1486" s="3" t="n">
        <f>AM1486/SUM(AM1:AM$2860)</f>
        <v>4.2588889527402535E-7</v>
      </c>
      <c r="M1486" t="s">
        <v>3712</v>
      </c>
      <c r="N1486" t="s">
        <v>3811</v>
      </c>
      <c r="O1486" t="s">
        <v>3812</v>
      </c>
      <c r="P1486" s="2" t="n">
        <v>127484.33238688701</v>
      </c>
      <c r="Q1486" s="2" t="n">
        <v>4363983.2388132196</v>
      </c>
      <c r="R1486" s="2" t="n">
        <v>2768422.50880678</v>
      </c>
      <c r="S1486" s="2" t="n">
        <v>1365743.1560245</v>
      </c>
      <c r="T1486" s="2" t="n">
        <v>130767.28274341801</v>
      </c>
      <c r="U1486" s="2" t="n">
        <v>1065837.2766436799</v>
      </c>
      <c r="V1486" s="2" t="n">
        <v>1048033.73867008</v>
      </c>
      <c r="W1486" s="2" t="n">
        <v>1290995.3451405701</v>
      </c>
      <c r="X1486" s="2" t="n">
        <v>787993.91138647799</v>
      </c>
      <c r="Y1486" s="2" t="n">
        <v>1873989.8721269199</v>
      </c>
      <c r="Z1486" s="2" t="n">
        <v>2895813.8073641998</v>
      </c>
      <c r="AA1486" s="2" t="n">
        <v>3201828.3479178799</v>
      </c>
      <c r="AB1486" s="2" t="n">
        <v>4086801.1493872898</v>
      </c>
      <c r="AC1486" s="2" t="n">
        <v>1770644.25947502</v>
      </c>
      <c r="AD1486" s="2" t="n">
        <v>1394396.18621359</v>
      </c>
      <c r="AE1486" s="2" t="n">
        <v>391237.40677209798</v>
      </c>
      <c r="AF1486" s="2" t="n">
        <v>366728.178265261</v>
      </c>
      <c r="AG1486" s="2" t="n">
        <v>240314.99460536899</v>
      </c>
      <c r="AH1486" s="2" t="n">
        <v>45305.441336524098</v>
      </c>
      <c r="AI1486" s="2" t="n">
        <v>170880.73436140001</v>
      </c>
      <c r="AJ1486" s="2" t="n">
        <v>839045.56669292494</v>
      </c>
      <c r="AK1486" s="2" t="n">
        <v>247875.74160868899</v>
      </c>
      <c r="AL1486" s="2" t="n">
        <v>322949.37689999997</v>
      </c>
      <c r="AM1486" s="2" t="n">
        <v>37430.472449844303</v>
      </c>
    </row>
    <row r="1487">
      <c r="A1487" t="str">
        <f t="shared" si="253"/>
        <v>Other</v>
      </c>
      <c r="B1487" t="str">
        <f t="shared" si="254"/>
        <v>3610</v>
      </c>
      <c r="C1487" t="str">
        <f t="shared" si="255"/>
        <v>PRINTING, DUPLICATING, AND BOOKBINDING EQUIPMENT</v>
      </c>
      <c r="D1487" s="2" t="n">
        <f t="shared" si="256"/>
        <v>3061340.3780503301</v>
      </c>
      <c r="E1487" s="2" t="n">
        <f t="shared" si="257"/>
        <v>2327265.0521305101</v>
      </c>
      <c r="F1487" s="2" t="n">
        <f t="shared" si="258"/>
        <v>1654990.433</v>
      </c>
      <c r="G1487" s="2" t="n">
        <f t="shared" si="259"/>
        <v>297270.10971787898</v>
      </c>
      <c r="H1487" s="3" t="n">
        <f t="shared" si="260"/>
        <v>-0.28886895307222182</v>
      </c>
      <c r="I1487" s="3" t="n">
        <f t="shared" si="261"/>
        <v>-0.45939025765765695</v>
      </c>
      <c r="J1487" s="3" t="n">
        <f t="shared" si="262"/>
        <v>0.17962043996775115</v>
      </c>
      <c r="K1487" s="3" t="n">
        <f t="shared" si="263"/>
        <v>1.3360674449506132E-5</v>
      </c>
      <c r="L1487" s="3" t="n">
        <f>AM1487/SUM(AM1:AM$2860)</f>
        <v>3.3823788571031625E-6</v>
      </c>
      <c r="M1487" t="s">
        <v>3712</v>
      </c>
      <c r="N1487" t="s">
        <v>3813</v>
      </c>
      <c r="O1487" t="s">
        <v>3814</v>
      </c>
      <c r="P1487" s="2" t="n">
        <v>10804110.5529679</v>
      </c>
      <c r="Q1487" s="2" t="n">
        <v>13495160.7607584</v>
      </c>
      <c r="R1487" s="2" t="n">
        <v>72556031.122597098</v>
      </c>
      <c r="S1487" s="2" t="n">
        <v>111321156.98729999</v>
      </c>
      <c r="T1487" s="2" t="n">
        <v>125162018.49710301</v>
      </c>
      <c r="U1487" s="2" t="n">
        <v>47656901.045350797</v>
      </c>
      <c r="V1487" s="2" t="n">
        <v>10433989.6354171</v>
      </c>
      <c r="W1487" s="2" t="n">
        <v>14204466.6689227</v>
      </c>
      <c r="X1487" s="2" t="n">
        <v>8440332.7024209704</v>
      </c>
      <c r="Y1487" s="2" t="n">
        <v>10273307.022474799</v>
      </c>
      <c r="Z1487" s="2" t="n">
        <v>7820194.4639421599</v>
      </c>
      <c r="AA1487" s="2" t="n">
        <v>6911043.6499912301</v>
      </c>
      <c r="AB1487" s="2" t="n">
        <v>8053324.5120795602</v>
      </c>
      <c r="AC1487" s="2" t="n">
        <v>4761696.8162374403</v>
      </c>
      <c r="AD1487" s="2" t="n">
        <v>3034527.8947991901</v>
      </c>
      <c r="AE1487" s="2" t="n">
        <v>3061340.3780503301</v>
      </c>
      <c r="AF1487" s="2" t="n">
        <v>2263109.2848139098</v>
      </c>
      <c r="AG1487" s="2" t="n">
        <v>1921980.66684772</v>
      </c>
      <c r="AH1487" s="2" t="n">
        <v>1464441.34756524</v>
      </c>
      <c r="AI1487" s="2" t="n">
        <v>888992.996398121</v>
      </c>
      <c r="AJ1487" s="2" t="n">
        <v>1029011.50230739</v>
      </c>
      <c r="AK1487" s="2" t="n">
        <v>2327265.0521305101</v>
      </c>
      <c r="AL1487" s="2" t="n">
        <v>1654990.433</v>
      </c>
      <c r="AM1487" s="2" t="n">
        <v>297270.10971787898</v>
      </c>
    </row>
    <row r="1488">
      <c r="A1488" t="str">
        <f t="shared" si="253"/>
        <v>Other</v>
      </c>
      <c r="B1488" t="str">
        <f t="shared" si="254"/>
        <v>3611</v>
      </c>
      <c r="C1488" t="str">
        <f t="shared" si="255"/>
        <v>INDUSTRIAL MARKING MACHINES</v>
      </c>
      <c r="D1488" s="2" t="n">
        <f t="shared" si="256"/>
        <v>959800.09882104595</v>
      </c>
      <c r="E1488" s="2" t="n">
        <f t="shared" si="257"/>
        <v>739008.17433582805</v>
      </c>
      <c r="F1488" s="2" t="n">
        <f t="shared" si="258"/>
        <v>371309.9999</v>
      </c>
      <c r="G1488" s="2" t="n">
        <f t="shared" si="259"/>
        <v>46289.942771515402</v>
      </c>
      <c r="H1488" s="3" t="n">
        <f t="shared" si="260"/>
        <v>-0.49755630208866231</v>
      </c>
      <c r="I1488" s="3" t="n">
        <f t="shared" si="261"/>
        <v>-0.6131381937175332</v>
      </c>
      <c r="J1488" s="3" t="n">
        <f t="shared" si="262"/>
        <v>0.12466656643769912</v>
      </c>
      <c r="K1488" s="3" t="n">
        <f t="shared" si="263"/>
        <v>2.9975714237316405E-6</v>
      </c>
      <c r="L1488" s="3" t="n">
        <f>AM1488/SUM(AM1:AM$2860)</f>
        <v>5.2669312725547914E-7</v>
      </c>
      <c r="M1488" t="s">
        <v>3712</v>
      </c>
      <c r="N1488" t="s">
        <v>3815</v>
      </c>
      <c r="O1488" t="s">
        <v>3816</v>
      </c>
      <c r="P1488" s="2" t="n">
        <v>245948.04390591299</v>
      </c>
      <c r="Q1488" s="2" t="n">
        <v>237457.633854204</v>
      </c>
      <c r="R1488" s="2" t="n">
        <v>297740.822788355</v>
      </c>
      <c r="S1488" s="2" t="n">
        <v>386471.30717863498</v>
      </c>
      <c r="T1488" s="2" t="n">
        <v>47211.106413155598</v>
      </c>
      <c r="U1488" s="2" t="n">
        <v>856360.09147475497</v>
      </c>
      <c r="V1488" s="2" t="n">
        <v>1729871.7054046099</v>
      </c>
      <c r="W1488" s="2" t="n">
        <v>841919.90186288999</v>
      </c>
      <c r="X1488" s="2" t="n">
        <v>1258608.0715163399</v>
      </c>
      <c r="Y1488" s="2" t="n">
        <v>1980568.2117317</v>
      </c>
      <c r="Z1488" s="2" t="n">
        <v>2536688.9942021798</v>
      </c>
      <c r="AA1488" s="2" t="n">
        <v>712476.61246186798</v>
      </c>
      <c r="AB1488" s="2" t="n">
        <v>873133.02000001597</v>
      </c>
      <c r="AC1488" s="2" t="n">
        <v>267444.79889121797</v>
      </c>
      <c r="AD1488" s="2" t="n">
        <v>576307.21642593096</v>
      </c>
      <c r="AE1488" s="2" t="n">
        <v>959800.09882104595</v>
      </c>
      <c r="AF1488" s="2" t="n">
        <v>246766.519917572</v>
      </c>
      <c r="AG1488" s="2" t="n">
        <v>340584.07084349898</v>
      </c>
      <c r="AH1488" s="2" t="n">
        <v>1532739.9772774901</v>
      </c>
      <c r="AI1488" s="2" t="n">
        <v>358420.36785817298</v>
      </c>
      <c r="AJ1488" s="2" t="n">
        <v>409513.551508123</v>
      </c>
      <c r="AK1488" s="2" t="n">
        <v>739008.17433582805</v>
      </c>
      <c r="AL1488" s="2" t="n">
        <v>371309.9999</v>
      </c>
      <c r="AM1488" s="2" t="n">
        <v>46289.942771515402</v>
      </c>
    </row>
    <row r="1489">
      <c r="A1489" t="str">
        <f t="shared" si="253"/>
        <v>Other</v>
      </c>
      <c r="B1489" t="str">
        <f t="shared" si="254"/>
        <v>3615</v>
      </c>
      <c r="C1489" t="str">
        <f t="shared" si="255"/>
        <v>PULP AND PAPER INDUSTRIES MACHINERY</v>
      </c>
      <c r="D1489" s="2" t="n">
        <f t="shared" si="256"/>
        <v>4716818.04590551</v>
      </c>
      <c r="E1489" s="2" t="n">
        <f t="shared" si="257"/>
        <v>116702.315431936</v>
      </c>
      <c r="F1489" s="2" t="n">
        <f t="shared" si="258"/>
        <v>2922883</v>
      </c>
      <c r="G1489" s="2" t="n">
        <f t="shared" si="259"/>
        <v>69262.930717833995</v>
      </c>
      <c r="H1489" s="3" t="n">
        <f t="shared" si="260"/>
        <v>24.045629893304952</v>
      </c>
      <c r="I1489" s="3" t="n">
        <f t="shared" si="261"/>
        <v>-0.38032737927271898</v>
      </c>
      <c r="J1489" s="3" t="n">
        <f t="shared" si="262"/>
        <v>2.3696785234932086E-2</v>
      </c>
      <c r="K1489" s="3" t="n">
        <f t="shared" si="263"/>
        <v>2.3596322636262534E-5</v>
      </c>
      <c r="L1489" s="3" t="n">
        <f>AM1489/SUM(AM1:AM$2860)</f>
        <v>7.8808284042865133E-7</v>
      </c>
      <c r="M1489" t="s">
        <v>3712</v>
      </c>
      <c r="N1489" t="s">
        <v>3817</v>
      </c>
      <c r="O1489" t="s">
        <v>3818</v>
      </c>
      <c r="P1489" s="2" t="n">
        <v>147365.89064929701</v>
      </c>
      <c r="Q1489" s="2" t="n">
        <v>48751.931005541599</v>
      </c>
      <c r="R1489" s="2" t="n">
        <v>227773.49981415001</v>
      </c>
      <c r="S1489" s="2" t="n">
        <v>3512614.98594552</v>
      </c>
      <c r="T1489" s="2" t="n">
        <v>272311.35322316299</v>
      </c>
      <c r="U1489" s="2" t="n">
        <v>265311.974583223</v>
      </c>
      <c r="V1489" s="2" t="n">
        <v>114951.845616559</v>
      </c>
      <c r="W1489" s="2" t="n">
        <v>654344.54104527098</v>
      </c>
      <c r="X1489" s="2" t="n">
        <v>131924.492558653</v>
      </c>
      <c r="Y1489" s="2" t="n">
        <v>216430.04290330701</v>
      </c>
      <c r="Z1489" s="2" t="n">
        <v>314980.61447892798</v>
      </c>
      <c r="AA1489" s="2" t="n">
        <v>140443.57144604801</v>
      </c>
      <c r="AB1489" s="2" t="n">
        <v>206996.454450925</v>
      </c>
      <c r="AC1489" s="2" t="n">
        <v>77528.075449183001</v>
      </c>
      <c r="AD1489" s="2" t="n">
        <v>103777.942220089</v>
      </c>
      <c r="AE1489" s="2" t="n">
        <v>4716818.04590551</v>
      </c>
      <c r="AF1489" s="2" t="n">
        <v>3711858.8348871698</v>
      </c>
      <c r="AG1489" s="2" t="n">
        <v>2496462.3950077798</v>
      </c>
      <c r="AH1489" s="2" t="n">
        <v>2690330.5978694898</v>
      </c>
      <c r="AI1489" s="2" t="n">
        <v>31774.590407047101</v>
      </c>
      <c r="AJ1489" s="2" t="n">
        <v>0</v>
      </c>
      <c r="AK1489" s="2" t="n">
        <v>116702.315431936</v>
      </c>
      <c r="AL1489" s="2" t="n">
        <v>2922883</v>
      </c>
      <c r="AM1489" s="2" t="n">
        <v>69262.930717833995</v>
      </c>
    </row>
    <row r="1490">
      <c r="A1490" t="str">
        <f t="shared" si="253"/>
        <v>Other</v>
      </c>
      <c r="B1490" t="str">
        <f t="shared" si="254"/>
        <v>3620</v>
      </c>
      <c r="C1490" t="str">
        <f t="shared" si="255"/>
        <v>RUBBER &amp; PLASTIC WORKING MACHINE</v>
      </c>
      <c r="D1490" s="2" t="n">
        <f t="shared" si="256"/>
        <v>545902.39024759701</v>
      </c>
      <c r="E1490" s="2" t="n">
        <f t="shared" si="257"/>
        <v>1505335.9893239599</v>
      </c>
      <c r="F1490" s="2" t="n">
        <f t="shared" si="258"/>
        <v>439028.59960000002</v>
      </c>
      <c r="G1490" s="2" t="n">
        <f t="shared" si="259"/>
        <v>65542.194905762997</v>
      </c>
      <c r="H1490" s="3" t="n">
        <f t="shared" si="260"/>
        <v>-0.7083517548815359</v>
      </c>
      <c r="I1490" s="3" t="n">
        <f t="shared" si="261"/>
        <v>-0.19577454240331094</v>
      </c>
      <c r="J1490" s="3" t="n">
        <f t="shared" si="262"/>
        <v>0.1492891236823265</v>
      </c>
      <c r="K1490" s="3" t="n">
        <f t="shared" si="263"/>
        <v>3.5442610883528764E-6</v>
      </c>
      <c r="L1490" s="3" t="n">
        <f>AM1490/SUM(AM1:AM$2860)</f>
        <v>7.4574781335324463E-7</v>
      </c>
      <c r="M1490" t="s">
        <v>3712</v>
      </c>
      <c r="N1490" t="s">
        <v>3819</v>
      </c>
      <c r="O1490" t="s">
        <v>3820</v>
      </c>
      <c r="P1490" s="2" t="n">
        <v>69395.605637585904</v>
      </c>
      <c r="Q1490" s="2" t="n">
        <v>351433.512159087</v>
      </c>
      <c r="R1490" s="2" t="n">
        <v>135636.03650213301</v>
      </c>
      <c r="S1490" s="2" t="n">
        <v>306997.04261989298</v>
      </c>
      <c r="T1490" s="2" t="n">
        <v>188957.47408160201</v>
      </c>
      <c r="U1490" s="2" t="n">
        <v>520147.346964058</v>
      </c>
      <c r="V1490" s="2" t="n">
        <v>137288.44691518199</v>
      </c>
      <c r="W1490" s="2" t="n">
        <v>738844.67316426605</v>
      </c>
      <c r="X1490" s="2" t="n">
        <v>122055.096525132</v>
      </c>
      <c r="Y1490" s="2" t="n">
        <v>101510.55905236</v>
      </c>
      <c r="Z1490" s="2" t="n">
        <v>215484.243556904</v>
      </c>
      <c r="AA1490" s="2" t="n">
        <v>859297.30706094496</v>
      </c>
      <c r="AB1490" s="2" t="n">
        <v>77206.374194778997</v>
      </c>
      <c r="AC1490" s="2" t="n">
        <v>46707.749856481802</v>
      </c>
      <c r="AD1490" s="2" t="n">
        <v>686128.040116105</v>
      </c>
      <c r="AE1490" s="2" t="n">
        <v>545902.39024759701</v>
      </c>
      <c r="AF1490" s="2" t="n">
        <v>329767.61879897898</v>
      </c>
      <c r="AG1490" s="2" t="n">
        <v>713384.45971346903</v>
      </c>
      <c r="AH1490" s="2" t="n">
        <v>428747.28475284902</v>
      </c>
      <c r="AI1490" s="2" t="n">
        <v>404267.89134599699</v>
      </c>
      <c r="AJ1490" s="2" t="n">
        <v>527000.68281381298</v>
      </c>
      <c r="AK1490" s="2" t="n">
        <v>1505335.9893239599</v>
      </c>
      <c r="AL1490" s="2" t="n">
        <v>439028.59960000002</v>
      </c>
      <c r="AM1490" s="2" t="n">
        <v>65542.194905762997</v>
      </c>
    </row>
    <row r="1491">
      <c r="A1491" t="str">
        <f t="shared" si="253"/>
        <v>Other</v>
      </c>
      <c r="B1491" t="str">
        <f t="shared" si="254"/>
        <v>3625</v>
      </c>
      <c r="C1491" t="str">
        <f t="shared" si="255"/>
        <v>TEXTILE INDUSTRIES MACHINERY</v>
      </c>
      <c r="D1491" s="2" t="n">
        <f t="shared" si="256"/>
        <v>27075.129931596999</v>
      </c>
      <c r="E1491" s="2" t="n">
        <f t="shared" si="257"/>
        <v>16620.1511592848</v>
      </c>
      <c r="F1491" s="2" t="n">
        <f t="shared" si="258"/>
        <v>164149.8677</v>
      </c>
      <c r="G1491" s="2" t="n">
        <f t="shared" si="259"/>
        <v>49774.922229211603</v>
      </c>
      <c r="H1491" s="3" t="n">
        <f t="shared" si="260"/>
        <v>8.8765568451703363</v>
      </c>
      <c r="I1491" s="3" t="n">
        <f t="shared" si="261"/>
        <v>5.0627545690347784</v>
      </c>
      <c r="J1491" s="3" t="n">
        <f t="shared" si="262"/>
        <v>0.30322852480259171</v>
      </c>
      <c r="K1491" s="3" t="n">
        <f t="shared" si="263"/>
        <v>1.3251756019481485E-6</v>
      </c>
      <c r="L1491" s="3" t="n">
        <f>AM1491/SUM(AM1:AM$2860)</f>
        <v>5.6634568716584917E-7</v>
      </c>
      <c r="M1491" t="s">
        <v>3712</v>
      </c>
      <c r="N1491" t="s">
        <v>3821</v>
      </c>
      <c r="O1491" t="s">
        <v>3822</v>
      </c>
      <c r="P1491" s="2" t="n">
        <v>131213.437341754</v>
      </c>
      <c r="Q1491" s="2" t="n">
        <v>453327.49305023497</v>
      </c>
      <c r="R1491" s="2" t="n">
        <v>486264.66395177302</v>
      </c>
      <c r="S1491" s="2" t="n">
        <v>49925.515391687601</v>
      </c>
      <c r="T1491" s="2" t="n">
        <v>571581.78179942595</v>
      </c>
      <c r="U1491" s="2" t="n">
        <v>475023.03181454202</v>
      </c>
      <c r="V1491" s="2" t="n">
        <v>63120.192928618802</v>
      </c>
      <c r="W1491" s="2" t="n">
        <v>198042.00323706801</v>
      </c>
      <c r="X1491" s="2" t="n">
        <v>509536.881647759</v>
      </c>
      <c r="Y1491" s="2" t="n">
        <v>206549.11336709099</v>
      </c>
      <c r="Z1491" s="2" t="n">
        <v>202066.104309546</v>
      </c>
      <c r="AA1491" s="2" t="n">
        <v>168826.02825778699</v>
      </c>
      <c r="AB1491" s="2" t="n">
        <v>211030.33336859499</v>
      </c>
      <c r="AC1491" s="2" t="n">
        <v>41606.626440307104</v>
      </c>
      <c r="AD1491" s="2" t="n">
        <v>7665.2183705665002</v>
      </c>
      <c r="AE1491" s="2" t="n">
        <v>27075.129931596999</v>
      </c>
      <c r="AF1491" s="2" t="n">
        <v>402615.87563276</v>
      </c>
      <c r="AG1491" s="2" t="n">
        <v>251809.242096086</v>
      </c>
      <c r="AH1491" s="2" t="n">
        <v>12782.8430136077</v>
      </c>
      <c r="AI1491" s="2"/>
      <c r="AJ1491" s="2"/>
      <c r="AK1491" s="2" t="n">
        <v>16620.1511592848</v>
      </c>
      <c r="AL1491" s="2" t="n">
        <v>164149.8677</v>
      </c>
      <c r="AM1491" s="2" t="n">
        <v>49774.922229211603</v>
      </c>
    </row>
    <row r="1492">
      <c r="A1492" t="str">
        <f t="shared" si="253"/>
        <v>Other</v>
      </c>
      <c r="B1492" t="str">
        <f t="shared" si="254"/>
        <v>3630</v>
      </c>
      <c r="C1492" t="str">
        <f t="shared" si="255"/>
        <v>CLAY AND CONCRETE PRODUCTS INDUSTRIES MACHINERY</v>
      </c>
      <c r="D1492" s="2" t="n">
        <f t="shared" si="256"/>
        <v>142815.35525194899</v>
      </c>
      <c r="E1492" s="2" t="n">
        <f t="shared" si="257"/>
        <v>17325.132256760899</v>
      </c>
      <c r="F1492" s="2" t="n">
        <f t="shared" si="258"/>
        <v>449656.60159999999</v>
      </c>
      <c r="G1492" s="2" t="n">
        <f t="shared" si="259"/>
        <v>0</v>
      </c>
      <c r="H1492" s="3" t="n">
        <f t="shared" si="260"/>
        <v>24.954006869097785</v>
      </c>
      <c r="I1492" s="3" t="n">
        <f t="shared" si="261"/>
        <v>2.1485171941541878</v>
      </c>
      <c r="J1492" s="3" t="n">
        <f t="shared" si="262"/>
        <v>0</v>
      </c>
      <c r="K1492" s="3" t="n">
        <f t="shared" si="263"/>
        <v>3.6300605418961224E-6</v>
      </c>
      <c r="L1492" s="3" t="n">
        <f>AM1492/SUM(AM1:AM$2860)</f>
        <v>0</v>
      </c>
      <c r="M1492" t="s">
        <v>3712</v>
      </c>
      <c r="N1492" t="s">
        <v>3823</v>
      </c>
      <c r="O1492" t="s">
        <v>3824</v>
      </c>
      <c r="P1492" s="2"/>
      <c r="Q1492" s="2" t="n">
        <v>47737.6132046497</v>
      </c>
      <c r="R1492" s="2" t="n">
        <v>177503.99555980999</v>
      </c>
      <c r="S1492" s="2" t="n">
        <v>69307.2151831253</v>
      </c>
      <c r="T1492" s="2" t="n">
        <v>67100.192517012096</v>
      </c>
      <c r="U1492" s="2" t="n">
        <v>158903.07350376699</v>
      </c>
      <c r="V1492" s="2" t="n">
        <v>30415.024076754798</v>
      </c>
      <c r="W1492" s="2" t="n">
        <v>92245.698177312006</v>
      </c>
      <c r="X1492" s="2" t="n">
        <v>1010592.91527098</v>
      </c>
      <c r="Y1492" s="2" t="n">
        <v>168727.39519054801</v>
      </c>
      <c r="Z1492" s="2" t="n">
        <v>514780.64520056202</v>
      </c>
      <c r="AA1492" s="2" t="n">
        <v>24365.7101786889</v>
      </c>
      <c r="AB1492" s="2" t="n">
        <v>38077.064213454898</v>
      </c>
      <c r="AC1492" s="2" t="n">
        <v>12865.5123658802</v>
      </c>
      <c r="AD1492" s="2" t="n">
        <v>123542.970670503</v>
      </c>
      <c r="AE1492" s="2" t="n">
        <v>142815.35525194899</v>
      </c>
      <c r="AF1492" s="2" t="n">
        <v>12193.2977584374</v>
      </c>
      <c r="AG1492" s="2" t="n">
        <v>25237.143136614799</v>
      </c>
      <c r="AH1492" s="2" t="n">
        <v>39439.591333900702</v>
      </c>
      <c r="AI1492" s="2" t="n">
        <v>503988.79411155602</v>
      </c>
      <c r="AJ1492" s="2" t="n">
        <v>728111.56600913603</v>
      </c>
      <c r="AK1492" s="2" t="n">
        <v>17325.132256760899</v>
      </c>
      <c r="AL1492" s="2" t="n">
        <v>449656.60159999999</v>
      </c>
      <c r="AM1492" s="2" t="n">
        <v>0</v>
      </c>
    </row>
    <row r="1493">
      <c r="A1493" t="str">
        <f t="shared" si="253"/>
        <v>Other</v>
      </c>
      <c r="B1493" t="str">
        <f t="shared" si="254"/>
        <v>3635</v>
      </c>
      <c r="C1493" t="str">
        <f t="shared" si="255"/>
        <v>CRYSTAL &amp; GLASS INDUSTRIES MACHINE</v>
      </c>
      <c r="D1493" s="2" t="n">
        <f t="shared" si="256"/>
        <v>4327.60682200869</v>
      </c>
      <c r="E1493" s="2" t="n">
        <f t="shared" si="257"/>
        <v>0</v>
      </c>
      <c r="F1493" s="2" t="n">
        <f t="shared" si="258"/>
        <v>0</v>
      </c>
      <c r="G1493" s="2" t="n">
        <f t="shared" si="259"/>
        <v>0</v>
      </c>
      <c r="H1493" s="3" t="e">
        <f t="shared" si="260"/>
        <v>#DIV/0!</v>
      </c>
      <c r="I1493" s="3" t="n">
        <f t="shared" si="261"/>
        <v>-1</v>
      </c>
      <c r="J1493" s="3" t="e">
        <f t="shared" si="262"/>
        <v>#DIV/0!</v>
      </c>
      <c r="K1493" s="3" t="n">
        <f t="shared" si="263"/>
        <v>0</v>
      </c>
      <c r="L1493" s="3" t="n">
        <f>AM1493/SUM(AM1:AM$2860)</f>
        <v>0</v>
      </c>
      <c r="M1493" t="s">
        <v>3712</v>
      </c>
      <c r="N1493" t="s">
        <v>3825</v>
      </c>
      <c r="O1493" t="s">
        <v>3826</v>
      </c>
      <c r="P1493" s="2"/>
      <c r="Q1493" s="2"/>
      <c r="R1493" s="2"/>
      <c r="S1493" s="2"/>
      <c r="T1493" s="2" t="n">
        <v>542387.02501531201</v>
      </c>
      <c r="U1493" s="2" t="n">
        <v>32283.006538486799</v>
      </c>
      <c r="V1493" s="2" t="n">
        <v>64743.427412075202</v>
      </c>
      <c r="W1493" s="2" t="n">
        <v>117925.674725973</v>
      </c>
      <c r="X1493" s="2" t="n">
        <v>124111.806159309</v>
      </c>
      <c r="Y1493" s="2" t="n">
        <v>94285.135208671098</v>
      </c>
      <c r="Z1493" s="2" t="n">
        <v>82768.780286853405</v>
      </c>
      <c r="AA1493" s="2" t="n">
        <v>165850.57935385301</v>
      </c>
      <c r="AB1493" s="2" t="n">
        <v>26460.411594951402</v>
      </c>
      <c r="AC1493" s="2" t="n">
        <v>31542.8494311309</v>
      </c>
      <c r="AD1493" s="2" t="n">
        <v>6820.8688818174196</v>
      </c>
      <c r="AE1493" s="2" t="n">
        <v>4327.60682200869</v>
      </c>
      <c r="AF1493" s="2" t="n">
        <v>60672.660055959503</v>
      </c>
      <c r="AG1493" s="2" t="n">
        <v>58206.5406786823</v>
      </c>
      <c r="AH1493" s="2" t="n">
        <v>85.643362341550898</v>
      </c>
      <c r="AI1493" s="2"/>
      <c r="AJ1493" s="2"/>
      <c r="AK1493" s="2"/>
      <c r="AL1493" s="2"/>
      <c r="AM1493" s="2"/>
    </row>
    <row r="1494">
      <c r="A1494" t="str">
        <f t="shared" si="253"/>
        <v>Other</v>
      </c>
      <c r="B1494" t="str">
        <f t="shared" si="254"/>
        <v>3640</v>
      </c>
      <c r="C1494" t="str">
        <f t="shared" si="255"/>
        <v>TOBACCO MANUFACTURING MACHINERY</v>
      </c>
      <c r="D1494" s="2" t="n">
        <f t="shared" si="256"/>
        <v>5997.2378353778904</v>
      </c>
      <c r="E1494" s="2" t="n">
        <f t="shared" si="257"/>
        <v>0</v>
      </c>
      <c r="F1494" s="2" t="n">
        <f t="shared" si="258"/>
        <v>0</v>
      </c>
      <c r="G1494" s="2" t="n">
        <f t="shared" si="259"/>
        <v>0</v>
      </c>
      <c r="H1494" s="3" t="e">
        <f t="shared" si="260"/>
        <v>#DIV/0!</v>
      </c>
      <c r="I1494" s="3" t="n">
        <f t="shared" si="261"/>
        <v>-1</v>
      </c>
      <c r="J1494" s="3" t="e">
        <f t="shared" si="262"/>
        <v>#DIV/0!</v>
      </c>
      <c r="K1494" s="3" t="n">
        <f t="shared" si="263"/>
        <v>0</v>
      </c>
      <c r="L1494" s="3" t="n">
        <f>AM1494/SUM(AM1:AM$2860)</f>
        <v>0</v>
      </c>
      <c r="M1494" t="s">
        <v>3712</v>
      </c>
      <c r="N1494" t="s">
        <v>3827</v>
      </c>
      <c r="O1494" t="s">
        <v>3828</v>
      </c>
      <c r="P1494" s="2" t="n">
        <v>64341.6020419079</v>
      </c>
      <c r="Q1494" s="2"/>
      <c r="R1494" s="2" t="n">
        <v>0</v>
      </c>
      <c r="S1494" s="2" t="n">
        <v>13440.2541206448</v>
      </c>
      <c r="T1494" s="2"/>
      <c r="U1494" s="2"/>
      <c r="V1494" s="2"/>
      <c r="W1494" s="2" t="n">
        <v>321.15279876444799</v>
      </c>
      <c r="X1494" s="2"/>
      <c r="Y1494" s="2"/>
      <c r="Z1494" s="2"/>
      <c r="AA1494" s="2" t="n">
        <v>8646.2869838953393</v>
      </c>
      <c r="AB1494" s="2"/>
      <c r="AC1494" s="2"/>
      <c r="AD1494" s="2"/>
      <c r="AE1494" s="2" t="n">
        <v>5997.2378353778904</v>
      </c>
      <c r="AF1494" s="2"/>
      <c r="AG1494" s="2"/>
      <c r="AH1494" s="2"/>
      <c r="AI1494" s="2"/>
      <c r="AJ1494" s="2"/>
      <c r="AK1494" s="2"/>
      <c r="AL1494" s="2"/>
      <c r="AM1494" s="2"/>
    </row>
    <row r="1495">
      <c r="A1495" t="str">
        <f t="shared" si="253"/>
        <v>Other</v>
      </c>
      <c r="B1495" t="str">
        <f t="shared" si="254"/>
        <v>3645</v>
      </c>
      <c r="C1495" t="str">
        <f t="shared" si="255"/>
        <v>LEATHER TANNING &amp; WORKING MACHINE</v>
      </c>
      <c r="D1495" s="2" t="n">
        <f t="shared" si="256"/>
        <v>0</v>
      </c>
      <c r="E1495" s="2" t="n">
        <f t="shared" si="257"/>
        <v>0</v>
      </c>
      <c r="F1495" s="2" t="n">
        <f t="shared" si="258"/>
        <v>0</v>
      </c>
      <c r="G1495" s="2" t="n">
        <f t="shared" si="259"/>
        <v>0</v>
      </c>
      <c r="H1495" s="3" t="e">
        <f t="shared" si="260"/>
        <v>#DIV/0!</v>
      </c>
      <c r="I1495" s="3" t="e">
        <f t="shared" si="261"/>
        <v>#DIV/0!</v>
      </c>
      <c r="J1495" s="3" t="e">
        <f t="shared" si="262"/>
        <v>#DIV/0!</v>
      </c>
      <c r="K1495" s="3" t="n">
        <f t="shared" si="263"/>
        <v>0</v>
      </c>
      <c r="L1495" s="3" t="n">
        <f>AM1495/SUM(AM1:AM$2860)</f>
        <v>0</v>
      </c>
      <c r="M1495" t="s">
        <v>3712</v>
      </c>
      <c r="N1495" t="s">
        <v>3829</v>
      </c>
      <c r="O1495" t="s">
        <v>3830</v>
      </c>
      <c r="P1495" s="2"/>
      <c r="Q1495" s="2"/>
      <c r="R1495" s="2"/>
      <c r="S1495" s="2"/>
      <c r="T1495" s="2"/>
      <c r="U1495" s="2"/>
      <c r="V1495" s="2"/>
      <c r="W1495" s="2" t="n">
        <v>921.27307103191197</v>
      </c>
      <c r="X1495" s="2"/>
      <c r="Y1495" s="2"/>
      <c r="Z1495" s="2"/>
      <c r="AA1495" s="2"/>
      <c r="AB1495" s="2" t="n">
        <v>4363.6005550974296</v>
      </c>
      <c r="AC1495" s="2" t="n">
        <v>20114.915261606599</v>
      </c>
      <c r="AD1495" s="2" t="n">
        <v>5498.8705425647904</v>
      </c>
      <c r="AE1495" s="2"/>
      <c r="AF1495" s="2" t="n">
        <v>40792.970408957597</v>
      </c>
      <c r="AG1495" s="2"/>
      <c r="AH1495" s="2"/>
      <c r="AI1495" s="2"/>
      <c r="AJ1495" s="2" t="n">
        <v>153102.09987291499</v>
      </c>
      <c r="AK1495" s="2" t="n">
        <v>0</v>
      </c>
      <c r="AL1495" s="2"/>
      <c r="AM1495" s="2"/>
    </row>
    <row r="1496">
      <c r="A1496" t="str">
        <f t="shared" si="253"/>
        <v>Other</v>
      </c>
      <c r="B1496" t="str">
        <f t="shared" si="254"/>
        <v>3650</v>
      </c>
      <c r="C1496" t="str">
        <f t="shared" si="255"/>
        <v>CHEMICAL &amp; PHARMACEUTICAL MACHINE</v>
      </c>
      <c r="D1496" s="2" t="n">
        <f t="shared" si="256"/>
        <v>219914.370022838</v>
      </c>
      <c r="E1496" s="2" t="n">
        <f t="shared" si="257"/>
        <v>555370.86820216</v>
      </c>
      <c r="F1496" s="2" t="n">
        <f t="shared" si="258"/>
        <v>-736.17</v>
      </c>
      <c r="G1496" s="2" t="n">
        <f t="shared" si="259"/>
        <v>119944.323564754</v>
      </c>
      <c r="H1496" s="3" t="n">
        <f t="shared" si="260"/>
        <v>-1.0013255466610684</v>
      </c>
      <c r="I1496" s="3" t="n">
        <f t="shared" si="261"/>
        <v>-1.0033475302224386</v>
      </c>
      <c r="J1496" s="3" t="n">
        <f t="shared" si="262"/>
        <v>-162.93019759668826</v>
      </c>
      <c r="K1496" s="3" t="n">
        <f t="shared" si="263"/>
        <v>-5.9430722458399422E-9</v>
      </c>
      <c r="L1496" s="3" t="n">
        <f>AM1496/SUM(AM1:AM$2860)</f>
        <v>1.3647424708793868E-6</v>
      </c>
      <c r="M1496" t="s">
        <v>3712</v>
      </c>
      <c r="N1496" t="s">
        <v>3831</v>
      </c>
      <c r="O1496" t="s">
        <v>3832</v>
      </c>
      <c r="P1496" s="2" t="n">
        <v>51755.0649542061</v>
      </c>
      <c r="Q1496" s="2" t="n">
        <v>49237.793964600198</v>
      </c>
      <c r="R1496" s="2" t="n">
        <v>71747.021827324701</v>
      </c>
      <c r="S1496" s="2" t="n">
        <v>653559.02378722595</v>
      </c>
      <c r="T1496" s="2" t="n">
        <v>597237.82526059705</v>
      </c>
      <c r="U1496" s="2" t="n">
        <v>665370.34847253503</v>
      </c>
      <c r="V1496" s="2" t="n">
        <v>249230.10834321199</v>
      </c>
      <c r="W1496" s="2" t="n">
        <v>33243.397122952098</v>
      </c>
      <c r="X1496" s="2" t="n">
        <v>142740.661844277</v>
      </c>
      <c r="Y1496" s="2" t="n">
        <v>459003.11106746399</v>
      </c>
      <c r="Z1496" s="2" t="n">
        <v>289762.70969292597</v>
      </c>
      <c r="AA1496" s="2" t="n">
        <v>620709.81839700101</v>
      </c>
      <c r="AB1496" s="2" t="n">
        <v>1079485.0505953201</v>
      </c>
      <c r="AC1496" s="2" t="n">
        <v>1501502.6168428401</v>
      </c>
      <c r="AD1496" s="2" t="n">
        <v>443562.82696835801</v>
      </c>
      <c r="AE1496" s="2" t="n">
        <v>219914.370022838</v>
      </c>
      <c r="AF1496" s="2" t="n">
        <v>285257.09962077998</v>
      </c>
      <c r="AG1496" s="2" t="n">
        <v>840452.54452591995</v>
      </c>
      <c r="AH1496" s="2" t="n">
        <v>1210823.7790768801</v>
      </c>
      <c r="AI1496" s="2" t="n">
        <v>483059.0166566</v>
      </c>
      <c r="AJ1496" s="2" t="n">
        <v>68012.645352580497</v>
      </c>
      <c r="AK1496" s="2" t="n">
        <v>555370.86820216</v>
      </c>
      <c r="AL1496" s="2" t="n">
        <v>-736.17</v>
      </c>
      <c r="AM1496" s="2" t="n">
        <v>119944.323564754</v>
      </c>
    </row>
    <row r="1497">
      <c r="A1497" t="str">
        <f t="shared" si="253"/>
        <v>Other</v>
      </c>
      <c r="B1497" t="str">
        <f t="shared" si="254"/>
        <v>3655</v>
      </c>
      <c r="C1497" t="str">
        <f t="shared" si="255"/>
        <v>GAS GENERATING &amp; DISPENSING SYSTEM</v>
      </c>
      <c r="D1497" s="2" t="n">
        <f t="shared" si="256"/>
        <v>22190382.7549215</v>
      </c>
      <c r="E1497" s="2" t="n">
        <f t="shared" si="257"/>
        <v>14883283.1917648</v>
      </c>
      <c r="F1497" s="2" t="n">
        <f t="shared" si="258"/>
        <v>18059061.486699998</v>
      </c>
      <c r="G1497" s="2" t="n">
        <f t="shared" si="259"/>
        <v>1815293.23688495</v>
      </c>
      <c r="H1497" s="3" t="n">
        <f t="shared" si="260"/>
        <v>0.21337887978187609</v>
      </c>
      <c r="I1497" s="3" t="n">
        <f t="shared" si="261"/>
        <v>-0.18617620587482819</v>
      </c>
      <c r="J1497" s="3" t="n">
        <f t="shared" si="262"/>
        <v>0.10051979933851288</v>
      </c>
      <c r="K1497" s="3" t="n">
        <f t="shared" si="263"/>
        <v>1.457901124842411E-4</v>
      </c>
      <c r="L1497" s="3" t="n">
        <f>AM1497/SUM(AM1:AM$2860)</f>
        <v>2.0654647955386865E-5</v>
      </c>
      <c r="M1497" t="s">
        <v>3712</v>
      </c>
      <c r="N1497" t="s">
        <v>3833</v>
      </c>
      <c r="O1497" t="s">
        <v>3834</v>
      </c>
      <c r="P1497" s="2" t="n">
        <v>20385609.487385899</v>
      </c>
      <c r="Q1497" s="2" t="n">
        <v>8576744.7865737192</v>
      </c>
      <c r="R1497" s="2" t="n">
        <v>4422408.77714427</v>
      </c>
      <c r="S1497" s="2" t="n">
        <v>16917223.4802422</v>
      </c>
      <c r="T1497" s="2" t="n">
        <v>17873133.631796099</v>
      </c>
      <c r="U1497" s="2" t="n">
        <v>16532800.102721199</v>
      </c>
      <c r="V1497" s="2" t="n">
        <v>9590391.7294734996</v>
      </c>
      <c r="W1497" s="2" t="n">
        <v>11395287.646600701</v>
      </c>
      <c r="X1497" s="2" t="n">
        <v>4108869.9161376199</v>
      </c>
      <c r="Y1497" s="2" t="n">
        <v>4875284.6224190202</v>
      </c>
      <c r="Z1497" s="2" t="n">
        <v>11082289.071629399</v>
      </c>
      <c r="AA1497" s="2" t="n">
        <v>23165286.7980537</v>
      </c>
      <c r="AB1497" s="2" t="n">
        <v>20956594.463349499</v>
      </c>
      <c r="AC1497" s="2" t="n">
        <v>20609351.451485001</v>
      </c>
      <c r="AD1497" s="2" t="n">
        <v>7771413.0771511104</v>
      </c>
      <c r="AE1497" s="2" t="n">
        <v>22190382.7549215</v>
      </c>
      <c r="AF1497" s="2" t="n">
        <v>8163431.2367668804</v>
      </c>
      <c r="AG1497" s="2" t="n">
        <v>7911909.3113684598</v>
      </c>
      <c r="AH1497" s="2" t="n">
        <v>21071009.446532499</v>
      </c>
      <c r="AI1497" s="2" t="n">
        <v>18815452.4568079</v>
      </c>
      <c r="AJ1497" s="2" t="n">
        <v>10858169.682670999</v>
      </c>
      <c r="AK1497" s="2" t="n">
        <v>14883283.1917648</v>
      </c>
      <c r="AL1497" s="2" t="n">
        <v>18059061.486699998</v>
      </c>
      <c r="AM1497" s="2" t="n">
        <v>1815293.23688495</v>
      </c>
    </row>
    <row r="1498">
      <c r="A1498" t="str">
        <f t="shared" si="253"/>
        <v>Other</v>
      </c>
      <c r="B1498" t="str">
        <f t="shared" si="254"/>
        <v>3660</v>
      </c>
      <c r="C1498" t="str">
        <f t="shared" si="255"/>
        <v>INDUSTRIAL SIZE REDUCTION MACHINERY</v>
      </c>
      <c r="D1498" s="2" t="n">
        <f t="shared" si="256"/>
        <v>0</v>
      </c>
      <c r="E1498" s="2" t="n">
        <f t="shared" si="257"/>
        <v>0</v>
      </c>
      <c r="F1498" s="2" t="n">
        <f t="shared" si="258"/>
        <v>0</v>
      </c>
      <c r="G1498" s="2" t="n">
        <f t="shared" si="259"/>
        <v>0</v>
      </c>
      <c r="H1498" s="3" t="e">
        <f t="shared" si="260"/>
        <v>#DIV/0!</v>
      </c>
      <c r="I1498" s="3" t="e">
        <f t="shared" si="261"/>
        <v>#DIV/0!</v>
      </c>
      <c r="J1498" s="3" t="e">
        <f t="shared" si="262"/>
        <v>#DIV/0!</v>
      </c>
      <c r="K1498" s="3" t="n">
        <f t="shared" si="263"/>
        <v>0</v>
      </c>
      <c r="L1498" s="3" t="n">
        <f>AM1498/SUM(AM1:AM$2860)</f>
        <v>0</v>
      </c>
      <c r="M1498" t="s">
        <v>3712</v>
      </c>
      <c r="N1498" t="s">
        <v>3835</v>
      </c>
      <c r="O1498" t="s">
        <v>3836</v>
      </c>
      <c r="P1498" s="2"/>
      <c r="Q1498" s="2"/>
      <c r="R1498" s="2" t="n">
        <v>-996943.50388076098</v>
      </c>
      <c r="S1498" s="2" t="n">
        <v>7619191.6783700502</v>
      </c>
      <c r="T1498" s="2" t="n">
        <v>422463.46657801297</v>
      </c>
      <c r="U1498" s="2" t="n">
        <v>130105.049425879</v>
      </c>
      <c r="V1498" s="2" t="n">
        <v>309468.74548336898</v>
      </c>
      <c r="W1498" s="2" t="n">
        <v>396750.26244987699</v>
      </c>
      <c r="X1498" s="2" t="n">
        <v>750989.90797620302</v>
      </c>
      <c r="Y1498" s="2" t="n">
        <v>467276.44155332498</v>
      </c>
      <c r="Z1498" s="2" t="n">
        <v>2188127.8890761901</v>
      </c>
      <c r="AA1498" s="2" t="n">
        <v>235641.446723286</v>
      </c>
      <c r="AB1498" s="2" t="n">
        <v>5037.1999990389004</v>
      </c>
      <c r="AC1498" s="2" t="n">
        <v>1191046.8546055299</v>
      </c>
      <c r="AD1498" s="2"/>
      <c r="AE1498" s="2" t="n">
        <v>0</v>
      </c>
      <c r="AF1498" s="2" t="n">
        <v>155179.639609039</v>
      </c>
      <c r="AG1498" s="2"/>
      <c r="AH1498" s="2" t="n">
        <v>212973.70267232001</v>
      </c>
      <c r="AI1498" s="2"/>
      <c r="AJ1498" s="2"/>
      <c r="AK1498" s="2"/>
      <c r="AL1498" s="2"/>
      <c r="AM1498" s="2"/>
    </row>
    <row r="1499">
      <c r="A1499" t="str">
        <f t="shared" si="253"/>
        <v>Other</v>
      </c>
      <c r="B1499" t="str">
        <f t="shared" si="254"/>
        <v>3670</v>
      </c>
      <c r="C1499" t="str">
        <f t="shared" si="255"/>
        <v>PRINTED CIRCUIT BOARD MFG MACH</v>
      </c>
      <c r="D1499" s="2" t="n">
        <f t="shared" si="256"/>
        <v>2431690.49609948</v>
      </c>
      <c r="E1499" s="2" t="n">
        <f t="shared" si="257"/>
        <v>1432318.2361644299</v>
      </c>
      <c r="F1499" s="2" t="n">
        <f t="shared" si="258"/>
        <v>11283610.5371</v>
      </c>
      <c r="G1499" s="2" t="n">
        <f t="shared" si="259"/>
        <v>7608840.1003934201</v>
      </c>
      <c r="H1499" s="3" t="n">
        <f t="shared" si="260"/>
        <v>6.8778655833609337</v>
      </c>
      <c r="I1499" s="3" t="n">
        <f t="shared" si="261"/>
        <v>3.6402330211017073</v>
      </c>
      <c r="J1499" s="3" t="n">
        <f t="shared" si="262"/>
        <v>0.67432672152019946</v>
      </c>
      <c r="K1499" s="3" t="n">
        <f t="shared" si="263"/>
        <v>9.1092156181189321E-5</v>
      </c>
      <c r="L1499" s="3" t="n">
        <f>AM1499/SUM(AM1:AM$2860)</f>
        <v>8.6574394940257759E-5</v>
      </c>
      <c r="M1499" t="s">
        <v>3712</v>
      </c>
      <c r="N1499" t="s">
        <v>3837</v>
      </c>
      <c r="O1499" t="s">
        <v>3838</v>
      </c>
      <c r="P1499" s="2"/>
      <c r="Q1499" s="2" t="n">
        <v>259105.35264369001</v>
      </c>
      <c r="R1499" s="2" t="n">
        <v>3055862.5091756401</v>
      </c>
      <c r="S1499" s="2" t="n">
        <v>746243.44287792698</v>
      </c>
      <c r="T1499" s="2" t="n">
        <v>1700227.5471503099</v>
      </c>
      <c r="U1499" s="2" t="n">
        <v>1774745.3637436901</v>
      </c>
      <c r="V1499" s="2" t="n">
        <v>302804.14456084499</v>
      </c>
      <c r="W1499" s="2" t="n">
        <v>3281126.9569051201</v>
      </c>
      <c r="X1499" s="2" t="n">
        <v>2361581.2452231101</v>
      </c>
      <c r="Y1499" s="2" t="n">
        <v>4861044.7342037903</v>
      </c>
      <c r="Z1499" s="2" t="n">
        <v>6419137.0988331698</v>
      </c>
      <c r="AA1499" s="2" t="n">
        <v>3765717.8582388302</v>
      </c>
      <c r="AB1499" s="2" t="n">
        <v>3394549.8159661498</v>
      </c>
      <c r="AC1499" s="2" t="n">
        <v>2843345.73049855</v>
      </c>
      <c r="AD1499" s="2" t="n">
        <v>695309.75850132096</v>
      </c>
      <c r="AE1499" s="2" t="n">
        <v>2431690.49609948</v>
      </c>
      <c r="AF1499" s="2" t="n">
        <v>1545791.02540547</v>
      </c>
      <c r="AG1499" s="2" t="n">
        <v>275347.31453112001</v>
      </c>
      <c r="AH1499" s="2" t="n">
        <v>1460006.4542664899</v>
      </c>
      <c r="AI1499" s="2" t="n">
        <v>898358.90552875097</v>
      </c>
      <c r="AJ1499" s="2" t="n">
        <v>833884.50059814798</v>
      </c>
      <c r="AK1499" s="2" t="n">
        <v>1432318.2361644299</v>
      </c>
      <c r="AL1499" s="2" t="n">
        <v>11283610.5371</v>
      </c>
      <c r="AM1499" s="2" t="n">
        <v>7608840.1003934201</v>
      </c>
    </row>
    <row r="1500">
      <c r="A1500" t="str">
        <f t="shared" si="253"/>
        <v>Other</v>
      </c>
      <c r="B1500" t="str">
        <f t="shared" si="254"/>
        <v>3680</v>
      </c>
      <c r="C1500" t="str">
        <f t="shared" si="255"/>
        <v>FOUNDRY MACHINE - RELATED EQ &amp; SUP</v>
      </c>
      <c r="D1500" s="2" t="n">
        <f t="shared" si="256"/>
        <v>187423.52970014</v>
      </c>
      <c r="E1500" s="2" t="n">
        <f t="shared" si="257"/>
        <v>156009.060099455</v>
      </c>
      <c r="F1500" s="2" t="n">
        <f t="shared" si="258"/>
        <v>404151</v>
      </c>
      <c r="G1500" s="2" t="n">
        <f t="shared" si="259"/>
        <v>205359.60922476</v>
      </c>
      <c r="H1500" s="3" t="n">
        <f t="shared" si="260"/>
        <v>1.5905610849931135</v>
      </c>
      <c r="I1500" s="3" t="n">
        <f t="shared" si="261"/>
        <v>1.1563514498238483</v>
      </c>
      <c r="J1500" s="3" t="n">
        <f t="shared" si="262"/>
        <v>0.50812594605669659</v>
      </c>
      <c r="K1500" s="3" t="n">
        <f t="shared" si="263"/>
        <v>3.2626955611182996E-6</v>
      </c>
      <c r="L1500" s="3" t="n">
        <f>AM1500/SUM(AM1:AM$2860)</f>
        <v>2.3366089547449031E-6</v>
      </c>
      <c r="M1500" t="s">
        <v>3712</v>
      </c>
      <c r="N1500" t="s">
        <v>3839</v>
      </c>
      <c r="O1500" t="s">
        <v>3840</v>
      </c>
      <c r="P1500" s="2" t="n">
        <v>819283.38914630399</v>
      </c>
      <c r="Q1500" s="2" t="n">
        <v>203660.18613397301</v>
      </c>
      <c r="R1500" s="2" t="n">
        <v>1050242.84448976</v>
      </c>
      <c r="S1500" s="2" t="n">
        <v>127656.50889441901</v>
      </c>
      <c r="T1500" s="2" t="n">
        <v>83016.221333949201</v>
      </c>
      <c r="U1500" s="2" t="n">
        <v>444608.11446578801</v>
      </c>
      <c r="V1500" s="2" t="n">
        <v>58172.193930382302</v>
      </c>
      <c r="W1500" s="2" t="n">
        <v>92260.667163695107</v>
      </c>
      <c r="X1500" s="2" t="n">
        <v>47339.389098680498</v>
      </c>
      <c r="Y1500" s="2" t="n">
        <v>386600.34965626401</v>
      </c>
      <c r="Z1500" s="2" t="n">
        <v>163347.49724008801</v>
      </c>
      <c r="AA1500" s="2" t="n">
        <v>720398.40184263198</v>
      </c>
      <c r="AB1500" s="2" t="n">
        <v>46630.619691102896</v>
      </c>
      <c r="AC1500" s="2" t="n">
        <v>86279.511727331104</v>
      </c>
      <c r="AD1500" s="2" t="n">
        <v>63711.687268495203</v>
      </c>
      <c r="AE1500" s="2" t="n">
        <v>187423.52970014</v>
      </c>
      <c r="AF1500" s="2" t="n">
        <v>789945.71524804505</v>
      </c>
      <c r="AG1500" s="2" t="n">
        <v>165114.40143872201</v>
      </c>
      <c r="AH1500" s="2" t="n">
        <v>22518.494738338501</v>
      </c>
      <c r="AI1500" s="2" t="n">
        <v>269280.61776303197</v>
      </c>
      <c r="AJ1500" s="2" t="n">
        <v>410159.45658028498</v>
      </c>
      <c r="AK1500" s="2" t="n">
        <v>156009.060099455</v>
      </c>
      <c r="AL1500" s="2" t="n">
        <v>404151</v>
      </c>
      <c r="AM1500" s="2" t="n">
        <v>205359.60922476</v>
      </c>
    </row>
    <row r="1501">
      <c r="A1501" t="str">
        <f t="shared" si="253"/>
        <v>Other</v>
      </c>
      <c r="B1501" t="str">
        <f t="shared" si="254"/>
        <v>3685</v>
      </c>
      <c r="C1501" t="str">
        <f t="shared" si="255"/>
        <v>SPECIAL METAL CONTAINER MFG MACH</v>
      </c>
      <c r="D1501" s="2" t="n">
        <f t="shared" si="256"/>
        <v>2644841.7257208298</v>
      </c>
      <c r="E1501" s="2" t="n">
        <f t="shared" si="257"/>
        <v>661399.18531576905</v>
      </c>
      <c r="F1501" s="2" t="n">
        <f t="shared" si="258"/>
        <v>62658.049800000001</v>
      </c>
      <c r="G1501" s="2" t="n">
        <f t="shared" si="259"/>
        <v>54158.438037416803</v>
      </c>
      <c r="H1501" s="3" t="n">
        <f t="shared" si="260"/>
        <v>-0.9052643982769869</v>
      </c>
      <c r="I1501" s="3" t="n">
        <f t="shared" si="261"/>
        <v>-0.97630933859268154</v>
      </c>
      <c r="J1501" s="3" t="n">
        <f t="shared" si="262"/>
        <v>0.86434924499384602</v>
      </c>
      <c r="K1501" s="3" t="n">
        <f t="shared" si="263"/>
        <v>5.058360388834603E-7</v>
      </c>
      <c r="L1501" s="3" t="n">
        <f>AM1501/SUM(AM1:AM$2860)</f>
        <v>6.1622191321333806E-7</v>
      </c>
      <c r="M1501" t="s">
        <v>3712</v>
      </c>
      <c r="N1501" t="s">
        <v>3841</v>
      </c>
      <c r="O1501" t="s">
        <v>3842</v>
      </c>
      <c r="P1501" s="2"/>
      <c r="Q1501" s="2" t="n">
        <v>325441.42132659</v>
      </c>
      <c r="R1501" s="2" t="n">
        <v>184364.99864277799</v>
      </c>
      <c r="S1501" s="2" t="n">
        <v>79495.5982954418</v>
      </c>
      <c r="T1501" s="2" t="n">
        <v>672069.93532811804</v>
      </c>
      <c r="U1501" s="2" t="n">
        <v>1560674.4692998601</v>
      </c>
      <c r="V1501" s="2" t="n">
        <v>3696946.5959699801</v>
      </c>
      <c r="W1501" s="2" t="n">
        <v>1578812.87803018</v>
      </c>
      <c r="X1501" s="2" t="n">
        <v>6998255.7896530796</v>
      </c>
      <c r="Y1501" s="2" t="n">
        <v>7642857.6133532301</v>
      </c>
      <c r="Z1501" s="2" t="n">
        <v>5987717.75170701</v>
      </c>
      <c r="AA1501" s="2" t="n">
        <v>4505893.8783197002</v>
      </c>
      <c r="AB1501" s="2" t="n">
        <v>3281669.93911723</v>
      </c>
      <c r="AC1501" s="2" t="n">
        <v>2768385.3134584599</v>
      </c>
      <c r="AD1501" s="2" t="n">
        <v>3130377.5967375599</v>
      </c>
      <c r="AE1501" s="2" t="n">
        <v>2644841.7257208298</v>
      </c>
      <c r="AF1501" s="2" t="n">
        <v>82397.095966168694</v>
      </c>
      <c r="AG1501" s="2" t="n">
        <v>219206.09176949499</v>
      </c>
      <c r="AH1501" s="2" t="n">
        <v>756148.88595645304</v>
      </c>
      <c r="AI1501" s="2" t="n">
        <v>463950.99248805299</v>
      </c>
      <c r="AJ1501" s="2" t="n">
        <v>1306328.8934347001</v>
      </c>
      <c r="AK1501" s="2" t="n">
        <v>661399.18531576905</v>
      </c>
      <c r="AL1501" s="2" t="n">
        <v>62658.049800000001</v>
      </c>
      <c r="AM1501" s="2" t="n">
        <v>54158.438037416803</v>
      </c>
    </row>
    <row r="1502">
      <c r="A1502" t="str">
        <f t="shared" si="253"/>
        <v>Other</v>
      </c>
      <c r="B1502" t="str">
        <f t="shared" si="254"/>
        <v>3693</v>
      </c>
      <c r="C1502" t="str">
        <f t="shared" si="255"/>
        <v>INDUSTRIAL ASSEMBLY MACHINES</v>
      </c>
      <c r="D1502" s="2" t="n">
        <f t="shared" si="256"/>
        <v>739204.96074145695</v>
      </c>
      <c r="E1502" s="2" t="n">
        <f t="shared" si="257"/>
        <v>165695.52341978499</v>
      </c>
      <c r="F1502" s="2" t="n">
        <f t="shared" si="258"/>
        <v>14408.5303</v>
      </c>
      <c r="G1502" s="2" t="n">
        <f t="shared" si="259"/>
        <v>56300.810741308</v>
      </c>
      <c r="H1502" s="3" t="n">
        <f t="shared" si="260"/>
        <v>-0.91304212689261144</v>
      </c>
      <c r="I1502" s="3" t="n">
        <f t="shared" si="261"/>
        <v>-0.98050807142102026</v>
      </c>
      <c r="J1502" s="3" t="n">
        <f t="shared" si="262"/>
        <v>3.9074638126907364</v>
      </c>
      <c r="K1502" s="3" t="n">
        <f t="shared" si="263"/>
        <v>1.1631951387488469E-7</v>
      </c>
      <c r="L1502" s="3" t="n">
        <f>AM1502/SUM(AM1:AM$2860)</f>
        <v>6.4059811485888378E-7</v>
      </c>
      <c r="M1502" t="s">
        <v>3712</v>
      </c>
      <c r="N1502" t="s">
        <v>3843</v>
      </c>
      <c r="O1502" t="s">
        <v>3844</v>
      </c>
      <c r="P1502" s="2" t="n">
        <v>9073254.8899625596</v>
      </c>
      <c r="Q1502" s="2" t="n">
        <v>1047324.93256506</v>
      </c>
      <c r="R1502" s="2" t="n">
        <v>858976.46565216104</v>
      </c>
      <c r="S1502" s="2" t="n">
        <v>419139.35341881501</v>
      </c>
      <c r="T1502" s="2" t="n">
        <v>307833.84707150602</v>
      </c>
      <c r="U1502" s="2" t="n">
        <v>1144968.3220508001</v>
      </c>
      <c r="V1502" s="2" t="n">
        <v>495515.47932691697</v>
      </c>
      <c r="W1502" s="2" t="n">
        <v>495318.53347109398</v>
      </c>
      <c r="X1502" s="2" t="n">
        <v>427273.62345923099</v>
      </c>
      <c r="Y1502" s="2" t="n">
        <v>1159035.1784168601</v>
      </c>
      <c r="Z1502" s="2" t="n">
        <v>639874.25213151204</v>
      </c>
      <c r="AA1502" s="2" t="n">
        <v>53206.104766827397</v>
      </c>
      <c r="AB1502" s="2" t="n">
        <v>375728.35053375101</v>
      </c>
      <c r="AC1502" s="2" t="n">
        <v>76282.255141379806</v>
      </c>
      <c r="AD1502" s="2" t="n">
        <v>331583.95372763998</v>
      </c>
      <c r="AE1502" s="2" t="n">
        <v>739204.96074145695</v>
      </c>
      <c r="AF1502" s="2" t="n">
        <v>153631.72115747101</v>
      </c>
      <c r="AG1502" s="2" t="n">
        <v>119257.695955127</v>
      </c>
      <c r="AH1502" s="2" t="n">
        <v>497762.85400699498</v>
      </c>
      <c r="AI1502" s="2" t="n">
        <v>126221.193547494</v>
      </c>
      <c r="AJ1502" s="2" t="n">
        <v>121982.77826235601</v>
      </c>
      <c r="AK1502" s="2" t="n">
        <v>165695.52341978499</v>
      </c>
      <c r="AL1502" s="2" t="n">
        <v>14408.5303</v>
      </c>
      <c r="AM1502" s="2" t="n">
        <v>56300.810741308</v>
      </c>
    </row>
    <row r="1503">
      <c r="A1503" t="str">
        <f t="shared" si="253"/>
        <v>Other</v>
      </c>
      <c r="B1503" t="str">
        <f t="shared" si="254"/>
        <v>3694</v>
      </c>
      <c r="C1503" t="str">
        <f t="shared" si="255"/>
        <v>CLEAN WORK STATIONS ENVIRONMENT EQ</v>
      </c>
      <c r="D1503" s="2" t="n">
        <f t="shared" si="256"/>
        <v>380240.07540379901</v>
      </c>
      <c r="E1503" s="2" t="n">
        <f t="shared" si="257"/>
        <v>5187.2741953307204</v>
      </c>
      <c r="F1503" s="2" t="n">
        <f t="shared" si="258"/>
        <v>233904.01</v>
      </c>
      <c r="G1503" s="2" t="n">
        <f t="shared" si="259"/>
        <v>274.36010384457001</v>
      </c>
      <c r="H1503" s="3" t="n">
        <f t="shared" si="260"/>
        <v>44.091892425996427</v>
      </c>
      <c r="I1503" s="3" t="n">
        <f t="shared" si="261"/>
        <v>-0.38485176831609935</v>
      </c>
      <c r="J1503" s="3" t="n">
        <f t="shared" si="262"/>
        <v>1.172960240590018E-3</v>
      </c>
      <c r="K1503" s="3" t="n">
        <f t="shared" si="263"/>
        <v>1.8882981241040364E-6</v>
      </c>
      <c r="L1503" s="3" t="n">
        <f>AM1503/SUM(AM1:AM$2860)</f>
        <v>3.1217057623358113E-9</v>
      </c>
      <c r="M1503" t="s">
        <v>3712</v>
      </c>
      <c r="N1503" t="s">
        <v>3845</v>
      </c>
      <c r="O1503" t="s">
        <v>3846</v>
      </c>
      <c r="P1503" s="2" t="n">
        <v>142197.17022008501</v>
      </c>
      <c r="Q1503" s="2" t="n">
        <v>220842.06714068301</v>
      </c>
      <c r="R1503" s="2" t="n">
        <v>106828.520162374</v>
      </c>
      <c r="S1503" s="2" t="n">
        <v>415663.47817514202</v>
      </c>
      <c r="T1503" s="2" t="n">
        <v>90914.736569270201</v>
      </c>
      <c r="U1503" s="2" t="n">
        <v>171968.17746734101</v>
      </c>
      <c r="V1503" s="2" t="n">
        <v>709647.07757498405</v>
      </c>
      <c r="W1503" s="2" t="n">
        <v>610149.49314413301</v>
      </c>
      <c r="X1503" s="2" t="n">
        <v>534391.77265011799</v>
      </c>
      <c r="Y1503" s="2" t="n">
        <v>653237.12038519897</v>
      </c>
      <c r="Z1503" s="2" t="n">
        <v>2888250.0231225998</v>
      </c>
      <c r="AA1503" s="2" t="n">
        <v>2616794.7543399399</v>
      </c>
      <c r="AB1503" s="2" t="n">
        <v>463238.39086968399</v>
      </c>
      <c r="AC1503" s="2" t="n">
        <v>389123.68770765403</v>
      </c>
      <c r="AD1503" s="2" t="n">
        <v>529121.98583117698</v>
      </c>
      <c r="AE1503" s="2" t="n">
        <v>380240.07540379901</v>
      </c>
      <c r="AF1503" s="2" t="n">
        <v>320011.92161918897</v>
      </c>
      <c r="AG1503" s="2" t="n">
        <v>154222.76809212001</v>
      </c>
      <c r="AH1503" s="2" t="n">
        <v>9702.5487381273397</v>
      </c>
      <c r="AI1503" s="2" t="n">
        <v>119284.819181616</v>
      </c>
      <c r="AJ1503" s="2" t="n">
        <v>1559736.11228121</v>
      </c>
      <c r="AK1503" s="2" t="n">
        <v>5187.2741953307204</v>
      </c>
      <c r="AL1503" s="2" t="n">
        <v>233904.01</v>
      </c>
      <c r="AM1503" s="2" t="n">
        <v>274.36010384457001</v>
      </c>
    </row>
    <row r="1504">
      <c r="A1504" t="str">
        <f t="shared" si="253"/>
        <v>Other</v>
      </c>
      <c r="B1504" t="str">
        <f t="shared" si="254"/>
        <v>3695</v>
      </c>
      <c r="C1504" t="str">
        <f t="shared" si="255"/>
        <v>MISC SPECIAL INDUSTRY MACHINE</v>
      </c>
      <c r="D1504" s="2" t="n">
        <f t="shared" si="256"/>
        <v>9479405.9408234991</v>
      </c>
      <c r="E1504" s="2" t="n">
        <f t="shared" si="257"/>
        <v>14655182.387551</v>
      </c>
      <c r="F1504" s="2" t="n">
        <f t="shared" si="258"/>
        <v>13929997.110400001</v>
      </c>
      <c r="G1504" s="2" t="n">
        <f t="shared" si="259"/>
        <v>3257005.2547490099</v>
      </c>
      <c r="H1504" s="3" t="n">
        <f t="shared" si="260"/>
        <v>-4.9483196999787316E-2</v>
      </c>
      <c r="I1504" s="3" t="n">
        <f t="shared" si="261"/>
        <v>0.46950106339573727</v>
      </c>
      <c r="J1504" s="3" t="n">
        <f t="shared" si="262"/>
        <v>0.23381234245320565</v>
      </c>
      <c r="K1504" s="3" t="n">
        <f t="shared" si="263"/>
        <v>1.1245633374281598E-4</v>
      </c>
      <c r="L1504" s="3" t="n">
        <f>AM1504/SUM(AM1:AM$2860)</f>
        <v>3.7058639099612041E-5</v>
      </c>
      <c r="M1504" t="s">
        <v>3712</v>
      </c>
      <c r="N1504" t="s">
        <v>3847</v>
      </c>
      <c r="O1504" t="s">
        <v>3848</v>
      </c>
      <c r="P1504" s="2" t="n">
        <v>9297725.0343168899</v>
      </c>
      <c r="Q1504" s="2" t="n">
        <v>10024864.0684794</v>
      </c>
      <c r="R1504" s="2" t="n">
        <v>12779147.8033794</v>
      </c>
      <c r="S1504" s="2" t="n">
        <v>31922354.426778998</v>
      </c>
      <c r="T1504" s="2" t="n">
        <v>9676387.7159494609</v>
      </c>
      <c r="U1504" s="2" t="n">
        <v>13895624.079463501</v>
      </c>
      <c r="V1504" s="2" t="n">
        <v>15922039.113589499</v>
      </c>
      <c r="W1504" s="2" t="n">
        <v>8876840.00454426</v>
      </c>
      <c r="X1504" s="2" t="n">
        <v>9621638.8234263696</v>
      </c>
      <c r="Y1504" s="2" t="n">
        <v>15479074.2419741</v>
      </c>
      <c r="Z1504" s="2" t="n">
        <v>20334030.436469901</v>
      </c>
      <c r="AA1504" s="2" t="n">
        <v>25876377.821577199</v>
      </c>
      <c r="AB1504" s="2" t="n">
        <v>28081380.9528125</v>
      </c>
      <c r="AC1504" s="2" t="n">
        <v>14708518.691470301</v>
      </c>
      <c r="AD1504" s="2" t="n">
        <v>17507057.928831201</v>
      </c>
      <c r="AE1504" s="2" t="n">
        <v>9479405.9408234991</v>
      </c>
      <c r="AF1504" s="2" t="n">
        <v>5877063.9969836604</v>
      </c>
      <c r="AG1504" s="2" t="n">
        <v>5432602.2256322401</v>
      </c>
      <c r="AH1504" s="2" t="n">
        <v>7243393.7595329098</v>
      </c>
      <c r="AI1504" s="2" t="n">
        <v>4518090.2127509704</v>
      </c>
      <c r="AJ1504" s="2" t="n">
        <v>4230891.6188615803</v>
      </c>
      <c r="AK1504" s="2" t="n">
        <v>14655182.387551</v>
      </c>
      <c r="AL1504" s="2" t="n">
        <v>13929997.110400001</v>
      </c>
      <c r="AM1504" s="2" t="n">
        <v>3257005.2547490099</v>
      </c>
    </row>
    <row r="1505">
      <c r="A1505" t="str">
        <f t="shared" si="253"/>
        <v>Other</v>
      </c>
      <c r="B1505" t="str">
        <f t="shared" si="254"/>
        <v>3710</v>
      </c>
      <c r="C1505" t="str">
        <f t="shared" si="255"/>
        <v>SOIL PREPARATION EQUIPMENT</v>
      </c>
      <c r="D1505" s="2" t="n">
        <f t="shared" si="256"/>
        <v>0</v>
      </c>
      <c r="E1505" s="2" t="n">
        <f t="shared" si="257"/>
        <v>0</v>
      </c>
      <c r="F1505" s="2" t="n">
        <f t="shared" si="258"/>
        <v>0</v>
      </c>
      <c r="G1505" s="2" t="n">
        <f t="shared" si="259"/>
        <v>0</v>
      </c>
      <c r="H1505" s="3" t="e">
        <f t="shared" si="260"/>
        <v>#DIV/0!</v>
      </c>
      <c r="I1505" s="3" t="e">
        <f t="shared" si="261"/>
        <v>#DIV/0!</v>
      </c>
      <c r="J1505" s="3" t="e">
        <f t="shared" si="262"/>
        <v>#DIV/0!</v>
      </c>
      <c r="K1505" s="3" t="n">
        <f t="shared" si="263"/>
        <v>0</v>
      </c>
      <c r="L1505" s="3" t="n">
        <f>AM1505/SUM(AM1:AM$2860)</f>
        <v>0</v>
      </c>
      <c r="M1505" t="s">
        <v>3712</v>
      </c>
      <c r="N1505" t="s">
        <v>3849</v>
      </c>
      <c r="O1505" t="s">
        <v>3850</v>
      </c>
      <c r="P1505" s="2"/>
      <c r="Q1505" s="2" t="n">
        <v>107107.54283819</v>
      </c>
      <c r="R1505" s="2" t="n">
        <v>90848.501664469601</v>
      </c>
      <c r="S1505" s="2" t="n">
        <v>113442.144899252</v>
      </c>
      <c r="T1505" s="2" t="n">
        <v>-2204.4443651122101</v>
      </c>
      <c r="U1505" s="2" t="n">
        <v>696650.01499026106</v>
      </c>
      <c r="V1505" s="2" t="n">
        <v>1762037.1103420199</v>
      </c>
      <c r="W1505" s="2" t="n">
        <v>1994711.3319157001</v>
      </c>
      <c r="X1505" s="2" t="n">
        <v>117212.929398255</v>
      </c>
      <c r="Y1505" s="2" t="n">
        <v>4183.3094879870296</v>
      </c>
      <c r="Z1505" s="2" t="n">
        <v>216557.83906223701</v>
      </c>
      <c r="AA1505" s="2" t="n">
        <v>3770970.0965352599</v>
      </c>
      <c r="AB1505" s="2" t="n">
        <v>87789.882863389706</v>
      </c>
      <c r="AC1505" s="2" t="n">
        <v>86089.806709247903</v>
      </c>
      <c r="AD1505" s="2" t="n">
        <v>6966.2340785141996</v>
      </c>
      <c r="AE1505" s="2"/>
      <c r="AF1505" s="2" t="n">
        <v>133436.31312818799</v>
      </c>
      <c r="AG1505" s="2" t="n">
        <v>120944.73803347199</v>
      </c>
      <c r="AH1505" s="2" t="n">
        <v>6547.6519000050203</v>
      </c>
      <c r="AI1505" s="2"/>
      <c r="AJ1505" s="2"/>
      <c r="AK1505" s="2"/>
      <c r="AL1505" s="2"/>
      <c r="AM1505" s="2"/>
    </row>
    <row r="1506">
      <c r="A1506" t="str">
        <f t="shared" si="253"/>
        <v>Other</v>
      </c>
      <c r="B1506" t="str">
        <f t="shared" si="254"/>
        <v>3720</v>
      </c>
      <c r="C1506" t="str">
        <f t="shared" si="255"/>
        <v>HARVESTING EQUIPMENT</v>
      </c>
      <c r="D1506" s="2" t="n">
        <f t="shared" si="256"/>
        <v>0</v>
      </c>
      <c r="E1506" s="2" t="n">
        <f t="shared" si="257"/>
        <v>38938.191280529398</v>
      </c>
      <c r="F1506" s="2" t="n">
        <f t="shared" si="258"/>
        <v>62823.199200000003</v>
      </c>
      <c r="G1506" s="2" t="n">
        <f t="shared" si="259"/>
        <v>0</v>
      </c>
      <c r="H1506" s="3" t="n">
        <f t="shared" si="260"/>
        <v>0.61340825379873332</v>
      </c>
      <c r="I1506" s="3" t="e">
        <f t="shared" si="261"/>
        <v>#DIV/0!</v>
      </c>
      <c r="J1506" s="3" t="n">
        <f t="shared" si="262"/>
        <v>0</v>
      </c>
      <c r="K1506" s="3" t="n">
        <f t="shared" si="263"/>
        <v>5.0716928367142655E-7</v>
      </c>
      <c r="L1506" s="3" t="n">
        <f>AM1506/SUM(AM1:AM$2860)</f>
        <v>0</v>
      </c>
      <c r="M1506" t="s">
        <v>3712</v>
      </c>
      <c r="N1506" t="s">
        <v>3851</v>
      </c>
      <c r="O1506" t="s">
        <v>3852</v>
      </c>
      <c r="P1506" s="2" t="n">
        <v>293311.55458484602</v>
      </c>
      <c r="Q1506" s="2" t="n">
        <v>287783.88704526698</v>
      </c>
      <c r="R1506" s="2"/>
      <c r="S1506" s="2"/>
      <c r="T1506" s="2" t="n">
        <v>103280.152228634</v>
      </c>
      <c r="U1506" s="2" t="n">
        <v>60351.984989779201</v>
      </c>
      <c r="V1506" s="2" t="n">
        <v>19154.4465317432</v>
      </c>
      <c r="W1506" s="2" t="n">
        <v>97582.822231355094</v>
      </c>
      <c r="X1506" s="2"/>
      <c r="Y1506" s="2" t="n">
        <v>6037.19742590846</v>
      </c>
      <c r="Z1506" s="2" t="n">
        <v>1364.90000992513</v>
      </c>
      <c r="AA1506" s="2" t="n">
        <v>15250.174416576499</v>
      </c>
      <c r="AB1506" s="2"/>
      <c r="AC1506" s="2" t="n">
        <v>36062.491350814598</v>
      </c>
      <c r="AD1506" s="2" t="n">
        <v>264373.48629986501</v>
      </c>
      <c r="AE1506" s="2"/>
      <c r="AF1506" s="2" t="n">
        <v>55838.273018676402</v>
      </c>
      <c r="AG1506" s="2" t="n">
        <v>5180.09987358124</v>
      </c>
      <c r="AH1506" s="2"/>
      <c r="AI1506" s="2" t="n">
        <v>423007.93817629898</v>
      </c>
      <c r="AJ1506" s="2" t="n">
        <v>208988.56056698199</v>
      </c>
      <c r="AK1506" s="2" t="n">
        <v>38938.191280529398</v>
      </c>
      <c r="AL1506" s="2" t="n">
        <v>62823.199200000003</v>
      </c>
      <c r="AM1506" s="2"/>
    </row>
    <row r="1507">
      <c r="A1507" t="str">
        <f t="shared" si="253"/>
        <v>Other</v>
      </c>
      <c r="B1507" t="str">
        <f t="shared" si="254"/>
        <v>3730</v>
      </c>
      <c r="C1507" t="str">
        <f t="shared" si="255"/>
        <v>DAIRY POULTRY &amp; LIVESTOCK EQ</v>
      </c>
      <c r="D1507" s="2" t="n">
        <f t="shared" si="256"/>
        <v>0</v>
      </c>
      <c r="E1507" s="2" t="n">
        <f t="shared" si="257"/>
        <v>0</v>
      </c>
      <c r="F1507" s="2" t="n">
        <f t="shared" si="258"/>
        <v>0</v>
      </c>
      <c r="G1507" s="2" t="n">
        <f t="shared" si="259"/>
        <v>0</v>
      </c>
      <c r="H1507" s="3" t="e">
        <f t="shared" si="260"/>
        <v>#DIV/0!</v>
      </c>
      <c r="I1507" s="3" t="e">
        <f t="shared" si="261"/>
        <v>#DIV/0!</v>
      </c>
      <c r="J1507" s="3" t="e">
        <f t="shared" si="262"/>
        <v>#DIV/0!</v>
      </c>
      <c r="K1507" s="3" t="n">
        <f t="shared" si="263"/>
        <v>0</v>
      </c>
      <c r="L1507" s="3" t="n">
        <f>AM1507/SUM(AM1:AM$2860)</f>
        <v>0</v>
      </c>
      <c r="M1507" t="s">
        <v>3712</v>
      </c>
      <c r="N1507" t="s">
        <v>3853</v>
      </c>
      <c r="O1507" t="s">
        <v>3854</v>
      </c>
      <c r="P1507" s="2"/>
      <c r="Q1507" s="2"/>
      <c r="R1507" s="2"/>
      <c r="S1507" s="2"/>
      <c r="T1507" s="2" t="n">
        <v>5296.9138894497901</v>
      </c>
      <c r="U1507" s="2" t="n">
        <v>85390.732212903997</v>
      </c>
      <c r="V1507" s="2"/>
      <c r="W1507" s="2" t="n">
        <v>19752.257940957501</v>
      </c>
      <c r="X1507" s="2" t="n">
        <v>24932.793643769201</v>
      </c>
      <c r="Y1507" s="2" t="n">
        <v>566.66520625871203</v>
      </c>
      <c r="Z1507" s="2" t="n">
        <v>435.83606361438802</v>
      </c>
      <c r="AA1507" s="2"/>
      <c r="AB1507" s="2"/>
      <c r="AC1507" s="2" t="n">
        <v>0</v>
      </c>
      <c r="AD1507" s="2" t="n">
        <v>3797.3111761237201</v>
      </c>
      <c r="AE1507" s="2"/>
      <c r="AF1507" s="2"/>
      <c r="AG1507" s="2"/>
      <c r="AH1507" s="2"/>
      <c r="AI1507" s="2"/>
      <c r="AJ1507" s="2"/>
      <c r="AK1507" s="2"/>
      <c r="AL1507" s="2"/>
      <c r="AM1507" s="2"/>
    </row>
    <row r="1508">
      <c r="A1508" t="str">
        <f t="shared" si="253"/>
        <v>Other</v>
      </c>
      <c r="B1508" t="str">
        <f t="shared" si="254"/>
        <v>3740</v>
      </c>
      <c r="C1508" t="str">
        <f t="shared" si="255"/>
        <v>PEST DISEASE &amp; FROST CONT EQ</v>
      </c>
      <c r="D1508" s="2" t="n">
        <f t="shared" si="256"/>
        <v>81886.285404249793</v>
      </c>
      <c r="E1508" s="2" t="n">
        <f t="shared" si="257"/>
        <v>0</v>
      </c>
      <c r="F1508" s="2" t="n">
        <f t="shared" si="258"/>
        <v>0</v>
      </c>
      <c r="G1508" s="2" t="n">
        <f t="shared" si="259"/>
        <v>0</v>
      </c>
      <c r="H1508" s="3" t="e">
        <f t="shared" si="260"/>
        <v>#DIV/0!</v>
      </c>
      <c r="I1508" s="3" t="n">
        <f t="shared" si="261"/>
        <v>-1</v>
      </c>
      <c r="J1508" s="3" t="e">
        <f t="shared" si="262"/>
        <v>#DIV/0!</v>
      </c>
      <c r="K1508" s="3" t="n">
        <f t="shared" si="263"/>
        <v>0</v>
      </c>
      <c r="L1508" s="3" t="n">
        <f>AM1508/SUM(AM1:AM$2860)</f>
        <v>0</v>
      </c>
      <c r="M1508" t="s">
        <v>3712</v>
      </c>
      <c r="N1508" t="s">
        <v>3855</v>
      </c>
      <c r="O1508" t="s">
        <v>3856</v>
      </c>
      <c r="P1508" s="2"/>
      <c r="Q1508" s="2"/>
      <c r="R1508" s="2"/>
      <c r="S1508" s="2"/>
      <c r="T1508" s="2" t="n">
        <v>35735.2033923454</v>
      </c>
      <c r="U1508" s="2" t="n">
        <v>312591.66620899201</v>
      </c>
      <c r="V1508" s="2" t="n">
        <v>349779.76755659701</v>
      </c>
      <c r="W1508" s="2" t="n">
        <v>301819.67244221701</v>
      </c>
      <c r="X1508" s="2" t="n">
        <v>257704.23430233699</v>
      </c>
      <c r="Y1508" s="2" t="n">
        <v>444375.99912071001</v>
      </c>
      <c r="Z1508" s="2" t="n">
        <v>361436.47364539898</v>
      </c>
      <c r="AA1508" s="2" t="n">
        <v>54326.471147312703</v>
      </c>
      <c r="AB1508" s="2" t="n">
        <v>194818.60863982901</v>
      </c>
      <c r="AC1508" s="2" t="n">
        <v>26040.5506051374</v>
      </c>
      <c r="AD1508" s="2" t="n">
        <v>85998.882522899599</v>
      </c>
      <c r="AE1508" s="2" t="n">
        <v>81886.285404249793</v>
      </c>
      <c r="AF1508" s="2" t="n">
        <v>115347.59777711501</v>
      </c>
      <c r="AG1508" s="2" t="n">
        <v>45089.368003926698</v>
      </c>
      <c r="AH1508" s="2" t="n">
        <v>15418.0890444749</v>
      </c>
      <c r="AI1508" s="2" t="n">
        <v>65598.105257488496</v>
      </c>
      <c r="AJ1508" s="2" t="n">
        <v>51901.639487688597</v>
      </c>
      <c r="AK1508" s="2"/>
      <c r="AL1508" s="2"/>
      <c r="AM1508" s="2"/>
    </row>
    <row r="1509">
      <c r="A1509" t="str">
        <f t="shared" si="253"/>
        <v>Other</v>
      </c>
      <c r="B1509" t="str">
        <f t="shared" si="254"/>
        <v>3750</v>
      </c>
      <c r="C1509" t="str">
        <f t="shared" si="255"/>
        <v>GARDENING IMPLEMENTS AND TOOLS</v>
      </c>
      <c r="D1509" s="2" t="n">
        <f t="shared" si="256"/>
        <v>518306.45562447503</v>
      </c>
      <c r="E1509" s="2" t="n">
        <f t="shared" si="257"/>
        <v>81848.672204002403</v>
      </c>
      <c r="F1509" s="2" t="n">
        <f t="shared" si="258"/>
        <v>210384.8425</v>
      </c>
      <c r="G1509" s="2" t="n">
        <f t="shared" si="259"/>
        <v>190937.06330967101</v>
      </c>
      <c r="H1509" s="3" t="n">
        <f t="shared" si="260"/>
        <v>1.5704124066378218</v>
      </c>
      <c r="I1509" s="3" t="n">
        <f t="shared" si="261"/>
        <v>-0.5940917960465677</v>
      </c>
      <c r="J1509" s="3" t="n">
        <f t="shared" si="262"/>
        <v>0.90756092996419646</v>
      </c>
      <c r="K1509" s="3" t="n">
        <f t="shared" si="263"/>
        <v>1.6984287846654409E-6</v>
      </c>
      <c r="L1509" s="3" t="n">
        <f>AM1509/SUM(AM1:AM$2860)</f>
        <v>2.1725073085515029E-6</v>
      </c>
      <c r="M1509" t="s">
        <v>3712</v>
      </c>
      <c r="N1509" t="s">
        <v>3857</v>
      </c>
      <c r="O1509" t="s">
        <v>3858</v>
      </c>
      <c r="P1509" s="2" t="n">
        <v>700742.12258488999</v>
      </c>
      <c r="Q1509" s="2" t="n">
        <v>1491930.5545093401</v>
      </c>
      <c r="R1509" s="2" t="n">
        <v>554359.11012243398</v>
      </c>
      <c r="S1509" s="2" t="n">
        <v>638224.63861533895</v>
      </c>
      <c r="T1509" s="2" t="n">
        <v>1151392.29924514</v>
      </c>
      <c r="U1509" s="2" t="n">
        <v>883496.46898588701</v>
      </c>
      <c r="V1509" s="2" t="n">
        <v>639620.09881667094</v>
      </c>
      <c r="W1509" s="2" t="n">
        <v>478830.69901671802</v>
      </c>
      <c r="X1509" s="2" t="n">
        <v>374683.56561686401</v>
      </c>
      <c r="Y1509" s="2" t="n">
        <v>277403.76990028698</v>
      </c>
      <c r="Z1509" s="2" t="n">
        <v>485938.89587284101</v>
      </c>
      <c r="AA1509" s="2" t="n">
        <v>598786.63392984204</v>
      </c>
      <c r="AB1509" s="2" t="n">
        <v>623052.98229214095</v>
      </c>
      <c r="AC1509" s="2" t="n">
        <v>221633.68361936201</v>
      </c>
      <c r="AD1509" s="2" t="n">
        <v>447065.07638995099</v>
      </c>
      <c r="AE1509" s="2" t="n">
        <v>518306.45562447503</v>
      </c>
      <c r="AF1509" s="2" t="n">
        <v>131126.95297135701</v>
      </c>
      <c r="AG1509" s="2" t="n">
        <v>283109.41265193798</v>
      </c>
      <c r="AH1509" s="2" t="n">
        <v>410348.673323625</v>
      </c>
      <c r="AI1509" s="2" t="n">
        <v>171074.12404549599</v>
      </c>
      <c r="AJ1509" s="2" t="n">
        <v>162667.495327476</v>
      </c>
      <c r="AK1509" s="2" t="n">
        <v>81848.672204002403</v>
      </c>
      <c r="AL1509" s="2" t="n">
        <v>210384.8425</v>
      </c>
      <c r="AM1509" s="2" t="n">
        <v>190937.06330967101</v>
      </c>
    </row>
    <row r="1510">
      <c r="A1510" t="str">
        <f t="shared" si="253"/>
        <v>Other</v>
      </c>
      <c r="B1510" t="str">
        <f t="shared" si="254"/>
        <v>3760</v>
      </c>
      <c r="C1510" t="str">
        <f t="shared" si="255"/>
        <v>ANIMAL DRAWN VEHICLE &amp; FARM TRAILER</v>
      </c>
      <c r="D1510" s="2" t="n">
        <f t="shared" si="256"/>
        <v>0</v>
      </c>
      <c r="E1510" s="2" t="n">
        <f t="shared" si="257"/>
        <v>0</v>
      </c>
      <c r="F1510" s="2" t="n">
        <f t="shared" si="258"/>
        <v>0</v>
      </c>
      <c r="G1510" s="2" t="n">
        <f t="shared" si="259"/>
        <v>0</v>
      </c>
      <c r="H1510" s="3" t="e">
        <f t="shared" si="260"/>
        <v>#DIV/0!</v>
      </c>
      <c r="I1510" s="3" t="e">
        <f t="shared" si="261"/>
        <v>#DIV/0!</v>
      </c>
      <c r="J1510" s="3" t="e">
        <f t="shared" si="262"/>
        <v>#DIV/0!</v>
      </c>
      <c r="K1510" s="3" t="n">
        <f t="shared" si="263"/>
        <v>0</v>
      </c>
      <c r="L1510" s="3" t="n">
        <f>AM1510/SUM(AM1:AM$2860)</f>
        <v>0</v>
      </c>
      <c r="M1510" t="s">
        <v>3712</v>
      </c>
      <c r="N1510" t="s">
        <v>3859</v>
      </c>
      <c r="O1510" t="s">
        <v>3860</v>
      </c>
      <c r="P1510" s="2"/>
      <c r="Q1510" s="2"/>
      <c r="R1510" s="2"/>
      <c r="S1510" s="2"/>
      <c r="T1510" s="2"/>
      <c r="U1510" s="2"/>
      <c r="V1510" s="2"/>
      <c r="W1510" s="2"/>
      <c r="X1510" s="2" t="n">
        <v>22352.607249746801</v>
      </c>
      <c r="Y1510" s="2" t="n">
        <v>113430.82418791299</v>
      </c>
      <c r="Z1510" s="2" t="n">
        <v>13736.3910189136</v>
      </c>
      <c r="AA1510" s="2" t="n">
        <v>56534.360671811701</v>
      </c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</row>
    <row r="1511">
      <c r="A1511" t="str">
        <f t="shared" si="253"/>
        <v>Other</v>
      </c>
      <c r="B1511" t="str">
        <f t="shared" si="254"/>
        <v>3770</v>
      </c>
      <c r="C1511" t="str">
        <f t="shared" si="255"/>
        <v>SADDLERY, HARNESS, WHIPS, AND RELATED ANIMAL FURNISHINGS</v>
      </c>
      <c r="D1511" s="2" t="n">
        <f t="shared" si="256"/>
        <v>0</v>
      </c>
      <c r="E1511" s="2" t="n">
        <f t="shared" si="257"/>
        <v>21556.8379136738</v>
      </c>
      <c r="F1511" s="2" t="n">
        <f t="shared" si="258"/>
        <v>0</v>
      </c>
      <c r="G1511" s="2" t="n">
        <f t="shared" si="259"/>
        <v>0</v>
      </c>
      <c r="H1511" s="3" t="n">
        <f t="shared" si="260"/>
        <v>-1</v>
      </c>
      <c r="I1511" s="3" t="e">
        <f t="shared" si="261"/>
        <v>#DIV/0!</v>
      </c>
      <c r="J1511" s="3" t="e">
        <f t="shared" si="262"/>
        <v>#DIV/0!</v>
      </c>
      <c r="K1511" s="3" t="n">
        <f t="shared" si="263"/>
        <v>0</v>
      </c>
      <c r="L1511" s="3" t="n">
        <f>AM1511/SUM(AM1:AM$2860)</f>
        <v>0</v>
      </c>
      <c r="M1511" t="s">
        <v>3712</v>
      </c>
      <c r="N1511" t="s">
        <v>3861</v>
      </c>
      <c r="O1511" t="s">
        <v>3862</v>
      </c>
      <c r="P1511" s="2"/>
      <c r="Q1511" s="2"/>
      <c r="R1511" s="2"/>
      <c r="S1511" s="2"/>
      <c r="T1511" s="2" t="n">
        <v>52760.891788481902</v>
      </c>
      <c r="U1511" s="2" t="n">
        <v>44617.592347664497</v>
      </c>
      <c r="V1511" s="2" t="n">
        <v>37605.631267466903</v>
      </c>
      <c r="W1511" s="2" t="n">
        <v>15597.6838111784</v>
      </c>
      <c r="X1511" s="2" t="n">
        <v>37095.589325279601</v>
      </c>
      <c r="Y1511" s="2" t="n">
        <v>78899.177236614996</v>
      </c>
      <c r="Z1511" s="2" t="n">
        <v>58357.657701843898</v>
      </c>
      <c r="AA1511" s="2" t="n">
        <v>373766.25433299103</v>
      </c>
      <c r="AB1511" s="2" t="n">
        <v>91565.578206159305</v>
      </c>
      <c r="AC1511" s="2" t="n">
        <v>16290.553610552201</v>
      </c>
      <c r="AD1511" s="2" t="n">
        <v>10156.1453142424</v>
      </c>
      <c r="AE1511" s="2"/>
      <c r="AF1511" s="2" t="n">
        <v>13919.9516354569</v>
      </c>
      <c r="AG1511" s="2" t="n">
        <v>56696.911238746099</v>
      </c>
      <c r="AH1511" s="2" t="n">
        <v>19142.604681559202</v>
      </c>
      <c r="AI1511" s="2" t="n">
        <v>2138523.5712115099</v>
      </c>
      <c r="AJ1511" s="2" t="n">
        <v>-99492.172851460593</v>
      </c>
      <c r="AK1511" s="2" t="n">
        <v>21556.8379136738</v>
      </c>
      <c r="AL1511" s="2"/>
      <c r="AM1511" s="2"/>
    </row>
    <row r="1512">
      <c r="A1512" t="str">
        <f t="shared" si="253"/>
        <v>Other</v>
      </c>
      <c r="B1512" t="str">
        <f t="shared" si="254"/>
        <v>3805</v>
      </c>
      <c r="C1512" t="str">
        <f t="shared" si="255"/>
        <v>EARTH MOVING &amp; EXCAVATING EQ</v>
      </c>
      <c r="D1512" s="2" t="n">
        <f t="shared" si="256"/>
        <v>27865463.771247599</v>
      </c>
      <c r="E1512" s="2" t="n">
        <f t="shared" si="257"/>
        <v>1604959.9802222899</v>
      </c>
      <c r="F1512" s="2" t="n">
        <f t="shared" si="258"/>
        <v>115015.27340000001</v>
      </c>
      <c r="G1512" s="2" t="n">
        <f t="shared" si="259"/>
        <v>0</v>
      </c>
      <c r="H1512" s="3" t="n">
        <f t="shared" si="260"/>
        <v>-0.92833760665853471</v>
      </c>
      <c r="I1512" s="3" t="n">
        <f t="shared" si="261"/>
        <v>-0.99587247948413204</v>
      </c>
      <c r="J1512" s="3" t="n">
        <f t="shared" si="262"/>
        <v>0</v>
      </c>
      <c r="K1512" s="3" t="n">
        <f t="shared" si="263"/>
        <v>9.2851390194008588E-7</v>
      </c>
      <c r="L1512" s="3" t="n">
        <f>AM1512/SUM(AM1:AM$2860)</f>
        <v>0</v>
      </c>
      <c r="M1512" t="s">
        <v>3712</v>
      </c>
      <c r="N1512" t="s">
        <v>3863</v>
      </c>
      <c r="O1512" t="s">
        <v>3864</v>
      </c>
      <c r="P1512" s="2" t="n">
        <v>269734.82169861498</v>
      </c>
      <c r="Q1512" s="2" t="n">
        <v>515994.34990595898</v>
      </c>
      <c r="R1512" s="2" t="n">
        <v>803169.085210889</v>
      </c>
      <c r="S1512" s="2" t="n">
        <v>1050046.5203462499</v>
      </c>
      <c r="T1512" s="2" t="n">
        <v>1590618.1703781099</v>
      </c>
      <c r="U1512" s="2" t="n">
        <v>16358695.3451619</v>
      </c>
      <c r="V1512" s="2" t="n">
        <v>15204990.6702116</v>
      </c>
      <c r="W1512" s="2" t="n">
        <v>3684560.46366604</v>
      </c>
      <c r="X1512" s="2" t="n">
        <v>122878069.043901</v>
      </c>
      <c r="Y1512" s="2" t="n">
        <v>26636607.7078453</v>
      </c>
      <c r="Z1512" s="2" t="n">
        <v>44430961.948722497</v>
      </c>
      <c r="AA1512" s="2" t="n">
        <v>169381379.573434</v>
      </c>
      <c r="AB1512" s="2" t="n">
        <v>148005366.514631</v>
      </c>
      <c r="AC1512" s="2" t="n">
        <v>56162490.636885598</v>
      </c>
      <c r="AD1512" s="2" t="n">
        <v>42676562.730215803</v>
      </c>
      <c r="AE1512" s="2" t="n">
        <v>27865463.771247599</v>
      </c>
      <c r="AF1512" s="2" t="n">
        <v>35871028.140556201</v>
      </c>
      <c r="AG1512" s="2" t="n">
        <v>37342853.425046198</v>
      </c>
      <c r="AH1512" s="2" t="n">
        <v>11929404.9443573</v>
      </c>
      <c r="AI1512" s="2" t="n">
        <v>12785589.800082101</v>
      </c>
      <c r="AJ1512" s="2" t="n">
        <v>13266205.468506601</v>
      </c>
      <c r="AK1512" s="2" t="n">
        <v>1604959.9802222899</v>
      </c>
      <c r="AL1512" s="2" t="n">
        <v>115015.27340000001</v>
      </c>
      <c r="AM1512" s="2"/>
    </row>
    <row r="1513">
      <c r="A1513" t="str">
        <f t="shared" si="253"/>
        <v>Other</v>
      </c>
      <c r="B1513" t="str">
        <f t="shared" si="254"/>
        <v>3810</v>
      </c>
      <c r="C1513" t="str">
        <f t="shared" si="255"/>
        <v>CRANES AND CRANE-SHOVELS</v>
      </c>
      <c r="D1513" s="2" t="n">
        <f t="shared" si="256"/>
        <v>803261.67504119396</v>
      </c>
      <c r="E1513" s="2" t="n">
        <f t="shared" si="257"/>
        <v>28931244.846568398</v>
      </c>
      <c r="F1513" s="2" t="n">
        <f t="shared" si="258"/>
        <v>29234293.8281</v>
      </c>
      <c r="G1513" s="2" t="n">
        <f t="shared" si="259"/>
        <v>20680610.322115399</v>
      </c>
      <c r="H1513" s="3" t="n">
        <f t="shared" si="260"/>
        <v>1.0474799240017818E-2</v>
      </c>
      <c r="I1513" s="3" t="n">
        <f t="shared" si="261"/>
        <v>35.394483561786721</v>
      </c>
      <c r="J1513" s="3" t="n">
        <f t="shared" si="262"/>
        <v>0.70740926542365112</v>
      </c>
      <c r="K1513" s="3" t="n">
        <f t="shared" si="263"/>
        <v>2.3600733563784322E-4</v>
      </c>
      <c r="L1513" s="3" t="n">
        <f>AM1513/SUM(AM1:AM$2860)</f>
        <v>2.3530673558770347E-4</v>
      </c>
      <c r="M1513" t="s">
        <v>3712</v>
      </c>
      <c r="N1513" t="s">
        <v>3865</v>
      </c>
      <c r="O1513" t="s">
        <v>3866</v>
      </c>
      <c r="P1513" s="2" t="n">
        <v>1329519.62875306</v>
      </c>
      <c r="Q1513" s="2" t="n">
        <v>3221812.4932176401</v>
      </c>
      <c r="R1513" s="2" t="n">
        <v>8652200.0951697808</v>
      </c>
      <c r="S1513" s="2" t="n">
        <v>4031792.8022629898</v>
      </c>
      <c r="T1513" s="2" t="n">
        <v>8626625.9543574397</v>
      </c>
      <c r="U1513" s="2" t="n">
        <v>2790552.7865464301</v>
      </c>
      <c r="V1513" s="2" t="n">
        <v>2147939.08816096</v>
      </c>
      <c r="W1513" s="2" t="n">
        <v>6926895.4951211102</v>
      </c>
      <c r="X1513" s="2" t="n">
        <v>5763908.47454526</v>
      </c>
      <c r="Y1513" s="2" t="n">
        <v>1531765.98978757</v>
      </c>
      <c r="Z1513" s="2" t="n">
        <v>1313412.67844323</v>
      </c>
      <c r="AA1513" s="2" t="n">
        <v>1201883.29584473</v>
      </c>
      <c r="AB1513" s="2" t="n">
        <v>229407.88635818899</v>
      </c>
      <c r="AC1513" s="2" t="n">
        <v>2776371.5113523901</v>
      </c>
      <c r="AD1513" s="2" t="n">
        <v>1705993.84944777</v>
      </c>
      <c r="AE1513" s="2" t="n">
        <v>803261.67504119396</v>
      </c>
      <c r="AF1513" s="2" t="n">
        <v>2557974.82357381</v>
      </c>
      <c r="AG1513" s="2" t="n">
        <v>813657.19323929399</v>
      </c>
      <c r="AH1513" s="2" t="n">
        <v>6542468.1977847703</v>
      </c>
      <c r="AI1513" s="2" t="n">
        <v>12551057.4389925</v>
      </c>
      <c r="AJ1513" s="2" t="n">
        <v>31562229.208086599</v>
      </c>
      <c r="AK1513" s="2" t="n">
        <v>28931244.846568398</v>
      </c>
      <c r="AL1513" s="2" t="n">
        <v>29234293.8281</v>
      </c>
      <c r="AM1513" s="2" t="n">
        <v>20680610.322115399</v>
      </c>
    </row>
    <row r="1514">
      <c r="A1514" t="str">
        <f t="shared" si="253"/>
        <v>Other</v>
      </c>
      <c r="B1514" t="str">
        <f t="shared" si="254"/>
        <v>3815</v>
      </c>
      <c r="C1514" t="str">
        <f t="shared" si="255"/>
        <v>CRANE AND CRANE-SHOVEL ATTACHMENTS</v>
      </c>
      <c r="D1514" s="2" t="n">
        <f t="shared" si="256"/>
        <v>219230.22827991701</v>
      </c>
      <c r="E1514" s="2" t="n">
        <f t="shared" si="257"/>
        <v>57838.8352970501</v>
      </c>
      <c r="F1514" s="2" t="n">
        <f t="shared" si="258"/>
        <v>463972.65139999997</v>
      </c>
      <c r="G1514" s="2" t="n">
        <f t="shared" si="259"/>
        <v>56514.461578301503</v>
      </c>
      <c r="H1514" s="3" t="n">
        <f t="shared" si="260"/>
        <v>7.0218187143139712</v>
      </c>
      <c r="I1514" s="3" t="n">
        <f t="shared" si="261"/>
        <v>1.116371702207013</v>
      </c>
      <c r="J1514" s="3" t="n">
        <f t="shared" si="262"/>
        <v>0.12180558791078241</v>
      </c>
      <c r="K1514" s="3" t="n">
        <f t="shared" si="263"/>
        <v>3.7456334642325965E-6</v>
      </c>
      <c r="L1514" s="3" t="n">
        <f>AM1514/SUM(AM1:AM$2860)</f>
        <v>6.4302906250624406E-7</v>
      </c>
      <c r="M1514" t="s">
        <v>3712</v>
      </c>
      <c r="N1514" t="s">
        <v>3867</v>
      </c>
      <c r="O1514" t="s">
        <v>3868</v>
      </c>
      <c r="P1514" s="2" t="n">
        <v>151109.53717461199</v>
      </c>
      <c r="Q1514" s="2" t="n">
        <v>845614.508175881</v>
      </c>
      <c r="R1514" s="2" t="n">
        <v>164303.78591625401</v>
      </c>
      <c r="S1514" s="2" t="n">
        <v>274632.24020851299</v>
      </c>
      <c r="T1514" s="2" t="n">
        <v>89327.596125562603</v>
      </c>
      <c r="U1514" s="2" t="n">
        <v>473678.98928313499</v>
      </c>
      <c r="V1514" s="2" t="n">
        <v>386059.96704945801</v>
      </c>
      <c r="W1514" s="2" t="n">
        <v>229344.671003289</v>
      </c>
      <c r="X1514" s="2" t="n">
        <v>369154.96188507299</v>
      </c>
      <c r="Y1514" s="2" t="n">
        <v>588595.97924525302</v>
      </c>
      <c r="Z1514" s="2" t="n">
        <v>107235.269161972</v>
      </c>
      <c r="AA1514" s="2" t="n">
        <v>311975.03365681198</v>
      </c>
      <c r="AB1514" s="2" t="n">
        <v>108323.500131262</v>
      </c>
      <c r="AC1514" s="2" t="n">
        <v>387950.830126343</v>
      </c>
      <c r="AD1514" s="2" t="n">
        <v>192077.80193188501</v>
      </c>
      <c r="AE1514" s="2" t="n">
        <v>219230.22827991701</v>
      </c>
      <c r="AF1514" s="2" t="n">
        <v>249873.471636148</v>
      </c>
      <c r="AG1514" s="2" t="n">
        <v>528541.451671627</v>
      </c>
      <c r="AH1514" s="2" t="n">
        <v>72795.419524404395</v>
      </c>
      <c r="AI1514" s="2" t="n">
        <v>79157.376879219504</v>
      </c>
      <c r="AJ1514" s="2" t="n">
        <v>26182.652740407601</v>
      </c>
      <c r="AK1514" s="2" t="n">
        <v>57838.8352970501</v>
      </c>
      <c r="AL1514" s="2" t="n">
        <v>463972.65139999997</v>
      </c>
      <c r="AM1514" s="2" t="n">
        <v>56514.461578301503</v>
      </c>
    </row>
    <row r="1515">
      <c r="A1515" t="str">
        <f t="shared" si="253"/>
        <v>Other</v>
      </c>
      <c r="B1515" t="str">
        <f t="shared" si="254"/>
        <v>3820</v>
      </c>
      <c r="C1515" t="str">
        <f t="shared" si="255"/>
        <v>MINING, ROCK DRILLING, EARTH BORING, AND RELATED EQUIPMENT</v>
      </c>
      <c r="D1515" s="2" t="n">
        <f t="shared" si="256"/>
        <v>92719.695830076394</v>
      </c>
      <c r="E1515" s="2" t="n">
        <f t="shared" si="257"/>
        <v>28735.0616673554</v>
      </c>
      <c r="F1515" s="2" t="n">
        <f t="shared" si="258"/>
        <v>0</v>
      </c>
      <c r="G1515" s="2" t="n">
        <f t="shared" si="259"/>
        <v>0</v>
      </c>
      <c r="H1515" s="3" t="n">
        <f t="shared" si="260"/>
        <v>-1</v>
      </c>
      <c r="I1515" s="3" t="n">
        <f t="shared" si="261"/>
        <v>-1</v>
      </c>
      <c r="J1515" s="3" t="e">
        <f t="shared" si="262"/>
        <v>#DIV/0!</v>
      </c>
      <c r="K1515" s="3" t="n">
        <f t="shared" si="263"/>
        <v>0</v>
      </c>
      <c r="L1515" s="3" t="n">
        <f>AM1515/SUM(AM1:AM$2860)</f>
        <v>0</v>
      </c>
      <c r="M1515" t="s">
        <v>3712</v>
      </c>
      <c r="N1515" t="s">
        <v>3869</v>
      </c>
      <c r="O1515" t="s">
        <v>3870</v>
      </c>
      <c r="P1515" s="2" t="n">
        <v>1496385.76537302</v>
      </c>
      <c r="Q1515" s="2" t="n">
        <v>169910.06272793701</v>
      </c>
      <c r="R1515" s="2" t="n">
        <v>982362.70760507404</v>
      </c>
      <c r="S1515" s="2" t="n">
        <v>966430.463191143</v>
      </c>
      <c r="T1515" s="2" t="n">
        <v>1392323.7885503499</v>
      </c>
      <c r="U1515" s="2" t="n">
        <v>773113.18650045502</v>
      </c>
      <c r="V1515" s="2" t="n">
        <v>739470.69063838699</v>
      </c>
      <c r="W1515" s="2" t="n">
        <v>820510.37572841696</v>
      </c>
      <c r="X1515" s="2" t="n">
        <v>825601.44235292403</v>
      </c>
      <c r="Y1515" s="2" t="n">
        <v>146060.76226356701</v>
      </c>
      <c r="Z1515" s="2" t="n">
        <v>545392.86619266297</v>
      </c>
      <c r="AA1515" s="2" t="n">
        <v>473103.85984028998</v>
      </c>
      <c r="AB1515" s="2" t="n">
        <v>49644.741899387802</v>
      </c>
      <c r="AC1515" s="2" t="n">
        <v>7856039.0426481096</v>
      </c>
      <c r="AD1515" s="2" t="n">
        <v>251507.92961677699</v>
      </c>
      <c r="AE1515" s="2" t="n">
        <v>92719.695830076394</v>
      </c>
      <c r="AF1515" s="2" t="n">
        <v>-1858.5321840916599</v>
      </c>
      <c r="AG1515" s="2" t="n">
        <v>-121547.285443452</v>
      </c>
      <c r="AH1515" s="2" t="n">
        <v>29394.412279214601</v>
      </c>
      <c r="AI1515" s="2"/>
      <c r="AJ1515" s="2" t="n">
        <v>1507073.4098535201</v>
      </c>
      <c r="AK1515" s="2" t="n">
        <v>28735.0616673554</v>
      </c>
      <c r="AL1515" s="2"/>
      <c r="AM1515" s="2"/>
    </row>
    <row r="1516">
      <c r="A1516" t="str">
        <f t="shared" si="253"/>
        <v>Other</v>
      </c>
      <c r="B1516" t="str">
        <f t="shared" si="254"/>
        <v>3825</v>
      </c>
      <c r="C1516" t="str">
        <f t="shared" si="255"/>
        <v>ROAD CLEARING &amp; CLEANING EQ</v>
      </c>
      <c r="D1516" s="2" t="n">
        <f t="shared" si="256"/>
        <v>803557.736003567</v>
      </c>
      <c r="E1516" s="2" t="n">
        <f t="shared" si="257"/>
        <v>224701.38999774001</v>
      </c>
      <c r="F1516" s="2" t="n">
        <f t="shared" si="258"/>
        <v>666889.65630000003</v>
      </c>
      <c r="G1516" s="2" t="n">
        <f t="shared" si="259"/>
        <v>379929.69779149198</v>
      </c>
      <c r="H1516" s="3" t="n">
        <f t="shared" si="260"/>
        <v>1.9678928835585192</v>
      </c>
      <c r="I1516" s="3" t="n">
        <f t="shared" si="261"/>
        <v>-0.17007873060033651</v>
      </c>
      <c r="J1516" s="3" t="n">
        <f t="shared" si="262"/>
        <v>0.5697039895616266</v>
      </c>
      <c r="K1516" s="3" t="n">
        <f t="shared" si="263"/>
        <v>5.3837746816554171E-6</v>
      </c>
      <c r="L1516" s="3" t="n">
        <f>AM1516/SUM(AM1:AM$2860)</f>
        <v>4.3228906472134551E-6</v>
      </c>
      <c r="M1516" t="s">
        <v>3712</v>
      </c>
      <c r="N1516" t="s">
        <v>3871</v>
      </c>
      <c r="O1516" t="s">
        <v>3872</v>
      </c>
      <c r="P1516" s="2" t="n">
        <v>2786639.92245659</v>
      </c>
      <c r="Q1516" s="2" t="n">
        <v>660295.64874637104</v>
      </c>
      <c r="R1516" s="2" t="n">
        <v>1619758.9012146699</v>
      </c>
      <c r="S1516" s="2" t="n">
        <v>7224534.3116521696</v>
      </c>
      <c r="T1516" s="2" t="n">
        <v>1321307.0629609099</v>
      </c>
      <c r="U1516" s="2" t="n">
        <v>7954173.6297922703</v>
      </c>
      <c r="V1516" s="2" t="n">
        <v>1882334.1651885801</v>
      </c>
      <c r="W1516" s="2" t="n">
        <v>3808546.9580967599</v>
      </c>
      <c r="X1516" s="2" t="n">
        <v>2066020.59018018</v>
      </c>
      <c r="Y1516" s="2" t="n">
        <v>18610216.390402999</v>
      </c>
      <c r="Z1516" s="2" t="n">
        <v>-13312267.1790796</v>
      </c>
      <c r="AA1516" s="2" t="n">
        <v>498400.07897119003</v>
      </c>
      <c r="AB1516" s="2" t="n">
        <v>300043.88987917203</v>
      </c>
      <c r="AC1516" s="2" t="n">
        <v>848480.15493641701</v>
      </c>
      <c r="AD1516" s="2" t="n">
        <v>490599.06550962297</v>
      </c>
      <c r="AE1516" s="2" t="n">
        <v>803557.736003567</v>
      </c>
      <c r="AF1516" s="2" t="n">
        <v>220653.73303628</v>
      </c>
      <c r="AG1516" s="2" t="n">
        <v>217500.582451086</v>
      </c>
      <c r="AH1516" s="2" t="n">
        <v>162648.02762896899</v>
      </c>
      <c r="AI1516" s="2" t="n">
        <v>83065.171703746295</v>
      </c>
      <c r="AJ1516" s="2" t="n">
        <v>113678.363090903</v>
      </c>
      <c r="AK1516" s="2" t="n">
        <v>224701.38999774001</v>
      </c>
      <c r="AL1516" s="2" t="n">
        <v>666889.65630000003</v>
      </c>
      <c r="AM1516" s="2" t="n">
        <v>379929.69779149198</v>
      </c>
    </row>
    <row r="1517">
      <c r="A1517" t="str">
        <f t="shared" si="253"/>
        <v>Other</v>
      </c>
      <c r="B1517" t="str">
        <f t="shared" si="254"/>
        <v>3830</v>
      </c>
      <c r="C1517" t="str">
        <f t="shared" si="255"/>
        <v>TRUCK AND TRACTOR ATTACHMENTS</v>
      </c>
      <c r="D1517" s="2" t="n">
        <f t="shared" si="256"/>
        <v>154512.19868401799</v>
      </c>
      <c r="E1517" s="2" t="n">
        <f t="shared" si="257"/>
        <v>196708.46407084999</v>
      </c>
      <c r="F1517" s="2" t="n">
        <f t="shared" si="258"/>
        <v>48916</v>
      </c>
      <c r="G1517" s="2" t="n">
        <f t="shared" si="259"/>
        <v>11150.055663339601</v>
      </c>
      <c r="H1517" s="3" t="n">
        <f t="shared" si="260"/>
        <v>-0.7513274264477936</v>
      </c>
      <c r="I1517" s="3" t="n">
        <f t="shared" si="261"/>
        <v>-0.68341658188403187</v>
      </c>
      <c r="J1517" s="3" t="n">
        <f t="shared" si="262"/>
        <v>0.22794291567870636</v>
      </c>
      <c r="K1517" s="3" t="n">
        <f t="shared" si="263"/>
        <v>3.9489699658707449E-7</v>
      </c>
      <c r="L1517" s="3" t="n">
        <f>AM1517/SUM(AM1:AM$2860)</f>
        <v>1.2686681673779795E-7</v>
      </c>
      <c r="M1517" t="s">
        <v>3712</v>
      </c>
      <c r="N1517" t="s">
        <v>3873</v>
      </c>
      <c r="O1517" t="s">
        <v>3874</v>
      </c>
      <c r="P1517" s="2" t="n">
        <v>2212255.9684139001</v>
      </c>
      <c r="Q1517" s="2" t="n">
        <v>47324.314194021899</v>
      </c>
      <c r="R1517" s="2" t="n">
        <v>160663.633986314</v>
      </c>
      <c r="S1517" s="2" t="n">
        <v>337475.33317170897</v>
      </c>
      <c r="T1517" s="2" t="n">
        <v>305796.000391207</v>
      </c>
      <c r="U1517" s="2" t="n">
        <v>9212559.7965207994</v>
      </c>
      <c r="V1517" s="2" t="n">
        <v>1887400.5817289299</v>
      </c>
      <c r="W1517" s="2" t="n">
        <v>6599928.1575745903</v>
      </c>
      <c r="X1517" s="2" t="n">
        <v>6509314.2720129397</v>
      </c>
      <c r="Y1517" s="2" t="n">
        <v>3678389.25376852</v>
      </c>
      <c r="Z1517" s="2" t="n">
        <v>473606.13062823599</v>
      </c>
      <c r="AA1517" s="2" t="n">
        <v>754017.67116699601</v>
      </c>
      <c r="AB1517" s="2" t="n">
        <v>322347.36640500597</v>
      </c>
      <c r="AC1517" s="2" t="n">
        <v>112919.327499569</v>
      </c>
      <c r="AD1517" s="2" t="n">
        <v>331916.457455647</v>
      </c>
      <c r="AE1517" s="2" t="n">
        <v>154512.19868401799</v>
      </c>
      <c r="AF1517" s="2" t="n">
        <v>7698961.6073428299</v>
      </c>
      <c r="AG1517" s="2" t="n">
        <v>137011.84006833399</v>
      </c>
      <c r="AH1517" s="2" t="n">
        <v>429864.17628467001</v>
      </c>
      <c r="AI1517" s="2" t="n">
        <v>51421.293030402303</v>
      </c>
      <c r="AJ1517" s="2" t="n">
        <v>34257.479860146799</v>
      </c>
      <c r="AK1517" s="2" t="n">
        <v>196708.46407084999</v>
      </c>
      <c r="AL1517" s="2" t="n">
        <v>48916</v>
      </c>
      <c r="AM1517" s="2" t="n">
        <v>11150.055663339601</v>
      </c>
    </row>
    <row r="1518">
      <c r="A1518" t="str">
        <f t="shared" si="253"/>
        <v>Other</v>
      </c>
      <c r="B1518" t="str">
        <f t="shared" si="254"/>
        <v>3835</v>
      </c>
      <c r="C1518" t="str">
        <f t="shared" si="255"/>
        <v>PETROLEUM PRODUCTION AND DISTRIBUTION EQUIPMENT</v>
      </c>
      <c r="D1518" s="2" t="n">
        <f t="shared" si="256"/>
        <v>34274.214229184698</v>
      </c>
      <c r="E1518" s="2" t="n">
        <f t="shared" si="257"/>
        <v>0</v>
      </c>
      <c r="F1518" s="2" t="n">
        <f t="shared" si="258"/>
        <v>0</v>
      </c>
      <c r="G1518" s="2" t="n">
        <f t="shared" si="259"/>
        <v>715.34878457648904</v>
      </c>
      <c r="H1518" s="3" t="e">
        <f t="shared" si="260"/>
        <v>#DIV/0!</v>
      </c>
      <c r="I1518" s="3" t="n">
        <f t="shared" si="261"/>
        <v>-1</v>
      </c>
      <c r="J1518" s="3" t="e">
        <f t="shared" si="262"/>
        <v>#DIV/0!</v>
      </c>
      <c r="K1518" s="3" t="n">
        <f t="shared" si="263"/>
        <v>0</v>
      </c>
      <c r="L1518" s="3" t="n">
        <f>AM1518/SUM(AM1:AM$2860)</f>
        <v>8.1393336407156394E-9</v>
      </c>
      <c r="M1518" t="s">
        <v>3712</v>
      </c>
      <c r="N1518" t="s">
        <v>3875</v>
      </c>
      <c r="O1518" t="s">
        <v>3876</v>
      </c>
      <c r="P1518" s="2" t="n">
        <v>207674.63048698101</v>
      </c>
      <c r="Q1518" s="2" t="n">
        <v>602217.67289032706</v>
      </c>
      <c r="R1518" s="2" t="n">
        <v>31447.558268470199</v>
      </c>
      <c r="S1518" s="2" t="n">
        <v>1490324.5591575301</v>
      </c>
      <c r="T1518" s="2" t="n">
        <v>1437070.14171587</v>
      </c>
      <c r="U1518" s="2" t="n">
        <v>643373.38171522599</v>
      </c>
      <c r="V1518" s="2" t="n">
        <v>1881035.85708895</v>
      </c>
      <c r="W1518" s="2" t="n">
        <v>390025.36312393099</v>
      </c>
      <c r="X1518" s="2" t="n">
        <v>374973.337518416</v>
      </c>
      <c r="Y1518" s="2" t="n">
        <v>546338.35207336803</v>
      </c>
      <c r="Z1518" s="2" t="n">
        <v>31765027.997898102</v>
      </c>
      <c r="AA1518" s="2" t="n">
        <v>1501128.74329025</v>
      </c>
      <c r="AB1518" s="2" t="n">
        <v>685348.089963526</v>
      </c>
      <c r="AC1518" s="2" t="n">
        <v>355834.77276138001</v>
      </c>
      <c r="AD1518" s="2"/>
      <c r="AE1518" s="2" t="n">
        <v>34274.214229184698</v>
      </c>
      <c r="AF1518" s="2" t="n">
        <v>13184.784999875001</v>
      </c>
      <c r="AG1518" s="2" t="n">
        <v>90422.549577682701</v>
      </c>
      <c r="AH1518" s="2"/>
      <c r="AI1518" s="2" t="n">
        <v>132177.22111879499</v>
      </c>
      <c r="AJ1518" s="2"/>
      <c r="AK1518" s="2"/>
      <c r="AL1518" s="2"/>
      <c r="AM1518" s="2" t="n">
        <v>715.34878457648904</v>
      </c>
    </row>
    <row r="1519">
      <c r="A1519" t="str">
        <f t="shared" si="253"/>
        <v>Other</v>
      </c>
      <c r="B1519" t="str">
        <f t="shared" si="254"/>
        <v>3895</v>
      </c>
      <c r="C1519" t="str">
        <f t="shared" si="255"/>
        <v>MISC CONTRUCT EQ</v>
      </c>
      <c r="D1519" s="2" t="n">
        <f t="shared" si="256"/>
        <v>2022850.41867869</v>
      </c>
      <c r="E1519" s="2" t="n">
        <f t="shared" si="257"/>
        <v>2270373.4882347798</v>
      </c>
      <c r="F1519" s="2" t="n">
        <f t="shared" si="258"/>
        <v>391704.36099999998</v>
      </c>
      <c r="G1519" s="2" t="n">
        <f t="shared" si="259"/>
        <v>144928.309075358</v>
      </c>
      <c r="H1519" s="3" t="n">
        <f t="shared" si="260"/>
        <v>-0.8274713992962669</v>
      </c>
      <c r="I1519" s="3" t="n">
        <f t="shared" si="261"/>
        <v>-0.80636019481071752</v>
      </c>
      <c r="J1519" s="3" t="n">
        <f t="shared" si="262"/>
        <v>0.3699941167501018</v>
      </c>
      <c r="K1519" s="3" t="n">
        <f t="shared" si="263"/>
        <v>3.1622143206508951E-6</v>
      </c>
      <c r="L1519" s="3" t="n">
        <f>AM1519/SUM(AM1:AM$2860)</f>
        <v>1.6490135818815578E-6</v>
      </c>
      <c r="M1519" t="s">
        <v>3712</v>
      </c>
      <c r="N1519" t="s">
        <v>3877</v>
      </c>
      <c r="O1519" t="s">
        <v>3878</v>
      </c>
      <c r="P1519" s="2" t="n">
        <v>344166.65790133103</v>
      </c>
      <c r="Q1519" s="2" t="n">
        <v>2579058.3902658499</v>
      </c>
      <c r="R1519" s="2" t="n">
        <v>2613138.3484916701</v>
      </c>
      <c r="S1519" s="2" t="n">
        <v>4008673.1270341501</v>
      </c>
      <c r="T1519" s="2" t="n">
        <v>2511184.91487714</v>
      </c>
      <c r="U1519" s="2" t="n">
        <v>4075441.56637009</v>
      </c>
      <c r="V1519" s="2" t="n">
        <v>2842738.8399221301</v>
      </c>
      <c r="W1519" s="2" t="n">
        <v>99307836.761886194</v>
      </c>
      <c r="X1519" s="2" t="n">
        <v>20903244.769538399</v>
      </c>
      <c r="Y1519" s="2" t="n">
        <v>68187385.7775608</v>
      </c>
      <c r="Z1519" s="2" t="n">
        <v>118436029.12375</v>
      </c>
      <c r="AA1519" s="2" t="n">
        <v>52127567.164063402</v>
      </c>
      <c r="AB1519" s="2" t="n">
        <v>5055166.8036289699</v>
      </c>
      <c r="AC1519" s="2" t="n">
        <v>4427717.2012733603</v>
      </c>
      <c r="AD1519" s="2" t="n">
        <v>12374069.144669</v>
      </c>
      <c r="AE1519" s="2" t="n">
        <v>2022850.41867869</v>
      </c>
      <c r="AF1519" s="2" t="n">
        <v>1176526.7136524899</v>
      </c>
      <c r="AG1519" s="2" t="n">
        <v>14172061.306342401</v>
      </c>
      <c r="AH1519" s="2" t="n">
        <v>19775688.334230699</v>
      </c>
      <c r="AI1519" s="2" t="n">
        <v>7836745.7449164102</v>
      </c>
      <c r="AJ1519" s="2" t="n">
        <v>1596947.0158112401</v>
      </c>
      <c r="AK1519" s="2" t="n">
        <v>2270373.4882347798</v>
      </c>
      <c r="AL1519" s="2" t="n">
        <v>391704.36099999998</v>
      </c>
      <c r="AM1519" s="2" t="n">
        <v>144928.309075358</v>
      </c>
    </row>
    <row r="1520">
      <c r="A1520" t="str">
        <f t="shared" si="253"/>
        <v>Other</v>
      </c>
      <c r="B1520" t="str">
        <f t="shared" si="254"/>
        <v>3910</v>
      </c>
      <c r="C1520" t="str">
        <f t="shared" si="255"/>
        <v>CONVEYORS</v>
      </c>
      <c r="D1520" s="2" t="n">
        <f t="shared" si="256"/>
        <v>956252.247224989</v>
      </c>
      <c r="E1520" s="2" t="n">
        <f t="shared" si="257"/>
        <v>77313.502941507497</v>
      </c>
      <c r="F1520" s="2" t="n">
        <f t="shared" si="258"/>
        <v>436464.6446</v>
      </c>
      <c r="G1520" s="2" t="n">
        <f t="shared" si="259"/>
        <v>0</v>
      </c>
      <c r="H1520" s="3" t="n">
        <f t="shared" si="260"/>
        <v>4.6453870021930426</v>
      </c>
      <c r="I1520" s="3" t="n">
        <f t="shared" si="261"/>
        <v>-0.54356745736639533</v>
      </c>
      <c r="J1520" s="3" t="n">
        <f t="shared" si="262"/>
        <v>0</v>
      </c>
      <c r="K1520" s="3" t="n">
        <f t="shared" si="263"/>
        <v>3.5235623777288594E-6</v>
      </c>
      <c r="L1520" s="3" t="n">
        <f>AM1520/SUM(AM1:AM$2860)</f>
        <v>0</v>
      </c>
      <c r="M1520" t="s">
        <v>3712</v>
      </c>
      <c r="N1520" t="s">
        <v>3879</v>
      </c>
      <c r="O1520" t="s">
        <v>3880</v>
      </c>
      <c r="P1520" s="2" t="n">
        <v>507701.15915866802</v>
      </c>
      <c r="Q1520" s="2" t="n">
        <v>968362.73685519502</v>
      </c>
      <c r="R1520" s="2" t="n">
        <v>3054464.8399192598</v>
      </c>
      <c r="S1520" s="2" t="n">
        <v>1194876.6872837101</v>
      </c>
      <c r="T1520" s="2" t="n">
        <v>1397659.37690235</v>
      </c>
      <c r="U1520" s="2" t="n">
        <v>512594.145541584</v>
      </c>
      <c r="V1520" s="2" t="n">
        <v>755356.29804668296</v>
      </c>
      <c r="W1520" s="2" t="n">
        <v>916314.25408827804</v>
      </c>
      <c r="X1520" s="2" t="n">
        <v>627305.55825146905</v>
      </c>
      <c r="Y1520" s="2" t="n">
        <v>914443.22986589104</v>
      </c>
      <c r="Z1520" s="2" t="n">
        <v>600648.44949367805</v>
      </c>
      <c r="AA1520" s="2" t="n">
        <v>457972.85085390299</v>
      </c>
      <c r="AB1520" s="2" t="n">
        <v>478047.15692145901</v>
      </c>
      <c r="AC1520" s="2" t="n">
        <v>89105.399228775394</v>
      </c>
      <c r="AD1520" s="2" t="n">
        <v>267488.132523006</v>
      </c>
      <c r="AE1520" s="2" t="n">
        <v>956252.247224989</v>
      </c>
      <c r="AF1520" s="2" t="n">
        <v>1152419.5109589701</v>
      </c>
      <c r="AG1520" s="2" t="n">
        <v>975845.30638179998</v>
      </c>
      <c r="AH1520" s="2" t="n">
        <v>270741.70060236403</v>
      </c>
      <c r="AI1520" s="2" t="n">
        <v>71020.733712598303</v>
      </c>
      <c r="AJ1520" s="2" t="n">
        <v>143585.37712598901</v>
      </c>
      <c r="AK1520" s="2" t="n">
        <v>77313.502941507497</v>
      </c>
      <c r="AL1520" s="2" t="n">
        <v>436464.6446</v>
      </c>
      <c r="AM1520" s="2"/>
    </row>
    <row r="1521">
      <c r="A1521" t="str">
        <f t="shared" si="253"/>
        <v>Other</v>
      </c>
      <c r="B1521" t="str">
        <f t="shared" si="254"/>
        <v>3915</v>
      </c>
      <c r="C1521" t="str">
        <f t="shared" si="255"/>
        <v>MATERIALS FEEDERS</v>
      </c>
      <c r="D1521" s="2" t="n">
        <f t="shared" si="256"/>
        <v>93193.7296230051</v>
      </c>
      <c r="E1521" s="2" t="n">
        <f t="shared" si="257"/>
        <v>-42293.297105698497</v>
      </c>
      <c r="F1521" s="2" t="n">
        <f t="shared" si="258"/>
        <v>47250</v>
      </c>
      <c r="G1521" s="2" t="n">
        <f t="shared" si="259"/>
        <v>0</v>
      </c>
      <c r="H1521" s="3" t="n">
        <f t="shared" si="260"/>
        <v>-2.1171983087985273</v>
      </c>
      <c r="I1521" s="3" t="n">
        <f t="shared" si="261"/>
        <v>-0.49299164019790209</v>
      </c>
      <c r="J1521" s="3" t="n">
        <f t="shared" si="262"/>
        <v>0</v>
      </c>
      <c r="K1521" s="3" t="n">
        <f t="shared" si="263"/>
        <v>3.8144744232437794E-7</v>
      </c>
      <c r="L1521" s="3" t="n">
        <f>AM1521/SUM(AM1:AM$2860)</f>
        <v>0</v>
      </c>
      <c r="M1521" t="s">
        <v>3712</v>
      </c>
      <c r="N1521" t="s">
        <v>3881</v>
      </c>
      <c r="O1521" t="s">
        <v>3882</v>
      </c>
      <c r="P1521" s="2" t="n">
        <v>1926808.17198128</v>
      </c>
      <c r="Q1521" s="2" t="n">
        <v>290634.388236887</v>
      </c>
      <c r="R1521" s="2"/>
      <c r="S1521" s="2" t="n">
        <v>113259.284298971</v>
      </c>
      <c r="T1521" s="2" t="n">
        <v>185588.33340212901</v>
      </c>
      <c r="U1521" s="2" t="n">
        <v>532144.117572002</v>
      </c>
      <c r="V1521" s="2" t="n">
        <v>8134.3481694658203</v>
      </c>
      <c r="W1521" s="2" t="n">
        <v>17261.9629335891</v>
      </c>
      <c r="X1521" s="2" t="n">
        <v>7390.2394380391497</v>
      </c>
      <c r="Y1521" s="2" t="n">
        <v>33976.436584876399</v>
      </c>
      <c r="Z1521" s="2" t="n">
        <v>62302.264896575398</v>
      </c>
      <c r="AA1521" s="2" t="n">
        <v>128058.486370054</v>
      </c>
      <c r="AB1521" s="2" t="n">
        <v>622686.77558547095</v>
      </c>
      <c r="AC1521" s="2" t="n">
        <v>64519.245517816104</v>
      </c>
      <c r="AD1521" s="2" t="n">
        <v>56308.241699948201</v>
      </c>
      <c r="AE1521" s="2" t="n">
        <v>93193.7296230051</v>
      </c>
      <c r="AF1521" s="2" t="n">
        <v>12193.2977584374</v>
      </c>
      <c r="AG1521" s="2" t="n">
        <v>78245.515703989906</v>
      </c>
      <c r="AH1521" s="2" t="n">
        <v>60412.827795730002</v>
      </c>
      <c r="AI1521" s="2" t="n">
        <v>434638.03510807198</v>
      </c>
      <c r="AJ1521" s="2" t="n">
        <v>266015.01944144099</v>
      </c>
      <c r="AK1521" s="2" t="n">
        <v>-42293.297105698497</v>
      </c>
      <c r="AL1521" s="2" t="n">
        <v>47250</v>
      </c>
      <c r="AM1521" s="2"/>
    </row>
    <row r="1522">
      <c r="A1522" t="str">
        <f t="shared" si="253"/>
        <v>Other</v>
      </c>
      <c r="B1522" t="str">
        <f t="shared" si="254"/>
        <v>3920</v>
      </c>
      <c r="C1522" t="str">
        <f t="shared" si="255"/>
        <v>MAT HANDLING EQ - NONSELF-PROPELLED</v>
      </c>
      <c r="D1522" s="2" t="n">
        <f t="shared" si="256"/>
        <v>1425141.4660845699</v>
      </c>
      <c r="E1522" s="2" t="n">
        <f t="shared" si="257"/>
        <v>1273925.1051678599</v>
      </c>
      <c r="F1522" s="2" t="n">
        <f t="shared" si="258"/>
        <v>832914.1311</v>
      </c>
      <c r="G1522" s="2" t="n">
        <f t="shared" si="259"/>
        <v>59114.067484644198</v>
      </c>
      <c r="H1522" s="3" t="n">
        <f t="shared" si="260"/>
        <v>-0.3461828111235391</v>
      </c>
      <c r="I1522" s="3" t="n">
        <f t="shared" si="261"/>
        <v>-0.41555687563540888</v>
      </c>
      <c r="J1522" s="3" t="n">
        <f t="shared" si="262"/>
        <v>7.0972583220042573E-2</v>
      </c>
      <c r="K1522" s="3" t="n">
        <f t="shared" si="263"/>
        <v>6.7240839150037379E-6</v>
      </c>
      <c r="L1522" s="3" t="n">
        <f>AM1522/SUM(AM1:AM$2860)</f>
        <v>6.7260772435946171E-7</v>
      </c>
      <c r="M1522" t="s">
        <v>3712</v>
      </c>
      <c r="N1522" t="s">
        <v>3883</v>
      </c>
      <c r="O1522" t="s">
        <v>3884</v>
      </c>
      <c r="P1522" s="2" t="n">
        <v>418129.932389614</v>
      </c>
      <c r="Q1522" s="2" t="n">
        <v>493707.75287485402</v>
      </c>
      <c r="R1522" s="2" t="n">
        <v>718560.40029321995</v>
      </c>
      <c r="S1522" s="2" t="n">
        <v>1235017.6367220399</v>
      </c>
      <c r="T1522" s="2" t="n">
        <v>3390881.6773411902</v>
      </c>
      <c r="U1522" s="2" t="n">
        <v>6368151.4711621702</v>
      </c>
      <c r="V1522" s="2" t="n">
        <v>2619447.4606289598</v>
      </c>
      <c r="W1522" s="2" t="n">
        <v>2241230.3839462302</v>
      </c>
      <c r="X1522" s="2" t="n">
        <v>4130052.5121168098</v>
      </c>
      <c r="Y1522" s="2" t="n">
        <v>1227992.2958974</v>
      </c>
      <c r="Z1522" s="2" t="n">
        <v>2149886.3345694798</v>
      </c>
      <c r="AA1522" s="2" t="n">
        <v>2538472.6410169499</v>
      </c>
      <c r="AB1522" s="2" t="n">
        <v>8097248.5575713301</v>
      </c>
      <c r="AC1522" s="2" t="n">
        <v>976013.82958980498</v>
      </c>
      <c r="AD1522" s="2" t="n">
        <v>5153916.4106261898</v>
      </c>
      <c r="AE1522" s="2" t="n">
        <v>1425141.4660845699</v>
      </c>
      <c r="AF1522" s="2" t="n">
        <v>6197756.8329146998</v>
      </c>
      <c r="AG1522" s="2" t="n">
        <v>1131371.01965043</v>
      </c>
      <c r="AH1522" s="2" t="n">
        <v>1142118.66438482</v>
      </c>
      <c r="AI1522" s="2" t="n">
        <v>2273530.25183497</v>
      </c>
      <c r="AJ1522" s="2" t="n">
        <v>1497149.70862347</v>
      </c>
      <c r="AK1522" s="2" t="n">
        <v>1273925.1051678599</v>
      </c>
      <c r="AL1522" s="2" t="n">
        <v>832914.1311</v>
      </c>
      <c r="AM1522" s="2" t="n">
        <v>59114.067484644198</v>
      </c>
    </row>
    <row r="1523">
      <c r="A1523" t="str">
        <f t="shared" si="253"/>
        <v>Other</v>
      </c>
      <c r="B1523" t="str">
        <f t="shared" si="254"/>
        <v>3930</v>
      </c>
      <c r="C1523" t="str">
        <f t="shared" si="255"/>
        <v>WAREHOUSE TRKS &amp; TRACTORS SELF-PROP</v>
      </c>
      <c r="D1523" s="2" t="n">
        <f t="shared" si="256"/>
        <v>6811501.7372126896</v>
      </c>
      <c r="E1523" s="2" t="n">
        <f t="shared" si="257"/>
        <v>797753.73225852998</v>
      </c>
      <c r="F1523" s="2" t="n">
        <f t="shared" si="258"/>
        <v>2665858.1291</v>
      </c>
      <c r="G1523" s="2" t="n">
        <f t="shared" si="259"/>
        <v>300149.668324864</v>
      </c>
      <c r="H1523" s="3" t="n">
        <f t="shared" si="260"/>
        <v>2.3417056182898168</v>
      </c>
      <c r="I1523" s="3" t="n">
        <f t="shared" si="261"/>
        <v>-0.60862402566296836</v>
      </c>
      <c r="J1523" s="3" t="n">
        <f t="shared" si="262"/>
        <v>0.11259026316835369</v>
      </c>
      <c r="K1523" s="3" t="n">
        <f t="shared" si="263"/>
        <v>2.1521370686663415E-5</v>
      </c>
      <c r="L1523" s="3" t="n">
        <f>AM1523/SUM(AM1:AM$2860)</f>
        <v>3.4151428580291184E-6</v>
      </c>
      <c r="M1523" t="s">
        <v>3712</v>
      </c>
      <c r="N1523" t="s">
        <v>3885</v>
      </c>
      <c r="O1523" t="s">
        <v>3886</v>
      </c>
      <c r="P1523" s="2" t="n">
        <v>595810.15023268003</v>
      </c>
      <c r="Q1523" s="2" t="n">
        <v>1339656.6862043701</v>
      </c>
      <c r="R1523" s="2" t="n">
        <v>1380953.13207019</v>
      </c>
      <c r="S1523" s="2" t="n">
        <v>5754987.2882015603</v>
      </c>
      <c r="T1523" s="2" t="n">
        <v>3517486.9929229501</v>
      </c>
      <c r="U1523" s="2" t="n">
        <v>1534493.7912041901</v>
      </c>
      <c r="V1523" s="2" t="n">
        <v>4730853.2869012803</v>
      </c>
      <c r="W1523" s="2" t="n">
        <v>2638721.8847462698</v>
      </c>
      <c r="X1523" s="2" t="n">
        <v>2970707.1217171401</v>
      </c>
      <c r="Y1523" s="2" t="n">
        <v>4341681.9212130001</v>
      </c>
      <c r="Z1523" s="2" t="n">
        <v>6473421.27635126</v>
      </c>
      <c r="AA1523" s="2" t="n">
        <v>2302824.3263638499</v>
      </c>
      <c r="AB1523" s="2" t="n">
        <v>3886018.47882212</v>
      </c>
      <c r="AC1523" s="2" t="n">
        <v>4621952.5687270798</v>
      </c>
      <c r="AD1523" s="2" t="n">
        <v>4656776.3287268002</v>
      </c>
      <c r="AE1523" s="2" t="n">
        <v>6811501.7372126896</v>
      </c>
      <c r="AF1523" s="2" t="n">
        <v>3802575.6633263398</v>
      </c>
      <c r="AG1523" s="2" t="n">
        <v>-322490.58961632202</v>
      </c>
      <c r="AH1523" s="2" t="n">
        <v>1672817.6601920801</v>
      </c>
      <c r="AI1523" s="2" t="n">
        <v>591456.51064736</v>
      </c>
      <c r="AJ1523" s="2" t="n">
        <v>1556822.3637453599</v>
      </c>
      <c r="AK1523" s="2" t="n">
        <v>797753.73225852998</v>
      </c>
      <c r="AL1523" s="2" t="n">
        <v>2665858.1291</v>
      </c>
      <c r="AM1523" s="2" t="n">
        <v>300149.668324864</v>
      </c>
    </row>
    <row r="1524">
      <c r="A1524" t="str">
        <f t="shared" si="253"/>
        <v>Other</v>
      </c>
      <c r="B1524" t="str">
        <f t="shared" si="254"/>
        <v>3940</v>
      </c>
      <c r="C1524" t="str">
        <f t="shared" si="255"/>
        <v>BLOCKS, TACKLE, RIGGING, AND SLINGS</v>
      </c>
      <c r="D1524" s="2" t="n">
        <f t="shared" si="256"/>
        <v>445672.32660865103</v>
      </c>
      <c r="E1524" s="2" t="n">
        <f t="shared" si="257"/>
        <v>1930218.6029317901</v>
      </c>
      <c r="F1524" s="2" t="n">
        <f t="shared" si="258"/>
        <v>2091456.7745000001</v>
      </c>
      <c r="G1524" s="2" t="n">
        <f t="shared" si="259"/>
        <v>615353.97533803002</v>
      </c>
      <c r="H1524" s="3" t="n">
        <f t="shared" si="260"/>
        <v>8.3533632575764738E-2</v>
      </c>
      <c r="I1524" s="3" t="n">
        <f t="shared" si="261"/>
        <v>3.6928127452179176</v>
      </c>
      <c r="J1524" s="3" t="n">
        <f t="shared" si="262"/>
        <v>0.29422265993766061</v>
      </c>
      <c r="K1524" s="3" t="n">
        <f t="shared" si="263"/>
        <v>1.6884250526243772E-5</v>
      </c>
      <c r="L1524" s="3" t="n">
        <f>AM1524/SUM(AM1:AM$2860)</f>
        <v>7.0015793979187027E-6</v>
      </c>
      <c r="M1524" t="s">
        <v>3712</v>
      </c>
      <c r="N1524" t="s">
        <v>3887</v>
      </c>
      <c r="O1524" t="s">
        <v>3888</v>
      </c>
      <c r="P1524" s="2" t="n">
        <v>843150.95344149403</v>
      </c>
      <c r="Q1524" s="2" t="n">
        <v>1675372.21614249</v>
      </c>
      <c r="R1524" s="2" t="n">
        <v>1840057.97643889</v>
      </c>
      <c r="S1524" s="2" t="n">
        <v>1137904.9434278701</v>
      </c>
      <c r="T1524" s="2" t="n">
        <v>646698.00041872496</v>
      </c>
      <c r="U1524" s="2" t="n">
        <v>1026464.48184339</v>
      </c>
      <c r="V1524" s="2" t="n">
        <v>2167996.72976274</v>
      </c>
      <c r="W1524" s="2" t="n">
        <v>1498540.81749195</v>
      </c>
      <c r="X1524" s="2" t="n">
        <v>1620884.19253391</v>
      </c>
      <c r="Y1524" s="2" t="n">
        <v>1611721.68739449</v>
      </c>
      <c r="Z1524" s="2" t="n">
        <v>1807399.9432414901</v>
      </c>
      <c r="AA1524" s="2" t="n">
        <v>1557002.5863649601</v>
      </c>
      <c r="AB1524" s="2" t="n">
        <v>1067861.35433413</v>
      </c>
      <c r="AC1524" s="2" t="n">
        <v>825104.687644511</v>
      </c>
      <c r="AD1524" s="2" t="n">
        <v>1293676.99767836</v>
      </c>
      <c r="AE1524" s="2" t="n">
        <v>445672.32660865103</v>
      </c>
      <c r="AF1524" s="2" t="n">
        <v>743963.14324630098</v>
      </c>
      <c r="AG1524" s="2" t="n">
        <v>691293.31608368503</v>
      </c>
      <c r="AH1524" s="2" t="n">
        <v>796796.94064644002</v>
      </c>
      <c r="AI1524" s="2" t="n">
        <v>758511.66005234595</v>
      </c>
      <c r="AJ1524" s="2" t="n">
        <v>5055355.0480302703</v>
      </c>
      <c r="AK1524" s="2" t="n">
        <v>1930218.6029317901</v>
      </c>
      <c r="AL1524" s="2" t="n">
        <v>2091456.7745000001</v>
      </c>
      <c r="AM1524" s="2" t="n">
        <v>615353.97533803002</v>
      </c>
    </row>
    <row r="1525">
      <c r="A1525" t="str">
        <f t="shared" si="253"/>
        <v>Other</v>
      </c>
      <c r="B1525" t="str">
        <f t="shared" si="254"/>
        <v>3950</v>
      </c>
      <c r="C1525" t="str">
        <f t="shared" si="255"/>
        <v>WINCHES HOISTS CRANES &amp; DERRICKS</v>
      </c>
      <c r="D1525" s="2" t="n">
        <f t="shared" si="256"/>
        <v>18997915.631323501</v>
      </c>
      <c r="E1525" s="2" t="n">
        <f t="shared" si="257"/>
        <v>61124427.623716503</v>
      </c>
      <c r="F1525" s="2" t="n">
        <f t="shared" si="258"/>
        <v>89976730.617400005</v>
      </c>
      <c r="G1525" s="2" t="n">
        <f t="shared" si="259"/>
        <v>63661629.981302999</v>
      </c>
      <c r="H1525" s="3" t="n">
        <f t="shared" si="260"/>
        <v>0.4720257369328511</v>
      </c>
      <c r="I1525" s="3" t="n">
        <f t="shared" si="261"/>
        <v>3.7361369722606623</v>
      </c>
      <c r="J1525" s="3" t="n">
        <f t="shared" si="262"/>
        <v>0.70753437632675997</v>
      </c>
      <c r="K1525" s="3" t="n">
        <f t="shared" si="263"/>
        <v>7.263787039728419E-4</v>
      </c>
      <c r="L1525" s="3" t="n">
        <f>AM1525/SUM(AM1:AM$2860)</f>
        <v>7.243504954529017E-4</v>
      </c>
      <c r="M1525" t="s">
        <v>3712</v>
      </c>
      <c r="N1525" t="s">
        <v>3889</v>
      </c>
      <c r="O1525" t="s">
        <v>3890</v>
      </c>
      <c r="P1525" s="2" t="n">
        <v>10788489.6748468</v>
      </c>
      <c r="Q1525" s="2" t="n">
        <v>57007619.757237397</v>
      </c>
      <c r="R1525" s="2" t="n">
        <v>55892085.410071202</v>
      </c>
      <c r="S1525" s="2" t="n">
        <v>43847773.048636898</v>
      </c>
      <c r="T1525" s="2" t="n">
        <v>28765616.022829801</v>
      </c>
      <c r="U1525" s="2" t="n">
        <v>9195478.4740378596</v>
      </c>
      <c r="V1525" s="2" t="n">
        <v>9797397.3371474408</v>
      </c>
      <c r="W1525" s="2" t="n">
        <v>11623452.927632701</v>
      </c>
      <c r="X1525" s="2" t="n">
        <v>14898851.4062938</v>
      </c>
      <c r="Y1525" s="2" t="n">
        <v>22473764.728869699</v>
      </c>
      <c r="Z1525" s="2" t="n">
        <v>77559724.997033194</v>
      </c>
      <c r="AA1525" s="2" t="n">
        <v>19197437.795520399</v>
      </c>
      <c r="AB1525" s="2" t="n">
        <v>11436723.0598165</v>
      </c>
      <c r="AC1525" s="2" t="n">
        <v>18186349.722494401</v>
      </c>
      <c r="AD1525" s="2" t="n">
        <v>23660735.5416012</v>
      </c>
      <c r="AE1525" s="2" t="n">
        <v>18997915.631323501</v>
      </c>
      <c r="AF1525" s="2" t="n">
        <v>29023936.0526889</v>
      </c>
      <c r="AG1525" s="2" t="n">
        <v>29487038.030002199</v>
      </c>
      <c r="AH1525" s="2" t="n">
        <v>33502343.6765153</v>
      </c>
      <c r="AI1525" s="2" t="n">
        <v>94713951.944074899</v>
      </c>
      <c r="AJ1525" s="2" t="n">
        <v>93786997.430627897</v>
      </c>
      <c r="AK1525" s="2" t="n">
        <v>61124427.623716503</v>
      </c>
      <c r="AL1525" s="2" t="n">
        <v>89976730.617400005</v>
      </c>
      <c r="AM1525" s="2" t="n">
        <v>63661629.981302999</v>
      </c>
    </row>
    <row r="1526">
      <c r="A1526" t="str">
        <f t="shared" si="253"/>
        <v>Other</v>
      </c>
      <c r="B1526" t="str">
        <f t="shared" si="254"/>
        <v>3960</v>
      </c>
      <c r="C1526" t="str">
        <f t="shared" si="255"/>
        <v>FREIGHT ELEVATORS</v>
      </c>
      <c r="D1526" s="2" t="n">
        <f t="shared" si="256"/>
        <v>27968.778341446701</v>
      </c>
      <c r="E1526" s="2" t="n">
        <f t="shared" si="257"/>
        <v>1106489.7142831001</v>
      </c>
      <c r="F1526" s="2" t="n">
        <f t="shared" si="258"/>
        <v>660333.67099999997</v>
      </c>
      <c r="G1526" s="2" t="n">
        <f t="shared" si="259"/>
        <v>38635.281853415698</v>
      </c>
      <c r="H1526" s="3" t="n">
        <f t="shared" si="260"/>
        <v>-0.40321752432390823</v>
      </c>
      <c r="I1526" s="3" t="n">
        <f t="shared" si="261"/>
        <v>22.609671575159826</v>
      </c>
      <c r="J1526" s="3" t="n">
        <f t="shared" si="262"/>
        <v>5.850872604286099E-2</v>
      </c>
      <c r="K1526" s="3" t="n">
        <f t="shared" si="263"/>
        <v>5.3308484631453381E-6</v>
      </c>
      <c r="L1526" s="3" t="n">
        <f>AM1526/SUM(AM1:AM$2860)</f>
        <v>4.3959737695537037E-7</v>
      </c>
      <c r="M1526" t="s">
        <v>3712</v>
      </c>
      <c r="N1526" t="s">
        <v>3891</v>
      </c>
      <c r="O1526" t="s">
        <v>3892</v>
      </c>
      <c r="P1526" s="2"/>
      <c r="Q1526" s="2" t="n">
        <v>124081.196862446</v>
      </c>
      <c r="R1526" s="2" t="n">
        <v>1108712.0083815099</v>
      </c>
      <c r="S1526" s="2" t="n">
        <v>26866.793696268502</v>
      </c>
      <c r="T1526" s="2" t="n">
        <v>478615.811235898</v>
      </c>
      <c r="U1526" s="2" t="n">
        <v>2050001.23194274</v>
      </c>
      <c r="V1526" s="2" t="n">
        <v>800577.56947899703</v>
      </c>
      <c r="W1526" s="2" t="n">
        <v>484997.88044596103</v>
      </c>
      <c r="X1526" s="2" t="n">
        <v>703901.20422392001</v>
      </c>
      <c r="Y1526" s="2" t="n">
        <v>1001817.6800608</v>
      </c>
      <c r="Z1526" s="2" t="n">
        <v>486531.46585867699</v>
      </c>
      <c r="AA1526" s="2" t="n">
        <v>928621.18854501098</v>
      </c>
      <c r="AB1526" s="2" t="n">
        <v>145145.51926779599</v>
      </c>
      <c r="AC1526" s="2"/>
      <c r="AD1526" s="2" t="n">
        <v>27088.0525489633</v>
      </c>
      <c r="AE1526" s="2" t="n">
        <v>27968.778341446701</v>
      </c>
      <c r="AF1526" s="2" t="n">
        <v>209244.032026695</v>
      </c>
      <c r="AG1526" s="2" t="n">
        <v>65604.539581675999</v>
      </c>
      <c r="AH1526" s="2" t="n">
        <v>8497691.2882437892</v>
      </c>
      <c r="AI1526" s="2" t="n">
        <v>3750200.9774593902</v>
      </c>
      <c r="AJ1526" s="2" t="n">
        <v>5880097.3656188902</v>
      </c>
      <c r="AK1526" s="2" t="n">
        <v>1106489.7142831001</v>
      </c>
      <c r="AL1526" s="2" t="n">
        <v>660333.67099999997</v>
      </c>
      <c r="AM1526" s="2" t="n">
        <v>38635.281853415698</v>
      </c>
    </row>
    <row r="1527">
      <c r="A1527" t="str">
        <f t="shared" si="253"/>
        <v>Other</v>
      </c>
      <c r="B1527" t="str">
        <f t="shared" si="254"/>
        <v>3990</v>
      </c>
      <c r="C1527" t="str">
        <f t="shared" si="255"/>
        <v>MISC MATERIALS HANDLING EQ</v>
      </c>
      <c r="D1527" s="2" t="n">
        <f t="shared" si="256"/>
        <v>76780687.045341596</v>
      </c>
      <c r="E1527" s="2" t="n">
        <f t="shared" si="257"/>
        <v>15793024.3447615</v>
      </c>
      <c r="F1527" s="2" t="n">
        <f t="shared" si="258"/>
        <v>14104443.063999999</v>
      </c>
      <c r="G1527" s="2" t="n">
        <f t="shared" si="259"/>
        <v>518779.63816988899</v>
      </c>
      <c r="H1527" s="3" t="n">
        <f t="shared" si="260"/>
        <v>-0.10691943758838052</v>
      </c>
      <c r="I1527" s="3" t="n">
        <f t="shared" si="261"/>
        <v>-0.81630220297884482</v>
      </c>
      <c r="J1527" s="3" t="n">
        <f t="shared" si="262"/>
        <v>3.6781291952889338E-2</v>
      </c>
      <c r="K1527" s="3" t="n">
        <f t="shared" si="263"/>
        <v>1.1386462925233041E-4</v>
      </c>
      <c r="L1527" s="3" t="n">
        <f>AM1527/SUM(AM1:AM$2860)</f>
        <v>5.9027437413965016E-6</v>
      </c>
      <c r="M1527" t="s">
        <v>3712</v>
      </c>
      <c r="N1527" t="s">
        <v>3893</v>
      </c>
      <c r="O1527" t="s">
        <v>3894</v>
      </c>
      <c r="P1527" s="2" t="n">
        <v>7606714.8900688803</v>
      </c>
      <c r="Q1527" s="2" t="n">
        <v>24260063.5248782</v>
      </c>
      <c r="R1527" s="2" t="n">
        <v>25526434.9595768</v>
      </c>
      <c r="S1527" s="2" t="n">
        <v>17607385.100852299</v>
      </c>
      <c r="T1527" s="2" t="n">
        <v>13471707.585363699</v>
      </c>
      <c r="U1527" s="2" t="n">
        <v>11851036.5526687</v>
      </c>
      <c r="V1527" s="2" t="n">
        <v>19441298.3525603</v>
      </c>
      <c r="W1527" s="2" t="n">
        <v>12848991.292399099</v>
      </c>
      <c r="X1527" s="2" t="n">
        <v>9533529.5769826006</v>
      </c>
      <c r="Y1527" s="2" t="n">
        <v>5368042.4245356899</v>
      </c>
      <c r="Z1527" s="2" t="n">
        <v>29902102.163644198</v>
      </c>
      <c r="AA1527" s="2" t="n">
        <v>8524559.3959046099</v>
      </c>
      <c r="AB1527" s="2" t="n">
        <v>13463037.747230399</v>
      </c>
      <c r="AC1527" s="2" t="n">
        <v>4566465.2466423297</v>
      </c>
      <c r="AD1527" s="2" t="n">
        <v>21337359.5903854</v>
      </c>
      <c r="AE1527" s="2" t="n">
        <v>76780687.045341596</v>
      </c>
      <c r="AF1527" s="2" t="n">
        <v>6277679.0588036003</v>
      </c>
      <c r="AG1527" s="2" t="n">
        <v>2865358.7601013798</v>
      </c>
      <c r="AH1527" s="2" t="n">
        <v>6138175.1100247996</v>
      </c>
      <c r="AI1527" s="2" t="n">
        <v>2411570.4856971898</v>
      </c>
      <c r="AJ1527" s="2" t="n">
        <v>5792709.9660102399</v>
      </c>
      <c r="AK1527" s="2" t="n">
        <v>15793024.3447615</v>
      </c>
      <c r="AL1527" s="2" t="n">
        <v>14104443.063999999</v>
      </c>
      <c r="AM1527" s="2" t="n">
        <v>518779.63816988899</v>
      </c>
    </row>
    <row r="1528">
      <c r="A1528" t="str">
        <f t="shared" si="253"/>
        <v>Other</v>
      </c>
      <c r="B1528" t="str">
        <f t="shared" si="254"/>
        <v>4010</v>
      </c>
      <c r="C1528" t="str">
        <f t="shared" si="255"/>
        <v>CHAIN AND WIRE ROPE</v>
      </c>
      <c r="D1528" s="2" t="n">
        <f t="shared" si="256"/>
        <v>2655071.5028837202</v>
      </c>
      <c r="E1528" s="2" t="n">
        <f t="shared" si="257"/>
        <v>1067137.4577415399</v>
      </c>
      <c r="F1528" s="2" t="n">
        <f t="shared" si="258"/>
        <v>1246479.7438000001</v>
      </c>
      <c r="G1528" s="2" t="n">
        <f t="shared" si="259"/>
        <v>1433699.27232499</v>
      </c>
      <c r="H1528" s="3" t="n">
        <f t="shared" si="260"/>
        <v>0.16805921744890773</v>
      </c>
      <c r="I1528" s="3" t="n">
        <f t="shared" si="261"/>
        <v>-0.53052874755117663</v>
      </c>
      <c r="J1528" s="3" t="n">
        <f t="shared" si="262"/>
        <v>1.1501986128986221</v>
      </c>
      <c r="K1528" s="3" t="n">
        <f t="shared" si="263"/>
        <v>1.006278328426785E-5</v>
      </c>
      <c r="L1528" s="3" t="n">
        <f>AM1528/SUM(AM1:AM$2860)</f>
        <v>1.6312821059468189E-5</v>
      </c>
      <c r="M1528" t="s">
        <v>3712</v>
      </c>
      <c r="N1528" t="s">
        <v>3895</v>
      </c>
      <c r="O1528" t="s">
        <v>3896</v>
      </c>
      <c r="P1528" s="2" t="n">
        <v>1302759.9076687801</v>
      </c>
      <c r="Q1528" s="2" t="n">
        <v>3744842.3911671098</v>
      </c>
      <c r="R1528" s="2" t="n">
        <v>3897279.5900701899</v>
      </c>
      <c r="S1528" s="2" t="n">
        <v>4300821.8889112296</v>
      </c>
      <c r="T1528" s="2" t="n">
        <v>2423829.7163414098</v>
      </c>
      <c r="U1528" s="2" t="n">
        <v>3937933.45561118</v>
      </c>
      <c r="V1528" s="2" t="n">
        <v>4817488.98837783</v>
      </c>
      <c r="W1528" s="2" t="n">
        <v>5331020.7371138204</v>
      </c>
      <c r="X1528" s="2" t="n">
        <v>4923993.4878127202</v>
      </c>
      <c r="Y1528" s="2" t="n">
        <v>2558120.2852877802</v>
      </c>
      <c r="Z1528" s="2" t="n">
        <v>5129309.6437731599</v>
      </c>
      <c r="AA1528" s="2" t="n">
        <v>3433916.70713579</v>
      </c>
      <c r="AB1528" s="2" t="n">
        <v>3283466.5134172402</v>
      </c>
      <c r="AC1528" s="2" t="n">
        <v>2067660.30057642</v>
      </c>
      <c r="AD1528" s="2" t="n">
        <v>2749566.6123901899</v>
      </c>
      <c r="AE1528" s="2" t="n">
        <v>2655071.5028837202</v>
      </c>
      <c r="AF1528" s="2" t="n">
        <v>3601128.3369641802</v>
      </c>
      <c r="AG1528" s="2" t="n">
        <v>2436368.9063521898</v>
      </c>
      <c r="AH1528" s="2" t="n">
        <v>3949302.91378851</v>
      </c>
      <c r="AI1528" s="2" t="n">
        <v>4545319.4675488304</v>
      </c>
      <c r="AJ1528" s="2" t="n">
        <v>1588709.78563215</v>
      </c>
      <c r="AK1528" s="2" t="n">
        <v>1067137.4577415399</v>
      </c>
      <c r="AL1528" s="2" t="n">
        <v>1246479.7438000001</v>
      </c>
      <c r="AM1528" s="2" t="n">
        <v>1433699.27232499</v>
      </c>
    </row>
    <row r="1529">
      <c r="A1529" t="str">
        <f t="shared" si="253"/>
        <v>Other</v>
      </c>
      <c r="B1529" t="str">
        <f t="shared" si="254"/>
        <v>4020</v>
      </c>
      <c r="C1529" t="str">
        <f t="shared" si="255"/>
        <v>FIBER ROPE, CORDAGE, AND TWINE</v>
      </c>
      <c r="D1529" s="2" t="n">
        <f t="shared" si="256"/>
        <v>977029.872495941</v>
      </c>
      <c r="E1529" s="2" t="n">
        <f t="shared" si="257"/>
        <v>458767.63635910401</v>
      </c>
      <c r="F1529" s="2" t="n">
        <f t="shared" si="258"/>
        <v>1478112.8615000001</v>
      </c>
      <c r="G1529" s="2" t="n">
        <f t="shared" si="259"/>
        <v>126635.421306369</v>
      </c>
      <c r="H1529" s="3" t="n">
        <f t="shared" si="260"/>
        <v>2.221920520005896</v>
      </c>
      <c r="I1529" s="3" t="n">
        <f t="shared" si="261"/>
        <v>0.51286352967282567</v>
      </c>
      <c r="J1529" s="3" t="n">
        <f t="shared" si="262"/>
        <v>8.5673715860816207E-2</v>
      </c>
      <c r="K1529" s="3" t="n">
        <f t="shared" si="263"/>
        <v>1.193274858171307E-5</v>
      </c>
      <c r="L1529" s="3" t="n">
        <f>AM1529/SUM(AM1:AM$2860)</f>
        <v>1.4408746711652743E-6</v>
      </c>
      <c r="M1529" t="s">
        <v>3712</v>
      </c>
      <c r="N1529" t="s">
        <v>3897</v>
      </c>
      <c r="O1529" t="s">
        <v>3898</v>
      </c>
      <c r="P1529" s="2" t="n">
        <v>1502056.97784771</v>
      </c>
      <c r="Q1529" s="2" t="n">
        <v>444119.75898521801</v>
      </c>
      <c r="R1529" s="2" t="n">
        <v>813236.96275432105</v>
      </c>
      <c r="S1529" s="2" t="n">
        <v>578380.45949674898</v>
      </c>
      <c r="T1529" s="2" t="n">
        <v>2024158.8955168501</v>
      </c>
      <c r="U1529" s="2" t="n">
        <v>1508818.3922556599</v>
      </c>
      <c r="V1529" s="2" t="n">
        <v>1425190.0895313099</v>
      </c>
      <c r="W1529" s="2" t="n">
        <v>2271448.976762</v>
      </c>
      <c r="X1529" s="2" t="n">
        <v>1400401.8038790701</v>
      </c>
      <c r="Y1529" s="2" t="n">
        <v>1897968.9172165501</v>
      </c>
      <c r="Z1529" s="2" t="n">
        <v>2646956.4303929801</v>
      </c>
      <c r="AA1529" s="2" t="n">
        <v>1147149.6512019199</v>
      </c>
      <c r="AB1529" s="2" t="n">
        <v>1803830.56392527</v>
      </c>
      <c r="AC1529" s="2" t="n">
        <v>1126258.2037233301</v>
      </c>
      <c r="AD1529" s="2" t="n">
        <v>1198817.78662981</v>
      </c>
      <c r="AE1529" s="2" t="n">
        <v>977029.872495941</v>
      </c>
      <c r="AF1529" s="2" t="n">
        <v>1040504.87799479</v>
      </c>
      <c r="AG1529" s="2" t="n">
        <v>896515.168735413</v>
      </c>
      <c r="AH1529" s="2" t="n">
        <v>989357.15885540401</v>
      </c>
      <c r="AI1529" s="2" t="n">
        <v>5932864.8018308496</v>
      </c>
      <c r="AJ1529" s="2" t="n">
        <v>1175082.5417878299</v>
      </c>
      <c r="AK1529" s="2" t="n">
        <v>458767.63635910401</v>
      </c>
      <c r="AL1529" s="2" t="n">
        <v>1478112.8615000001</v>
      </c>
      <c r="AM1529" s="2" t="n">
        <v>126635.421306369</v>
      </c>
    </row>
    <row r="1530">
      <c r="A1530" t="str">
        <f t="shared" si="253"/>
        <v>Other</v>
      </c>
      <c r="B1530" t="str">
        <f t="shared" si="254"/>
        <v>4030</v>
      </c>
      <c r="C1530" t="str">
        <f t="shared" si="255"/>
        <v>FITTINGS FOR ROPE, CABLE, AND CHAIN</v>
      </c>
      <c r="D1530" s="2" t="n">
        <f t="shared" si="256"/>
        <v>4178244.51142629</v>
      </c>
      <c r="E1530" s="2" t="n">
        <f t="shared" si="257"/>
        <v>1875493.86074088</v>
      </c>
      <c r="F1530" s="2" t="n">
        <f t="shared" si="258"/>
        <v>4436947.3388</v>
      </c>
      <c r="G1530" s="2" t="n">
        <f t="shared" si="259"/>
        <v>432669.25486787898</v>
      </c>
      <c r="H1530" s="3" t="n">
        <f t="shared" si="260"/>
        <v>1.3657487937855812</v>
      </c>
      <c r="I1530" s="3" t="n">
        <f t="shared" si="261"/>
        <v>6.1916631893186969E-2</v>
      </c>
      <c r="J1530" s="3" t="n">
        <f t="shared" si="262"/>
        <v>9.7515075530487827E-2</v>
      </c>
      <c r="K1530" s="3" t="n">
        <f t="shared" si="263"/>
        <v>3.5819306118798201E-5</v>
      </c>
      <c r="L1530" s="3" t="n">
        <f>AM1530/SUM(AM1:AM$2860)</f>
        <v>4.9229683440846657E-6</v>
      </c>
      <c r="M1530" t="s">
        <v>3712</v>
      </c>
      <c r="N1530" t="s">
        <v>3899</v>
      </c>
      <c r="O1530" t="s">
        <v>3900</v>
      </c>
      <c r="P1530" s="2" t="n">
        <v>1143486.08655269</v>
      </c>
      <c r="Q1530" s="2" t="n">
        <v>2190621.9968384602</v>
      </c>
      <c r="R1530" s="2" t="n">
        <v>11277529.225508699</v>
      </c>
      <c r="S1530" s="2" t="n">
        <v>3368088.0628368501</v>
      </c>
      <c r="T1530" s="2" t="n">
        <v>1104151.44324541</v>
      </c>
      <c r="U1530" s="2" t="n">
        <v>4619985.2342130505</v>
      </c>
      <c r="V1530" s="2" t="n">
        <v>2187584.2061801399</v>
      </c>
      <c r="W1530" s="2" t="n">
        <v>13556806.521398401</v>
      </c>
      <c r="X1530" s="2" t="n">
        <v>42319887.605415501</v>
      </c>
      <c r="Y1530" s="2" t="n">
        <v>4513530.7645479199</v>
      </c>
      <c r="Z1530" s="2" t="n">
        <v>2765417.1741887</v>
      </c>
      <c r="AA1530" s="2" t="n">
        <v>3085743.7732478501</v>
      </c>
      <c r="AB1530" s="2" t="n">
        <v>3967632.2512704101</v>
      </c>
      <c r="AC1530" s="2" t="n">
        <v>914753.61537047103</v>
      </c>
      <c r="AD1530" s="2" t="n">
        <v>2223134.9060308002</v>
      </c>
      <c r="AE1530" s="2" t="n">
        <v>4178244.51142629</v>
      </c>
      <c r="AF1530" s="2" t="n">
        <v>814873.313944094</v>
      </c>
      <c r="AG1530" s="2" t="n">
        <v>665547.31804149901</v>
      </c>
      <c r="AH1530" s="2" t="n">
        <v>2836368.6480574901</v>
      </c>
      <c r="AI1530" s="2" t="n">
        <v>2653250.3292908799</v>
      </c>
      <c r="AJ1530" s="2" t="n">
        <v>-40114.361593244801</v>
      </c>
      <c r="AK1530" s="2" t="n">
        <v>1875493.86074088</v>
      </c>
      <c r="AL1530" s="2" t="n">
        <v>4436947.3388</v>
      </c>
      <c r="AM1530" s="2" t="n">
        <v>432669.25486787898</v>
      </c>
    </row>
    <row r="1531">
      <c r="A1531" t="str">
        <f t="shared" si="253"/>
        <v>Other</v>
      </c>
      <c r="B1531" t="str">
        <f t="shared" si="254"/>
        <v>4110</v>
      </c>
      <c r="C1531" t="str">
        <f t="shared" si="255"/>
        <v>REFRIGERATION EQUIPMENT</v>
      </c>
      <c r="D1531" s="2" t="n">
        <f t="shared" si="256"/>
        <v>3729432.5341353398</v>
      </c>
      <c r="E1531" s="2" t="n">
        <f t="shared" si="257"/>
        <v>2699586.2954096701</v>
      </c>
      <c r="F1531" s="2" t="n">
        <f t="shared" si="258"/>
        <v>3828095.5794000002</v>
      </c>
      <c r="G1531" s="2" t="n">
        <f t="shared" si="259"/>
        <v>642216.29679006105</v>
      </c>
      <c r="H1531" s="3" t="n">
        <f t="shared" si="260"/>
        <v>0.41803045374368208</v>
      </c>
      <c r="I1531" s="3" t="n">
        <f t="shared" si="261"/>
        <v>2.6455243354478686E-2</v>
      </c>
      <c r="J1531" s="3" t="n">
        <f t="shared" si="262"/>
        <v>0.16776391379724101</v>
      </c>
      <c r="K1531" s="3" t="n">
        <f t="shared" si="263"/>
        <v>3.09040691584209E-5</v>
      </c>
      <c r="L1531" s="3" t="n">
        <f>AM1531/SUM(AM1:AM$2860)</f>
        <v>7.3072224651557242E-6</v>
      </c>
      <c r="M1531" t="s">
        <v>3712</v>
      </c>
      <c r="N1531" t="s">
        <v>3901</v>
      </c>
      <c r="O1531" t="s">
        <v>3902</v>
      </c>
      <c r="P1531" s="2" t="n">
        <v>3097878.0019436302</v>
      </c>
      <c r="Q1531" s="2" t="n">
        <v>14064350.794772699</v>
      </c>
      <c r="R1531" s="2" t="n">
        <v>13344020.4922415</v>
      </c>
      <c r="S1531" s="2" t="n">
        <v>5743176.0172617501</v>
      </c>
      <c r="T1531" s="2" t="n">
        <v>6058234.07197838</v>
      </c>
      <c r="U1531" s="2" t="n">
        <v>5687742.5716158804</v>
      </c>
      <c r="V1531" s="2" t="n">
        <v>5602531.9696625704</v>
      </c>
      <c r="W1531" s="2" t="n">
        <v>7412883.7431658497</v>
      </c>
      <c r="X1531" s="2" t="n">
        <v>8963902.4281190205</v>
      </c>
      <c r="Y1531" s="2" t="n">
        <v>15997673.624496499</v>
      </c>
      <c r="Z1531" s="2" t="n">
        <v>8695221.7109568007</v>
      </c>
      <c r="AA1531" s="2" t="n">
        <v>4187356.2417520601</v>
      </c>
      <c r="AB1531" s="2" t="n">
        <v>4835857.3578095799</v>
      </c>
      <c r="AC1531" s="2" t="n">
        <v>4641107.5803071903</v>
      </c>
      <c r="AD1531" s="2" t="n">
        <v>3697860.3751731301</v>
      </c>
      <c r="AE1531" s="2" t="n">
        <v>3729432.5341353398</v>
      </c>
      <c r="AF1531" s="2" t="n">
        <v>3270471.75466946</v>
      </c>
      <c r="AG1531" s="2" t="n">
        <v>2555870.1967414101</v>
      </c>
      <c r="AH1531" s="2" t="n">
        <v>2365597.85703133</v>
      </c>
      <c r="AI1531" s="2" t="n">
        <v>3137664.5664389599</v>
      </c>
      <c r="AJ1531" s="2" t="n">
        <v>9541382.7336601</v>
      </c>
      <c r="AK1531" s="2" t="n">
        <v>2699586.2954096701</v>
      </c>
      <c r="AL1531" s="2" t="n">
        <v>3828095.5794000002</v>
      </c>
      <c r="AM1531" s="2" t="n">
        <v>642216.29679006105</v>
      </c>
    </row>
    <row r="1532">
      <c r="A1532" t="str">
        <f t="shared" si="253"/>
        <v>Other</v>
      </c>
      <c r="B1532" t="str">
        <f t="shared" si="254"/>
        <v>4120</v>
      </c>
      <c r="C1532" t="str">
        <f t="shared" si="255"/>
        <v>AIR CONDITIONING EQUIPMENT</v>
      </c>
      <c r="D1532" s="2" t="n">
        <f t="shared" si="256"/>
        <v>6674273.8717149403</v>
      </c>
      <c r="E1532" s="2" t="n">
        <f t="shared" si="257"/>
        <v>6332774.2374948701</v>
      </c>
      <c r="F1532" s="2" t="n">
        <f t="shared" si="258"/>
        <v>22427651.646200001</v>
      </c>
      <c r="G1532" s="2" t="n">
        <f t="shared" si="259"/>
        <v>2266975.8548773001</v>
      </c>
      <c r="H1532" s="3" t="n">
        <f t="shared" si="260"/>
        <v>2.541520794063862</v>
      </c>
      <c r="I1532" s="3" t="n">
        <f t="shared" si="261"/>
        <v>2.3603133580188649</v>
      </c>
      <c r="J1532" s="3" t="n">
        <f t="shared" si="262"/>
        <v>0.10107950179712204</v>
      </c>
      <c r="K1532" s="3" t="n">
        <f t="shared" si="263"/>
        <v>1.8105757370973788E-4</v>
      </c>
      <c r="L1532" s="3" t="n">
        <f>AM1532/SUM(AM1:AM$2860)</f>
        <v>2.5793952874634332E-5</v>
      </c>
      <c r="M1532" t="s">
        <v>3712</v>
      </c>
      <c r="N1532" t="s">
        <v>3903</v>
      </c>
      <c r="O1532" t="s">
        <v>3904</v>
      </c>
      <c r="P1532" s="2" t="n">
        <v>22212202.0030302</v>
      </c>
      <c r="Q1532" s="2" t="n">
        <v>32745701.119242702</v>
      </c>
      <c r="R1532" s="2" t="n">
        <v>45823350.629495598</v>
      </c>
      <c r="S1532" s="2" t="n">
        <v>53815725.326506399</v>
      </c>
      <c r="T1532" s="2" t="n">
        <v>38246055.111852899</v>
      </c>
      <c r="U1532" s="2" t="n">
        <v>13938640.6587421</v>
      </c>
      <c r="V1532" s="2" t="n">
        <v>32006187.067567799</v>
      </c>
      <c r="W1532" s="2" t="n">
        <v>27060967.711411901</v>
      </c>
      <c r="X1532" s="2" t="n">
        <v>6004381.2782568401</v>
      </c>
      <c r="Y1532" s="2" t="n">
        <v>50313512.900909603</v>
      </c>
      <c r="Z1532" s="2" t="n">
        <v>44607893.6937612</v>
      </c>
      <c r="AA1532" s="2" t="n">
        <v>50221689.279110096</v>
      </c>
      <c r="AB1532" s="2" t="n">
        <v>24763630.357817098</v>
      </c>
      <c r="AC1532" s="2" t="n">
        <v>9669636.5735020097</v>
      </c>
      <c r="AD1532" s="2" t="n">
        <v>25052144.652806599</v>
      </c>
      <c r="AE1532" s="2" t="n">
        <v>6674273.8717149403</v>
      </c>
      <c r="AF1532" s="2" t="n">
        <v>11595487.1043064</v>
      </c>
      <c r="AG1532" s="2" t="n">
        <v>10603851.699072501</v>
      </c>
      <c r="AH1532" s="2" t="n">
        <v>11258294.221351501</v>
      </c>
      <c r="AI1532" s="2" t="n">
        <v>12805430.813121101</v>
      </c>
      <c r="AJ1532" s="2" t="n">
        <v>9756529.6077732295</v>
      </c>
      <c r="AK1532" s="2" t="n">
        <v>6332774.2374948701</v>
      </c>
      <c r="AL1532" s="2" t="n">
        <v>22427651.646200001</v>
      </c>
      <c r="AM1532" s="2" t="n">
        <v>2266975.8548773001</v>
      </c>
    </row>
    <row r="1533">
      <c r="A1533" t="str">
        <f t="shared" si="253"/>
        <v>Other</v>
      </c>
      <c r="B1533" t="str">
        <f t="shared" si="254"/>
        <v>4130</v>
      </c>
      <c r="C1533" t="str">
        <f t="shared" si="255"/>
        <v>REFRIGERATION &amp; AIR CONDITION COMP</v>
      </c>
      <c r="D1533" s="2" t="n">
        <f t="shared" si="256"/>
        <v>8029551.8903231304</v>
      </c>
      <c r="E1533" s="2" t="n">
        <f t="shared" si="257"/>
        <v>5799847.2016897602</v>
      </c>
      <c r="F1533" s="2" t="n">
        <f t="shared" si="258"/>
        <v>10419431.381100001</v>
      </c>
      <c r="G1533" s="2" t="n">
        <f t="shared" si="259"/>
        <v>1791814.57956535</v>
      </c>
      <c r="H1533" s="3" t="n">
        <f t="shared" si="260"/>
        <v>0.7965010143826452</v>
      </c>
      <c r="I1533" s="3" t="n">
        <f t="shared" si="261"/>
        <v>0.29763547498298748</v>
      </c>
      <c r="J1533" s="3" t="n">
        <f t="shared" si="262"/>
        <v>0.17196855701891328</v>
      </c>
      <c r="K1533" s="3" t="n">
        <f t="shared" si="263"/>
        <v>8.411567091629537E-5</v>
      </c>
      <c r="L1533" s="3" t="n">
        <f>AM1533/SUM(AM1:AM$2860)</f>
        <v>2.0387504668810383E-5</v>
      </c>
      <c r="M1533" t="s">
        <v>3712</v>
      </c>
      <c r="N1533" t="s">
        <v>3905</v>
      </c>
      <c r="O1533" t="s">
        <v>3906</v>
      </c>
      <c r="P1533" s="2" t="n">
        <v>7848117.8853447903</v>
      </c>
      <c r="Q1533" s="2" t="n">
        <v>6228750.5153144598</v>
      </c>
      <c r="R1533" s="2" t="n">
        <v>7490657.7418630896</v>
      </c>
      <c r="S1533" s="2" t="n">
        <v>5175393.8533896096</v>
      </c>
      <c r="T1533" s="2" t="n">
        <v>5593136.4728815798</v>
      </c>
      <c r="U1533" s="2" t="n">
        <v>7183723.9862246299</v>
      </c>
      <c r="V1533" s="2" t="n">
        <v>9734415.8387698904</v>
      </c>
      <c r="W1533" s="2" t="n">
        <v>18145329.2362964</v>
      </c>
      <c r="X1533" s="2" t="n">
        <v>6866846.6293945098</v>
      </c>
      <c r="Y1533" s="2" t="n">
        <v>16627295.953669799</v>
      </c>
      <c r="Z1533" s="2" t="n">
        <v>14703326.782919399</v>
      </c>
      <c r="AA1533" s="2" t="n">
        <v>24434470.793621302</v>
      </c>
      <c r="AB1533" s="2" t="n">
        <v>25802063.145442601</v>
      </c>
      <c r="AC1533" s="2" t="n">
        <v>14805492.247057</v>
      </c>
      <c r="AD1533" s="2" t="n">
        <v>15307328.814816101</v>
      </c>
      <c r="AE1533" s="2" t="n">
        <v>8029551.8903231304</v>
      </c>
      <c r="AF1533" s="2" t="n">
        <v>8064651.7710026298</v>
      </c>
      <c r="AG1533" s="2" t="n">
        <v>7153364.2191920104</v>
      </c>
      <c r="AH1533" s="2" t="n">
        <v>13654079.5552772</v>
      </c>
      <c r="AI1533" s="2" t="n">
        <v>3486915.96405169</v>
      </c>
      <c r="AJ1533" s="2" t="n">
        <v>4824588.2538274098</v>
      </c>
      <c r="AK1533" s="2" t="n">
        <v>5799847.2016897602</v>
      </c>
      <c r="AL1533" s="2" t="n">
        <v>10419431.381100001</v>
      </c>
      <c r="AM1533" s="2" t="n">
        <v>1791814.57956535</v>
      </c>
    </row>
    <row r="1534">
      <c r="A1534" t="str">
        <f t="shared" si="253"/>
        <v>Other</v>
      </c>
      <c r="B1534" t="str">
        <f t="shared" si="254"/>
        <v>4140</v>
      </c>
      <c r="C1534" t="str">
        <f t="shared" si="255"/>
        <v>FANS AIR CIRCULATORS &amp; BLOWER EQ</v>
      </c>
      <c r="D1534" s="2" t="n">
        <f t="shared" si="256"/>
        <v>16975588.0352869</v>
      </c>
      <c r="E1534" s="2" t="n">
        <f t="shared" si="257"/>
        <v>8758788.5312010702</v>
      </c>
      <c r="F1534" s="2" t="n">
        <f t="shared" si="258"/>
        <v>16686433.264699999</v>
      </c>
      <c r="G1534" s="2" t="n">
        <f t="shared" si="259"/>
        <v>3023310.0400730898</v>
      </c>
      <c r="H1534" s="3" t="n">
        <f t="shared" si="260"/>
        <v>0.90510744782324726</v>
      </c>
      <c r="I1534" s="3" t="n">
        <f t="shared" si="261"/>
        <v>-1.7033564315170668E-2</v>
      </c>
      <c r="J1534" s="3" t="n">
        <f t="shared" si="262"/>
        <v>0.18118371925945823</v>
      </c>
      <c r="K1534" s="3" t="n">
        <f t="shared" si="263"/>
        <v>1.3470893736161342E-4</v>
      </c>
      <c r="L1534" s="3" t="n">
        <f>AM1534/SUM(AM1:AM$2860)</f>
        <v>3.4399623856282728E-5</v>
      </c>
      <c r="M1534" t="s">
        <v>3712</v>
      </c>
      <c r="N1534" t="s">
        <v>3907</v>
      </c>
      <c r="O1534" t="s">
        <v>3908</v>
      </c>
      <c r="P1534" s="2" t="n">
        <v>4729873.6061238199</v>
      </c>
      <c r="Q1534" s="2" t="n">
        <v>8746123.2395055406</v>
      </c>
      <c r="R1534" s="2" t="n">
        <v>5094377.0962932603</v>
      </c>
      <c r="S1534" s="2" t="n">
        <v>15750606.3748936</v>
      </c>
      <c r="T1534" s="2" t="n">
        <v>6680370.8137218496</v>
      </c>
      <c r="U1534" s="2" t="n">
        <v>7027995.5094196396</v>
      </c>
      <c r="V1534" s="2" t="n">
        <v>7042853.1691783303</v>
      </c>
      <c r="W1534" s="2" t="n">
        <v>6338574.9848293401</v>
      </c>
      <c r="X1534" s="2" t="n">
        <v>9079829.8140363991</v>
      </c>
      <c r="Y1534" s="2" t="n">
        <v>5624519.84047605</v>
      </c>
      <c r="Z1534" s="2" t="n">
        <v>6704869.4586477997</v>
      </c>
      <c r="AA1534" s="2" t="n">
        <v>7858047.7422712399</v>
      </c>
      <c r="AB1534" s="2" t="n">
        <v>6820929.4565628404</v>
      </c>
      <c r="AC1534" s="2" t="n">
        <v>32345712.8255651</v>
      </c>
      <c r="AD1534" s="2" t="n">
        <v>15066195.7715302</v>
      </c>
      <c r="AE1534" s="2" t="n">
        <v>16975588.0352869</v>
      </c>
      <c r="AF1534" s="2" t="n">
        <v>13705153.321119299</v>
      </c>
      <c r="AG1534" s="2" t="n">
        <v>5212655.8100335198</v>
      </c>
      <c r="AH1534" s="2" t="n">
        <v>5054096.5728416601</v>
      </c>
      <c r="AI1534" s="2" t="n">
        <v>4433249.3553605303</v>
      </c>
      <c r="AJ1534" s="2" t="n">
        <v>5871629.6922709998</v>
      </c>
      <c r="AK1534" s="2" t="n">
        <v>8758788.5312010702</v>
      </c>
      <c r="AL1534" s="2" t="n">
        <v>16686433.264699999</v>
      </c>
      <c r="AM1534" s="2" t="n">
        <v>3023310.0400730898</v>
      </c>
    </row>
    <row r="1535">
      <c r="A1535" t="str">
        <f t="shared" si="253"/>
        <v>Other</v>
      </c>
      <c r="B1535" t="str">
        <f t="shared" si="254"/>
        <v>4150</v>
      </c>
      <c r="C1535" t="str">
        <f t="shared" si="255"/>
        <v>VORTEX TUBES AND OTHER RELATED COOLING TUBES</v>
      </c>
      <c r="D1535" s="2" t="n">
        <f t="shared" si="256"/>
        <v>20633.916579266101</v>
      </c>
      <c r="E1535" s="2" t="n">
        <f t="shared" si="257"/>
        <v>32142.785103424299</v>
      </c>
      <c r="F1535" s="2" t="n">
        <f t="shared" si="258"/>
        <v>0</v>
      </c>
      <c r="G1535" s="2" t="n">
        <f t="shared" si="259"/>
        <v>0</v>
      </c>
      <c r="H1535" s="3" t="n">
        <f t="shared" si="260"/>
        <v>-1</v>
      </c>
      <c r="I1535" s="3" t="n">
        <f t="shared" si="261"/>
        <v>-1</v>
      </c>
      <c r="J1535" s="3" t="e">
        <f t="shared" si="262"/>
        <v>#DIV/0!</v>
      </c>
      <c r="K1535" s="3" t="n">
        <f t="shared" si="263"/>
        <v>0</v>
      </c>
      <c r="L1535" s="3" t="n">
        <f>AM1535/SUM(AM1:AM$2860)</f>
        <v>0</v>
      </c>
      <c r="M1535" t="s">
        <v>3712</v>
      </c>
      <c r="N1535" t="s">
        <v>3909</v>
      </c>
      <c r="O1535" t="s">
        <v>3910</v>
      </c>
      <c r="P1535" s="2"/>
      <c r="Q1535" s="2"/>
      <c r="R1535" s="2" t="n">
        <v>106404.560487939</v>
      </c>
      <c r="S1535" s="2" t="n">
        <v>42612.615218788</v>
      </c>
      <c r="T1535" s="2" t="n">
        <v>7288.6487105599499</v>
      </c>
      <c r="U1535" s="2" t="n">
        <v>36205.416375043002</v>
      </c>
      <c r="V1535" s="2" t="n">
        <v>21550.849550386101</v>
      </c>
      <c r="W1535" s="2" t="n">
        <v>23569.349468645101</v>
      </c>
      <c r="X1535" s="2" t="n">
        <v>8771.2437774707105</v>
      </c>
      <c r="Y1535" s="2" t="n">
        <v>65698.932422782993</v>
      </c>
      <c r="Z1535" s="2" t="n">
        <v>0</v>
      </c>
      <c r="AA1535" s="2" t="n">
        <v>34948.820438632902</v>
      </c>
      <c r="AB1535" s="2" t="n">
        <v>0</v>
      </c>
      <c r="AC1535" s="2" t="n">
        <v>44329.425217452699</v>
      </c>
      <c r="AD1535" s="2" t="n">
        <v>101591.868027786</v>
      </c>
      <c r="AE1535" s="2" t="n">
        <v>20633.916579266101</v>
      </c>
      <c r="AF1535" s="2" t="n">
        <v>127809.55230892901</v>
      </c>
      <c r="AG1535" s="2" t="n">
        <v>195266.40805315701</v>
      </c>
      <c r="AH1535" s="2" t="n">
        <v>18402.292380937299</v>
      </c>
      <c r="AI1535" s="2"/>
      <c r="AJ1535" s="2"/>
      <c r="AK1535" s="2" t="n">
        <v>32142.785103424299</v>
      </c>
      <c r="AL1535" s="2"/>
      <c r="AM1535" s="2"/>
    </row>
    <row r="1536">
      <c r="A1536" t="str">
        <f t="shared" si="253"/>
        <v>Other</v>
      </c>
      <c r="B1536" t="str">
        <f t="shared" si="254"/>
        <v>4210</v>
      </c>
      <c r="C1536" t="str">
        <f t="shared" si="255"/>
        <v>FIRE FIGHTING EQUIPMENT</v>
      </c>
      <c r="D1536" s="2" t="n">
        <f t="shared" si="256"/>
        <v>24291578.1146513</v>
      </c>
      <c r="E1536" s="2" t="n">
        <f t="shared" si="257"/>
        <v>5927064.5169725996</v>
      </c>
      <c r="F1536" s="2" t="n">
        <f t="shared" si="258"/>
        <v>3541231.6370000001</v>
      </c>
      <c r="G1536" s="2" t="n">
        <f t="shared" si="259"/>
        <v>1220665.19465119</v>
      </c>
      <c r="H1536" s="3" t="n">
        <f t="shared" si="260"/>
        <v>-0.40253195711647571</v>
      </c>
      <c r="I1536" s="3" t="n">
        <f t="shared" si="261"/>
        <v>-0.85421977854686482</v>
      </c>
      <c r="J1536" s="3" t="n">
        <f t="shared" si="262"/>
        <v>0.34470074815136698</v>
      </c>
      <c r="K1536" s="3" t="n">
        <f t="shared" si="263"/>
        <v>2.8588227526176083E-5</v>
      </c>
      <c r="L1536" s="3" t="n">
        <f>AM1536/SUM(AM1:AM$2860)</f>
        <v>1.3888890981700951E-5</v>
      </c>
      <c r="M1536" t="s">
        <v>3712</v>
      </c>
      <c r="N1536" t="s">
        <v>3911</v>
      </c>
      <c r="O1536" t="s">
        <v>3912</v>
      </c>
      <c r="P1536" s="2" t="n">
        <v>9857009.9910444897</v>
      </c>
      <c r="Q1536" s="2" t="n">
        <v>7697096.2091066297</v>
      </c>
      <c r="R1536" s="2" t="n">
        <v>7088941.1971612098</v>
      </c>
      <c r="S1536" s="2" t="n">
        <v>15542235.197035201</v>
      </c>
      <c r="T1536" s="2" t="n">
        <v>16421266.0457184</v>
      </c>
      <c r="U1536" s="2" t="n">
        <v>24576478.880638901</v>
      </c>
      <c r="V1536" s="2" t="n">
        <v>16117997.733134201</v>
      </c>
      <c r="W1536" s="2" t="n">
        <v>13894024.476301299</v>
      </c>
      <c r="X1536" s="2" t="n">
        <v>14923145.755232999</v>
      </c>
      <c r="Y1536" s="2" t="n">
        <v>13978249.6167571</v>
      </c>
      <c r="Z1536" s="2" t="n">
        <v>15796306.1328314</v>
      </c>
      <c r="AA1536" s="2" t="n">
        <v>13566325.050892901</v>
      </c>
      <c r="AB1536" s="2" t="n">
        <v>14884229.2755828</v>
      </c>
      <c r="AC1536" s="2" t="n">
        <v>12641271.1094954</v>
      </c>
      <c r="AD1536" s="2" t="n">
        <v>9203217.8283881005</v>
      </c>
      <c r="AE1536" s="2" t="n">
        <v>24291578.1146513</v>
      </c>
      <c r="AF1536" s="2" t="n">
        <v>10543309.669683401</v>
      </c>
      <c r="AG1536" s="2" t="n">
        <v>9517529.2005256992</v>
      </c>
      <c r="AH1536" s="2" t="n">
        <v>10283350.718764599</v>
      </c>
      <c r="AI1536" s="2" t="n">
        <v>5508427.4102055896</v>
      </c>
      <c r="AJ1536" s="2" t="n">
        <v>3397246.14620214</v>
      </c>
      <c r="AK1536" s="2" t="n">
        <v>5927064.5169725996</v>
      </c>
      <c r="AL1536" s="2" t="n">
        <v>3541231.6370000001</v>
      </c>
      <c r="AM1536" s="2" t="n">
        <v>1220665.19465119</v>
      </c>
    </row>
    <row r="1537">
      <c r="A1537" t="str">
        <f t="shared" ref="A1537:A1600" si="264">M1537</f>
        <v>Other</v>
      </c>
      <c r="B1537" t="str">
        <f t="shared" ref="B1537:B1600" si="265">N1537</f>
        <v>4230</v>
      </c>
      <c r="C1537" t="str">
        <f t="shared" ref="C1537:C1600" si="266">O1537</f>
        <v>DECONTAMINATING &amp; IMPREGNATING EQ</v>
      </c>
      <c r="D1537" s="2" t="n">
        <f t="shared" ref="D1537:D1600" si="267">AE1537</f>
        <v>94097.583172644998</v>
      </c>
      <c r="E1537" s="2" t="n">
        <f t="shared" ref="E1537:E1600" si="268">AK1537</f>
        <v>43872.761914768002</v>
      </c>
      <c r="F1537" s="2" t="n">
        <f t="shared" ref="F1537:F1600" si="269">AL1537</f>
        <v>41943.309500000003</v>
      </c>
      <c r="G1537" s="2" t="n">
        <f t="shared" ref="G1537:G1600" si="270">AM1537</f>
        <v>0</v>
      </c>
      <c r="H1537" s="3" t="n">
        <f t="shared" si="260"/>
        <v>-4.3978366771537214E-2</v>
      </c>
      <c r="I1537" s="3" t="n">
        <f t="shared" si="261"/>
        <v>-0.55425731367568964</v>
      </c>
      <c r="J1537" s="3" t="n">
        <f t="shared" si="262"/>
        <v>0</v>
      </c>
      <c r="K1537" s="3" t="n">
        <f t="shared" si="263"/>
        <v>3.3860673293957213E-7</v>
      </c>
      <c r="L1537" s="3" t="n">
        <f>AM1537/SUM(AM1:AM$2860)</f>
        <v>0</v>
      </c>
      <c r="M1537" t="s">
        <v>3712</v>
      </c>
      <c r="N1537" t="s">
        <v>3913</v>
      </c>
      <c r="O1537" t="s">
        <v>3914</v>
      </c>
      <c r="P1537" s="2" t="n">
        <v>237677.12178114499</v>
      </c>
      <c r="Q1537" s="2" t="n">
        <v>532666.70579651301</v>
      </c>
      <c r="R1537" s="2" t="n">
        <v>122195.117153313</v>
      </c>
      <c r="S1537" s="2" t="n">
        <v>5307219.5839704396</v>
      </c>
      <c r="T1537" s="2" t="n">
        <v>18708237.251465399</v>
      </c>
      <c r="U1537" s="2" t="n">
        <v>3803098.99336801</v>
      </c>
      <c r="V1537" s="2" t="n">
        <v>13205868.1814059</v>
      </c>
      <c r="W1537" s="2" t="n">
        <v>360837.064684321</v>
      </c>
      <c r="X1537" s="2" t="n">
        <v>755870.30226296606</v>
      </c>
      <c r="Y1537" s="2" t="n">
        <v>221058.26784534601</v>
      </c>
      <c r="Z1537" s="2" t="n">
        <v>752460.01749647304</v>
      </c>
      <c r="AA1537" s="2" t="n">
        <v>124903.50681079501</v>
      </c>
      <c r="AB1537" s="2" t="n">
        <v>71645.430570260098</v>
      </c>
      <c r="AC1537" s="2" t="n">
        <v>269442.40262498602</v>
      </c>
      <c r="AD1537" s="2" t="n">
        <v>121073.214767852</v>
      </c>
      <c r="AE1537" s="2" t="n">
        <v>94097.583172644998</v>
      </c>
      <c r="AF1537" s="2" t="n">
        <v>66128.465130613506</v>
      </c>
      <c r="AG1537" s="2" t="n">
        <v>72966.062611797606</v>
      </c>
      <c r="AH1537" s="2" t="n">
        <v>31120.022801597399</v>
      </c>
      <c r="AI1537" s="2" t="n">
        <v>151.19663823346701</v>
      </c>
      <c r="AJ1537" s="2" t="n">
        <v>436754.37765958701</v>
      </c>
      <c r="AK1537" s="2" t="n">
        <v>43872.761914768002</v>
      </c>
      <c r="AL1537" s="2" t="n">
        <v>41943.309500000003</v>
      </c>
      <c r="AM1537" s="2"/>
    </row>
    <row r="1538">
      <c r="A1538" t="str">
        <f t="shared" si="264"/>
        <v>Other</v>
      </c>
      <c r="B1538" t="str">
        <f t="shared" si="265"/>
        <v>4235</v>
      </c>
      <c r="C1538" t="str">
        <f t="shared" si="266"/>
        <v>HAZARDOUS MATERIAL SPILL CONTAINMENT AND CLEAN-UP EQUIPMENT AND MATERIAL</v>
      </c>
      <c r="D1538" s="2" t="n">
        <f t="shared" si="267"/>
        <v>3982917.0192762599</v>
      </c>
      <c r="E1538" s="2" t="n">
        <f t="shared" si="268"/>
        <v>5790283.5708571803</v>
      </c>
      <c r="F1538" s="2" t="n">
        <f t="shared" si="269"/>
        <v>9901060.0105000008</v>
      </c>
      <c r="G1538" s="2" t="n">
        <f t="shared" si="270"/>
        <v>1493561.8774395201</v>
      </c>
      <c r="H1538" s="3" t="n">
        <f t="shared" ref="H1538:H1601" si="271">AL1538/AK1538-1</f>
        <v>0.70994388950699872</v>
      </c>
      <c r="I1538" s="3" t="n">
        <f t="shared" ref="I1538:I1601" si="272">AL1538/AE1538-1</f>
        <v>1.4858815693577099</v>
      </c>
      <c r="J1538" s="3" t="n">
        <f t="shared" ref="J1538:J1601" si="273">AM1538/AL1538</f>
        <v>0.15084868446970412</v>
      </c>
      <c r="K1538" s="3" t="n">
        <f t="shared" ref="K1538:K1601" si="274">AL1538/SUM(AL$1:AL$2860)</f>
        <v>7.9930878673130243E-5</v>
      </c>
      <c r="L1538" s="3" t="n">
        <f>AM1538/SUM(AM1:AM$2860)</f>
        <v>1.6993945744565732E-5</v>
      </c>
      <c r="M1538" t="s">
        <v>3712</v>
      </c>
      <c r="N1538" t="s">
        <v>3915</v>
      </c>
      <c r="O1538" t="s">
        <v>3916</v>
      </c>
      <c r="P1538" s="2"/>
      <c r="Q1538" s="2" t="n">
        <v>367036.33854885597</v>
      </c>
      <c r="R1538" s="2" t="n">
        <v>793214.57417380798</v>
      </c>
      <c r="S1538" s="2" t="n">
        <v>917592.96837112599</v>
      </c>
      <c r="T1538" s="2" t="n">
        <v>424626.26152192202</v>
      </c>
      <c r="U1538" s="2" t="n">
        <v>2343344.6499549001</v>
      </c>
      <c r="V1538" s="2" t="n">
        <v>2181799.3347325199</v>
      </c>
      <c r="W1538" s="2" t="n">
        <v>4738905.3020498101</v>
      </c>
      <c r="X1538" s="2" t="n">
        <v>4956097.5882504098</v>
      </c>
      <c r="Y1538" s="2" t="n">
        <v>7130156.1261613704</v>
      </c>
      <c r="Z1538" s="2" t="n">
        <v>4754488.9533559103</v>
      </c>
      <c r="AA1538" s="2" t="n">
        <v>5639207.81638123</v>
      </c>
      <c r="AB1538" s="2" t="n">
        <v>4284182.7584260302</v>
      </c>
      <c r="AC1538" s="2" t="n">
        <v>4737044.6226728205</v>
      </c>
      <c r="AD1538" s="2" t="n">
        <v>5154927.0928992797</v>
      </c>
      <c r="AE1538" s="2" t="n">
        <v>3982917.0192762599</v>
      </c>
      <c r="AF1538" s="2" t="n">
        <v>3814868.33122731</v>
      </c>
      <c r="AG1538" s="2" t="n">
        <v>6513377.5744103696</v>
      </c>
      <c r="AH1538" s="2" t="n">
        <v>2835858.3062269501</v>
      </c>
      <c r="AI1538" s="2" t="n">
        <v>3178553.41037205</v>
      </c>
      <c r="AJ1538" s="2" t="n">
        <v>9580938.5436466709</v>
      </c>
      <c r="AK1538" s="2" t="n">
        <v>5790283.5708571803</v>
      </c>
      <c r="AL1538" s="2" t="n">
        <v>9901060.0105000008</v>
      </c>
      <c r="AM1538" s="2" t="n">
        <v>1493561.8774395201</v>
      </c>
    </row>
    <row r="1539">
      <c r="A1539" t="str">
        <f t="shared" si="264"/>
        <v>Other</v>
      </c>
      <c r="B1539" t="str">
        <f t="shared" si="265"/>
        <v>4240</v>
      </c>
      <c r="C1539" t="str">
        <f t="shared" si="266"/>
        <v>SAFETY AND RESCUE EQUIPMENT</v>
      </c>
      <c r="D1539" s="2" t="n">
        <f t="shared" si="267"/>
        <v>13708084.3047891</v>
      </c>
      <c r="E1539" s="2" t="n">
        <f t="shared" si="268"/>
        <v>10504636.8846034</v>
      </c>
      <c r="F1539" s="2" t="n">
        <f t="shared" si="269"/>
        <v>10913280.697899999</v>
      </c>
      <c r="G1539" s="2" t="n">
        <f t="shared" si="270"/>
        <v>11284693.8528817</v>
      </c>
      <c r="H1539" s="3" t="n">
        <f t="shared" si="271"/>
        <v>3.8901279290819435E-2</v>
      </c>
      <c r="I1539" s="3" t="n">
        <f t="shared" si="272"/>
        <v>-0.2038799546857688</v>
      </c>
      <c r="J1539" s="3" t="n">
        <f t="shared" si="273"/>
        <v>1.0340331349722518</v>
      </c>
      <c r="K1539" s="3" t="n">
        <f t="shared" si="274"/>
        <v>8.8102497557290092E-5</v>
      </c>
      <c r="L1539" s="3" t="n">
        <f>AM1539/SUM(AM1:AM$2860)</f>
        <v>1.2839874797063543E-4</v>
      </c>
      <c r="M1539" t="s">
        <v>3712</v>
      </c>
      <c r="N1539" t="s">
        <v>3917</v>
      </c>
      <c r="O1539" t="s">
        <v>3918</v>
      </c>
      <c r="P1539" s="2" t="n">
        <v>31332684.682347599</v>
      </c>
      <c r="Q1539" s="2" t="n">
        <v>28685516.315398101</v>
      </c>
      <c r="R1539" s="2" t="n">
        <v>26139172.385089401</v>
      </c>
      <c r="S1539" s="2" t="n">
        <v>64883585.638903797</v>
      </c>
      <c r="T1539" s="2" t="n">
        <v>29278027.3644135</v>
      </c>
      <c r="U1539" s="2" t="n">
        <v>21879433.053063199</v>
      </c>
      <c r="V1539" s="2" t="n">
        <v>20224102.243219901</v>
      </c>
      <c r="W1539" s="2" t="n">
        <v>17896039.112851001</v>
      </c>
      <c r="X1539" s="2" t="n">
        <v>24399836.332190301</v>
      </c>
      <c r="Y1539" s="2" t="n">
        <v>11937210.2490477</v>
      </c>
      <c r="Z1539" s="2" t="n">
        <v>10167231.5330991</v>
      </c>
      <c r="AA1539" s="2" t="n">
        <v>16263200.1197448</v>
      </c>
      <c r="AB1539" s="2" t="n">
        <v>17677537.803443</v>
      </c>
      <c r="AC1539" s="2" t="n">
        <v>33590669.814150803</v>
      </c>
      <c r="AD1539" s="2" t="n">
        <v>29550752.510608099</v>
      </c>
      <c r="AE1539" s="2" t="n">
        <v>13708084.3047891</v>
      </c>
      <c r="AF1539" s="2" t="n">
        <v>34000889.831896499</v>
      </c>
      <c r="AG1539" s="2" t="n">
        <v>24577999.908493601</v>
      </c>
      <c r="AH1539" s="2" t="n">
        <v>17283660.449012201</v>
      </c>
      <c r="AI1539" s="2" t="n">
        <v>14819818.064189199</v>
      </c>
      <c r="AJ1539" s="2" t="n">
        <v>17771833.098841298</v>
      </c>
      <c r="AK1539" s="2" t="n">
        <v>10504636.8846034</v>
      </c>
      <c r="AL1539" s="2" t="n">
        <v>10913280.697899999</v>
      </c>
      <c r="AM1539" s="2" t="n">
        <v>11284693.8528817</v>
      </c>
    </row>
    <row r="1540">
      <c r="A1540" t="str">
        <f t="shared" si="264"/>
        <v>Other</v>
      </c>
      <c r="B1540" t="str">
        <f t="shared" si="265"/>
        <v>4250</v>
      </c>
      <c r="C1540" t="str">
        <f t="shared" si="266"/>
        <v>RECYCLING AND RECLAMATION EQUIPMENT</v>
      </c>
      <c r="D1540" s="2" t="n">
        <f t="shared" si="267"/>
        <v>66946.758144150604</v>
      </c>
      <c r="E1540" s="2" t="n">
        <f t="shared" si="268"/>
        <v>59268.579847152097</v>
      </c>
      <c r="F1540" s="2" t="n">
        <f t="shared" si="269"/>
        <v>12079.02</v>
      </c>
      <c r="G1540" s="2" t="n">
        <f t="shared" si="270"/>
        <v>56476.424098929703</v>
      </c>
      <c r="H1540" s="3" t="n">
        <f t="shared" si="271"/>
        <v>-0.7961985923882331</v>
      </c>
      <c r="I1540" s="3" t="n">
        <f t="shared" si="272"/>
        <v>-0.8195727420588268</v>
      </c>
      <c r="J1540" s="3" t="n">
        <f t="shared" si="273"/>
        <v>4.675579980737651</v>
      </c>
      <c r="K1540" s="3" t="n">
        <f t="shared" si="274"/>
        <v>9.7513466344656241E-8</v>
      </c>
      <c r="L1540" s="3" t="n">
        <f>AM1540/SUM(AM1:AM$2860)</f>
        <v>6.4259626700545606E-7</v>
      </c>
      <c r="M1540" t="s">
        <v>3712</v>
      </c>
      <c r="N1540" t="s">
        <v>3919</v>
      </c>
      <c r="O1540" t="s">
        <v>3920</v>
      </c>
      <c r="P1540" s="2" t="n">
        <v>153255.226680705</v>
      </c>
      <c r="Q1540" s="2" t="n">
        <v>739677.45337542298</v>
      </c>
      <c r="R1540" s="2"/>
      <c r="S1540" s="2" t="n">
        <v>2659526.0943234698</v>
      </c>
      <c r="T1540" s="2" t="n">
        <v>557409.00467923796</v>
      </c>
      <c r="U1540" s="2" t="n">
        <v>247954.91405141799</v>
      </c>
      <c r="V1540" s="2" t="n">
        <v>732043.74400221999</v>
      </c>
      <c r="W1540" s="2" t="n">
        <v>531353.56544980302</v>
      </c>
      <c r="X1540" s="2" t="n">
        <v>574325.272572299</v>
      </c>
      <c r="Y1540" s="2" t="n">
        <v>479381.99137895298</v>
      </c>
      <c r="Z1540" s="2" t="n">
        <v>559978.80223686097</v>
      </c>
      <c r="AA1540" s="2" t="n">
        <v>471882.55210112297</v>
      </c>
      <c r="AB1540" s="2" t="n">
        <v>797923.21356797602</v>
      </c>
      <c r="AC1540" s="2" t="n">
        <v>345251.38331965503</v>
      </c>
      <c r="AD1540" s="2" t="n">
        <v>207105.89821301299</v>
      </c>
      <c r="AE1540" s="2" t="n">
        <v>66946.758144150604</v>
      </c>
      <c r="AF1540" s="2" t="n">
        <v>800996.74403975904</v>
      </c>
      <c r="AG1540" s="2" t="n">
        <v>1117566.55305837</v>
      </c>
      <c r="AH1540" s="2" t="n">
        <v>760610.05783611594</v>
      </c>
      <c r="AI1540" s="2" t="n">
        <v>508394.87784092798</v>
      </c>
      <c r="AJ1540" s="2" t="n">
        <v>130789.113897257</v>
      </c>
      <c r="AK1540" s="2" t="n">
        <v>59268.579847152097</v>
      </c>
      <c r="AL1540" s="2" t="n">
        <v>12079.02</v>
      </c>
      <c r="AM1540" s="2" t="n">
        <v>56476.424098929703</v>
      </c>
    </row>
    <row r="1541">
      <c r="A1541" t="str">
        <f t="shared" si="264"/>
        <v>Other</v>
      </c>
      <c r="B1541" t="str">
        <f t="shared" si="265"/>
        <v>4310</v>
      </c>
      <c r="C1541" t="str">
        <f t="shared" si="266"/>
        <v>COMPRESSORS AND VACUUM PUMPS</v>
      </c>
      <c r="D1541" s="2" t="n">
        <f t="shared" si="267"/>
        <v>21267820.9245269</v>
      </c>
      <c r="E1541" s="2" t="n">
        <f t="shared" si="268"/>
        <v>18758968.964714602</v>
      </c>
      <c r="F1541" s="2" t="n">
        <f t="shared" si="269"/>
        <v>22254586.1578</v>
      </c>
      <c r="G1541" s="2" t="n">
        <f t="shared" si="270"/>
        <v>7833816.8185326504</v>
      </c>
      <c r="H1541" s="3" t="n">
        <f t="shared" si="271"/>
        <v>0.18634378038902955</v>
      </c>
      <c r="I1541" s="3" t="n">
        <f t="shared" si="272"/>
        <v>4.6397100895988919E-2</v>
      </c>
      <c r="J1541" s="3" t="n">
        <f t="shared" si="273"/>
        <v>0.35200909884307058</v>
      </c>
      <c r="K1541" s="3" t="n">
        <f t="shared" si="274"/>
        <v>1.7966042264296964E-4</v>
      </c>
      <c r="L1541" s="3" t="n">
        <f>AM1541/SUM(AM1:AM$2860)</f>
        <v>8.9134209970086244E-5</v>
      </c>
      <c r="M1541" t="s">
        <v>3712</v>
      </c>
      <c r="N1541" t="s">
        <v>3921</v>
      </c>
      <c r="O1541" t="s">
        <v>3922</v>
      </c>
      <c r="P1541" s="2" t="n">
        <v>25065605.506873298</v>
      </c>
      <c r="Q1541" s="2" t="n">
        <v>26582419.0601843</v>
      </c>
      <c r="R1541" s="2" t="n">
        <v>14200229.572766</v>
      </c>
      <c r="S1541" s="2" t="n">
        <v>29610408.237631101</v>
      </c>
      <c r="T1541" s="2" t="n">
        <v>40209242.229686901</v>
      </c>
      <c r="U1541" s="2" t="n">
        <v>13985927.5686414</v>
      </c>
      <c r="V1541" s="2" t="n">
        <v>18908421.603489298</v>
      </c>
      <c r="W1541" s="2" t="n">
        <v>18413285.037604298</v>
      </c>
      <c r="X1541" s="2" t="n">
        <v>19466588.838007599</v>
      </c>
      <c r="Y1541" s="2" t="n">
        <v>19967308.9082155</v>
      </c>
      <c r="Z1541" s="2" t="n">
        <v>24905199.9925844</v>
      </c>
      <c r="AA1541" s="2" t="n">
        <v>21705789.267935298</v>
      </c>
      <c r="AB1541" s="2" t="n">
        <v>25289756.644380402</v>
      </c>
      <c r="AC1541" s="2" t="n">
        <v>21433906.387714099</v>
      </c>
      <c r="AD1541" s="2" t="n">
        <v>22274549.363923099</v>
      </c>
      <c r="AE1541" s="2" t="n">
        <v>21267820.9245269</v>
      </c>
      <c r="AF1541" s="2" t="n">
        <v>19796764.316677898</v>
      </c>
      <c r="AG1541" s="2" t="n">
        <v>29090348.701537602</v>
      </c>
      <c r="AH1541" s="2" t="n">
        <v>25022200.052162699</v>
      </c>
      <c r="AI1541" s="2" t="n">
        <v>24253547.809012599</v>
      </c>
      <c r="AJ1541" s="2" t="n">
        <v>16216515.097485101</v>
      </c>
      <c r="AK1541" s="2" t="n">
        <v>18758968.964714602</v>
      </c>
      <c r="AL1541" s="2" t="n">
        <v>22254586.1578</v>
      </c>
      <c r="AM1541" s="2" t="n">
        <v>7833816.8185326504</v>
      </c>
    </row>
    <row r="1542">
      <c r="A1542" t="str">
        <f t="shared" si="264"/>
        <v>Other</v>
      </c>
      <c r="B1542" t="str">
        <f t="shared" si="265"/>
        <v>4320</v>
      </c>
      <c r="C1542" t="str">
        <f t="shared" si="266"/>
        <v>POWER AND HAND PUMPS</v>
      </c>
      <c r="D1542" s="2" t="n">
        <f t="shared" si="267"/>
        <v>31790797.447365399</v>
      </c>
      <c r="E1542" s="2" t="n">
        <f t="shared" si="268"/>
        <v>44397822.810910396</v>
      </c>
      <c r="F1542" s="2" t="n">
        <f t="shared" si="269"/>
        <v>102659557.2102</v>
      </c>
      <c r="G1542" s="2" t="n">
        <f t="shared" si="270"/>
        <v>57493066.274359003</v>
      </c>
      <c r="H1542" s="3" t="n">
        <f t="shared" si="271"/>
        <v>1.3122655731886983</v>
      </c>
      <c r="I1542" s="3" t="n">
        <f t="shared" si="272"/>
        <v>2.2292224622603074</v>
      </c>
      <c r="J1542" s="3" t="n">
        <f t="shared" si="273"/>
        <v>0.56003618013507894</v>
      </c>
      <c r="K1542" s="3" t="n">
        <f t="shared" si="274"/>
        <v>8.2876667784092996E-4</v>
      </c>
      <c r="L1542" s="3" t="n">
        <f>AM1542/SUM(AM1:AM$2860)</f>
        <v>6.5416375693128428E-4</v>
      </c>
      <c r="M1542" t="s">
        <v>3712</v>
      </c>
      <c r="N1542" t="s">
        <v>3923</v>
      </c>
      <c r="O1542" t="s">
        <v>3924</v>
      </c>
      <c r="P1542" s="2" t="n">
        <v>32486115.587356601</v>
      </c>
      <c r="Q1542" s="2" t="n">
        <v>22479219.609691501</v>
      </c>
      <c r="R1542" s="2" t="n">
        <v>46955052.029814303</v>
      </c>
      <c r="S1542" s="2" t="n">
        <v>51666026.776472799</v>
      </c>
      <c r="T1542" s="2" t="n">
        <v>45399929.270357899</v>
      </c>
      <c r="U1542" s="2" t="n">
        <v>47380106.472508498</v>
      </c>
      <c r="V1542" s="2" t="n">
        <v>49738729.500381798</v>
      </c>
      <c r="W1542" s="2" t="n">
        <v>63767838.984835103</v>
      </c>
      <c r="X1542" s="2" t="n">
        <v>48167245.678996399</v>
      </c>
      <c r="Y1542" s="2" t="n">
        <v>54273579.210609399</v>
      </c>
      <c r="Z1542" s="2" t="n">
        <v>57063200.836148001</v>
      </c>
      <c r="AA1542" s="2" t="n">
        <v>36410874.845186397</v>
      </c>
      <c r="AB1542" s="2" t="n">
        <v>31256300.888407402</v>
      </c>
      <c r="AC1542" s="2" t="n">
        <v>59982649.620227203</v>
      </c>
      <c r="AD1542" s="2" t="n">
        <v>35997501.129518099</v>
      </c>
      <c r="AE1542" s="2" t="n">
        <v>31790797.447365399</v>
      </c>
      <c r="AF1542" s="2" t="n">
        <v>36922133.203905299</v>
      </c>
      <c r="AG1542" s="2" t="n">
        <v>42281936.892504498</v>
      </c>
      <c r="AH1542" s="2" t="n">
        <v>44156181.960737802</v>
      </c>
      <c r="AI1542" s="2" t="n">
        <v>60056464.632174797</v>
      </c>
      <c r="AJ1542" s="2" t="n">
        <v>28860878.925042398</v>
      </c>
      <c r="AK1542" s="2" t="n">
        <v>44397822.810910396</v>
      </c>
      <c r="AL1542" s="2" t="n">
        <v>102659557.2102</v>
      </c>
      <c r="AM1542" s="2" t="n">
        <v>57493066.274359003</v>
      </c>
    </row>
    <row r="1543">
      <c r="A1543" t="str">
        <f t="shared" si="264"/>
        <v>Other</v>
      </c>
      <c r="B1543" t="str">
        <f t="shared" si="265"/>
        <v>4330</v>
      </c>
      <c r="C1543" t="str">
        <f t="shared" si="266"/>
        <v>CENTRIFUGALS SEPARATORS &amp; FILTERS</v>
      </c>
      <c r="D1543" s="2" t="n">
        <f t="shared" si="267"/>
        <v>4747765.3852827596</v>
      </c>
      <c r="E1543" s="2" t="n">
        <f t="shared" si="268"/>
        <v>4542075.8886964703</v>
      </c>
      <c r="F1543" s="2" t="n">
        <f t="shared" si="269"/>
        <v>7498595.5247999998</v>
      </c>
      <c r="G1543" s="2" t="n">
        <f t="shared" si="270"/>
        <v>5028851.0409568101</v>
      </c>
      <c r="H1543" s="3" t="n">
        <f t="shared" si="271"/>
        <v>0.65091815032443701</v>
      </c>
      <c r="I1543" s="3" t="n">
        <f t="shared" si="272"/>
        <v>0.57939470809664084</v>
      </c>
      <c r="J1543" s="3" t="n">
        <f t="shared" si="273"/>
        <v>0.67063905825097003</v>
      </c>
      <c r="K1543" s="3" t="n">
        <f t="shared" si="274"/>
        <v>6.0535874792803946E-5</v>
      </c>
      <c r="L1543" s="3" t="n">
        <f>AM1543/SUM(AM1:AM$2860)</f>
        <v>5.7218936180957483E-5</v>
      </c>
      <c r="M1543" t="s">
        <v>3712</v>
      </c>
      <c r="N1543" t="s">
        <v>3925</v>
      </c>
      <c r="O1543" t="s">
        <v>3926</v>
      </c>
      <c r="P1543" s="2" t="n">
        <v>3280767.3334671501</v>
      </c>
      <c r="Q1543" s="2" t="n">
        <v>3194504.78645055</v>
      </c>
      <c r="R1543" s="2" t="n">
        <v>8721089.6598507408</v>
      </c>
      <c r="S1543" s="2" t="n">
        <v>14137472.6365874</v>
      </c>
      <c r="T1543" s="2" t="n">
        <v>4581547.8933016201</v>
      </c>
      <c r="U1543" s="2" t="n">
        <v>16947955.048166901</v>
      </c>
      <c r="V1543" s="2" t="n">
        <v>3957529.4318032698</v>
      </c>
      <c r="W1543" s="2" t="n">
        <v>5087651.4937627697</v>
      </c>
      <c r="X1543" s="2" t="n">
        <v>3418702.42149287</v>
      </c>
      <c r="Y1543" s="2" t="n">
        <v>8280189.5604246398</v>
      </c>
      <c r="Z1543" s="2" t="n">
        <v>5952655.5155141503</v>
      </c>
      <c r="AA1543" s="2" t="n">
        <v>4386141.8782444904</v>
      </c>
      <c r="AB1543" s="2" t="n">
        <v>4913488.0724065704</v>
      </c>
      <c r="AC1543" s="2" t="n">
        <v>9396508.8259041496</v>
      </c>
      <c r="AD1543" s="2" t="n">
        <v>5269696.3468592605</v>
      </c>
      <c r="AE1543" s="2" t="n">
        <v>4747765.3852827596</v>
      </c>
      <c r="AF1543" s="2" t="n">
        <v>7307244.2856330099</v>
      </c>
      <c r="AG1543" s="2" t="n">
        <v>4667768.5392854698</v>
      </c>
      <c r="AH1543" s="2" t="n">
        <v>3607141.6095148199</v>
      </c>
      <c r="AI1543" s="2" t="n">
        <v>3582183.7561174901</v>
      </c>
      <c r="AJ1543" s="2" t="n">
        <v>5173733.1267919196</v>
      </c>
      <c r="AK1543" s="2" t="n">
        <v>4542075.8886964703</v>
      </c>
      <c r="AL1543" s="2" t="n">
        <v>7498595.5247999998</v>
      </c>
      <c r="AM1543" s="2" t="n">
        <v>5028851.0409568101</v>
      </c>
    </row>
    <row r="1544">
      <c r="A1544" t="str">
        <f t="shared" si="264"/>
        <v>Other</v>
      </c>
      <c r="B1544" t="str">
        <f t="shared" si="265"/>
        <v>4410</v>
      </c>
      <c r="C1544" t="str">
        <f t="shared" si="266"/>
        <v>INDUSTRIAL BOILERS</v>
      </c>
      <c r="D1544" s="2" t="n">
        <f t="shared" si="267"/>
        <v>580755.83665819396</v>
      </c>
      <c r="E1544" s="2" t="n">
        <f t="shared" si="268"/>
        <v>627439.727423365</v>
      </c>
      <c r="F1544" s="2" t="n">
        <f t="shared" si="269"/>
        <v>656964.33059999999</v>
      </c>
      <c r="G1544" s="2" t="n">
        <f t="shared" si="270"/>
        <v>173844.06162777799</v>
      </c>
      <c r="H1544" s="3" t="n">
        <f t="shared" si="271"/>
        <v>4.7055680229048047E-2</v>
      </c>
      <c r="I1544" s="3" t="n">
        <f t="shared" si="272"/>
        <v>0.13122294970004544</v>
      </c>
      <c r="J1544" s="3" t="n">
        <f t="shared" si="273"/>
        <v>0.26461719994601179</v>
      </c>
      <c r="K1544" s="3" t="n">
        <f t="shared" si="274"/>
        <v>5.3036479069993026E-6</v>
      </c>
      <c r="L1544" s="3" t="n">
        <f>AM1544/SUM(AM1:AM$2860)</f>
        <v>1.9780208613667103E-6</v>
      </c>
      <c r="M1544" t="s">
        <v>3712</v>
      </c>
      <c r="N1544" t="s">
        <v>3927</v>
      </c>
      <c r="O1544" t="s">
        <v>3928</v>
      </c>
      <c r="P1544" s="2" t="n">
        <v>2361565.5823130701</v>
      </c>
      <c r="Q1544" s="2" t="n">
        <v>2454317.8079589698</v>
      </c>
      <c r="R1544" s="2" t="n">
        <v>1526582.50375542</v>
      </c>
      <c r="S1544" s="2" t="n">
        <v>1482981.18221792</v>
      </c>
      <c r="T1544" s="2" t="n">
        <v>1229605.44982676</v>
      </c>
      <c r="U1544" s="2" t="n">
        <v>3081433.3296299302</v>
      </c>
      <c r="V1544" s="2" t="n">
        <v>1017094.12016165</v>
      </c>
      <c r="W1544" s="2" t="n">
        <v>1276169.7206864399</v>
      </c>
      <c r="X1544" s="2" t="n">
        <v>6737009.1759113697</v>
      </c>
      <c r="Y1544" s="2" t="n">
        <v>2745020.8936054301</v>
      </c>
      <c r="Z1544" s="2" t="n">
        <v>1440319.5848817599</v>
      </c>
      <c r="AA1544" s="2" t="n">
        <v>5458730.3321144301</v>
      </c>
      <c r="AB1544" s="2" t="n">
        <v>440127.47851081402</v>
      </c>
      <c r="AC1544" s="2" t="n">
        <v>1373743.7571389701</v>
      </c>
      <c r="AD1544" s="2" t="n">
        <v>652875.90805629897</v>
      </c>
      <c r="AE1544" s="2" t="n">
        <v>580755.83665819396</v>
      </c>
      <c r="AF1544" s="2" t="n">
        <v>888354.45491662202</v>
      </c>
      <c r="AG1544" s="2" t="n">
        <v>494830.779660317</v>
      </c>
      <c r="AH1544" s="2" t="n">
        <v>673869.78764233901</v>
      </c>
      <c r="AI1544" s="2" t="n">
        <v>1390466.3367432801</v>
      </c>
      <c r="AJ1544" s="2" t="n">
        <v>535866.14818726701</v>
      </c>
      <c r="AK1544" s="2" t="n">
        <v>627439.727423365</v>
      </c>
      <c r="AL1544" s="2" t="n">
        <v>656964.33059999999</v>
      </c>
      <c r="AM1544" s="2" t="n">
        <v>173844.06162777799</v>
      </c>
    </row>
    <row r="1545">
      <c r="A1545" t="str">
        <f t="shared" si="264"/>
        <v>Other</v>
      </c>
      <c r="B1545" t="str">
        <f t="shared" si="265"/>
        <v>4420</v>
      </c>
      <c r="C1545" t="str">
        <f t="shared" si="266"/>
        <v>HEAT EXCHANGERS &amp; STEAM CONDENSERS</v>
      </c>
      <c r="D1545" s="2" t="n">
        <f t="shared" si="267"/>
        <v>1330496.2482575499</v>
      </c>
      <c r="E1545" s="2" t="n">
        <f t="shared" si="268"/>
        <v>1218461.15483899</v>
      </c>
      <c r="F1545" s="2" t="n">
        <f t="shared" si="269"/>
        <v>2522285.1540999999</v>
      </c>
      <c r="G1545" s="2" t="n">
        <f t="shared" si="270"/>
        <v>2037960.22589986</v>
      </c>
      <c r="H1545" s="3" t="n">
        <f t="shared" si="271"/>
        <v>1.0700579120499745</v>
      </c>
      <c r="I1545" s="3" t="n">
        <f t="shared" si="272"/>
        <v>0.89574766362794755</v>
      </c>
      <c r="J1545" s="3" t="n">
        <f t="shared" si="273"/>
        <v>0.80798169175564272</v>
      </c>
      <c r="K1545" s="3" t="n">
        <f t="shared" si="274"/>
        <v>2.0362311552258082E-5</v>
      </c>
      <c r="L1545" s="3" t="n">
        <f>AM1545/SUM(AM1:AM$2860)</f>
        <v>2.3188182579953112E-5</v>
      </c>
      <c r="M1545" t="s">
        <v>3712</v>
      </c>
      <c r="N1545" t="s">
        <v>3929</v>
      </c>
      <c r="O1545" t="s">
        <v>3930</v>
      </c>
      <c r="P1545" s="2" t="n">
        <v>2521448.5336579299</v>
      </c>
      <c r="Q1545" s="2" t="n">
        <v>3125056.35537082</v>
      </c>
      <c r="R1545" s="2" t="n">
        <v>3040075.05844195</v>
      </c>
      <c r="S1545" s="2" t="n">
        <v>7772395.3369620396</v>
      </c>
      <c r="T1545" s="2" t="n">
        <v>5413154.4490692699</v>
      </c>
      <c r="U1545" s="2" t="n">
        <v>2371637.3948856401</v>
      </c>
      <c r="V1545" s="2" t="n">
        <v>3484499.34397768</v>
      </c>
      <c r="W1545" s="2" t="n">
        <v>4948335.4274854604</v>
      </c>
      <c r="X1545" s="2" t="n">
        <v>4346241.05461937</v>
      </c>
      <c r="Y1545" s="2" t="n">
        <v>2495597.9779587602</v>
      </c>
      <c r="Z1545" s="2" t="n">
        <v>6568218.6526592299</v>
      </c>
      <c r="AA1545" s="2" t="n">
        <v>1049144.5273102699</v>
      </c>
      <c r="AB1545" s="2" t="n">
        <v>1453579.9608326501</v>
      </c>
      <c r="AC1545" s="2" t="n">
        <v>1690327.06442383</v>
      </c>
      <c r="AD1545" s="2" t="n">
        <v>2654114.68025336</v>
      </c>
      <c r="AE1545" s="2" t="n">
        <v>1330496.2482575499</v>
      </c>
      <c r="AF1545" s="2" t="n">
        <v>822708.23495027295</v>
      </c>
      <c r="AG1545" s="2" t="n">
        <v>1361660.34921924</v>
      </c>
      <c r="AH1545" s="2" t="n">
        <v>4868188.5737665696</v>
      </c>
      <c r="AI1545" s="2" t="n">
        <v>1757759.0422743501</v>
      </c>
      <c r="AJ1545" s="2" t="n">
        <v>4631609.0514885401</v>
      </c>
      <c r="AK1545" s="2" t="n">
        <v>1218461.15483899</v>
      </c>
      <c r="AL1545" s="2" t="n">
        <v>2522285.1540999999</v>
      </c>
      <c r="AM1545" s="2" t="n">
        <v>2037960.22589986</v>
      </c>
    </row>
    <row r="1546">
      <c r="A1546" t="str">
        <f t="shared" si="264"/>
        <v>Other</v>
      </c>
      <c r="B1546" t="str">
        <f t="shared" si="265"/>
        <v>4430</v>
      </c>
      <c r="C1546" t="str">
        <f t="shared" si="266"/>
        <v>INDUSTRIAL FURNACES, KILNS, LEHRS, AND OVENS</v>
      </c>
      <c r="D1546" s="2" t="n">
        <f t="shared" si="267"/>
        <v>1491331.6460480499</v>
      </c>
      <c r="E1546" s="2" t="n">
        <f t="shared" si="268"/>
        <v>523742.47298521898</v>
      </c>
      <c r="F1546" s="2" t="n">
        <f t="shared" si="269"/>
        <v>200831.7597</v>
      </c>
      <c r="G1546" s="2" t="n">
        <f t="shared" si="270"/>
        <v>280870.73158259498</v>
      </c>
      <c r="H1546" s="3" t="n">
        <f t="shared" si="271"/>
        <v>-0.6165448286916615</v>
      </c>
      <c r="I1546" s="3" t="n">
        <f t="shared" si="272"/>
        <v>-0.86533393814032344</v>
      </c>
      <c r="J1546" s="3" t="n">
        <f t="shared" si="273"/>
        <v>1.3985374225777647</v>
      </c>
      <c r="K1546" s="3" t="n">
        <f t="shared" si="274"/>
        <v>1.6213071126998745E-6</v>
      </c>
      <c r="L1546" s="3" t="n">
        <f>AM1546/SUM(AM1:AM$2860)</f>
        <v>3.1957845509111724E-6</v>
      </c>
      <c r="M1546" t="s">
        <v>3712</v>
      </c>
      <c r="N1546" t="s">
        <v>3931</v>
      </c>
      <c r="O1546" t="s">
        <v>3932</v>
      </c>
      <c r="P1546" s="2" t="n">
        <v>1631942.2850885501</v>
      </c>
      <c r="Q1546" s="2" t="n">
        <v>1003444.2509672201</v>
      </c>
      <c r="R1546" s="2" t="n">
        <v>390637.68639633601</v>
      </c>
      <c r="S1546" s="2" t="n">
        <v>1360834.8727452999</v>
      </c>
      <c r="T1546" s="2" t="n">
        <v>1791337.1435116299</v>
      </c>
      <c r="U1546" s="2" t="n">
        <v>682749.06382493197</v>
      </c>
      <c r="V1546" s="2" t="n">
        <v>1200088.85132567</v>
      </c>
      <c r="W1546" s="2" t="n">
        <v>2842243.0935736801</v>
      </c>
      <c r="X1546" s="2" t="n">
        <v>1757426.45314425</v>
      </c>
      <c r="Y1546" s="2" t="n">
        <v>696588.08453875803</v>
      </c>
      <c r="Z1546" s="2" t="n">
        <v>1065359.00802964</v>
      </c>
      <c r="AA1546" s="2" t="n">
        <v>1029554.6753185299</v>
      </c>
      <c r="AB1546" s="2" t="n">
        <v>719201.49711225601</v>
      </c>
      <c r="AC1546" s="2" t="n">
        <v>554347.94125578599</v>
      </c>
      <c r="AD1546" s="2" t="n">
        <v>795530.34612733999</v>
      </c>
      <c r="AE1546" s="2" t="n">
        <v>1491331.6460480499</v>
      </c>
      <c r="AF1546" s="2" t="n">
        <v>1246335.7754363499</v>
      </c>
      <c r="AG1546" s="2" t="n">
        <v>353212.57738305</v>
      </c>
      <c r="AH1546" s="2" t="n">
        <v>1574404.2676548799</v>
      </c>
      <c r="AI1546" s="2" t="n">
        <v>297878.09641125298</v>
      </c>
      <c r="AJ1546" s="2" t="n">
        <v>461919.44526466698</v>
      </c>
      <c r="AK1546" s="2" t="n">
        <v>523742.47298521898</v>
      </c>
      <c r="AL1546" s="2" t="n">
        <v>200831.7597</v>
      </c>
      <c r="AM1546" s="2" t="n">
        <v>280870.73158259498</v>
      </c>
    </row>
    <row r="1547">
      <c r="A1547" t="str">
        <f t="shared" si="264"/>
        <v>Other</v>
      </c>
      <c r="B1547" t="str">
        <f t="shared" si="265"/>
        <v>4440</v>
      </c>
      <c r="C1547" t="str">
        <f t="shared" si="266"/>
        <v>DRIERS DEHYDRATORS &amp; ANHYDRATORS</v>
      </c>
      <c r="D1547" s="2" t="n">
        <f t="shared" si="267"/>
        <v>1073161.3054127099</v>
      </c>
      <c r="E1547" s="2" t="n">
        <f t="shared" si="268"/>
        <v>999049.89177868597</v>
      </c>
      <c r="F1547" s="2" t="n">
        <f t="shared" si="269"/>
        <v>939154.25100000005</v>
      </c>
      <c r="G1547" s="2" t="n">
        <f t="shared" si="270"/>
        <v>430274.91648305301</v>
      </c>
      <c r="H1547" s="3" t="n">
        <f t="shared" si="271"/>
        <v>-5.9952602238962371E-2</v>
      </c>
      <c r="I1547" s="3" t="n">
        <f t="shared" si="272"/>
        <v>-0.12487130661235901</v>
      </c>
      <c r="J1547" s="3" t="n">
        <f t="shared" si="273"/>
        <v>0.45815148685628743</v>
      </c>
      <c r="K1547" s="3" t="n">
        <f t="shared" si="274"/>
        <v>7.5817563384553833E-6</v>
      </c>
      <c r="L1547" s="3" t="n">
        <f>AM1547/SUM(AM1:AM$2860)</f>
        <v>4.8957252433999992E-6</v>
      </c>
      <c r="M1547" t="s">
        <v>3712</v>
      </c>
      <c r="N1547" t="s">
        <v>3933</v>
      </c>
      <c r="O1547" t="s">
        <v>3934</v>
      </c>
      <c r="P1547" s="2" t="n">
        <v>2164225.1612244099</v>
      </c>
      <c r="Q1547" s="2" t="n">
        <v>2149989.3406714699</v>
      </c>
      <c r="R1547" s="2" t="n">
        <v>2955905.8628571201</v>
      </c>
      <c r="S1547" s="2" t="n">
        <v>3665225.8714249302</v>
      </c>
      <c r="T1547" s="2" t="n">
        <v>3003338.2754834001</v>
      </c>
      <c r="U1547" s="2" t="n">
        <v>689703.14854436205</v>
      </c>
      <c r="V1547" s="2" t="n">
        <v>1640335.2792922801</v>
      </c>
      <c r="W1547" s="2" t="n">
        <v>1536705.54390944</v>
      </c>
      <c r="X1547" s="2" t="n">
        <v>2508812.0476568402</v>
      </c>
      <c r="Y1547" s="2" t="n">
        <v>949643.95031058998</v>
      </c>
      <c r="Z1547" s="2" t="n">
        <v>1271587.01838154</v>
      </c>
      <c r="AA1547" s="2" t="n">
        <v>1178460.8256026499</v>
      </c>
      <c r="AB1547" s="2" t="n">
        <v>2028065.13418454</v>
      </c>
      <c r="AC1547" s="2" t="n">
        <v>671115.85613295296</v>
      </c>
      <c r="AD1547" s="2" t="n">
        <v>1040884.7152705099</v>
      </c>
      <c r="AE1547" s="2" t="n">
        <v>1073161.3054127099</v>
      </c>
      <c r="AF1547" s="2" t="n">
        <v>602125.68305545498</v>
      </c>
      <c r="AG1547" s="2" t="n">
        <v>724594.45683932002</v>
      </c>
      <c r="AH1547" s="2" t="n">
        <v>948570.15614597197</v>
      </c>
      <c r="AI1547" s="2" t="n">
        <v>2159619.58903421</v>
      </c>
      <c r="AJ1547" s="2" t="n">
        <v>215852.89490026099</v>
      </c>
      <c r="AK1547" s="2" t="n">
        <v>999049.89177868597</v>
      </c>
      <c r="AL1547" s="2" t="n">
        <v>939154.25100000005</v>
      </c>
      <c r="AM1547" s="2" t="n">
        <v>430274.91648305301</v>
      </c>
    </row>
    <row r="1548">
      <c r="A1548" t="str">
        <f t="shared" si="264"/>
        <v>Other</v>
      </c>
      <c r="B1548" t="str">
        <f t="shared" si="265"/>
        <v>4510</v>
      </c>
      <c r="C1548" t="str">
        <f t="shared" si="266"/>
        <v>PLUMBING FIXTURES AND ACCESSORIES</v>
      </c>
      <c r="D1548" s="2" t="n">
        <f t="shared" si="267"/>
        <v>2175507.64303343</v>
      </c>
      <c r="E1548" s="2" t="n">
        <f t="shared" si="268"/>
        <v>884581.25066049898</v>
      </c>
      <c r="F1548" s="2" t="n">
        <f t="shared" si="269"/>
        <v>351702.38819999999</v>
      </c>
      <c r="G1548" s="2" t="n">
        <f t="shared" si="270"/>
        <v>464892.14640115702</v>
      </c>
      <c r="H1548" s="3" t="n">
        <f t="shared" si="271"/>
        <v>-0.60240804568558182</v>
      </c>
      <c r="I1548" s="3" t="n">
        <f t="shared" si="272"/>
        <v>-0.83833548490337551</v>
      </c>
      <c r="J1548" s="3" t="n">
        <f t="shared" si="273"/>
        <v>1.3218339198106048</v>
      </c>
      <c r="K1548" s="3" t="n">
        <f t="shared" si="274"/>
        <v>2.8392799246193751E-6</v>
      </c>
      <c r="L1548" s="3" t="n">
        <f>AM1548/SUM(AM1:AM$2860)</f>
        <v>5.2896046908748758E-6</v>
      </c>
      <c r="M1548" t="s">
        <v>3712</v>
      </c>
      <c r="N1548" t="s">
        <v>3935</v>
      </c>
      <c r="O1548" t="s">
        <v>3936</v>
      </c>
      <c r="P1548" s="2" t="n">
        <v>617436.69694884098</v>
      </c>
      <c r="Q1548" s="2" t="n">
        <v>4713661.01891571</v>
      </c>
      <c r="R1548" s="2" t="n">
        <v>3854812.1861981102</v>
      </c>
      <c r="S1548" s="2" t="n">
        <v>5887291.5040197801</v>
      </c>
      <c r="T1548" s="2" t="n">
        <v>3427631.3416356998</v>
      </c>
      <c r="U1548" s="2" t="n">
        <v>1434279.61246874</v>
      </c>
      <c r="V1548" s="2" t="n">
        <v>2755258.07907815</v>
      </c>
      <c r="W1548" s="2" t="n">
        <v>8278417.4334715903</v>
      </c>
      <c r="X1548" s="2" t="n">
        <v>19464685.268291201</v>
      </c>
      <c r="Y1548" s="2" t="n">
        <v>23519643.853042401</v>
      </c>
      <c r="Z1548" s="2" t="n">
        <v>24388935.6510089</v>
      </c>
      <c r="AA1548" s="2" t="n">
        <v>20612429.096328601</v>
      </c>
      <c r="AB1548" s="2" t="n">
        <v>19224194.6747538</v>
      </c>
      <c r="AC1548" s="2" t="n">
        <v>3909821.2877446502</v>
      </c>
      <c r="AD1548" s="2" t="n">
        <v>1782338.56013603</v>
      </c>
      <c r="AE1548" s="2" t="n">
        <v>2175507.64303343</v>
      </c>
      <c r="AF1548" s="2" t="n">
        <v>2710488.9220475699</v>
      </c>
      <c r="AG1548" s="2" t="n">
        <v>1632618.10005834</v>
      </c>
      <c r="AH1548" s="2" t="n">
        <v>907611.93967999995</v>
      </c>
      <c r="AI1548" s="2" t="n">
        <v>714810.90438442805</v>
      </c>
      <c r="AJ1548" s="2" t="n">
        <v>855825.03682789404</v>
      </c>
      <c r="AK1548" s="2" t="n">
        <v>884581.25066049898</v>
      </c>
      <c r="AL1548" s="2" t="n">
        <v>351702.38819999999</v>
      </c>
      <c r="AM1548" s="2" t="n">
        <v>464892.14640115702</v>
      </c>
    </row>
    <row r="1549">
      <c r="A1549" t="str">
        <f t="shared" si="264"/>
        <v>Other</v>
      </c>
      <c r="B1549" t="str">
        <f t="shared" si="265"/>
        <v>4520</v>
      </c>
      <c r="C1549" t="str">
        <f t="shared" si="266"/>
        <v>SPACE AND WATER HEATING EQUIPMENT</v>
      </c>
      <c r="D1549" s="2" t="n">
        <f t="shared" si="267"/>
        <v>614474.51607160398</v>
      </c>
      <c r="E1549" s="2" t="n">
        <f t="shared" si="268"/>
        <v>1489036.4624460801</v>
      </c>
      <c r="F1549" s="2" t="n">
        <f t="shared" si="269"/>
        <v>639170.98549999995</v>
      </c>
      <c r="G1549" s="2" t="n">
        <f t="shared" si="270"/>
        <v>649852.56752160704</v>
      </c>
      <c r="H1549" s="3" t="n">
        <f t="shared" si="271"/>
        <v>-0.57074860044057174</v>
      </c>
      <c r="I1549" s="3" t="n">
        <f t="shared" si="272"/>
        <v>4.0191202047373586E-2</v>
      </c>
      <c r="J1549" s="3" t="n">
        <f t="shared" si="273"/>
        <v>1.0167116190564427</v>
      </c>
      <c r="K1549" s="3" t="n">
        <f t="shared" si="274"/>
        <v>5.1600029127391965E-6</v>
      </c>
      <c r="L1549" s="3" t="n">
        <f>AM1549/SUM(AM1:AM$2860)</f>
        <v>7.3941089694665998E-6</v>
      </c>
      <c r="M1549" t="s">
        <v>3712</v>
      </c>
      <c r="N1549" t="s">
        <v>3937</v>
      </c>
      <c r="O1549" t="s">
        <v>3938</v>
      </c>
      <c r="P1549" s="2" t="n">
        <v>383805.36321231799</v>
      </c>
      <c r="Q1549" s="2" t="n">
        <v>437582.69371788402</v>
      </c>
      <c r="R1549" s="2"/>
      <c r="S1549" s="2" t="n">
        <v>685081.14359897899</v>
      </c>
      <c r="T1549" s="2" t="n">
        <v>859068.39913384104</v>
      </c>
      <c r="U1549" s="2" t="n">
        <v>1091587.74563693</v>
      </c>
      <c r="V1549" s="2" t="n">
        <v>2370793.0205810699</v>
      </c>
      <c r="W1549" s="2" t="n">
        <v>2493567.53982706</v>
      </c>
      <c r="X1549" s="2" t="n">
        <v>2445742.4224741799</v>
      </c>
      <c r="Y1549" s="2" t="n">
        <v>1330486.04112003</v>
      </c>
      <c r="Z1549" s="2" t="n">
        <v>1214100.15328543</v>
      </c>
      <c r="AA1549" s="2" t="n">
        <v>1338637.9763348601</v>
      </c>
      <c r="AB1549" s="2" t="n">
        <v>4640231.5702339103</v>
      </c>
      <c r="AC1549" s="2" t="n">
        <v>439192.64158622001</v>
      </c>
      <c r="AD1549" s="2" t="n">
        <v>492990.18200949201</v>
      </c>
      <c r="AE1549" s="2" t="n">
        <v>614474.51607160398</v>
      </c>
      <c r="AF1549" s="2" t="n">
        <v>1053944.1262936101</v>
      </c>
      <c r="AG1549" s="2" t="n">
        <v>1002072.8337467</v>
      </c>
      <c r="AH1549" s="2" t="n">
        <v>933710.94519510097</v>
      </c>
      <c r="AI1549" s="2" t="n">
        <v>1341840.25393106</v>
      </c>
      <c r="AJ1549" s="2" t="n">
        <v>507727.01960027602</v>
      </c>
      <c r="AK1549" s="2" t="n">
        <v>1489036.4624460801</v>
      </c>
      <c r="AL1549" s="2" t="n">
        <v>639170.98549999995</v>
      </c>
      <c r="AM1549" s="2" t="n">
        <v>649852.56752160704</v>
      </c>
    </row>
    <row r="1550">
      <c r="A1550" t="str">
        <f t="shared" si="264"/>
        <v>Other</v>
      </c>
      <c r="B1550" t="str">
        <f t="shared" si="265"/>
        <v>4530</v>
      </c>
      <c r="C1550" t="str">
        <f t="shared" si="266"/>
        <v>FUEL BURNING EQUIPMENT UNITS</v>
      </c>
      <c r="D1550" s="2" t="n">
        <f t="shared" si="267"/>
        <v>31982.069928503199</v>
      </c>
      <c r="E1550" s="2" t="n">
        <f t="shared" si="268"/>
        <v>72601.709074869301</v>
      </c>
      <c r="F1550" s="2" t="n">
        <f t="shared" si="269"/>
        <v>21966</v>
      </c>
      <c r="G1550" s="2" t="n">
        <f t="shared" si="270"/>
        <v>0</v>
      </c>
      <c r="H1550" s="3" t="n">
        <f t="shared" si="271"/>
        <v>-0.6974451389656966</v>
      </c>
      <c r="I1550" s="3" t="n">
        <f t="shared" si="272"/>
        <v>-0.3131776633249318</v>
      </c>
      <c r="J1550" s="3" t="n">
        <f t="shared" si="273"/>
        <v>0</v>
      </c>
      <c r="K1550" s="3" t="n">
        <f t="shared" si="274"/>
        <v>1.7733067763168859E-7</v>
      </c>
      <c r="L1550" s="3" t="n">
        <f>AM1550/SUM(AM1:AM$2860)</f>
        <v>0</v>
      </c>
      <c r="M1550" t="s">
        <v>3712</v>
      </c>
      <c r="N1550" t="s">
        <v>3939</v>
      </c>
      <c r="O1550" t="s">
        <v>3940</v>
      </c>
      <c r="P1550" s="2"/>
      <c r="Q1550" s="2" t="n">
        <v>904894.52161245304</v>
      </c>
      <c r="R1550" s="2" t="n">
        <v>335850.60451222002</v>
      </c>
      <c r="S1550" s="2" t="n">
        <v>860583.12855688995</v>
      </c>
      <c r="T1550" s="2" t="n">
        <v>1820890.3828139601</v>
      </c>
      <c r="U1550" s="2" t="n">
        <v>438000.50687582901</v>
      </c>
      <c r="V1550" s="2" t="n">
        <v>466622.59046762198</v>
      </c>
      <c r="W1550" s="2" t="n">
        <v>498422.13629165199</v>
      </c>
      <c r="X1550" s="2" t="n">
        <v>1894622.44681707</v>
      </c>
      <c r="Y1550" s="2" t="n">
        <v>23542607.355354801</v>
      </c>
      <c r="Z1550" s="2" t="n">
        <v>1261968.7687399101</v>
      </c>
      <c r="AA1550" s="2" t="n">
        <v>597825.44922472199</v>
      </c>
      <c r="AB1550" s="2" t="n">
        <v>1513161.66965429</v>
      </c>
      <c r="AC1550" s="2" t="n">
        <v>291033.33175414801</v>
      </c>
      <c r="AD1550" s="2" t="n">
        <v>-89118.974915241401</v>
      </c>
      <c r="AE1550" s="2" t="n">
        <v>31982.069928503199</v>
      </c>
      <c r="AF1550" s="2" t="n">
        <v>48146.800391114397</v>
      </c>
      <c r="AG1550" s="2" t="n">
        <v>3629.8226839449298</v>
      </c>
      <c r="AH1550" s="2"/>
      <c r="AI1550" s="2" t="n">
        <v>18619.2163008971</v>
      </c>
      <c r="AJ1550" s="2"/>
      <c r="AK1550" s="2" t="n">
        <v>72601.709074869301</v>
      </c>
      <c r="AL1550" s="2" t="n">
        <v>21966</v>
      </c>
      <c r="AM1550" s="2"/>
    </row>
    <row r="1551">
      <c r="A1551" t="str">
        <f t="shared" si="264"/>
        <v>Other</v>
      </c>
      <c r="B1551" t="str">
        <f t="shared" si="265"/>
        <v>4540</v>
      </c>
      <c r="C1551" t="str">
        <f t="shared" si="266"/>
        <v>WASTE DISPOSAL EQUIPMENT</v>
      </c>
      <c r="D1551" s="2" t="n">
        <f t="shared" si="267"/>
        <v>1293651.1442302801</v>
      </c>
      <c r="E1551" s="2" t="n">
        <f t="shared" si="268"/>
        <v>3108024.9758122899</v>
      </c>
      <c r="F1551" s="2" t="n">
        <f t="shared" si="269"/>
        <v>4387493.6312999995</v>
      </c>
      <c r="G1551" s="2" t="n">
        <f t="shared" si="270"/>
        <v>199209.296088317</v>
      </c>
      <c r="H1551" s="3" t="n">
        <f t="shared" si="271"/>
        <v>0.41166614343352159</v>
      </c>
      <c r="I1551" s="3" t="n">
        <f t="shared" si="272"/>
        <v>2.3915585750210502</v>
      </c>
      <c r="J1551" s="3" t="n">
        <f t="shared" si="273"/>
        <v>4.5403894074552073E-2</v>
      </c>
      <c r="K1551" s="3" t="n">
        <f t="shared" si="274"/>
        <v>3.5420068230135066E-5</v>
      </c>
      <c r="L1551" s="3" t="n">
        <f>AM1551/SUM(AM1:AM$2860)</f>
        <v>2.2666298736424968E-6</v>
      </c>
      <c r="M1551" t="s">
        <v>3712</v>
      </c>
      <c r="N1551" t="s">
        <v>3941</v>
      </c>
      <c r="O1551" t="s">
        <v>3942</v>
      </c>
      <c r="P1551" s="2" t="n">
        <v>1530282.1660871301</v>
      </c>
      <c r="Q1551" s="2" t="n">
        <v>3111319.68443743</v>
      </c>
      <c r="R1551" s="2" t="n">
        <v>2266690.3050844399</v>
      </c>
      <c r="S1551" s="2" t="n">
        <v>3146883.1185154002</v>
      </c>
      <c r="T1551" s="2" t="n">
        <v>3694998.3135703099</v>
      </c>
      <c r="U1551" s="2" t="n">
        <v>18704382.6689004</v>
      </c>
      <c r="V1551" s="2" t="n">
        <v>9803452.9381016009</v>
      </c>
      <c r="W1551" s="2" t="n">
        <v>4753098.5890266104</v>
      </c>
      <c r="X1551" s="2" t="n">
        <v>4389135.6568574002</v>
      </c>
      <c r="Y1551" s="2" t="n">
        <v>4113768.9633270199</v>
      </c>
      <c r="Z1551" s="2" t="n">
        <v>3168830.7683520801</v>
      </c>
      <c r="AA1551" s="2" t="n">
        <v>3551627.0733706001</v>
      </c>
      <c r="AB1551" s="2" t="n">
        <v>2543392.7359918999</v>
      </c>
      <c r="AC1551" s="2" t="n">
        <v>3114793.8491583401</v>
      </c>
      <c r="AD1551" s="2" t="n">
        <v>2609262.0669419901</v>
      </c>
      <c r="AE1551" s="2" t="n">
        <v>1293651.1442302801</v>
      </c>
      <c r="AF1551" s="2" t="n">
        <v>1914563.0965829701</v>
      </c>
      <c r="AG1551" s="2" t="n">
        <v>1813242.6084214801</v>
      </c>
      <c r="AH1551" s="2" t="n">
        <v>481503.48073637398</v>
      </c>
      <c r="AI1551" s="2" t="n">
        <v>813956.77609545796</v>
      </c>
      <c r="AJ1551" s="2" t="n">
        <v>550762.492445554</v>
      </c>
      <c r="AK1551" s="2" t="n">
        <v>3108024.9758122899</v>
      </c>
      <c r="AL1551" s="2" t="n">
        <v>4387493.6312999995</v>
      </c>
      <c r="AM1551" s="2" t="n">
        <v>199209.296088317</v>
      </c>
    </row>
    <row r="1552">
      <c r="A1552" t="str">
        <f t="shared" si="264"/>
        <v>Other</v>
      </c>
      <c r="B1552" t="str">
        <f t="shared" si="265"/>
        <v>4610</v>
      </c>
      <c r="C1552" t="str">
        <f t="shared" si="266"/>
        <v>WATER PURIFICATION EQUIPMENT</v>
      </c>
      <c r="D1552" s="2" t="n">
        <f t="shared" si="267"/>
        <v>11806482.320699399</v>
      </c>
      <c r="E1552" s="2" t="n">
        <f t="shared" si="268"/>
        <v>12277113.662820499</v>
      </c>
      <c r="F1552" s="2" t="n">
        <f t="shared" si="269"/>
        <v>5301184.1531999996</v>
      </c>
      <c r="G1552" s="2" t="n">
        <f t="shared" si="270"/>
        <v>2207692.42074676</v>
      </c>
      <c r="H1552" s="3" t="n">
        <f t="shared" si="271"/>
        <v>-0.56820598889998997</v>
      </c>
      <c r="I1552" s="3" t="n">
        <f t="shared" si="272"/>
        <v>-0.5509937668812801</v>
      </c>
      <c r="J1552" s="3" t="n">
        <f t="shared" si="273"/>
        <v>0.41645269376543192</v>
      </c>
      <c r="K1552" s="3" t="n">
        <f t="shared" si="274"/>
        <v>4.2796256857749481E-5</v>
      </c>
      <c r="L1552" s="3" t="n">
        <f>AM1552/SUM(AM1:AM$2860)</f>
        <v>2.5119418074045375E-5</v>
      </c>
      <c r="M1552" t="s">
        <v>3712</v>
      </c>
      <c r="N1552" t="s">
        <v>3943</v>
      </c>
      <c r="O1552" t="s">
        <v>3944</v>
      </c>
      <c r="P1552" s="2" t="n">
        <v>12795604.477491699</v>
      </c>
      <c r="Q1552" s="2" t="n">
        <v>1828513.6968743401</v>
      </c>
      <c r="R1552" s="2" t="n">
        <v>3218535.6809594599</v>
      </c>
      <c r="S1552" s="2" t="n">
        <v>2990933.5032425299</v>
      </c>
      <c r="T1552" s="2" t="n">
        <v>4039241.1921700598</v>
      </c>
      <c r="U1552" s="2" t="n">
        <v>2765683.8435778599</v>
      </c>
      <c r="V1552" s="2" t="n">
        <v>10847284.457407501</v>
      </c>
      <c r="W1552" s="2" t="n">
        <v>18454031.444963198</v>
      </c>
      <c r="X1552" s="2" t="n">
        <v>4823369.0724326102</v>
      </c>
      <c r="Y1552" s="2" t="n">
        <v>12716260.4363201</v>
      </c>
      <c r="Z1552" s="2" t="n">
        <v>42405046.810500503</v>
      </c>
      <c r="AA1552" s="2" t="n">
        <v>101029861.807816</v>
      </c>
      <c r="AB1552" s="2" t="n">
        <v>53277657.178282797</v>
      </c>
      <c r="AC1552" s="2" t="n">
        <v>66871042.609343603</v>
      </c>
      <c r="AD1552" s="2" t="n">
        <v>40128945.368520901</v>
      </c>
      <c r="AE1552" s="2" t="n">
        <v>11806482.320699399</v>
      </c>
      <c r="AF1552" s="2" t="n">
        <v>9367473.5404011104</v>
      </c>
      <c r="AG1552" s="2" t="n">
        <v>10882411.6640319</v>
      </c>
      <c r="AH1552" s="2" t="n">
        <v>2125550.7999547399</v>
      </c>
      <c r="AI1552" s="2" t="n">
        <v>11796554.0103315</v>
      </c>
      <c r="AJ1552" s="2" t="n">
        <v>5135801.7962330701</v>
      </c>
      <c r="AK1552" s="2" t="n">
        <v>12277113.662820499</v>
      </c>
      <c r="AL1552" s="2" t="n">
        <v>5301184.1531999996</v>
      </c>
      <c r="AM1552" s="2" t="n">
        <v>2207692.42074676</v>
      </c>
    </row>
    <row r="1553">
      <c r="A1553" t="str">
        <f t="shared" si="264"/>
        <v>Other</v>
      </c>
      <c r="B1553" t="str">
        <f t="shared" si="265"/>
        <v>4630</v>
      </c>
      <c r="C1553" t="str">
        <f t="shared" si="266"/>
        <v>SEWAGE TREATMENT EQUIPMENT</v>
      </c>
      <c r="D1553" s="2" t="n">
        <f t="shared" si="267"/>
        <v>4221607.8447344499</v>
      </c>
      <c r="E1553" s="2" t="n">
        <f t="shared" si="268"/>
        <v>7679156.40321662</v>
      </c>
      <c r="F1553" s="2" t="n">
        <f t="shared" si="269"/>
        <v>3548528.6094</v>
      </c>
      <c r="G1553" s="2" t="n">
        <f t="shared" si="270"/>
        <v>1192750.47324161</v>
      </c>
      <c r="H1553" s="3" t="n">
        <f t="shared" si="271"/>
        <v>-0.53790124551785357</v>
      </c>
      <c r="I1553" s="3" t="n">
        <f t="shared" si="272"/>
        <v>-0.15943670281311706</v>
      </c>
      <c r="J1553" s="3" t="n">
        <f t="shared" si="273"/>
        <v>0.33612536477288968</v>
      </c>
      <c r="K1553" s="3" t="n">
        <f t="shared" si="274"/>
        <v>2.8647135705196011E-5</v>
      </c>
      <c r="L1553" s="3" t="n">
        <f>AM1553/SUM(AM1:AM$2860)</f>
        <v>1.3571273567735938E-5</v>
      </c>
      <c r="M1553" t="s">
        <v>3712</v>
      </c>
      <c r="N1553" t="s">
        <v>3945</v>
      </c>
      <c r="O1553" t="s">
        <v>3946</v>
      </c>
      <c r="P1553" s="2" t="n">
        <v>492115.82709859498</v>
      </c>
      <c r="Q1553" s="2" t="n">
        <v>564173.65670975298</v>
      </c>
      <c r="R1553" s="2" t="n">
        <v>530213.59723561001</v>
      </c>
      <c r="S1553" s="2" t="n">
        <v>1263894.37318306</v>
      </c>
      <c r="T1553" s="2" t="n">
        <v>693718.70947780902</v>
      </c>
      <c r="U1553" s="2" t="n">
        <v>380947.27288955799</v>
      </c>
      <c r="V1553" s="2" t="n">
        <v>723722.10043885699</v>
      </c>
      <c r="W1553" s="2" t="n">
        <v>1273486.9656108599</v>
      </c>
      <c r="X1553" s="2" t="n">
        <v>1815231.16977555</v>
      </c>
      <c r="Y1553" s="2" t="n">
        <v>918442.17113016604</v>
      </c>
      <c r="Z1553" s="2" t="n">
        <v>2760506.5041438602</v>
      </c>
      <c r="AA1553" s="2" t="n">
        <v>2582802.1616835999</v>
      </c>
      <c r="AB1553" s="2" t="n">
        <v>1505769.7827882301</v>
      </c>
      <c r="AC1553" s="2" t="n">
        <v>2042804.47920359</v>
      </c>
      <c r="AD1553" s="2" t="n">
        <v>2962318.1397008901</v>
      </c>
      <c r="AE1553" s="2" t="n">
        <v>4221607.8447344499</v>
      </c>
      <c r="AF1553" s="2" t="n">
        <v>6404517.9589455901</v>
      </c>
      <c r="AG1553" s="2" t="n">
        <v>5517995.82195698</v>
      </c>
      <c r="AH1553" s="2" t="n">
        <v>2810420.9217215199</v>
      </c>
      <c r="AI1553" s="2" t="n">
        <v>4089988.56914216</v>
      </c>
      <c r="AJ1553" s="2" t="n">
        <v>3303127.5793117099</v>
      </c>
      <c r="AK1553" s="2" t="n">
        <v>7679156.40321662</v>
      </c>
      <c r="AL1553" s="2" t="n">
        <v>3548528.6094</v>
      </c>
      <c r="AM1553" s="2" t="n">
        <v>1192750.47324161</v>
      </c>
    </row>
    <row r="1554">
      <c r="A1554" t="str">
        <f t="shared" si="264"/>
        <v>Other</v>
      </c>
      <c r="B1554" t="str">
        <f t="shared" si="265"/>
        <v>4710</v>
      </c>
      <c r="C1554" t="str">
        <f t="shared" si="266"/>
        <v>PIPE, TUBE AND RIGID TUBING</v>
      </c>
      <c r="D1554" s="2" t="n">
        <f t="shared" si="267"/>
        <v>3320215.80463026</v>
      </c>
      <c r="E1554" s="2" t="n">
        <f t="shared" si="268"/>
        <v>1407539.1884066099</v>
      </c>
      <c r="F1554" s="2" t="n">
        <f t="shared" si="269"/>
        <v>5767575.3600000003</v>
      </c>
      <c r="G1554" s="2" t="n">
        <f t="shared" si="270"/>
        <v>3564614.24379475</v>
      </c>
      <c r="H1554" s="3" t="n">
        <f t="shared" si="271"/>
        <v>3.0976303945960639</v>
      </c>
      <c r="I1554" s="3" t="n">
        <f t="shared" si="272"/>
        <v>0.73710857949556652</v>
      </c>
      <c r="J1554" s="3" t="n">
        <f t="shared" si="273"/>
        <v>0.618043808931653</v>
      </c>
      <c r="K1554" s="3" t="n">
        <f t="shared" si="274"/>
        <v>4.6561415227197952E-5</v>
      </c>
      <c r="L1554" s="3" t="n">
        <f>AM1554/SUM(AM1:AM$2860)</f>
        <v>4.0558655101189252E-5</v>
      </c>
      <c r="M1554" t="s">
        <v>3712</v>
      </c>
      <c r="N1554" t="s">
        <v>3947</v>
      </c>
      <c r="O1554" t="s">
        <v>3948</v>
      </c>
      <c r="P1554" s="2" t="n">
        <v>7574904.3968490204</v>
      </c>
      <c r="Q1554" s="2" t="n">
        <v>4311284.4600038901</v>
      </c>
      <c r="R1554" s="2" t="n">
        <v>4732883.9198240601</v>
      </c>
      <c r="S1554" s="2" t="n">
        <v>4684432.9515338102</v>
      </c>
      <c r="T1554" s="2" t="n">
        <v>4629806.1851621699</v>
      </c>
      <c r="U1554" s="2" t="n">
        <v>5170255.8802752197</v>
      </c>
      <c r="V1554" s="2" t="n">
        <v>7412272.7348512504</v>
      </c>
      <c r="W1554" s="2" t="n">
        <v>6234120.6925367303</v>
      </c>
      <c r="X1554" s="2" t="n">
        <v>10232433.338137399</v>
      </c>
      <c r="Y1554" s="2" t="n">
        <v>6137000.8746863203</v>
      </c>
      <c r="Z1554" s="2" t="n">
        <v>8311469.6487958198</v>
      </c>
      <c r="AA1554" s="2" t="n">
        <v>8391019.9232403804</v>
      </c>
      <c r="AB1554" s="2" t="n">
        <v>6726596.1737056002</v>
      </c>
      <c r="AC1554" s="2" t="n">
        <v>7302533.02203226</v>
      </c>
      <c r="AD1554" s="2" t="n">
        <v>5161802.8587687202</v>
      </c>
      <c r="AE1554" s="2" t="n">
        <v>3320215.80463026</v>
      </c>
      <c r="AF1554" s="2" t="n">
        <v>4802568.4462026199</v>
      </c>
      <c r="AG1554" s="2" t="n">
        <v>4361286.0332508404</v>
      </c>
      <c r="AH1554" s="2" t="n">
        <v>7562786.8664816702</v>
      </c>
      <c r="AI1554" s="2" t="n">
        <v>3826149.3536408101</v>
      </c>
      <c r="AJ1554" s="2" t="n">
        <v>2691275.5808685902</v>
      </c>
      <c r="AK1554" s="2" t="n">
        <v>1407539.1884066099</v>
      </c>
      <c r="AL1554" s="2" t="n">
        <v>5767575.3600000003</v>
      </c>
      <c r="AM1554" s="2" t="n">
        <v>3564614.24379475</v>
      </c>
    </row>
    <row r="1555">
      <c r="A1555" t="str">
        <f t="shared" si="264"/>
        <v>Other</v>
      </c>
      <c r="B1555" t="str">
        <f t="shared" si="265"/>
        <v>4720</v>
      </c>
      <c r="C1555" t="str">
        <f t="shared" si="266"/>
        <v>HOSE AND FLEXIBLE TUBING</v>
      </c>
      <c r="D1555" s="2" t="n">
        <f t="shared" si="267"/>
        <v>6943459.7237933297</v>
      </c>
      <c r="E1555" s="2" t="n">
        <f t="shared" si="268"/>
        <v>4297189.8411998404</v>
      </c>
      <c r="F1555" s="2" t="n">
        <f t="shared" si="269"/>
        <v>6537513.4647000004</v>
      </c>
      <c r="G1555" s="2" t="n">
        <f t="shared" si="270"/>
        <v>3510321.5272554602</v>
      </c>
      <c r="H1555" s="3" t="n">
        <f t="shared" si="271"/>
        <v>0.52134620677466459</v>
      </c>
      <c r="I1555" s="3" t="n">
        <f t="shared" si="272"/>
        <v>-5.8464551569625045E-2</v>
      </c>
      <c r="J1555" s="3" t="n">
        <f t="shared" si="273"/>
        <v>0.53695056174030309</v>
      </c>
      <c r="K1555" s="3" t="n">
        <f t="shared" si="274"/>
        <v>5.2777096090391482E-5</v>
      </c>
      <c r="L1555" s="3" t="n">
        <f>AM1555/SUM(AM1:AM$2860)</f>
        <v>3.994090534931723E-5</v>
      </c>
      <c r="M1555" t="s">
        <v>3712</v>
      </c>
      <c r="N1555" t="s">
        <v>3949</v>
      </c>
      <c r="O1555" t="s">
        <v>3950</v>
      </c>
      <c r="P1555" s="2" t="n">
        <v>2181689.5873323702</v>
      </c>
      <c r="Q1555" s="2" t="n">
        <v>7094014.0787436999</v>
      </c>
      <c r="R1555" s="2" t="n">
        <v>3900691.4560215902</v>
      </c>
      <c r="S1555" s="2" t="n">
        <v>10243829.4939983</v>
      </c>
      <c r="T1555" s="2" t="n">
        <v>5213441.0119619397</v>
      </c>
      <c r="U1555" s="2" t="n">
        <v>8148340.8568026898</v>
      </c>
      <c r="V1555" s="2" t="n">
        <v>10167670.756595399</v>
      </c>
      <c r="W1555" s="2" t="n">
        <v>15753234.7112733</v>
      </c>
      <c r="X1555" s="2" t="n">
        <v>8091293.4938668804</v>
      </c>
      <c r="Y1555" s="2" t="n">
        <v>8999684.0984652396</v>
      </c>
      <c r="Z1555" s="2" t="n">
        <v>10294481.4000677</v>
      </c>
      <c r="AA1555" s="2" t="n">
        <v>6783899.4653054504</v>
      </c>
      <c r="AB1555" s="2" t="n">
        <v>5076704.1768145002</v>
      </c>
      <c r="AC1555" s="2" t="n">
        <v>8227260.1882814402</v>
      </c>
      <c r="AD1555" s="2" t="n">
        <v>4556429.2273096601</v>
      </c>
      <c r="AE1555" s="2" t="n">
        <v>6943459.7237933297</v>
      </c>
      <c r="AF1555" s="2" t="n">
        <v>6447192.9265587702</v>
      </c>
      <c r="AG1555" s="2" t="n">
        <v>6092700.32431925</v>
      </c>
      <c r="AH1555" s="2" t="n">
        <v>6412453.6535663297</v>
      </c>
      <c r="AI1555" s="2" t="n">
        <v>5505850.1272059297</v>
      </c>
      <c r="AJ1555" s="2" t="n">
        <v>5175619.6311381897</v>
      </c>
      <c r="AK1555" s="2" t="n">
        <v>4297189.8411998404</v>
      </c>
      <c r="AL1555" s="2" t="n">
        <v>6537513.4647000004</v>
      </c>
      <c r="AM1555" s="2" t="n">
        <v>3510321.5272554602</v>
      </c>
    </row>
    <row r="1556">
      <c r="A1556" t="str">
        <f t="shared" si="264"/>
        <v>Other</v>
      </c>
      <c r="B1556" t="str">
        <f t="shared" si="265"/>
        <v>4730</v>
      </c>
      <c r="C1556" t="str">
        <f t="shared" si="266"/>
        <v>FITTINGS - HOSE PIPE &amp; TUBE</v>
      </c>
      <c r="D1556" s="2" t="n">
        <f t="shared" si="267"/>
        <v>12664952.850483799</v>
      </c>
      <c r="E1556" s="2" t="n">
        <f t="shared" si="268"/>
        <v>16234713.967642801</v>
      </c>
      <c r="F1556" s="2" t="n">
        <f t="shared" si="269"/>
        <v>15739763.924000001</v>
      </c>
      <c r="G1556" s="2" t="n">
        <f t="shared" si="270"/>
        <v>5925708.3886078196</v>
      </c>
      <c r="H1556" s="3" t="n">
        <f t="shared" si="271"/>
        <v>-3.0487142836595593E-2</v>
      </c>
      <c r="I1556" s="3" t="n">
        <f t="shared" si="272"/>
        <v>0.24278109123783631</v>
      </c>
      <c r="J1556" s="3" t="n">
        <f t="shared" si="273"/>
        <v>0.37648013129169594</v>
      </c>
      <c r="K1556" s="3" t="n">
        <f t="shared" si="274"/>
        <v>1.2706651199151988E-4</v>
      </c>
      <c r="L1556" s="3" t="n">
        <f>AM1556/SUM(AM1:AM$2860)</f>
        <v>6.742349840018402E-5</v>
      </c>
      <c r="M1556" t="s">
        <v>3712</v>
      </c>
      <c r="N1556" t="s">
        <v>3951</v>
      </c>
      <c r="O1556" t="s">
        <v>3952</v>
      </c>
      <c r="P1556" s="2" t="n">
        <v>9509112.6124582402</v>
      </c>
      <c r="Q1556" s="2" t="n">
        <v>12418209.230030799</v>
      </c>
      <c r="R1556" s="2" t="n">
        <v>9884990.9682690296</v>
      </c>
      <c r="S1556" s="2" t="n">
        <v>13330969.0067252</v>
      </c>
      <c r="T1556" s="2" t="n">
        <v>19887977.931756701</v>
      </c>
      <c r="U1556" s="2" t="n">
        <v>21796036.007999498</v>
      </c>
      <c r="V1556" s="2" t="n">
        <v>18558492.300803799</v>
      </c>
      <c r="W1556" s="2" t="n">
        <v>17690343.915129401</v>
      </c>
      <c r="X1556" s="2" t="n">
        <v>19787577.966209602</v>
      </c>
      <c r="Y1556" s="2" t="n">
        <v>16946958.6959484</v>
      </c>
      <c r="Z1556" s="2" t="n">
        <v>17494647.583057102</v>
      </c>
      <c r="AA1556" s="2" t="n">
        <v>17157569.250461899</v>
      </c>
      <c r="AB1556" s="2" t="n">
        <v>13592767.0026669</v>
      </c>
      <c r="AC1556" s="2" t="n">
        <v>16981161.125896499</v>
      </c>
      <c r="AD1556" s="2" t="n">
        <v>15326341.002547201</v>
      </c>
      <c r="AE1556" s="2" t="n">
        <v>12664952.850483799</v>
      </c>
      <c r="AF1556" s="2" t="n">
        <v>11001557.395201501</v>
      </c>
      <c r="AG1556" s="2" t="n">
        <v>13657704.220575901</v>
      </c>
      <c r="AH1556" s="2" t="n">
        <v>14448898.0124116</v>
      </c>
      <c r="AI1556" s="2" t="n">
        <v>17184458.663424298</v>
      </c>
      <c r="AJ1556" s="2" t="n">
        <v>7384913.1843508901</v>
      </c>
      <c r="AK1556" s="2" t="n">
        <v>16234713.967642801</v>
      </c>
      <c r="AL1556" s="2" t="n">
        <v>15739763.924000001</v>
      </c>
      <c r="AM1556" s="2" t="n">
        <v>5925708.3886078196</v>
      </c>
    </row>
    <row r="1557">
      <c r="A1557" t="str">
        <f t="shared" si="264"/>
        <v>Other</v>
      </c>
      <c r="B1557" t="str">
        <f t="shared" si="265"/>
        <v>4810</v>
      </c>
      <c r="C1557" t="str">
        <f t="shared" si="266"/>
        <v>VALVES, POWERED</v>
      </c>
      <c r="D1557" s="2" t="n">
        <f t="shared" si="267"/>
        <v>15778821.0909095</v>
      </c>
      <c r="E1557" s="2" t="n">
        <f t="shared" si="268"/>
        <v>27646441.961032599</v>
      </c>
      <c r="F1557" s="2" t="n">
        <f t="shared" si="269"/>
        <v>39181755.820100002</v>
      </c>
      <c r="G1557" s="2" t="n">
        <f t="shared" si="270"/>
        <v>37988554.255202703</v>
      </c>
      <c r="H1557" s="3" t="n">
        <f t="shared" si="271"/>
        <v>0.41724406617409637</v>
      </c>
      <c r="I1557" s="3" t="n">
        <f t="shared" si="272"/>
        <v>1.4831865190913032</v>
      </c>
      <c r="J1557" s="3" t="n">
        <f t="shared" si="273"/>
        <v>0.96954701135967991</v>
      </c>
      <c r="K1557" s="3" t="n">
        <f t="shared" si="274"/>
        <v>3.1631281573239056E-4</v>
      </c>
      <c r="L1557" s="3" t="n">
        <f>AM1557/SUM(AM1:AM$2860)</f>
        <v>4.3223882430244221E-4</v>
      </c>
      <c r="M1557" t="s">
        <v>3712</v>
      </c>
      <c r="N1557" t="s">
        <v>3953</v>
      </c>
      <c r="O1557" t="s">
        <v>3954</v>
      </c>
      <c r="P1557" s="2" t="n">
        <v>25618642.435498498</v>
      </c>
      <c r="Q1557" s="2" t="n">
        <v>20943505.576306</v>
      </c>
      <c r="R1557" s="2" t="n">
        <v>19584132.302551799</v>
      </c>
      <c r="S1557" s="2" t="n">
        <v>27383560.800338902</v>
      </c>
      <c r="T1557" s="2" t="n">
        <v>29701276.220077001</v>
      </c>
      <c r="U1557" s="2" t="n">
        <v>27847009.3219513</v>
      </c>
      <c r="V1557" s="2" t="n">
        <v>24885595.2777998</v>
      </c>
      <c r="W1557" s="2" t="n">
        <v>27507445.621455502</v>
      </c>
      <c r="X1557" s="2" t="n">
        <v>22370740.417918399</v>
      </c>
      <c r="Y1557" s="2" t="n">
        <v>26958286.524368498</v>
      </c>
      <c r="Z1557" s="2" t="n">
        <v>20414457.8400116</v>
      </c>
      <c r="AA1557" s="2" t="n">
        <v>22048286.6514991</v>
      </c>
      <c r="AB1557" s="2" t="n">
        <v>27434466.1434903</v>
      </c>
      <c r="AC1557" s="2" t="n">
        <v>27811167.292212401</v>
      </c>
      <c r="AD1557" s="2" t="n">
        <v>19368053.512364201</v>
      </c>
      <c r="AE1557" s="2" t="n">
        <v>15778821.0909095</v>
      </c>
      <c r="AF1557" s="2" t="n">
        <v>22064492.996659901</v>
      </c>
      <c r="AG1557" s="2" t="n">
        <v>23368961.290511101</v>
      </c>
      <c r="AH1557" s="2" t="n">
        <v>36089659.731259197</v>
      </c>
      <c r="AI1557" s="2" t="n">
        <v>31024220.120824099</v>
      </c>
      <c r="AJ1557" s="2" t="n">
        <v>19261441.516488802</v>
      </c>
      <c r="AK1557" s="2" t="n">
        <v>27646441.961032599</v>
      </c>
      <c r="AL1557" s="2" t="n">
        <v>39181755.820100002</v>
      </c>
      <c r="AM1557" s="2" t="n">
        <v>37988554.255202703</v>
      </c>
    </row>
    <row r="1558">
      <c r="A1558" t="str">
        <f t="shared" si="264"/>
        <v>Other</v>
      </c>
      <c r="B1558" t="str">
        <f t="shared" si="265"/>
        <v>4820</v>
      </c>
      <c r="C1558" t="str">
        <f t="shared" si="266"/>
        <v>VALVES, NONPOWERED</v>
      </c>
      <c r="D1558" s="2" t="n">
        <f t="shared" si="267"/>
        <v>40709055.075518496</v>
      </c>
      <c r="E1558" s="2" t="n">
        <f t="shared" si="268"/>
        <v>52098654.566852003</v>
      </c>
      <c r="F1558" s="2" t="n">
        <f t="shared" si="269"/>
        <v>105757699.6285</v>
      </c>
      <c r="G1558" s="2" t="n">
        <f t="shared" si="270"/>
        <v>44299263.918881603</v>
      </c>
      <c r="H1558" s="3" t="n">
        <f t="shared" si="271"/>
        <v>1.0299506869758743</v>
      </c>
      <c r="I1558" s="3" t="n">
        <f t="shared" si="272"/>
        <v>1.597891290581694</v>
      </c>
      <c r="J1558" s="3" t="n">
        <f t="shared" si="273"/>
        <v>0.41887507079384001</v>
      </c>
      <c r="K1558" s="3" t="n">
        <f t="shared" si="274"/>
        <v>8.5377786305610868E-4</v>
      </c>
      <c r="L1558" s="3" t="n">
        <f>AM1558/SUM(AM1:AM$2860)</f>
        <v>5.0404291843084809E-4</v>
      </c>
      <c r="M1558" t="s">
        <v>3712</v>
      </c>
      <c r="N1558" t="s">
        <v>3955</v>
      </c>
      <c r="O1558" t="s">
        <v>3956</v>
      </c>
      <c r="P1558" s="2" t="n">
        <v>25966606.059016801</v>
      </c>
      <c r="Q1558" s="2" t="n">
        <v>45490366.088400997</v>
      </c>
      <c r="R1558" s="2" t="n">
        <v>48129287.332623601</v>
      </c>
      <c r="S1558" s="2" t="n">
        <v>67582239.330172405</v>
      </c>
      <c r="T1558" s="2" t="n">
        <v>63589299.728051603</v>
      </c>
      <c r="U1558" s="2" t="n">
        <v>68203389.085242495</v>
      </c>
      <c r="V1558" s="2" t="n">
        <v>47436198.979885899</v>
      </c>
      <c r="W1558" s="2" t="n">
        <v>51502867.654308803</v>
      </c>
      <c r="X1558" s="2" t="n">
        <v>46885203.953232601</v>
      </c>
      <c r="Y1558" s="2" t="n">
        <v>31723413.6994894</v>
      </c>
      <c r="Z1558" s="2" t="n">
        <v>45251466.924306899</v>
      </c>
      <c r="AA1558" s="2" t="n">
        <v>46653093.398699299</v>
      </c>
      <c r="AB1558" s="2" t="n">
        <v>46532829.4390883</v>
      </c>
      <c r="AC1558" s="2" t="n">
        <v>72163657.039673299</v>
      </c>
      <c r="AD1558" s="2" t="n">
        <v>65296619.027113102</v>
      </c>
      <c r="AE1558" s="2" t="n">
        <v>40709055.075518496</v>
      </c>
      <c r="AF1558" s="2" t="n">
        <v>52966477.601356901</v>
      </c>
      <c r="AG1558" s="2" t="n">
        <v>58821332.575553</v>
      </c>
      <c r="AH1558" s="2" t="n">
        <v>54187323.115068503</v>
      </c>
      <c r="AI1558" s="2" t="n">
        <v>45277075.724187501</v>
      </c>
      <c r="AJ1558" s="2" t="n">
        <v>36200477.186834402</v>
      </c>
      <c r="AK1558" s="2" t="n">
        <v>52098654.566852003</v>
      </c>
      <c r="AL1558" s="2" t="n">
        <v>105757699.6285</v>
      </c>
      <c r="AM1558" s="2" t="n">
        <v>44299263.918881603</v>
      </c>
    </row>
    <row r="1559">
      <c r="A1559" t="str">
        <f t="shared" si="264"/>
        <v>Other</v>
      </c>
      <c r="B1559" t="str">
        <f t="shared" si="265"/>
        <v>4930</v>
      </c>
      <c r="C1559" t="str">
        <f t="shared" si="266"/>
        <v>LUBRICATION &amp; FUEL DISPENSING EQ</v>
      </c>
      <c r="D1559" s="2" t="n">
        <f t="shared" si="267"/>
        <v>671744.13352353999</v>
      </c>
      <c r="E1559" s="2" t="n">
        <f t="shared" si="268"/>
        <v>1487416.05290414</v>
      </c>
      <c r="F1559" s="2" t="n">
        <f t="shared" si="269"/>
        <v>1573333.5390000001</v>
      </c>
      <c r="G1559" s="2" t="n">
        <f t="shared" si="270"/>
        <v>321133.50736637402</v>
      </c>
      <c r="H1559" s="3" t="n">
        <f t="shared" si="271"/>
        <v>5.7762914369593243E-2</v>
      </c>
      <c r="I1559" s="3" t="n">
        <f t="shared" si="272"/>
        <v>1.3421619341091957</v>
      </c>
      <c r="J1559" s="3" t="n">
        <f t="shared" si="273"/>
        <v>0.20411025342438466</v>
      </c>
      <c r="K1559" s="3" t="n">
        <f t="shared" si="274"/>
        <v>1.2701461468247872E-5</v>
      </c>
      <c r="L1559" s="3" t="n">
        <f>AM1559/SUM(AM1:AM$2860)</f>
        <v>3.6538997703275587E-6</v>
      </c>
      <c r="M1559" t="s">
        <v>3712</v>
      </c>
      <c r="N1559" t="s">
        <v>3957</v>
      </c>
      <c r="O1559" t="s">
        <v>3958</v>
      </c>
      <c r="P1559" s="2" t="n">
        <v>2016749.4009317299</v>
      </c>
      <c r="Q1559" s="2" t="n">
        <v>1116860.1248874799</v>
      </c>
      <c r="R1559" s="2" t="n">
        <v>823845.27241021802</v>
      </c>
      <c r="S1559" s="2" t="n">
        <v>1609264.7127719</v>
      </c>
      <c r="T1559" s="2" t="n">
        <v>2256797.6875646398</v>
      </c>
      <c r="U1559" s="2" t="n">
        <v>13817813.9781125</v>
      </c>
      <c r="V1559" s="2" t="n">
        <v>547990.53952098801</v>
      </c>
      <c r="W1559" s="2" t="n">
        <v>1456033.4410204</v>
      </c>
      <c r="X1559" s="2" t="n">
        <v>1821701.9541202099</v>
      </c>
      <c r="Y1559" s="2" t="n">
        <v>778220.64850233996</v>
      </c>
      <c r="Z1559" s="2" t="n">
        <v>4725234.5226793904</v>
      </c>
      <c r="AA1559" s="2" t="n">
        <v>11482819.1208126</v>
      </c>
      <c r="AB1559" s="2" t="n">
        <v>9791089.1627266407</v>
      </c>
      <c r="AC1559" s="2" t="n">
        <v>25031968.257863801</v>
      </c>
      <c r="AD1559" s="2" t="n">
        <v>33019519.343873199</v>
      </c>
      <c r="AE1559" s="2" t="n">
        <v>671744.13352353999</v>
      </c>
      <c r="AF1559" s="2" t="n">
        <v>575172.62914089405</v>
      </c>
      <c r="AG1559" s="2" t="n">
        <v>845927.33345561102</v>
      </c>
      <c r="AH1559" s="2" t="n">
        <v>1425172.2028517299</v>
      </c>
      <c r="AI1559" s="2" t="n">
        <v>790571.94949904596</v>
      </c>
      <c r="AJ1559" s="2" t="n">
        <v>563006.70492479205</v>
      </c>
      <c r="AK1559" s="2" t="n">
        <v>1487416.05290414</v>
      </c>
      <c r="AL1559" s="2" t="n">
        <v>1573333.5390000001</v>
      </c>
      <c r="AM1559" s="2" t="n">
        <v>321133.50736637402</v>
      </c>
    </row>
    <row r="1560">
      <c r="A1560" t="str">
        <f t="shared" si="264"/>
        <v>Other</v>
      </c>
      <c r="B1560" t="str">
        <f t="shared" si="265"/>
        <v>4940</v>
      </c>
      <c r="C1560" t="str">
        <f t="shared" si="266"/>
        <v>MISC MAINT EQ</v>
      </c>
      <c r="D1560" s="2" t="n">
        <f t="shared" si="267"/>
        <v>5711720.4706300199</v>
      </c>
      <c r="E1560" s="2" t="n">
        <f t="shared" si="268"/>
        <v>5637482.4632557305</v>
      </c>
      <c r="F1560" s="2" t="n">
        <f t="shared" si="269"/>
        <v>7564751.3022999996</v>
      </c>
      <c r="G1560" s="2" t="n">
        <f t="shared" si="270"/>
        <v>2948964.1386679001</v>
      </c>
      <c r="H1560" s="3" t="n">
        <f t="shared" si="271"/>
        <v>0.34186693290948922</v>
      </c>
      <c r="I1560" s="3" t="n">
        <f t="shared" si="272"/>
        <v>0.32442603611265053</v>
      </c>
      <c r="J1560" s="3" t="n">
        <f t="shared" si="273"/>
        <v>0.38982962173142321</v>
      </c>
      <c r="K1560" s="3" t="n">
        <f t="shared" si="274"/>
        <v>6.1069947853594544E-5</v>
      </c>
      <c r="L1560" s="3" t="n">
        <f>AM1560/SUM(AM1:AM$2860)</f>
        <v>3.3553706299136333E-5</v>
      </c>
      <c r="M1560" t="s">
        <v>3712</v>
      </c>
      <c r="N1560" t="s">
        <v>3959</v>
      </c>
      <c r="O1560" t="s">
        <v>3960</v>
      </c>
      <c r="P1560" s="2" t="n">
        <v>40068071.030142799</v>
      </c>
      <c r="Q1560" s="2" t="n">
        <v>31719154.7155631</v>
      </c>
      <c r="R1560" s="2" t="n">
        <v>12717227.9493903</v>
      </c>
      <c r="S1560" s="2" t="n">
        <v>29457669.349731501</v>
      </c>
      <c r="T1560" s="2" t="n">
        <v>21605603.037135299</v>
      </c>
      <c r="U1560" s="2" t="n">
        <v>25858239.260714401</v>
      </c>
      <c r="V1560" s="2" t="n">
        <v>27964470.697314501</v>
      </c>
      <c r="W1560" s="2" t="n">
        <v>14782388.0290969</v>
      </c>
      <c r="X1560" s="2" t="n">
        <v>20520303.817995399</v>
      </c>
      <c r="Y1560" s="2" t="n">
        <v>17719353.5770684</v>
      </c>
      <c r="Z1560" s="2" t="n">
        <v>20921926.15385</v>
      </c>
      <c r="AA1560" s="2" t="n">
        <v>11529150.265999399</v>
      </c>
      <c r="AB1560" s="2" t="n">
        <v>6652577.7765213903</v>
      </c>
      <c r="AC1560" s="2" t="n">
        <v>4467871.1103395997</v>
      </c>
      <c r="AD1560" s="2" t="n">
        <v>3599083.3319937601</v>
      </c>
      <c r="AE1560" s="2" t="n">
        <v>5711720.4706300199</v>
      </c>
      <c r="AF1560" s="2" t="n">
        <v>9503437.7682585008</v>
      </c>
      <c r="AG1560" s="2" t="n">
        <v>18400544.471532598</v>
      </c>
      <c r="AH1560" s="2" t="n">
        <v>9711390.0738856606</v>
      </c>
      <c r="AI1560" s="2" t="n">
        <v>19047208.106868099</v>
      </c>
      <c r="AJ1560" s="2" t="n">
        <v>16828055.404589001</v>
      </c>
      <c r="AK1560" s="2" t="n">
        <v>5637482.4632557305</v>
      </c>
      <c r="AL1560" s="2" t="n">
        <v>7564751.3022999996</v>
      </c>
      <c r="AM1560" s="2" t="n">
        <v>2948964.1386679001</v>
      </c>
    </row>
    <row r="1561">
      <c r="A1561" t="str">
        <f t="shared" si="264"/>
        <v>Other</v>
      </c>
      <c r="B1561" t="str">
        <f t="shared" si="265"/>
        <v>5110</v>
      </c>
      <c r="C1561" t="str">
        <f t="shared" si="266"/>
        <v>HAND TOOLS, EDGED, NONPOWERED</v>
      </c>
      <c r="D1561" s="2" t="n">
        <f t="shared" si="267"/>
        <v>3186048.61182991</v>
      </c>
      <c r="E1561" s="2" t="n">
        <f t="shared" si="268"/>
        <v>831583.25866284198</v>
      </c>
      <c r="F1561" s="2" t="n">
        <f t="shared" si="269"/>
        <v>717565.42980000004</v>
      </c>
      <c r="G1561" s="2" t="n">
        <f t="shared" si="270"/>
        <v>282273.78645325499</v>
      </c>
      <c r="H1561" s="3" t="n">
        <f t="shared" si="271"/>
        <v>-0.13710933652774437</v>
      </c>
      <c r="I1561" s="3" t="n">
        <f t="shared" si="272"/>
        <v>-0.77477888217535207</v>
      </c>
      <c r="J1561" s="3" t="n">
        <f t="shared" si="273"/>
        <v>0.39337707020240703</v>
      </c>
      <c r="K1561" s="3" t="n">
        <f t="shared" si="274"/>
        <v>5.7928782623831318E-6</v>
      </c>
      <c r="L1561" s="3" t="n">
        <f>AM1561/SUM(AM1:AM$2860)</f>
        <v>3.2117486958915736E-6</v>
      </c>
      <c r="M1561" t="s">
        <v>3712</v>
      </c>
      <c r="N1561" t="s">
        <v>3961</v>
      </c>
      <c r="O1561" t="s">
        <v>3962</v>
      </c>
      <c r="P1561" s="2" t="n">
        <v>163479.56643564501</v>
      </c>
      <c r="Q1561" s="2" t="n">
        <v>301470.07871017797</v>
      </c>
      <c r="R1561" s="2" t="n">
        <v>346662.35269321199</v>
      </c>
      <c r="S1561" s="2" t="n">
        <v>1761735.4051244301</v>
      </c>
      <c r="T1561" s="2" t="n">
        <v>5940131.18823939</v>
      </c>
      <c r="U1561" s="2" t="n">
        <v>4441016.8039487703</v>
      </c>
      <c r="V1561" s="2" t="n">
        <v>6012363.9019075604</v>
      </c>
      <c r="W1561" s="2" t="n">
        <v>5268250.6730573401</v>
      </c>
      <c r="X1561" s="2" t="n">
        <v>8200763.5226408597</v>
      </c>
      <c r="Y1561" s="2" t="n">
        <v>5425239.1776298303</v>
      </c>
      <c r="Z1561" s="2" t="n">
        <v>8549845.43557721</v>
      </c>
      <c r="AA1561" s="2" t="n">
        <v>3141801.36165749</v>
      </c>
      <c r="AB1561" s="2" t="n">
        <v>2749574.3045909898</v>
      </c>
      <c r="AC1561" s="2" t="n">
        <v>2769570.6108164801</v>
      </c>
      <c r="AD1561" s="2" t="n">
        <v>3757534.3658177899</v>
      </c>
      <c r="AE1561" s="2" t="n">
        <v>3186048.61182991</v>
      </c>
      <c r="AF1561" s="2" t="n">
        <v>482783.85678371502</v>
      </c>
      <c r="AG1561" s="2" t="n">
        <v>274454.110279352</v>
      </c>
      <c r="AH1561" s="2" t="n">
        <v>762585.28644362895</v>
      </c>
      <c r="AI1561" s="2" t="n">
        <v>1081603.4028292999</v>
      </c>
      <c r="AJ1561" s="2" t="n">
        <v>529836.94715334603</v>
      </c>
      <c r="AK1561" s="2" t="n">
        <v>831583.25866284198</v>
      </c>
      <c r="AL1561" s="2" t="n">
        <v>717565.42980000004</v>
      </c>
      <c r="AM1561" s="2" t="n">
        <v>282273.78645325499</v>
      </c>
    </row>
    <row r="1562">
      <c r="A1562" t="str">
        <f t="shared" si="264"/>
        <v>Other</v>
      </c>
      <c r="B1562" t="str">
        <f t="shared" si="265"/>
        <v>5120</v>
      </c>
      <c r="C1562" t="str">
        <f t="shared" si="266"/>
        <v>HAND TOOLS, NONEDGED, NONPOWERED</v>
      </c>
      <c r="D1562" s="2" t="n">
        <f t="shared" si="267"/>
        <v>4286976.10241298</v>
      </c>
      <c r="E1562" s="2" t="n">
        <f t="shared" si="268"/>
        <v>16582771.9762724</v>
      </c>
      <c r="F1562" s="2" t="n">
        <f t="shared" si="269"/>
        <v>4755842.3312999997</v>
      </c>
      <c r="G1562" s="2" t="n">
        <f t="shared" si="270"/>
        <v>2884620.8111925698</v>
      </c>
      <c r="H1562" s="3" t="n">
        <f t="shared" si="271"/>
        <v>-0.71320582963421697</v>
      </c>
      <c r="I1562" s="3" t="n">
        <f t="shared" si="272"/>
        <v>0.10936991895595405</v>
      </c>
      <c r="J1562" s="3" t="n">
        <f t="shared" si="273"/>
        <v>0.60654256601565359</v>
      </c>
      <c r="K1562" s="3" t="n">
        <f t="shared" si="274"/>
        <v>3.8393733193066491E-5</v>
      </c>
      <c r="L1562" s="3" t="n">
        <f>AM1562/SUM(AM1:AM$2860)</f>
        <v>3.2821599358903542E-5</v>
      </c>
      <c r="M1562" t="s">
        <v>3712</v>
      </c>
      <c r="N1562" t="s">
        <v>3963</v>
      </c>
      <c r="O1562" t="s">
        <v>3964</v>
      </c>
      <c r="P1562" s="2" t="n">
        <v>3456540.9898514901</v>
      </c>
      <c r="Q1562" s="2" t="n">
        <v>5878123.0939738099</v>
      </c>
      <c r="R1562" s="2" t="n">
        <v>12096066.4606764</v>
      </c>
      <c r="S1562" s="2" t="n">
        <v>13690466.8515241</v>
      </c>
      <c r="T1562" s="2" t="n">
        <v>12548275.955677601</v>
      </c>
      <c r="U1562" s="2" t="n">
        <v>8988194.0558577105</v>
      </c>
      <c r="V1562" s="2" t="n">
        <v>8180028.9619426001</v>
      </c>
      <c r="W1562" s="2" t="n">
        <v>8577814.0024677794</v>
      </c>
      <c r="X1562" s="2" t="n">
        <v>5584895.2090507997</v>
      </c>
      <c r="Y1562" s="2" t="n">
        <v>4248081.7786966003</v>
      </c>
      <c r="Z1562" s="2" t="n">
        <v>13581171.342800399</v>
      </c>
      <c r="AA1562" s="2" t="n">
        <v>8422320.6610961799</v>
      </c>
      <c r="AB1562" s="2" t="n">
        <v>6922987.2752923304</v>
      </c>
      <c r="AC1562" s="2" t="n">
        <v>3989304.3722150298</v>
      </c>
      <c r="AD1562" s="2" t="n">
        <v>16137569.352277599</v>
      </c>
      <c r="AE1562" s="2" t="n">
        <v>4286976.10241298</v>
      </c>
      <c r="AF1562" s="2" t="n">
        <v>16329806.299508199</v>
      </c>
      <c r="AG1562" s="2" t="n">
        <v>13173082.098312199</v>
      </c>
      <c r="AH1562" s="2" t="n">
        <v>5347854.7582987901</v>
      </c>
      <c r="AI1562" s="2" t="n">
        <v>5949907.9208553201</v>
      </c>
      <c r="AJ1562" s="2" t="n">
        <v>19884288.1701307</v>
      </c>
      <c r="AK1562" s="2" t="n">
        <v>16582771.9762724</v>
      </c>
      <c r="AL1562" s="2" t="n">
        <v>4755842.3312999997</v>
      </c>
      <c r="AM1562" s="2" t="n">
        <v>2884620.8111925698</v>
      </c>
    </row>
    <row r="1563">
      <c r="A1563" t="str">
        <f t="shared" si="264"/>
        <v>Other</v>
      </c>
      <c r="B1563" t="str">
        <f t="shared" si="265"/>
        <v>5130</v>
      </c>
      <c r="C1563" t="str">
        <f t="shared" si="266"/>
        <v>HAND TOOLS, POWER DRIVEN</v>
      </c>
      <c r="D1563" s="2" t="n">
        <f t="shared" si="267"/>
        <v>2613382.2640931602</v>
      </c>
      <c r="E1563" s="2" t="n">
        <f t="shared" si="268"/>
        <v>519073.57669138501</v>
      </c>
      <c r="F1563" s="2" t="n">
        <f t="shared" si="269"/>
        <v>1394268.922</v>
      </c>
      <c r="G1563" s="2" t="n">
        <f t="shared" si="270"/>
        <v>624996.87428348605</v>
      </c>
      <c r="H1563" s="3" t="n">
        <f t="shared" si="271"/>
        <v>1.6860718491724769</v>
      </c>
      <c r="I1563" s="3" t="n">
        <f t="shared" si="272"/>
        <v>-0.46648871802770531</v>
      </c>
      <c r="J1563" s="3" t="n">
        <f t="shared" si="273"/>
        <v>0.44826135361818387</v>
      </c>
      <c r="K1563" s="3" t="n">
        <f t="shared" si="274"/>
        <v>1.1255879665804605E-5</v>
      </c>
      <c r="L1563" s="3" t="n">
        <f>AM1563/SUM(AM1:AM$2860)</f>
        <v>7.1112975850087084E-6</v>
      </c>
      <c r="M1563" t="s">
        <v>3712</v>
      </c>
      <c r="N1563" t="s">
        <v>3965</v>
      </c>
      <c r="O1563" t="s">
        <v>3966</v>
      </c>
      <c r="P1563" s="2" t="n">
        <v>1318531.04868458</v>
      </c>
      <c r="Q1563" s="2" t="n">
        <v>1740496.78238202</v>
      </c>
      <c r="R1563" s="2" t="n">
        <v>2752711.15339927</v>
      </c>
      <c r="S1563" s="2" t="n">
        <v>4074213.4138514898</v>
      </c>
      <c r="T1563" s="2" t="n">
        <v>9324447.1318237707</v>
      </c>
      <c r="U1563" s="2" t="n">
        <v>9365964.7110762708</v>
      </c>
      <c r="V1563" s="2" t="n">
        <v>3072443.4265557202</v>
      </c>
      <c r="W1563" s="2" t="n">
        <v>3403897.4472238999</v>
      </c>
      <c r="X1563" s="2" t="n">
        <v>3420171.6093578502</v>
      </c>
      <c r="Y1563" s="2" t="n">
        <v>2336816.79400475</v>
      </c>
      <c r="Z1563" s="2" t="n">
        <v>2437246.5986625599</v>
      </c>
      <c r="AA1563" s="2" t="n">
        <v>1650322.0593705799</v>
      </c>
      <c r="AB1563" s="2" t="n">
        <v>1745037.4441269401</v>
      </c>
      <c r="AC1563" s="2" t="n">
        <v>1103154.9247956299</v>
      </c>
      <c r="AD1563" s="2" t="n">
        <v>1797116.48252033</v>
      </c>
      <c r="AE1563" s="2" t="n">
        <v>2613382.2640931602</v>
      </c>
      <c r="AF1563" s="2" t="n">
        <v>1563834.6856291399</v>
      </c>
      <c r="AG1563" s="2" t="n">
        <v>2201887.2662204201</v>
      </c>
      <c r="AH1563" s="2" t="n">
        <v>1709720.25738745</v>
      </c>
      <c r="AI1563" s="2" t="n">
        <v>1363728.4254367</v>
      </c>
      <c r="AJ1563" s="2" t="n">
        <v>603946.71561065002</v>
      </c>
      <c r="AK1563" s="2" t="n">
        <v>519073.57669138501</v>
      </c>
      <c r="AL1563" s="2" t="n">
        <v>1394268.922</v>
      </c>
      <c r="AM1563" s="2" t="n">
        <v>624996.87428348605</v>
      </c>
    </row>
    <row r="1564">
      <c r="A1564" t="str">
        <f t="shared" si="264"/>
        <v>Other</v>
      </c>
      <c r="B1564" t="str">
        <f t="shared" si="265"/>
        <v>5133</v>
      </c>
      <c r="C1564" t="str">
        <f t="shared" si="266"/>
        <v>DRILL BITS, COUNTERBORES, AND COUNTERSINKS: HAND AND MACHINE</v>
      </c>
      <c r="D1564" s="2" t="n">
        <f t="shared" si="267"/>
        <v>230440.94856708401</v>
      </c>
      <c r="E1564" s="2" t="n">
        <f t="shared" si="268"/>
        <v>111171.947373394</v>
      </c>
      <c r="F1564" s="2" t="n">
        <f t="shared" si="269"/>
        <v>139179.35949999999</v>
      </c>
      <c r="G1564" s="2" t="n">
        <f t="shared" si="270"/>
        <v>5699.0405062043001</v>
      </c>
      <c r="H1564" s="3" t="n">
        <f t="shared" si="271"/>
        <v>0.25192877149607984</v>
      </c>
      <c r="I1564" s="3" t="n">
        <f t="shared" si="272"/>
        <v>-0.39603026126459773</v>
      </c>
      <c r="J1564" s="3" t="n">
        <f t="shared" si="273"/>
        <v>4.0947454613083634E-2</v>
      </c>
      <c r="K1564" s="3" t="n">
        <f t="shared" si="274"/>
        <v>1.1235896445633886E-6</v>
      </c>
      <c r="L1564" s="3" t="n">
        <f>AM1564/SUM(AM1:AM$2860)</f>
        <v>6.4844441078364424E-8</v>
      </c>
      <c r="M1564" t="s">
        <v>3712</v>
      </c>
      <c r="N1564" t="s">
        <v>3967</v>
      </c>
      <c r="O1564" t="s">
        <v>3968</v>
      </c>
      <c r="P1564" s="2"/>
      <c r="Q1564" s="2"/>
      <c r="R1564" s="2" t="n">
        <v>39591.311135623699</v>
      </c>
      <c r="S1564" s="2" t="n">
        <v>67207.3659565665</v>
      </c>
      <c r="T1564" s="2" t="n">
        <v>53750.065542057899</v>
      </c>
      <c r="U1564" s="2" t="n">
        <v>426081.69362201699</v>
      </c>
      <c r="V1564" s="2" t="n">
        <v>295813.16305449803</v>
      </c>
      <c r="W1564" s="2" t="n">
        <v>813524.66113834595</v>
      </c>
      <c r="X1564" s="2" t="n">
        <v>558782.69551601296</v>
      </c>
      <c r="Y1564" s="2" t="n">
        <v>213686.38673856799</v>
      </c>
      <c r="Z1564" s="2" t="n">
        <v>202803.20153725299</v>
      </c>
      <c r="AA1564" s="2" t="n">
        <v>79475.539149706397</v>
      </c>
      <c r="AB1564" s="2" t="n">
        <v>79138.491990970404</v>
      </c>
      <c r="AC1564" s="2" t="n">
        <v>159774.26569537501</v>
      </c>
      <c r="AD1564" s="2" t="n">
        <v>76062.933214213394</v>
      </c>
      <c r="AE1564" s="2" t="n">
        <v>230440.94856708401</v>
      </c>
      <c r="AF1564" s="2" t="n">
        <v>337827.37041657901</v>
      </c>
      <c r="AG1564" s="2" t="n">
        <v>407471.75473078003</v>
      </c>
      <c r="AH1564" s="2" t="n">
        <v>653671.121282832</v>
      </c>
      <c r="AI1564" s="2" t="n">
        <v>211478.724681444</v>
      </c>
      <c r="AJ1564" s="2" t="n">
        <v>1033104.77517254</v>
      </c>
      <c r="AK1564" s="2" t="n">
        <v>111171.947373394</v>
      </c>
      <c r="AL1564" s="2" t="n">
        <v>139179.35949999999</v>
      </c>
      <c r="AM1564" s="2" t="n">
        <v>5699.0405062043001</v>
      </c>
    </row>
    <row r="1565">
      <c r="A1565" t="str">
        <f t="shared" si="264"/>
        <v>Other</v>
      </c>
      <c r="B1565" t="str">
        <f t="shared" si="265"/>
        <v>5136</v>
      </c>
      <c r="C1565" t="str">
        <f t="shared" si="266"/>
        <v>TAPS, DIES, AND COLLETS; HAND AND MACHINE</v>
      </c>
      <c r="D1565" s="2" t="n">
        <f t="shared" si="267"/>
        <v>67518.486461638604</v>
      </c>
      <c r="E1565" s="2" t="n">
        <f t="shared" si="268"/>
        <v>336538.796102099</v>
      </c>
      <c r="F1565" s="2" t="n">
        <f t="shared" si="269"/>
        <v>209851.1796</v>
      </c>
      <c r="G1565" s="2" t="n">
        <f t="shared" si="270"/>
        <v>4334.1359492647698</v>
      </c>
      <c r="H1565" s="3" t="n">
        <f t="shared" si="271"/>
        <v>-0.37644282908667848</v>
      </c>
      <c r="I1565" s="3" t="n">
        <f t="shared" si="272"/>
        <v>2.108055150484295</v>
      </c>
      <c r="J1565" s="3" t="n">
        <f t="shared" si="273"/>
        <v>2.0653379016149071E-2</v>
      </c>
      <c r="K1565" s="3" t="n">
        <f t="shared" si="274"/>
        <v>1.6941205444904482E-6</v>
      </c>
      <c r="L1565" s="3" t="n">
        <f>AM1565/SUM(AM1:AM$2860)</f>
        <v>4.9314375442981891E-8</v>
      </c>
      <c r="M1565" t="s">
        <v>3712</v>
      </c>
      <c r="N1565" t="s">
        <v>3969</v>
      </c>
      <c r="O1565" t="s">
        <v>3970</v>
      </c>
      <c r="P1565" s="2"/>
      <c r="Q1565" s="2"/>
      <c r="R1565" s="2" t="n">
        <v>110518.366999208</v>
      </c>
      <c r="S1565" s="2" t="n">
        <v>109021.48988746099</v>
      </c>
      <c r="T1565" s="2" t="n">
        <v>325500.63905830699</v>
      </c>
      <c r="U1565" s="2" t="n">
        <v>400801.85606296902</v>
      </c>
      <c r="V1565" s="2" t="n">
        <v>247225.183063904</v>
      </c>
      <c r="W1565" s="2" t="n">
        <v>209849.77130709201</v>
      </c>
      <c r="X1565" s="2" t="n">
        <v>252561.07341393601</v>
      </c>
      <c r="Y1565" s="2" t="n">
        <v>276035.45869985397</v>
      </c>
      <c r="Z1565" s="2" t="n">
        <v>190814.53615824101</v>
      </c>
      <c r="AA1565" s="2" t="n">
        <v>31858.686750331901</v>
      </c>
      <c r="AB1565" s="2" t="n">
        <v>38273.1246304175</v>
      </c>
      <c r="AC1565" s="2" t="n">
        <v>49612.141103349299</v>
      </c>
      <c r="AD1565" s="2" t="n">
        <v>191090.37970624701</v>
      </c>
      <c r="AE1565" s="2" t="n">
        <v>67518.486461638604</v>
      </c>
      <c r="AF1565" s="2" t="n">
        <v>132430.44421918201</v>
      </c>
      <c r="AG1565" s="2" t="n">
        <v>240657.670997262</v>
      </c>
      <c r="AH1565" s="2" t="n">
        <v>227662.301996586</v>
      </c>
      <c r="AI1565" s="2" t="n">
        <v>461155.64395295002</v>
      </c>
      <c r="AJ1565" s="2" t="n">
        <v>562065.11391358799</v>
      </c>
      <c r="AK1565" s="2" t="n">
        <v>336538.796102099</v>
      </c>
      <c r="AL1565" s="2" t="n">
        <v>209851.1796</v>
      </c>
      <c r="AM1565" s="2" t="n">
        <v>4334.1359492647698</v>
      </c>
    </row>
    <row r="1566">
      <c r="A1566" t="str">
        <f t="shared" si="264"/>
        <v>Other</v>
      </c>
      <c r="B1566" t="str">
        <f t="shared" si="265"/>
        <v>5140</v>
      </c>
      <c r="C1566" t="str">
        <f t="shared" si="266"/>
        <v>TOOL AND HARDWARE BOXES</v>
      </c>
      <c r="D1566" s="2" t="n">
        <f t="shared" si="267"/>
        <v>1471594.5537759</v>
      </c>
      <c r="E1566" s="2" t="n">
        <f t="shared" si="268"/>
        <v>787038.909822974</v>
      </c>
      <c r="F1566" s="2" t="n">
        <f t="shared" si="269"/>
        <v>10854906.0933</v>
      </c>
      <c r="G1566" s="2" t="n">
        <f t="shared" si="270"/>
        <v>1471854.8378498</v>
      </c>
      <c r="H1566" s="3" t="n">
        <f t="shared" si="271"/>
        <v>12.792083158558905</v>
      </c>
      <c r="I1566" s="3" t="n">
        <f t="shared" si="272"/>
        <v>6.3762885744907596</v>
      </c>
      <c r="J1566" s="3" t="n">
        <f t="shared" si="273"/>
        <v>0.13559351183685289</v>
      </c>
      <c r="K1566" s="3" t="n">
        <f t="shared" si="274"/>
        <v>8.763124160763154E-5</v>
      </c>
      <c r="L1566" s="3" t="n">
        <f>AM1566/SUM(AM1:AM$2860)</f>
        <v>1.6746960160215358E-5</v>
      </c>
      <c r="M1566" t="s">
        <v>3712</v>
      </c>
      <c r="N1566" t="s">
        <v>3971</v>
      </c>
      <c r="O1566" t="s">
        <v>3972</v>
      </c>
      <c r="P1566" s="2" t="n">
        <v>64609.813230169602</v>
      </c>
      <c r="Q1566" s="2" t="n">
        <v>261742.89442143601</v>
      </c>
      <c r="R1566" s="2" t="n">
        <v>1505173.3166794099</v>
      </c>
      <c r="S1566" s="2" t="n">
        <v>619711.52667523501</v>
      </c>
      <c r="T1566" s="2" t="n">
        <v>583802.911963908</v>
      </c>
      <c r="U1566" s="2" t="n">
        <v>2794619.5618536002</v>
      </c>
      <c r="V1566" s="2" t="n">
        <v>1830662.91700899</v>
      </c>
      <c r="W1566" s="2" t="n">
        <v>2781288.72701312</v>
      </c>
      <c r="X1566" s="2" t="n">
        <v>2532415.0843526199</v>
      </c>
      <c r="Y1566" s="2" t="n">
        <v>1023888.56221383</v>
      </c>
      <c r="Z1566" s="2" t="n">
        <v>1415941.37730609</v>
      </c>
      <c r="AA1566" s="2" t="n">
        <v>914363.53578308201</v>
      </c>
      <c r="AB1566" s="2" t="n">
        <v>391146.90981707902</v>
      </c>
      <c r="AC1566" s="2" t="n">
        <v>797187.25618723698</v>
      </c>
      <c r="AD1566" s="2" t="n">
        <v>769029.61496295896</v>
      </c>
      <c r="AE1566" s="2" t="n">
        <v>1471594.5537759</v>
      </c>
      <c r="AF1566" s="2" t="n">
        <v>534426.78148576897</v>
      </c>
      <c r="AG1566" s="2" t="n">
        <v>1351427.4395161399</v>
      </c>
      <c r="AH1566" s="2" t="n">
        <v>14330719.6374563</v>
      </c>
      <c r="AI1566" s="2" t="n">
        <v>553977.62655985996</v>
      </c>
      <c r="AJ1566" s="2" t="n">
        <v>281917.550810616</v>
      </c>
      <c r="AK1566" s="2" t="n">
        <v>787038.909822974</v>
      </c>
      <c r="AL1566" s="2" t="n">
        <v>10854906.0933</v>
      </c>
      <c r="AM1566" s="2" t="n">
        <v>1471854.8378498</v>
      </c>
    </row>
    <row r="1567">
      <c r="A1567" t="str">
        <f t="shared" si="264"/>
        <v>Other</v>
      </c>
      <c r="B1567" t="str">
        <f t="shared" si="265"/>
        <v>5180</v>
      </c>
      <c r="C1567" t="str">
        <f t="shared" si="266"/>
        <v>SETS KITS &amp; OUTFITS OF HAND TOOLS</v>
      </c>
      <c r="D1567" s="2" t="n">
        <f t="shared" si="267"/>
        <v>5283407.19883289</v>
      </c>
      <c r="E1567" s="2" t="n">
        <f t="shared" si="268"/>
        <v>8775810.55068551</v>
      </c>
      <c r="F1567" s="2" t="n">
        <f t="shared" si="269"/>
        <v>2536513.5758000002</v>
      </c>
      <c r="G1567" s="2" t="n">
        <f t="shared" si="270"/>
        <v>1510265.3006502399</v>
      </c>
      <c r="H1567" s="3" t="n">
        <f t="shared" si="271"/>
        <v>-0.71096532210328256</v>
      </c>
      <c r="I1567" s="3" t="n">
        <f t="shared" si="272"/>
        <v>-0.51990950529796032</v>
      </c>
      <c r="J1567" s="3" t="n">
        <f t="shared" si="273"/>
        <v>0.59540990241848468</v>
      </c>
      <c r="K1567" s="3" t="n">
        <f t="shared" si="274"/>
        <v>2.0477177056295709E-5</v>
      </c>
      <c r="L1567" s="3" t="n">
        <f>AM1567/SUM(AM1:AM$2860)</f>
        <v>1.7183999516076105E-5</v>
      </c>
      <c r="M1567" t="s">
        <v>3712</v>
      </c>
      <c r="N1567" t="s">
        <v>3973</v>
      </c>
      <c r="O1567" t="s">
        <v>3974</v>
      </c>
      <c r="P1567" s="2" t="n">
        <v>1254034.3365578901</v>
      </c>
      <c r="Q1567" s="2" t="n">
        <v>587482.45892744802</v>
      </c>
      <c r="R1567" s="2" t="n">
        <v>2941739.7084608199</v>
      </c>
      <c r="S1567" s="2" t="n">
        <v>4496191.6780896597</v>
      </c>
      <c r="T1567" s="2" t="n">
        <v>1870253.8718157299</v>
      </c>
      <c r="U1567" s="2" t="n">
        <v>4664477.1131089004</v>
      </c>
      <c r="V1567" s="2" t="n">
        <v>10498653.677435299</v>
      </c>
      <c r="W1567" s="2" t="n">
        <v>7969970.48521409</v>
      </c>
      <c r="X1567" s="2" t="n">
        <v>20896912.6698885</v>
      </c>
      <c r="Y1567" s="2" t="n">
        <v>16002224.488988601</v>
      </c>
      <c r="Z1567" s="2" t="n">
        <v>5787964.0788194304</v>
      </c>
      <c r="AA1567" s="2" t="n">
        <v>10159839.680389401</v>
      </c>
      <c r="AB1567" s="2" t="n">
        <v>8776883.7154673301</v>
      </c>
      <c r="AC1567" s="2" t="n">
        <v>6371553.7816341799</v>
      </c>
      <c r="AD1567" s="2" t="n">
        <v>6390542.5274284501</v>
      </c>
      <c r="AE1567" s="2" t="n">
        <v>5283407.19883289</v>
      </c>
      <c r="AF1567" s="2" t="n">
        <v>3938128.3214662098</v>
      </c>
      <c r="AG1567" s="2" t="n">
        <v>5199516.38228455</v>
      </c>
      <c r="AH1567" s="2" t="n">
        <v>20759587.800963599</v>
      </c>
      <c r="AI1567" s="2" t="n">
        <v>6378691.9778350899</v>
      </c>
      <c r="AJ1567" s="2" t="n">
        <v>2881845.1600705502</v>
      </c>
      <c r="AK1567" s="2" t="n">
        <v>8775810.55068551</v>
      </c>
      <c r="AL1567" s="2" t="n">
        <v>2536513.5758000002</v>
      </c>
      <c r="AM1567" s="2" t="n">
        <v>1510265.3006502399</v>
      </c>
    </row>
    <row r="1568">
      <c r="A1568" t="str">
        <f t="shared" si="264"/>
        <v>Other</v>
      </c>
      <c r="B1568" t="str">
        <f t="shared" si="265"/>
        <v>5210</v>
      </c>
      <c r="C1568" t="str">
        <f t="shared" si="266"/>
        <v>MEASURING TOOLS, CRAFTSMEN'S</v>
      </c>
      <c r="D1568" s="2" t="n">
        <f t="shared" si="267"/>
        <v>978348.77628472995</v>
      </c>
      <c r="E1568" s="2" t="n">
        <f t="shared" si="268"/>
        <v>382629.847955345</v>
      </c>
      <c r="F1568" s="2" t="n">
        <f t="shared" si="269"/>
        <v>361431.11190000002</v>
      </c>
      <c r="G1568" s="2" t="n">
        <f t="shared" si="270"/>
        <v>304260.46170104202</v>
      </c>
      <c r="H1568" s="3" t="n">
        <f t="shared" si="271"/>
        <v>-5.5402724509403645E-2</v>
      </c>
      <c r="I1568" s="3" t="n">
        <f t="shared" si="272"/>
        <v>-0.6305702826424221</v>
      </c>
      <c r="J1568" s="3" t="n">
        <f t="shared" si="273"/>
        <v>0.84182144725057362</v>
      </c>
      <c r="K1568" s="3" t="n">
        <f t="shared" si="274"/>
        <v>2.9178195388510273E-6</v>
      </c>
      <c r="L1568" s="3" t="n">
        <f>AM1568/SUM(AM1:AM$2860)</f>
        <v>3.4619160119620854E-6</v>
      </c>
      <c r="M1568" t="s">
        <v>3712</v>
      </c>
      <c r="N1568" t="s">
        <v>3975</v>
      </c>
      <c r="O1568" t="s">
        <v>3976</v>
      </c>
      <c r="P1568" s="2" t="n">
        <v>338657.01843161799</v>
      </c>
      <c r="Q1568" s="2" t="n">
        <v>442225.20894031803</v>
      </c>
      <c r="R1568" s="2" t="n">
        <v>789085.23800413602</v>
      </c>
      <c r="S1568" s="2" t="n">
        <v>611190.22270214604</v>
      </c>
      <c r="T1568" s="2" t="n">
        <v>1498153.48034835</v>
      </c>
      <c r="U1568" s="2" t="n">
        <v>1288918.02010847</v>
      </c>
      <c r="V1568" s="2" t="n">
        <v>2580535.9714738601</v>
      </c>
      <c r="W1568" s="2" t="n">
        <v>1482143.76694619</v>
      </c>
      <c r="X1568" s="2" t="n">
        <v>1766324.9976617901</v>
      </c>
      <c r="Y1568" s="2" t="n">
        <v>1118336.13999673</v>
      </c>
      <c r="Z1568" s="2" t="n">
        <v>1795679.9250404399</v>
      </c>
      <c r="AA1568" s="2" t="n">
        <v>888067.976439461</v>
      </c>
      <c r="AB1568" s="2" t="n">
        <v>932328.99012013199</v>
      </c>
      <c r="AC1568" s="2" t="n">
        <v>796264.67702988395</v>
      </c>
      <c r="AD1568" s="2" t="n">
        <v>829895.296726809</v>
      </c>
      <c r="AE1568" s="2" t="n">
        <v>978348.77628472995</v>
      </c>
      <c r="AF1568" s="2" t="n">
        <v>1030734.50924434</v>
      </c>
      <c r="AG1568" s="2" t="n">
        <v>1116396.7445840901</v>
      </c>
      <c r="AH1568" s="2" t="n">
        <v>914067.34157450194</v>
      </c>
      <c r="AI1568" s="2" t="n">
        <v>873183.80668996903</v>
      </c>
      <c r="AJ1568" s="2" t="n">
        <v>408010.62470327498</v>
      </c>
      <c r="AK1568" s="2" t="n">
        <v>382629.847955345</v>
      </c>
      <c r="AL1568" s="2" t="n">
        <v>361431.11190000002</v>
      </c>
      <c r="AM1568" s="2" t="n">
        <v>304260.46170104202</v>
      </c>
    </row>
    <row r="1569">
      <c r="A1569" t="str">
        <f t="shared" si="264"/>
        <v>Other</v>
      </c>
      <c r="B1569" t="str">
        <f t="shared" si="265"/>
        <v>5220</v>
      </c>
      <c r="C1569" t="str">
        <f t="shared" si="266"/>
        <v>GAGES &amp; PRECISION LAYOUT TOOL</v>
      </c>
      <c r="D1569" s="2" t="n">
        <f t="shared" si="267"/>
        <v>658763.24260881497</v>
      </c>
      <c r="E1569" s="2" t="n">
        <f t="shared" si="268"/>
        <v>2431107.8868668401</v>
      </c>
      <c r="F1569" s="2" t="n">
        <f t="shared" si="269"/>
        <v>734273.05799999996</v>
      </c>
      <c r="G1569" s="2" t="n">
        <f t="shared" si="270"/>
        <v>274996.32513406902</v>
      </c>
      <c r="H1569" s="3" t="n">
        <f t="shared" si="271"/>
        <v>-0.69796771999850837</v>
      </c>
      <c r="I1569" s="3" t="n">
        <f t="shared" si="272"/>
        <v>0.11462360148109241</v>
      </c>
      <c r="J1569" s="3" t="n">
        <f t="shared" si="273"/>
        <v>0.37451506920749505</v>
      </c>
      <c r="K1569" s="3" t="n">
        <f t="shared" si="274"/>
        <v>5.9277583056465522E-6</v>
      </c>
      <c r="L1569" s="3" t="n">
        <f>AM1569/SUM(AM1:AM$2860)</f>
        <v>3.1289447728104356E-6</v>
      </c>
      <c r="M1569" t="s">
        <v>3712</v>
      </c>
      <c r="N1569" t="s">
        <v>3977</v>
      </c>
      <c r="O1569" t="s">
        <v>3978</v>
      </c>
      <c r="P1569" s="2" t="n">
        <v>809288.483058432</v>
      </c>
      <c r="Q1569" s="2" t="n">
        <v>521296.25057282898</v>
      </c>
      <c r="R1569" s="2" t="n">
        <v>236047.701811898</v>
      </c>
      <c r="S1569" s="2" t="n">
        <v>358578.970282458</v>
      </c>
      <c r="T1569" s="2" t="n">
        <v>1616281.6512359299</v>
      </c>
      <c r="U1569" s="2" t="n">
        <v>2185753.858579</v>
      </c>
      <c r="V1569" s="2" t="n">
        <v>1329592.5683543701</v>
      </c>
      <c r="W1569" s="2" t="n">
        <v>2565532.8697331198</v>
      </c>
      <c r="X1569" s="2" t="n">
        <v>2585807.4651925201</v>
      </c>
      <c r="Y1569" s="2" t="n">
        <v>704877.01699021598</v>
      </c>
      <c r="Z1569" s="2" t="n">
        <v>1681562.6360650901</v>
      </c>
      <c r="AA1569" s="2" t="n">
        <v>1309310.62159367</v>
      </c>
      <c r="AB1569" s="2" t="n">
        <v>1736049.07036736</v>
      </c>
      <c r="AC1569" s="2" t="n">
        <v>1126405.9208623001</v>
      </c>
      <c r="AD1569" s="2" t="n">
        <v>1522265.4217390199</v>
      </c>
      <c r="AE1569" s="2" t="n">
        <v>658763.24260881497</v>
      </c>
      <c r="AF1569" s="2" t="n">
        <v>393342.19010071101</v>
      </c>
      <c r="AG1569" s="2" t="n">
        <v>770505.07158269105</v>
      </c>
      <c r="AH1569" s="2" t="n">
        <v>204267.36540413901</v>
      </c>
      <c r="AI1569" s="2" t="n">
        <v>308394.50768915802</v>
      </c>
      <c r="AJ1569" s="2" t="n">
        <v>1780538.6931286999</v>
      </c>
      <c r="AK1569" s="2" t="n">
        <v>2431107.8868668401</v>
      </c>
      <c r="AL1569" s="2" t="n">
        <v>734273.05799999996</v>
      </c>
      <c r="AM1569" s="2" t="n">
        <v>274996.32513406902</v>
      </c>
    </row>
    <row r="1570">
      <c r="A1570" t="str">
        <f t="shared" si="264"/>
        <v>Other</v>
      </c>
      <c r="B1570" t="str">
        <f t="shared" si="265"/>
        <v>5280</v>
      </c>
      <c r="C1570" t="str">
        <f t="shared" si="266"/>
        <v>SETS, KITS &amp; OUTFITS OF MEASURING T</v>
      </c>
      <c r="D1570" s="2" t="n">
        <f t="shared" si="267"/>
        <v>1321467.3487630701</v>
      </c>
      <c r="E1570" s="2" t="n">
        <f t="shared" si="268"/>
        <v>215854.64260978301</v>
      </c>
      <c r="F1570" s="2" t="n">
        <f t="shared" si="269"/>
        <v>110610.13159999999</v>
      </c>
      <c r="G1570" s="2" t="n">
        <f t="shared" si="270"/>
        <v>400.690699200778</v>
      </c>
      <c r="H1570" s="3" t="n">
        <f t="shared" si="271"/>
        <v>-0.48757121800730319</v>
      </c>
      <c r="I1570" s="3" t="n">
        <f t="shared" si="272"/>
        <v>-0.91629749179687703</v>
      </c>
      <c r="J1570" s="3" t="n">
        <f t="shared" si="273"/>
        <v>3.6225497014125063E-3</v>
      </c>
      <c r="K1570" s="3" t="n">
        <f t="shared" si="274"/>
        <v>8.9295136071921369E-7</v>
      </c>
      <c r="L1570" s="3" t="n">
        <f>AM1570/SUM(AM1:AM$2860)</f>
        <v>4.5591120832861935E-9</v>
      </c>
      <c r="M1570" t="s">
        <v>3712</v>
      </c>
      <c r="N1570" t="s">
        <v>3979</v>
      </c>
      <c r="O1570" t="s">
        <v>3980</v>
      </c>
      <c r="P1570" s="2"/>
      <c r="Q1570" s="2" t="n">
        <v>2100155.2603480299</v>
      </c>
      <c r="R1570" s="2" t="n">
        <v>437124.16586341697</v>
      </c>
      <c r="S1570" s="2" t="n">
        <v>656439.07824165002</v>
      </c>
      <c r="T1570" s="2" t="n">
        <v>125471.85633329699</v>
      </c>
      <c r="U1570" s="2" t="n">
        <v>580388.17054146598</v>
      </c>
      <c r="V1570" s="2" t="n">
        <v>826796.09200356004</v>
      </c>
      <c r="W1570" s="2" t="n">
        <v>555085.39632546995</v>
      </c>
      <c r="X1570" s="2" t="n">
        <v>609185.46189911605</v>
      </c>
      <c r="Y1570" s="2" t="n">
        <v>976198.71520705905</v>
      </c>
      <c r="Z1570" s="2" t="n">
        <v>1032430.43721191</v>
      </c>
      <c r="AA1570" s="2" t="n">
        <v>4740388.9774568798</v>
      </c>
      <c r="AB1570" s="2" t="n">
        <v>2183100.4876719802</v>
      </c>
      <c r="AC1570" s="2" t="n">
        <v>864190.33955787204</v>
      </c>
      <c r="AD1570" s="2" t="n">
        <v>520967.56847549899</v>
      </c>
      <c r="AE1570" s="2" t="n">
        <v>1321467.3487630701</v>
      </c>
      <c r="AF1570" s="2" t="n">
        <v>369655.45347371598</v>
      </c>
      <c r="AG1570" s="2" t="n">
        <v>1025246.37360109</v>
      </c>
      <c r="AH1570" s="2" t="n">
        <v>313309.51189473801</v>
      </c>
      <c r="AI1570" s="2" t="n">
        <v>898959.392609281</v>
      </c>
      <c r="AJ1570" s="2" t="n">
        <v>938572.42389809899</v>
      </c>
      <c r="AK1570" s="2" t="n">
        <v>215854.64260978301</v>
      </c>
      <c r="AL1570" s="2" t="n">
        <v>110610.13159999999</v>
      </c>
      <c r="AM1570" s="2" t="n">
        <v>400.690699200778</v>
      </c>
    </row>
    <row r="1571">
      <c r="A1571" t="str">
        <f t="shared" si="264"/>
        <v>Other</v>
      </c>
      <c r="B1571" t="str">
        <f t="shared" si="265"/>
        <v>5305</v>
      </c>
      <c r="C1571" t="str">
        <f t="shared" si="266"/>
        <v>SCREWS</v>
      </c>
      <c r="D1571" s="2" t="n">
        <f t="shared" si="267"/>
        <v>3435990.0122193</v>
      </c>
      <c r="E1571" s="2" t="n">
        <f t="shared" si="268"/>
        <v>3283034.98744511</v>
      </c>
      <c r="F1571" s="2" t="n">
        <f t="shared" si="269"/>
        <v>3271966.8237999999</v>
      </c>
      <c r="G1571" s="2" t="n">
        <f t="shared" si="270"/>
        <v>2690068.1932362998</v>
      </c>
      <c r="H1571" s="3" t="n">
        <f t="shared" si="271"/>
        <v>-3.3713206491665648E-3</v>
      </c>
      <c r="I1571" s="3" t="n">
        <f t="shared" si="272"/>
        <v>-4.7736805938314641E-2</v>
      </c>
      <c r="J1571" s="3" t="n">
        <f t="shared" si="273"/>
        <v>0.82215631701060643</v>
      </c>
      <c r="K1571" s="3" t="n">
        <f t="shared" si="274"/>
        <v>2.6414462990660921E-5</v>
      </c>
      <c r="L1571" s="3" t="n">
        <f>AM1571/SUM(AM1:AM$2860)</f>
        <v>3.0607953788570646E-5</v>
      </c>
      <c r="M1571" t="s">
        <v>3712</v>
      </c>
      <c r="N1571" t="s">
        <v>3981</v>
      </c>
      <c r="O1571" t="s">
        <v>3982</v>
      </c>
      <c r="P1571" s="2" t="n">
        <v>1042381.77868838</v>
      </c>
      <c r="Q1571" s="2" t="n">
        <v>956932.33750019898</v>
      </c>
      <c r="R1571" s="2" t="n">
        <v>564696.89312893001</v>
      </c>
      <c r="S1571" s="2" t="n">
        <v>3652818.7796958801</v>
      </c>
      <c r="T1571" s="2" t="n">
        <v>1700173.9978944701</v>
      </c>
      <c r="U1571" s="2" t="n">
        <v>7107348.3722280003</v>
      </c>
      <c r="V1571" s="2" t="n">
        <v>7855710.07256494</v>
      </c>
      <c r="W1571" s="2" t="n">
        <v>4848592.1590740103</v>
      </c>
      <c r="X1571" s="2" t="n">
        <v>5928102.5366555601</v>
      </c>
      <c r="Y1571" s="2" t="n">
        <v>5991724.1531574698</v>
      </c>
      <c r="Z1571" s="2" t="n">
        <v>5271645.4162277402</v>
      </c>
      <c r="AA1571" s="2" t="n">
        <v>4490587.3504846198</v>
      </c>
      <c r="AB1571" s="2" t="n">
        <v>3349467.4393855701</v>
      </c>
      <c r="AC1571" s="2" t="n">
        <v>4071391.9639957598</v>
      </c>
      <c r="AD1571" s="2" t="n">
        <v>6329986.8509911401</v>
      </c>
      <c r="AE1571" s="2" t="n">
        <v>3435990.0122193</v>
      </c>
      <c r="AF1571" s="2" t="n">
        <v>4719163.3438720899</v>
      </c>
      <c r="AG1571" s="2" t="n">
        <v>5880583.1755074896</v>
      </c>
      <c r="AH1571" s="2" t="n">
        <v>3229900.7184803202</v>
      </c>
      <c r="AI1571" s="2" t="n">
        <v>3545487.1969234701</v>
      </c>
      <c r="AJ1571" s="2" t="n">
        <v>2447950.7579304902</v>
      </c>
      <c r="AK1571" s="2" t="n">
        <v>3283034.98744511</v>
      </c>
      <c r="AL1571" s="2" t="n">
        <v>3271966.8237999999</v>
      </c>
      <c r="AM1571" s="2" t="n">
        <v>2690068.1932362998</v>
      </c>
    </row>
    <row r="1572">
      <c r="A1572" t="str">
        <f t="shared" si="264"/>
        <v>Other</v>
      </c>
      <c r="B1572" t="str">
        <f t="shared" si="265"/>
        <v>5306</v>
      </c>
      <c r="C1572" t="str">
        <f t="shared" si="266"/>
        <v>BOLTS</v>
      </c>
      <c r="D1572" s="2" t="n">
        <f t="shared" si="267"/>
        <v>1393446.7075082699</v>
      </c>
      <c r="E1572" s="2" t="n">
        <f t="shared" si="268"/>
        <v>1096136.17504125</v>
      </c>
      <c r="F1572" s="2" t="n">
        <f t="shared" si="269"/>
        <v>1518635.9327</v>
      </c>
      <c r="G1572" s="2" t="n">
        <f t="shared" si="270"/>
        <v>445945.90569307603</v>
      </c>
      <c r="H1572" s="3" t="n">
        <f t="shared" si="271"/>
        <v>0.38544458916598612</v>
      </c>
      <c r="I1572" s="3" t="n">
        <f t="shared" si="272"/>
        <v>8.9841415905736799E-2</v>
      </c>
      <c r="J1572" s="3" t="n">
        <f t="shared" si="273"/>
        <v>0.293648988602702</v>
      </c>
      <c r="K1572" s="3" t="n">
        <f t="shared" si="274"/>
        <v>1.2259889785191769E-5</v>
      </c>
      <c r="L1572" s="3" t="n">
        <f>AM1572/SUM(AM1:AM$2860)</f>
        <v>5.0740318434957096E-6</v>
      </c>
      <c r="M1572" t="s">
        <v>3712</v>
      </c>
      <c r="N1572" t="s">
        <v>3983</v>
      </c>
      <c r="O1572" t="s">
        <v>3984</v>
      </c>
      <c r="P1572" s="2" t="n">
        <v>1474290.65694243</v>
      </c>
      <c r="Q1572" s="2" t="n">
        <v>926774.12954148895</v>
      </c>
      <c r="R1572" s="2" t="n">
        <v>2195311.3361613001</v>
      </c>
      <c r="S1572" s="2" t="n">
        <v>942074.955072065</v>
      </c>
      <c r="T1572" s="2" t="n">
        <v>2384502.2503702901</v>
      </c>
      <c r="U1572" s="2" t="n">
        <v>3629259.8682746198</v>
      </c>
      <c r="V1572" s="2" t="n">
        <v>2384662.7272121902</v>
      </c>
      <c r="W1572" s="2" t="n">
        <v>3377594.3185761999</v>
      </c>
      <c r="X1572" s="2" t="n">
        <v>2149889.79338763</v>
      </c>
      <c r="Y1572" s="2" t="n">
        <v>3598193.03355635</v>
      </c>
      <c r="Z1572" s="2" t="n">
        <v>8260407.6311711799</v>
      </c>
      <c r="AA1572" s="2" t="n">
        <v>5925026.8529374497</v>
      </c>
      <c r="AB1572" s="2" t="n">
        <v>3832018.3370551602</v>
      </c>
      <c r="AC1572" s="2" t="n">
        <v>3394295.5276884902</v>
      </c>
      <c r="AD1572" s="2" t="n">
        <v>5427505.0409912504</v>
      </c>
      <c r="AE1572" s="2" t="n">
        <v>1393446.7075082699</v>
      </c>
      <c r="AF1572" s="2" t="n">
        <v>1753229.2297962301</v>
      </c>
      <c r="AG1572" s="2" t="n">
        <v>1318818.7744489601</v>
      </c>
      <c r="AH1572" s="2" t="n">
        <v>534643.06379906705</v>
      </c>
      <c r="AI1572" s="2" t="n">
        <v>1934774.66131827</v>
      </c>
      <c r="AJ1572" s="2" t="n">
        <v>1079564.8223039601</v>
      </c>
      <c r="AK1572" s="2" t="n">
        <v>1096136.17504125</v>
      </c>
      <c r="AL1572" s="2" t="n">
        <v>1518635.9327</v>
      </c>
      <c r="AM1572" s="2" t="n">
        <v>445945.90569307603</v>
      </c>
    </row>
    <row r="1573">
      <c r="A1573" t="str">
        <f t="shared" si="264"/>
        <v>Other</v>
      </c>
      <c r="B1573" t="str">
        <f t="shared" si="265"/>
        <v>5307</v>
      </c>
      <c r="C1573" t="str">
        <f t="shared" si="266"/>
        <v>STUDS</v>
      </c>
      <c r="D1573" s="2" t="n">
        <f t="shared" si="267"/>
        <v>913990.91572477005</v>
      </c>
      <c r="E1573" s="2" t="n">
        <f t="shared" si="268"/>
        <v>1991127.7332081599</v>
      </c>
      <c r="F1573" s="2" t="n">
        <f t="shared" si="269"/>
        <v>1249276.4187</v>
      </c>
      <c r="G1573" s="2" t="n">
        <f t="shared" si="270"/>
        <v>624678.50458709605</v>
      </c>
      <c r="H1573" s="3" t="n">
        <f t="shared" si="271"/>
        <v>-0.37257846502537961</v>
      </c>
      <c r="I1573" s="3" t="n">
        <f t="shared" si="272"/>
        <v>0.36683680024254683</v>
      </c>
      <c r="J1573" s="3" t="n">
        <f t="shared" si="273"/>
        <v>0.5000322548608882</v>
      </c>
      <c r="K1573" s="3" t="n">
        <f t="shared" si="274"/>
        <v>1.0085360733741241E-5</v>
      </c>
      <c r="L1573" s="3" t="n">
        <f>AM1573/SUM(AM1:AM$2860)</f>
        <v>7.1076751322473664E-6</v>
      </c>
      <c r="M1573" t="s">
        <v>3712</v>
      </c>
      <c r="N1573" t="s">
        <v>3985</v>
      </c>
      <c r="O1573" t="s">
        <v>3986</v>
      </c>
      <c r="P1573" s="2" t="n">
        <v>392994.02000535501</v>
      </c>
      <c r="Q1573" s="2" t="n">
        <v>1293013.84213475</v>
      </c>
      <c r="R1573" s="2" t="n">
        <v>358551.85916745401</v>
      </c>
      <c r="S1573" s="2" t="n">
        <v>869773.39755934</v>
      </c>
      <c r="T1573" s="2" t="n">
        <v>899758.39617003803</v>
      </c>
      <c r="U1573" s="2" t="n">
        <v>1920232.55406339</v>
      </c>
      <c r="V1573" s="2" t="n">
        <v>2210348.9451509998</v>
      </c>
      <c r="W1573" s="2" t="n">
        <v>1769985.92341015</v>
      </c>
      <c r="X1573" s="2" t="n">
        <v>2060101.7819393601</v>
      </c>
      <c r="Y1573" s="2" t="n">
        <v>1680602.8062585399</v>
      </c>
      <c r="Z1573" s="2" t="n">
        <v>1561787.0573491999</v>
      </c>
      <c r="AA1573" s="2" t="n">
        <v>1440302.4525184201</v>
      </c>
      <c r="AB1573" s="2" t="n">
        <v>1532686.9659160699</v>
      </c>
      <c r="AC1573" s="2" t="n">
        <v>1459885.1568114599</v>
      </c>
      <c r="AD1573" s="2" t="n">
        <v>803094.22627328103</v>
      </c>
      <c r="AE1573" s="2" t="n">
        <v>913990.91572477005</v>
      </c>
      <c r="AF1573" s="2" t="n">
        <v>942732.79774786404</v>
      </c>
      <c r="AG1573" s="2" t="n">
        <v>754842.14045134303</v>
      </c>
      <c r="AH1573" s="2" t="n">
        <v>1020319.76584547</v>
      </c>
      <c r="AI1573" s="2" t="n">
        <v>658151.28432108404</v>
      </c>
      <c r="AJ1573" s="2" t="n">
        <v>1608258.0542751299</v>
      </c>
      <c r="AK1573" s="2" t="n">
        <v>1991127.7332081599</v>
      </c>
      <c r="AL1573" s="2" t="n">
        <v>1249276.4187</v>
      </c>
      <c r="AM1573" s="2" t="n">
        <v>624678.50458709605</v>
      </c>
    </row>
    <row r="1574">
      <c r="A1574" t="str">
        <f t="shared" si="264"/>
        <v>Other</v>
      </c>
      <c r="B1574" t="str">
        <f t="shared" si="265"/>
        <v>5310</v>
      </c>
      <c r="C1574" t="str">
        <f t="shared" si="266"/>
        <v>NUTS AND WASHERS</v>
      </c>
      <c r="D1574" s="2" t="n">
        <f t="shared" si="267"/>
        <v>2179795.0689616599</v>
      </c>
      <c r="E1574" s="2" t="n">
        <f t="shared" si="268"/>
        <v>4008307.4476984502</v>
      </c>
      <c r="F1574" s="2" t="n">
        <f t="shared" si="269"/>
        <v>2822620.7996</v>
      </c>
      <c r="G1574" s="2" t="n">
        <f t="shared" si="270"/>
        <v>1230251.7763805699</v>
      </c>
      <c r="H1574" s="3" t="n">
        <f t="shared" si="271"/>
        <v>-0.2958073110832018</v>
      </c>
      <c r="I1574" s="3" t="n">
        <f t="shared" si="272"/>
        <v>0.2949019106390347</v>
      </c>
      <c r="J1574" s="3" t="n">
        <f t="shared" si="273"/>
        <v>0.43585442881839165</v>
      </c>
      <c r="K1574" s="3" t="n">
        <f t="shared" si="274"/>
        <v>2.2786909728233027E-5</v>
      </c>
      <c r="L1574" s="3" t="n">
        <f>AM1574/SUM(AM1:AM$2860)</f>
        <v>1.3997968384014016E-5</v>
      </c>
      <c r="M1574" t="s">
        <v>3712</v>
      </c>
      <c r="N1574" t="s">
        <v>3987</v>
      </c>
      <c r="O1574" t="s">
        <v>3988</v>
      </c>
      <c r="P1574" s="2" t="n">
        <v>1289911.6223130201</v>
      </c>
      <c r="Q1574" s="2" t="n">
        <v>1126892.87949661</v>
      </c>
      <c r="R1574" s="2" t="n">
        <v>2985261.5761385402</v>
      </c>
      <c r="S1574" s="2" t="n">
        <v>9781230.2712460309</v>
      </c>
      <c r="T1574" s="2" t="n">
        <v>2724367.4773057099</v>
      </c>
      <c r="U1574" s="2" t="n">
        <v>6239132.0500753103</v>
      </c>
      <c r="V1574" s="2" t="n">
        <v>5060716.4817196503</v>
      </c>
      <c r="W1574" s="2" t="n">
        <v>3281914.0006257799</v>
      </c>
      <c r="X1574" s="2" t="n">
        <v>3837540.1855433402</v>
      </c>
      <c r="Y1574" s="2" t="n">
        <v>4369639.9871906899</v>
      </c>
      <c r="Z1574" s="2" t="n">
        <v>5254151.3538121898</v>
      </c>
      <c r="AA1574" s="2" t="n">
        <v>3893400.9511262099</v>
      </c>
      <c r="AB1574" s="2" t="n">
        <v>3916557.3819261799</v>
      </c>
      <c r="AC1574" s="2" t="n">
        <v>4255969.4306761604</v>
      </c>
      <c r="AD1574" s="2" t="n">
        <v>3563665.8956992701</v>
      </c>
      <c r="AE1574" s="2" t="n">
        <v>2179795.0689616599</v>
      </c>
      <c r="AF1574" s="2" t="n">
        <v>3075412.74645998</v>
      </c>
      <c r="AG1574" s="2" t="n">
        <v>1612146.3860762899</v>
      </c>
      <c r="AH1574" s="2" t="n">
        <v>4745104.0703824703</v>
      </c>
      <c r="AI1574" s="2" t="n">
        <v>2175804.9366027201</v>
      </c>
      <c r="AJ1574" s="2" t="n">
        <v>2656530.1997348601</v>
      </c>
      <c r="AK1574" s="2" t="n">
        <v>4008307.4476984502</v>
      </c>
      <c r="AL1574" s="2" t="n">
        <v>2822620.7996</v>
      </c>
      <c r="AM1574" s="2" t="n">
        <v>1230251.7763805699</v>
      </c>
    </row>
    <row r="1575">
      <c r="A1575" t="str">
        <f t="shared" si="264"/>
        <v>Other</v>
      </c>
      <c r="B1575" t="str">
        <f t="shared" si="265"/>
        <v>5315</v>
      </c>
      <c r="C1575" t="str">
        <f t="shared" si="266"/>
        <v>NAILS, MACHINE KEYS, AND PINS</v>
      </c>
      <c r="D1575" s="2" t="n">
        <f t="shared" si="267"/>
        <v>420343.30026923399</v>
      </c>
      <c r="E1575" s="2" t="n">
        <f t="shared" si="268"/>
        <v>724503.45769969304</v>
      </c>
      <c r="F1575" s="2" t="n">
        <f t="shared" si="269"/>
        <v>1211342.2956000001</v>
      </c>
      <c r="G1575" s="2" t="n">
        <f t="shared" si="270"/>
        <v>359855.88379273098</v>
      </c>
      <c r="H1575" s="3" t="n">
        <f t="shared" si="271"/>
        <v>0.67196206274297987</v>
      </c>
      <c r="I1575" s="3" t="n">
        <f t="shared" si="272"/>
        <v>1.8817927984676417</v>
      </c>
      <c r="J1575" s="3" t="n">
        <f t="shared" si="273"/>
        <v>0.29707200442009479</v>
      </c>
      <c r="K1575" s="3" t="n">
        <f t="shared" si="274"/>
        <v>9.779120009226678E-6</v>
      </c>
      <c r="L1575" s="3" t="n">
        <f>AM1575/SUM(AM1:AM$2860)</f>
        <v>4.094488120920893E-6</v>
      </c>
      <c r="M1575" t="s">
        <v>3712</v>
      </c>
      <c r="N1575" t="s">
        <v>3989</v>
      </c>
      <c r="O1575" t="s">
        <v>3990</v>
      </c>
      <c r="P1575" s="2" t="n">
        <v>1241756.4039097</v>
      </c>
      <c r="Q1575" s="2" t="n">
        <v>426672.86181902199</v>
      </c>
      <c r="R1575" s="2" t="n">
        <v>1467091.48834067</v>
      </c>
      <c r="S1575" s="2" t="n">
        <v>9109168.8023870494</v>
      </c>
      <c r="T1575" s="2" t="n">
        <v>4197062.7489436101</v>
      </c>
      <c r="U1575" s="2" t="n">
        <v>2520808.7920153802</v>
      </c>
      <c r="V1575" s="2" t="n">
        <v>2139188.5864665098</v>
      </c>
      <c r="W1575" s="2" t="n">
        <v>1629854.76479765</v>
      </c>
      <c r="X1575" s="2" t="n">
        <v>1416319.4214568699</v>
      </c>
      <c r="Y1575" s="2" t="n">
        <v>1908324.23587064</v>
      </c>
      <c r="Z1575" s="2" t="n">
        <v>2039503.3812172301</v>
      </c>
      <c r="AA1575" s="2" t="n">
        <v>1279332.2771037901</v>
      </c>
      <c r="AB1575" s="2" t="n">
        <v>375800.51849813701</v>
      </c>
      <c r="AC1575" s="2" t="n">
        <v>212141.06204454901</v>
      </c>
      <c r="AD1575" s="2" t="n">
        <v>348966.68550966098</v>
      </c>
      <c r="AE1575" s="2" t="n">
        <v>420343.30026923399</v>
      </c>
      <c r="AF1575" s="2" t="n">
        <v>496529.86775527499</v>
      </c>
      <c r="AG1575" s="2" t="n">
        <v>440867.56773206702</v>
      </c>
      <c r="AH1575" s="2" t="n">
        <v>991109.723856122</v>
      </c>
      <c r="AI1575" s="2" t="n">
        <v>297714.72485972202</v>
      </c>
      <c r="AJ1575" s="2" t="n">
        <v>353692.53153113602</v>
      </c>
      <c r="AK1575" s="2" t="n">
        <v>724503.45769969304</v>
      </c>
      <c r="AL1575" s="2" t="n">
        <v>1211342.2956000001</v>
      </c>
      <c r="AM1575" s="2" t="n">
        <v>359855.88379273098</v>
      </c>
    </row>
    <row r="1576">
      <c r="A1576" t="str">
        <f t="shared" si="264"/>
        <v>Other</v>
      </c>
      <c r="B1576" t="str">
        <f t="shared" si="265"/>
        <v>5320</v>
      </c>
      <c r="C1576" t="str">
        <f t="shared" si="266"/>
        <v>RIVETS</v>
      </c>
      <c r="D1576" s="2" t="n">
        <f t="shared" si="267"/>
        <v>114447.292689953</v>
      </c>
      <c r="E1576" s="2" t="n">
        <f t="shared" si="268"/>
        <v>18963.516523170802</v>
      </c>
      <c r="F1576" s="2" t="n">
        <f t="shared" si="269"/>
        <v>2842.1</v>
      </c>
      <c r="G1576" s="2" t="n">
        <f t="shared" si="270"/>
        <v>0</v>
      </c>
      <c r="H1576" s="3" t="n">
        <f t="shared" si="271"/>
        <v>-0.85012800782347797</v>
      </c>
      <c r="I1576" s="3" t="n">
        <f t="shared" si="272"/>
        <v>-0.97516673454478753</v>
      </c>
      <c r="J1576" s="3" t="n">
        <f t="shared" si="273"/>
        <v>0</v>
      </c>
      <c r="K1576" s="3" t="n">
        <f t="shared" si="274"/>
        <v>2.294416456783311E-8</v>
      </c>
      <c r="L1576" s="3" t="n">
        <f>AM1576/SUM(AM1:AM$2860)</f>
        <v>0</v>
      </c>
      <c r="M1576" t="s">
        <v>3712</v>
      </c>
      <c r="N1576" t="s">
        <v>3991</v>
      </c>
      <c r="O1576" t="s">
        <v>3992</v>
      </c>
      <c r="P1576" s="2" t="n">
        <v>109882.56922470201</v>
      </c>
      <c r="Q1576" s="2" t="n">
        <v>236722.52950705701</v>
      </c>
      <c r="R1576" s="2" t="n">
        <v>281493.69416589901</v>
      </c>
      <c r="S1576" s="2" t="n">
        <v>612925.874566479</v>
      </c>
      <c r="T1576" s="2" t="n">
        <v>336975.05459978798</v>
      </c>
      <c r="U1576" s="2" t="n">
        <v>337855.62356627302</v>
      </c>
      <c r="V1576" s="2" t="n">
        <v>570392.85315442795</v>
      </c>
      <c r="W1576" s="2" t="n">
        <v>698953.46753956797</v>
      </c>
      <c r="X1576" s="2" t="n">
        <v>1471911.7088840799</v>
      </c>
      <c r="Y1576" s="2" t="n">
        <v>1810286.35393343</v>
      </c>
      <c r="Z1576" s="2" t="n">
        <v>869196.579041561</v>
      </c>
      <c r="AA1576" s="2" t="n">
        <v>645067.30670602003</v>
      </c>
      <c r="AB1576" s="2" t="n">
        <v>187046.134994472</v>
      </c>
      <c r="AC1576" s="2" t="n">
        <v>185803.97059008799</v>
      </c>
      <c r="AD1576" s="2" t="n">
        <v>68763.652016102307</v>
      </c>
      <c r="AE1576" s="2" t="n">
        <v>114447.292689953</v>
      </c>
      <c r="AF1576" s="2" t="n">
        <v>61178.0691551126</v>
      </c>
      <c r="AG1576" s="2" t="n">
        <v>105135.69222222699</v>
      </c>
      <c r="AH1576" s="2" t="n">
        <v>185482.22572559901</v>
      </c>
      <c r="AI1576" s="2" t="n">
        <v>23305.763410333999</v>
      </c>
      <c r="AJ1576" s="2" t="n">
        <v>38666.555633704498</v>
      </c>
      <c r="AK1576" s="2" t="n">
        <v>18963.516523170802</v>
      </c>
      <c r="AL1576" s="2" t="n">
        <v>2842.1</v>
      </c>
      <c r="AM1576" s="2"/>
    </row>
    <row r="1577">
      <c r="A1577" t="str">
        <f t="shared" si="264"/>
        <v>Other</v>
      </c>
      <c r="B1577" t="str">
        <f t="shared" si="265"/>
        <v>5325</v>
      </c>
      <c r="C1577" t="str">
        <f t="shared" si="266"/>
        <v>FASTENING DEVICES</v>
      </c>
      <c r="D1577" s="2" t="n">
        <f t="shared" si="267"/>
        <v>519665.24092492502</v>
      </c>
      <c r="E1577" s="2" t="n">
        <f t="shared" si="268"/>
        <v>579768.92590283498</v>
      </c>
      <c r="F1577" s="2" t="n">
        <f t="shared" si="269"/>
        <v>520760.39990000002</v>
      </c>
      <c r="G1577" s="2" t="n">
        <f t="shared" si="270"/>
        <v>370652.03333041997</v>
      </c>
      <c r="H1577" s="3" t="n">
        <f t="shared" si="271"/>
        <v>-0.10177938721180158</v>
      </c>
      <c r="I1577" s="3" t="n">
        <f t="shared" si="272"/>
        <v>2.1074316479696709E-3</v>
      </c>
      <c r="J1577" s="3" t="n">
        <f t="shared" si="273"/>
        <v>0.71175157212721074</v>
      </c>
      <c r="K1577" s="3" t="n">
        <f t="shared" si="274"/>
        <v>4.2040787853052958E-6</v>
      </c>
      <c r="L1577" s="3" t="n">
        <f>AM1577/SUM(AM1:AM$2860)</f>
        <v>4.2173281466774651E-6</v>
      </c>
      <c r="M1577" t="s">
        <v>3712</v>
      </c>
      <c r="N1577" t="s">
        <v>3993</v>
      </c>
      <c r="O1577" t="s">
        <v>3994</v>
      </c>
      <c r="P1577" s="2" t="n">
        <v>637185.76534716901</v>
      </c>
      <c r="Q1577" s="2" t="n">
        <v>308158.58178293298</v>
      </c>
      <c r="R1577" s="2" t="n">
        <v>1989200.1568551401</v>
      </c>
      <c r="S1577" s="2" t="n">
        <v>689154.36347023502</v>
      </c>
      <c r="T1577" s="2" t="n">
        <v>340504.84304675902</v>
      </c>
      <c r="U1577" s="2" t="n">
        <v>1433159.33641678</v>
      </c>
      <c r="V1577" s="2" t="n">
        <v>1853985.93119884</v>
      </c>
      <c r="W1577" s="2" t="n">
        <v>941608.40882320201</v>
      </c>
      <c r="X1577" s="2" t="n">
        <v>891390.90146166005</v>
      </c>
      <c r="Y1577" s="2" t="n">
        <v>952333.88465548097</v>
      </c>
      <c r="Z1577" s="2" t="n">
        <v>2280115.8928059498</v>
      </c>
      <c r="AA1577" s="2" t="n">
        <v>1327462.7929716399</v>
      </c>
      <c r="AB1577" s="2" t="n">
        <v>1144628.2447923401</v>
      </c>
      <c r="AC1577" s="2" t="n">
        <v>890746.28431774396</v>
      </c>
      <c r="AD1577" s="2" t="n">
        <v>682158.78135185398</v>
      </c>
      <c r="AE1577" s="2" t="n">
        <v>519665.24092492502</v>
      </c>
      <c r="AF1577" s="2" t="n">
        <v>459775.35384640802</v>
      </c>
      <c r="AG1577" s="2" t="n">
        <v>411167.679970934</v>
      </c>
      <c r="AH1577" s="2" t="n">
        <v>517883.27636228403</v>
      </c>
      <c r="AI1577" s="2" t="n">
        <v>525996.70865078096</v>
      </c>
      <c r="AJ1577" s="2" t="n">
        <v>1120993.6076167999</v>
      </c>
      <c r="AK1577" s="2" t="n">
        <v>579768.92590283498</v>
      </c>
      <c r="AL1577" s="2" t="n">
        <v>520760.39990000002</v>
      </c>
      <c r="AM1577" s="2" t="n">
        <v>370652.03333041997</v>
      </c>
    </row>
    <row r="1578">
      <c r="A1578" t="str">
        <f t="shared" si="264"/>
        <v>Other</v>
      </c>
      <c r="B1578" t="str">
        <f t="shared" si="265"/>
        <v>5330</v>
      </c>
      <c r="C1578" t="str">
        <f t="shared" si="266"/>
        <v>PACKING AND GASKET MATERIALS</v>
      </c>
      <c r="D1578" s="2" t="n">
        <f t="shared" si="267"/>
        <v>8520484.2493919004</v>
      </c>
      <c r="E1578" s="2" t="n">
        <f t="shared" si="268"/>
        <v>10571951.729244201</v>
      </c>
      <c r="F1578" s="2" t="n">
        <f t="shared" si="269"/>
        <v>11661795.1785</v>
      </c>
      <c r="G1578" s="2" t="n">
        <f t="shared" si="270"/>
        <v>10501600.3705751</v>
      </c>
      <c r="H1578" s="3" t="n">
        <f t="shared" si="271"/>
        <v>0.10308819763535881</v>
      </c>
      <c r="I1578" s="3" t="n">
        <f t="shared" si="272"/>
        <v>0.36867751141401306</v>
      </c>
      <c r="J1578" s="3" t="n">
        <f t="shared" si="273"/>
        <v>0.90051318942182534</v>
      </c>
      <c r="K1578" s="3" t="n">
        <f t="shared" si="274"/>
        <v>9.4145226322742584E-5</v>
      </c>
      <c r="L1578" s="3" t="n">
        <f>AM1578/SUM(AM1:AM$2860)</f>
        <v>1.1948860614641077E-4</v>
      </c>
      <c r="M1578" t="s">
        <v>3712</v>
      </c>
      <c r="N1578" t="s">
        <v>3995</v>
      </c>
      <c r="O1578" t="s">
        <v>3996</v>
      </c>
      <c r="P1578" s="2" t="n">
        <v>5011370.9425847596</v>
      </c>
      <c r="Q1578" s="2" t="n">
        <v>7632817.1706140302</v>
      </c>
      <c r="R1578" s="2" t="n">
        <v>7421824.0839523897</v>
      </c>
      <c r="S1578" s="2" t="n">
        <v>9243820.3386251591</v>
      </c>
      <c r="T1578" s="2" t="n">
        <v>17759155.528235499</v>
      </c>
      <c r="U1578" s="2" t="n">
        <v>32558395.511938501</v>
      </c>
      <c r="V1578" s="2" t="n">
        <v>10561735.0317176</v>
      </c>
      <c r="W1578" s="2" t="n">
        <v>11349993.056159399</v>
      </c>
      <c r="X1578" s="2" t="n">
        <v>17352174.311151501</v>
      </c>
      <c r="Y1578" s="2" t="n">
        <v>10723770.134173799</v>
      </c>
      <c r="Z1578" s="2" t="n">
        <v>8876741.1963080801</v>
      </c>
      <c r="AA1578" s="2" t="n">
        <v>10373510.1320771</v>
      </c>
      <c r="AB1578" s="2" t="n">
        <v>11358361.8438014</v>
      </c>
      <c r="AC1578" s="2" t="n">
        <v>15281890.3351673</v>
      </c>
      <c r="AD1578" s="2" t="n">
        <v>10047146.3475841</v>
      </c>
      <c r="AE1578" s="2" t="n">
        <v>8520484.2493919004</v>
      </c>
      <c r="AF1578" s="2" t="n">
        <v>10324418.8071166</v>
      </c>
      <c r="AG1578" s="2" t="n">
        <v>6062208.4588724896</v>
      </c>
      <c r="AH1578" s="2" t="n">
        <v>12787604.795173701</v>
      </c>
      <c r="AI1578" s="2" t="n">
        <v>12558903.0795894</v>
      </c>
      <c r="AJ1578" s="2" t="n">
        <v>11087279.785162199</v>
      </c>
      <c r="AK1578" s="2" t="n">
        <v>10571951.729244201</v>
      </c>
      <c r="AL1578" s="2" t="n">
        <v>11661795.1785</v>
      </c>
      <c r="AM1578" s="2" t="n">
        <v>10501600.3705751</v>
      </c>
    </row>
    <row r="1579">
      <c r="A1579" t="str">
        <f t="shared" si="264"/>
        <v>Other</v>
      </c>
      <c r="B1579" t="str">
        <f t="shared" si="265"/>
        <v>5331</v>
      </c>
      <c r="C1579" t="str">
        <f t="shared" si="266"/>
        <v>O-RING</v>
      </c>
      <c r="D1579" s="2" t="n">
        <f t="shared" si="267"/>
        <v>664500.56351486</v>
      </c>
      <c r="E1579" s="2" t="n">
        <f t="shared" si="268"/>
        <v>315663.46917169401</v>
      </c>
      <c r="F1579" s="2" t="n">
        <f t="shared" si="269"/>
        <v>290255.24969999999</v>
      </c>
      <c r="G1579" s="2" t="n">
        <f t="shared" si="270"/>
        <v>272110.17997699499</v>
      </c>
      <c r="H1579" s="3" t="n">
        <f t="shared" si="271"/>
        <v>-8.0491478910643677E-2</v>
      </c>
      <c r="I1579" s="3" t="n">
        <f t="shared" si="272"/>
        <v>-0.56319788780207847</v>
      </c>
      <c r="J1579" s="3" t="n">
        <f t="shared" si="273"/>
        <v>0.93748581725305824</v>
      </c>
      <c r="K1579" s="3" t="n">
        <f t="shared" si="274"/>
        <v>2.3432195263341513E-6</v>
      </c>
      <c r="L1579" s="3" t="n">
        <f>AM1579/SUM(AM1:AM$2860)</f>
        <v>3.096105829241294E-6</v>
      </c>
      <c r="M1579" t="s">
        <v>3712</v>
      </c>
      <c r="N1579" t="s">
        <v>3997</v>
      </c>
      <c r="O1579" t="s">
        <v>3998</v>
      </c>
      <c r="P1579" s="2"/>
      <c r="Q1579" s="2" t="n">
        <v>105345.500873033</v>
      </c>
      <c r="R1579" s="2" t="n">
        <v>293454.63706879999</v>
      </c>
      <c r="S1579" s="2" t="n">
        <v>96693.637751858594</v>
      </c>
      <c r="T1579" s="2" t="n">
        <v>100321.555843879</v>
      </c>
      <c r="U1579" s="2" t="n">
        <v>643012.468038694</v>
      </c>
      <c r="V1579" s="2" t="n">
        <v>524211.30206719501</v>
      </c>
      <c r="W1579" s="2" t="n">
        <v>1016619.85070815</v>
      </c>
      <c r="X1579" s="2" t="n">
        <v>370090.20708348003</v>
      </c>
      <c r="Y1579" s="2" t="n">
        <v>290547.82562694198</v>
      </c>
      <c r="Z1579" s="2" t="n">
        <v>618279.985448897</v>
      </c>
      <c r="AA1579" s="2" t="n">
        <v>887836.68239872204</v>
      </c>
      <c r="AB1579" s="2" t="n">
        <v>287927.70972232299</v>
      </c>
      <c r="AC1579" s="2" t="n">
        <v>555643.05259123095</v>
      </c>
      <c r="AD1579" s="2" t="n">
        <v>380050.54063459602</v>
      </c>
      <c r="AE1579" s="2" t="n">
        <v>664500.56351486</v>
      </c>
      <c r="AF1579" s="2" t="n">
        <v>433521.96313416702</v>
      </c>
      <c r="AG1579" s="2" t="n">
        <v>1505044.47051701</v>
      </c>
      <c r="AH1579" s="2" t="n">
        <v>631425.67414135602</v>
      </c>
      <c r="AI1579" s="2" t="n">
        <v>476018.82451904798</v>
      </c>
      <c r="AJ1579" s="2" t="n">
        <v>306455.817921462</v>
      </c>
      <c r="AK1579" s="2" t="n">
        <v>315663.46917169401</v>
      </c>
      <c r="AL1579" s="2" t="n">
        <v>290255.24969999999</v>
      </c>
      <c r="AM1579" s="2" t="n">
        <v>272110.17997699499</v>
      </c>
    </row>
    <row r="1580">
      <c r="A1580" t="str">
        <f t="shared" si="264"/>
        <v>Other</v>
      </c>
      <c r="B1580" t="str">
        <f t="shared" si="265"/>
        <v>5335</v>
      </c>
      <c r="C1580" t="str">
        <f t="shared" si="266"/>
        <v>METAL SCREENING</v>
      </c>
      <c r="D1580" s="2" t="n">
        <f t="shared" si="267"/>
        <v>118273.538825057</v>
      </c>
      <c r="E1580" s="2" t="n">
        <f t="shared" si="268"/>
        <v>41769.923813344401</v>
      </c>
      <c r="F1580" s="2" t="n">
        <f t="shared" si="269"/>
        <v>80276.330300000001</v>
      </c>
      <c r="G1580" s="2" t="n">
        <f t="shared" si="270"/>
        <v>0</v>
      </c>
      <c r="H1580" s="3" t="n">
        <f t="shared" si="271"/>
        <v>0.92186920566883601</v>
      </c>
      <c r="I1580" s="3" t="n">
        <f t="shared" si="272"/>
        <v>-0.32126550792785658</v>
      </c>
      <c r="J1580" s="3" t="n">
        <f t="shared" si="273"/>
        <v>0</v>
      </c>
      <c r="K1580" s="3" t="n">
        <f t="shared" si="274"/>
        <v>6.4806774332533251E-7</v>
      </c>
      <c r="L1580" s="3" t="n">
        <f>AM1580/SUM(AM1:AM$2860)</f>
        <v>0</v>
      </c>
      <c r="M1580" t="s">
        <v>3712</v>
      </c>
      <c r="N1580" t="s">
        <v>3999</v>
      </c>
      <c r="O1580" t="s">
        <v>4000</v>
      </c>
      <c r="P1580" s="2" t="n">
        <v>178725.59518526701</v>
      </c>
      <c r="Q1580" s="2"/>
      <c r="R1580" s="2" t="n">
        <v>157393.087926393</v>
      </c>
      <c r="S1580" s="2" t="n">
        <v>54702.748574025602</v>
      </c>
      <c r="T1580" s="2" t="n">
        <v>78378.4394333745</v>
      </c>
      <c r="U1580" s="2" t="n">
        <v>4588891.7991524097</v>
      </c>
      <c r="V1580" s="2" t="n">
        <v>51134.822451737702</v>
      </c>
      <c r="W1580" s="2" t="n">
        <v>24926442.8771994</v>
      </c>
      <c r="X1580" s="2" t="n">
        <v>25357250.639561299</v>
      </c>
      <c r="Y1580" s="2" t="n">
        <v>103893.900363173</v>
      </c>
      <c r="Z1580" s="2" t="n">
        <v>126008.744531577</v>
      </c>
      <c r="AA1580" s="2" t="n">
        <v>220446.789996276</v>
      </c>
      <c r="AB1580" s="2" t="n">
        <v>46394.801913847899</v>
      </c>
      <c r="AC1580" s="2" t="n">
        <v>36559.372323921802</v>
      </c>
      <c r="AD1580" s="2" t="n">
        <v>179152.65330445801</v>
      </c>
      <c r="AE1580" s="2" t="n">
        <v>118273.538825057</v>
      </c>
      <c r="AF1580" s="2" t="n">
        <v>324777.67097744299</v>
      </c>
      <c r="AG1580" s="2" t="n">
        <v>54642.527434992902</v>
      </c>
      <c r="AH1580" s="2" t="n">
        <v>73751.130362490498</v>
      </c>
      <c r="AI1580" s="2" t="n">
        <v>342376.69926751801</v>
      </c>
      <c r="AJ1580" s="2" t="n">
        <v>113225.371748643</v>
      </c>
      <c r="AK1580" s="2" t="n">
        <v>41769.923813344401</v>
      </c>
      <c r="AL1580" s="2" t="n">
        <v>80276.330300000001</v>
      </c>
      <c r="AM1580" s="2"/>
    </row>
    <row r="1581">
      <c r="A1581" t="str">
        <f t="shared" si="264"/>
        <v>Other</v>
      </c>
      <c r="B1581" t="str">
        <f t="shared" si="265"/>
        <v>5340</v>
      </c>
      <c r="C1581" t="str">
        <f t="shared" si="266"/>
        <v>HARDWARE</v>
      </c>
      <c r="D1581" s="2" t="n">
        <f t="shared" si="267"/>
        <v>18288530.422615401</v>
      </c>
      <c r="E1581" s="2" t="n">
        <f t="shared" si="268"/>
        <v>19231062.582541499</v>
      </c>
      <c r="F1581" s="2" t="n">
        <f t="shared" si="269"/>
        <v>22574640.710099999</v>
      </c>
      <c r="G1581" s="2" t="n">
        <f t="shared" si="270"/>
        <v>13871444.698919199</v>
      </c>
      <c r="H1581" s="3" t="n">
        <f t="shared" si="271"/>
        <v>0.17386341046978315</v>
      </c>
      <c r="I1581" s="3" t="n">
        <f t="shared" si="272"/>
        <v>0.23436056306549591</v>
      </c>
      <c r="J1581" s="3" t="n">
        <f t="shared" si="273"/>
        <v>0.61447023131194511</v>
      </c>
      <c r="K1581" s="3" t="n">
        <f t="shared" si="274"/>
        <v>1.8224421079914124E-4</v>
      </c>
      <c r="L1581" s="3" t="n">
        <f>AM1581/SUM(AM1:AM$2860)</f>
        <v>1.5783114323746685E-4</v>
      </c>
      <c r="M1581" t="s">
        <v>3712</v>
      </c>
      <c r="N1581" t="s">
        <v>4001</v>
      </c>
      <c r="O1581" t="s">
        <v>4002</v>
      </c>
      <c r="P1581" s="2" t="n">
        <v>8209821.6772063198</v>
      </c>
      <c r="Q1581" s="2" t="n">
        <v>3459703.9332852899</v>
      </c>
      <c r="R1581" s="2" t="n">
        <v>12564729.8097929</v>
      </c>
      <c r="S1581" s="2" t="n">
        <v>15261824.561857801</v>
      </c>
      <c r="T1581" s="2" t="n">
        <v>19068592.2156488</v>
      </c>
      <c r="U1581" s="2" t="n">
        <v>237136814.26042399</v>
      </c>
      <c r="V1581" s="2" t="n">
        <v>33276628.022850402</v>
      </c>
      <c r="W1581" s="2" t="n">
        <v>45731720.232948601</v>
      </c>
      <c r="X1581" s="2" t="n">
        <v>34613033.251514599</v>
      </c>
      <c r="Y1581" s="2" t="n">
        <v>24569601.058813799</v>
      </c>
      <c r="Z1581" s="2" t="n">
        <v>40031505.838115998</v>
      </c>
      <c r="AA1581" s="2" t="n">
        <v>59354647.4261939</v>
      </c>
      <c r="AB1581" s="2" t="n">
        <v>45208759.3875589</v>
      </c>
      <c r="AC1581" s="2" t="n">
        <v>25682104.466870699</v>
      </c>
      <c r="AD1581" s="2" t="n">
        <v>30257465.587170798</v>
      </c>
      <c r="AE1581" s="2" t="n">
        <v>18288530.422615401</v>
      </c>
      <c r="AF1581" s="2" t="n">
        <v>11463407.8046984</v>
      </c>
      <c r="AG1581" s="2" t="n">
        <v>20195780.937580701</v>
      </c>
      <c r="AH1581" s="2" t="n">
        <v>21207075.732983101</v>
      </c>
      <c r="AI1581" s="2" t="n">
        <v>26355081.612669401</v>
      </c>
      <c r="AJ1581" s="2" t="n">
        <v>27082220.5463042</v>
      </c>
      <c r="AK1581" s="2" t="n">
        <v>19231062.582541499</v>
      </c>
      <c r="AL1581" s="2" t="n">
        <v>22574640.710099999</v>
      </c>
      <c r="AM1581" s="2" t="n">
        <v>13871444.698919199</v>
      </c>
    </row>
    <row r="1582">
      <c r="A1582" t="str">
        <f t="shared" si="264"/>
        <v>Other</v>
      </c>
      <c r="B1582" t="str">
        <f t="shared" si="265"/>
        <v>5341</v>
      </c>
      <c r="C1582" t="str">
        <f t="shared" si="266"/>
        <v>BRACKETS</v>
      </c>
      <c r="D1582" s="2" t="n">
        <f t="shared" si="267"/>
        <v>0</v>
      </c>
      <c r="E1582" s="2" t="n">
        <f t="shared" si="268"/>
        <v>0</v>
      </c>
      <c r="F1582" s="2" t="n">
        <f t="shared" si="269"/>
        <v>0</v>
      </c>
      <c r="G1582" s="2" t="n">
        <f t="shared" si="270"/>
        <v>0</v>
      </c>
      <c r="H1582" s="3" t="e">
        <f t="shared" si="271"/>
        <v>#DIV/0!</v>
      </c>
      <c r="I1582" s="3" t="e">
        <f t="shared" si="272"/>
        <v>#DIV/0!</v>
      </c>
      <c r="J1582" s="3" t="e">
        <f t="shared" si="273"/>
        <v>#DIV/0!</v>
      </c>
      <c r="K1582" s="3" t="n">
        <f t="shared" si="274"/>
        <v>0</v>
      </c>
      <c r="L1582" s="3" t="n">
        <f>AM1582/SUM(AM1:AM$2860)</f>
        <v>0</v>
      </c>
      <c r="M1582" t="s">
        <v>3712</v>
      </c>
      <c r="N1582" t="s">
        <v>4003</v>
      </c>
      <c r="O1582" t="s">
        <v>4004</v>
      </c>
      <c r="P1582" s="2" t="n">
        <v>79603.788092027506</v>
      </c>
      <c r="Q1582" s="2"/>
      <c r="R1582" s="2" t="n">
        <v>52168.781477171397</v>
      </c>
      <c r="S1582" s="2" t="n">
        <v>127060.68810517</v>
      </c>
      <c r="T1582" s="2" t="n">
        <v>129403.26419901301</v>
      </c>
      <c r="U1582" s="2" t="n">
        <v>131050.64325839499</v>
      </c>
      <c r="V1582" s="2" t="n">
        <v>365964.575808528</v>
      </c>
      <c r="W1582" s="2" t="n">
        <v>455248.55759663699</v>
      </c>
      <c r="X1582" s="2" t="n">
        <v>157801.767200603</v>
      </c>
      <c r="Y1582" s="2" t="n">
        <v>516213.81160520698</v>
      </c>
      <c r="Z1582" s="2" t="n">
        <v>177708.85624258101</v>
      </c>
      <c r="AA1582" s="2" t="n">
        <v>755491.61410650495</v>
      </c>
      <c r="AB1582" s="2" t="n">
        <v>14796.774997176801</v>
      </c>
      <c r="AC1582" s="2" t="n">
        <v>-34.490697225165498</v>
      </c>
      <c r="AD1582" s="2"/>
      <c r="AE1582" s="2"/>
      <c r="AF1582" s="2"/>
      <c r="AG1582" s="2"/>
      <c r="AH1582" s="2" t="n">
        <v>0</v>
      </c>
      <c r="AI1582" s="2"/>
      <c r="AJ1582" s="2"/>
      <c r="AK1582" s="2"/>
      <c r="AL1582" s="2"/>
      <c r="AM1582" s="2"/>
    </row>
    <row r="1583">
      <c r="A1583" t="str">
        <f t="shared" si="264"/>
        <v>Other</v>
      </c>
      <c r="B1583" t="str">
        <f t="shared" si="265"/>
        <v>5342</v>
      </c>
      <c r="C1583" t="str">
        <f t="shared" si="266"/>
        <v>HARDWARE, WEAPON SYSTEM</v>
      </c>
      <c r="D1583" s="2" t="n">
        <f t="shared" si="267"/>
        <v>12544631.757626399</v>
      </c>
      <c r="E1583" s="2" t="n">
        <f t="shared" si="268"/>
        <v>34814881.641047999</v>
      </c>
      <c r="F1583" s="2" t="n">
        <f t="shared" si="269"/>
        <v>36988861.571199998</v>
      </c>
      <c r="G1583" s="2" t="n">
        <f t="shared" si="270"/>
        <v>15366649.465358</v>
      </c>
      <c r="H1583" s="3" t="n">
        <f t="shared" si="271"/>
        <v>6.2443984516919793E-2</v>
      </c>
      <c r="I1583" s="3" t="n">
        <f t="shared" si="272"/>
        <v>1.9485808978579975</v>
      </c>
      <c r="J1583" s="3" t="n">
        <f t="shared" si="273"/>
        <v>0.41543991387187407</v>
      </c>
      <c r="K1583" s="3" t="n">
        <f t="shared" si="274"/>
        <v>2.9860966435607853E-4</v>
      </c>
      <c r="L1583" s="3" t="n">
        <f>AM1583/SUM(AM1:AM$2860)</f>
        <v>1.7484378199163591E-4</v>
      </c>
      <c r="M1583" t="s">
        <v>3712</v>
      </c>
      <c r="N1583" t="s">
        <v>4005</v>
      </c>
      <c r="O1583" t="s">
        <v>4006</v>
      </c>
      <c r="P1583" s="2" t="n">
        <v>222524.80537440901</v>
      </c>
      <c r="Q1583" s="2" t="n">
        <v>368708.46431704401</v>
      </c>
      <c r="R1583" s="2" t="n">
        <v>708854.36379060603</v>
      </c>
      <c r="S1583" s="2" t="n">
        <v>4322173.9116706997</v>
      </c>
      <c r="T1583" s="2" t="n">
        <v>3238208.2865242199</v>
      </c>
      <c r="U1583" s="2" t="n">
        <v>20345659.6455574</v>
      </c>
      <c r="V1583" s="2" t="n">
        <v>3369491.7970908</v>
      </c>
      <c r="W1583" s="2" t="n">
        <v>2735345.61435425</v>
      </c>
      <c r="X1583" s="2" t="n">
        <v>3427285.9847810799</v>
      </c>
      <c r="Y1583" s="2" t="n">
        <v>6826818.7482488602</v>
      </c>
      <c r="Z1583" s="2" t="n">
        <v>5871662.27143363</v>
      </c>
      <c r="AA1583" s="2" t="n">
        <v>7357048.5114457803</v>
      </c>
      <c r="AB1583" s="2" t="n">
        <v>1959674.0072002399</v>
      </c>
      <c r="AC1583" s="2" t="n">
        <v>3168993.4260026198</v>
      </c>
      <c r="AD1583" s="2" t="n">
        <v>15258225.0457664</v>
      </c>
      <c r="AE1583" s="2" t="n">
        <v>12544631.757626399</v>
      </c>
      <c r="AF1583" s="2" t="n">
        <v>24668529.2894147</v>
      </c>
      <c r="AG1583" s="2" t="n">
        <v>25851859.460642699</v>
      </c>
      <c r="AH1583" s="2" t="n">
        <v>23721199.229882602</v>
      </c>
      <c r="AI1583" s="2" t="n">
        <v>33395483.792479198</v>
      </c>
      <c r="AJ1583" s="2" t="n">
        <v>37434441.902985796</v>
      </c>
      <c r="AK1583" s="2" t="n">
        <v>34814881.641047999</v>
      </c>
      <c r="AL1583" s="2" t="n">
        <v>36988861.571199998</v>
      </c>
      <c r="AM1583" s="2" t="n">
        <v>15366649.465358</v>
      </c>
    </row>
    <row r="1584">
      <c r="A1584" t="str">
        <f t="shared" si="264"/>
        <v>Other</v>
      </c>
      <c r="B1584" t="str">
        <f t="shared" si="265"/>
        <v>5345</v>
      </c>
      <c r="C1584" t="str">
        <f t="shared" si="266"/>
        <v>DISKS AND STONES, ABRASIVE</v>
      </c>
      <c r="D1584" s="2" t="n">
        <f t="shared" si="267"/>
        <v>140622.86033547099</v>
      </c>
      <c r="E1584" s="2" t="n">
        <f t="shared" si="268"/>
        <v>64432.499732122102</v>
      </c>
      <c r="F1584" s="2" t="n">
        <f t="shared" si="269"/>
        <v>73049.599199999997</v>
      </c>
      <c r="G1584" s="2" t="n">
        <f t="shared" si="270"/>
        <v>27278.3856642715</v>
      </c>
      <c r="H1584" s="3" t="n">
        <f t="shared" si="271"/>
        <v>0.13373840070932297</v>
      </c>
      <c r="I1584" s="3" t="n">
        <f t="shared" si="272"/>
        <v>-0.48052827950069921</v>
      </c>
      <c r="J1584" s="3" t="n">
        <f t="shared" si="273"/>
        <v>0.37342279715439564</v>
      </c>
      <c r="K1584" s="3" t="n">
        <f t="shared" si="274"/>
        <v>5.8972661963303541E-7</v>
      </c>
      <c r="L1584" s="3" t="n">
        <f>AM1584/SUM(AM1:AM$2860)</f>
        <v>3.1037710119696139E-7</v>
      </c>
      <c r="M1584" t="s">
        <v>3712</v>
      </c>
      <c r="N1584" t="s">
        <v>4007</v>
      </c>
      <c r="O1584" t="s">
        <v>4008</v>
      </c>
      <c r="P1584" s="2" t="n">
        <v>78900.945520377907</v>
      </c>
      <c r="Q1584" s="2" t="n">
        <v>58557.528906542902</v>
      </c>
      <c r="R1584" s="2"/>
      <c r="S1584" s="2" t="n">
        <v>65560.096715702894</v>
      </c>
      <c r="T1584" s="2" t="n">
        <v>115603.91846679601</v>
      </c>
      <c r="U1584" s="2" t="n">
        <v>778083.68965366099</v>
      </c>
      <c r="V1584" s="2" t="n">
        <v>516680.709182897</v>
      </c>
      <c r="W1584" s="2" t="n">
        <v>472206.40556784498</v>
      </c>
      <c r="X1584" s="2" t="n">
        <v>314343.71425897302</v>
      </c>
      <c r="Y1584" s="2" t="n">
        <v>672521.51961661701</v>
      </c>
      <c r="Z1584" s="2" t="n">
        <v>1035012.66208096</v>
      </c>
      <c r="AA1584" s="2" t="n">
        <v>1068398.18544308</v>
      </c>
      <c r="AB1584" s="2" t="n">
        <v>801390.035110745</v>
      </c>
      <c r="AC1584" s="2" t="n">
        <v>223519.04715487899</v>
      </c>
      <c r="AD1584" s="2" t="n">
        <v>136939.43634435601</v>
      </c>
      <c r="AE1584" s="2" t="n">
        <v>140622.86033547099</v>
      </c>
      <c r="AF1584" s="2" t="n">
        <v>275044.33673399402</v>
      </c>
      <c r="AG1584" s="2" t="n">
        <v>288961.27971209103</v>
      </c>
      <c r="AH1584" s="2" t="n">
        <v>142684.525267235</v>
      </c>
      <c r="AI1584" s="2" t="n">
        <v>14765.9308883863</v>
      </c>
      <c r="AJ1584" s="2" t="n">
        <v>52955.246306027402</v>
      </c>
      <c r="AK1584" s="2" t="n">
        <v>64432.499732122102</v>
      </c>
      <c r="AL1584" s="2" t="n">
        <v>73049.599199999997</v>
      </c>
      <c r="AM1584" s="2" t="n">
        <v>27278.3856642715</v>
      </c>
    </row>
    <row r="1585">
      <c r="A1585" t="str">
        <f t="shared" si="264"/>
        <v>Other</v>
      </c>
      <c r="B1585" t="str">
        <f t="shared" si="265"/>
        <v>5350</v>
      </c>
      <c r="C1585" t="str">
        <f t="shared" si="266"/>
        <v>ABRASIVE MATERIALS</v>
      </c>
      <c r="D1585" s="2" t="n">
        <f t="shared" si="267"/>
        <v>1476702.34474631</v>
      </c>
      <c r="E1585" s="2" t="n">
        <f t="shared" si="268"/>
        <v>287862.31409387302</v>
      </c>
      <c r="F1585" s="2" t="n">
        <f t="shared" si="269"/>
        <v>-82486.149600000004</v>
      </c>
      <c r="G1585" s="2" t="n">
        <f t="shared" si="270"/>
        <v>156513.954443703</v>
      </c>
      <c r="H1585" s="3" t="n">
        <f t="shared" si="271"/>
        <v>-1.286547233039685</v>
      </c>
      <c r="I1585" s="3" t="n">
        <f t="shared" si="272"/>
        <v>-1.0558583453825088</v>
      </c>
      <c r="J1585" s="3" t="n">
        <f t="shared" si="273"/>
        <v>-1.8974573937889687</v>
      </c>
      <c r="K1585" s="3" t="n">
        <f t="shared" si="274"/>
        <v>-6.6590752999166165E-7</v>
      </c>
      <c r="L1585" s="3" t="n">
        <f>AM1585/SUM(AM1:AM$2860)</f>
        <v>1.7808365962336411E-6</v>
      </c>
      <c r="M1585" t="s">
        <v>3712</v>
      </c>
      <c r="N1585" t="s">
        <v>4009</v>
      </c>
      <c r="O1585" t="s">
        <v>4010</v>
      </c>
      <c r="P1585" s="2" t="n">
        <v>2592227.2042181198</v>
      </c>
      <c r="Q1585" s="2" t="n">
        <v>1360148.1142503801</v>
      </c>
      <c r="R1585" s="2" t="n">
        <v>1983201.0498136</v>
      </c>
      <c r="S1585" s="2" t="n">
        <v>1340808.58933787</v>
      </c>
      <c r="T1585" s="2" t="n">
        <v>2546915.6558315</v>
      </c>
      <c r="U1585" s="2" t="n">
        <v>5158702.3116620602</v>
      </c>
      <c r="V1585" s="2" t="n">
        <v>4310257.9925685599</v>
      </c>
      <c r="W1585" s="2" t="n">
        <v>5818209.2047465201</v>
      </c>
      <c r="X1585" s="2" t="n">
        <v>4598010.0349987196</v>
      </c>
      <c r="Y1585" s="2" t="n">
        <v>3343778.7537610098</v>
      </c>
      <c r="Z1585" s="2" t="n">
        <v>3775152.2855882202</v>
      </c>
      <c r="AA1585" s="2" t="n">
        <v>2044043.92732833</v>
      </c>
      <c r="AB1585" s="2" t="n">
        <v>1565717.40754417</v>
      </c>
      <c r="AC1585" s="2" t="n">
        <v>873094.22001841303</v>
      </c>
      <c r="AD1585" s="2" t="n">
        <v>823507.69765323098</v>
      </c>
      <c r="AE1585" s="2" t="n">
        <v>1476702.34474631</v>
      </c>
      <c r="AF1585" s="2" t="n">
        <v>1269968.3157693101</v>
      </c>
      <c r="AG1585" s="2" t="n">
        <v>1110407.9670122301</v>
      </c>
      <c r="AH1585" s="2" t="n">
        <v>996278.29449292098</v>
      </c>
      <c r="AI1585" s="2" t="n">
        <v>363717.54375864501</v>
      </c>
      <c r="AJ1585" s="2" t="n">
        <v>652864.40042166098</v>
      </c>
      <c r="AK1585" s="2" t="n">
        <v>287862.31409387302</v>
      </c>
      <c r="AL1585" s="2" t="n">
        <v>-82486.149600000004</v>
      </c>
      <c r="AM1585" s="2" t="n">
        <v>156513.954443703</v>
      </c>
    </row>
    <row r="1586">
      <c r="A1586" t="str">
        <f t="shared" si="264"/>
        <v>Other</v>
      </c>
      <c r="B1586" t="str">
        <f t="shared" si="265"/>
        <v>5355</v>
      </c>
      <c r="C1586" t="str">
        <f t="shared" si="266"/>
        <v>KNOBS AND POINTERS</v>
      </c>
      <c r="D1586" s="2" t="n">
        <f t="shared" si="267"/>
        <v>52499.9397157653</v>
      </c>
      <c r="E1586" s="2" t="n">
        <f t="shared" si="268"/>
        <v>140593.88955860501</v>
      </c>
      <c r="F1586" s="2" t="n">
        <f t="shared" si="269"/>
        <v>108582.3403</v>
      </c>
      <c r="G1586" s="2" t="n">
        <f t="shared" si="270"/>
        <v>7650.03537747876</v>
      </c>
      <c r="H1586" s="3" t="n">
        <f t="shared" si="271"/>
        <v>-0.22768805500086364</v>
      </c>
      <c r="I1586" s="3" t="n">
        <f t="shared" si="272"/>
        <v>1.068237428230677</v>
      </c>
      <c r="J1586" s="3" t="n">
        <f t="shared" si="273"/>
        <v>7.0453771362291778E-2</v>
      </c>
      <c r="K1586" s="3" t="n">
        <f t="shared" si="274"/>
        <v>8.765810791329148E-7</v>
      </c>
      <c r="L1586" s="3" t="n">
        <f>AM1586/SUM(AM1:AM$2860)</f>
        <v>8.7043120283543014E-8</v>
      </c>
      <c r="M1586" t="s">
        <v>3712</v>
      </c>
      <c r="N1586" t="s">
        <v>4011</v>
      </c>
      <c r="O1586" t="s">
        <v>4012</v>
      </c>
      <c r="P1586" s="2"/>
      <c r="Q1586" s="2"/>
      <c r="R1586" s="2" t="n">
        <v>486870.320629536</v>
      </c>
      <c r="S1586" s="2" t="n">
        <v>2512256.2622105898</v>
      </c>
      <c r="T1586" s="2" t="n">
        <v>304720.55283656699</v>
      </c>
      <c r="U1586" s="2" t="n">
        <v>993474.08449889696</v>
      </c>
      <c r="V1586" s="2" t="n">
        <v>606584.43830546795</v>
      </c>
      <c r="W1586" s="2" t="n">
        <v>67894.790985430402</v>
      </c>
      <c r="X1586" s="2" t="n">
        <v>49349.030479166999</v>
      </c>
      <c r="Y1586" s="2" t="n">
        <v>62011.9672613195</v>
      </c>
      <c r="Z1586" s="2" t="n">
        <v>58612.970637978797</v>
      </c>
      <c r="AA1586" s="2" t="n">
        <v>115585.119619285</v>
      </c>
      <c r="AB1586" s="2" t="n">
        <v>20704.843911049498</v>
      </c>
      <c r="AC1586" s="2" t="n">
        <v>100411.49677260499</v>
      </c>
      <c r="AD1586" s="2" t="n">
        <v>47222.366963538298</v>
      </c>
      <c r="AE1586" s="2" t="n">
        <v>52499.9397157653</v>
      </c>
      <c r="AF1586" s="2" t="n">
        <v>58677.421018883302</v>
      </c>
      <c r="AG1586" s="2" t="n">
        <v>23597.680976901502</v>
      </c>
      <c r="AH1586" s="2" t="n">
        <v>9072.0300861157993</v>
      </c>
      <c r="AI1586" s="2" t="n">
        <v>16282.8139614013</v>
      </c>
      <c r="AJ1586" s="2" t="n">
        <v>5979.5529600825803</v>
      </c>
      <c r="AK1586" s="2" t="n">
        <v>140593.88955860501</v>
      </c>
      <c r="AL1586" s="2" t="n">
        <v>108582.3403</v>
      </c>
      <c r="AM1586" s="2" t="n">
        <v>7650.03537747876</v>
      </c>
    </row>
    <row r="1587">
      <c r="A1587" t="str">
        <f t="shared" si="264"/>
        <v>Other</v>
      </c>
      <c r="B1587" t="str">
        <f t="shared" si="265"/>
        <v>5360</v>
      </c>
      <c r="C1587" t="str">
        <f t="shared" si="266"/>
        <v>COIL, FLAT, LEAF, AND WIRE SPRINGS</v>
      </c>
      <c r="D1587" s="2" t="n">
        <f t="shared" si="267"/>
        <v>274902.98448270798</v>
      </c>
      <c r="E1587" s="2" t="n">
        <f t="shared" si="268"/>
        <v>174494.03716905299</v>
      </c>
      <c r="F1587" s="2" t="n">
        <f t="shared" si="269"/>
        <v>413144.72009999998</v>
      </c>
      <c r="G1587" s="2" t="n">
        <f t="shared" si="270"/>
        <v>400056.86946533498</v>
      </c>
      <c r="H1587" s="3" t="n">
        <f t="shared" si="271"/>
        <v>1.3676724248160865</v>
      </c>
      <c r="I1587" s="3" t="n">
        <f t="shared" si="272"/>
        <v>0.5028746263974726</v>
      </c>
      <c r="J1587" s="3" t="n">
        <f t="shared" si="273"/>
        <v>0.96832138958112035</v>
      </c>
      <c r="K1587" s="3" t="n">
        <f t="shared" si="274"/>
        <v>3.3353015194066878E-6</v>
      </c>
      <c r="L1587" s="3" t="n">
        <f>AM1587/SUM(AM1:AM$2860)</f>
        <v>4.5519002842317907E-6</v>
      </c>
      <c r="M1587" t="s">
        <v>3712</v>
      </c>
      <c r="N1587" t="s">
        <v>4013</v>
      </c>
      <c r="O1587" t="s">
        <v>4014</v>
      </c>
      <c r="P1587" s="2" t="n">
        <v>122449.717551806</v>
      </c>
      <c r="Q1587" s="2" t="n">
        <v>407096.370514095</v>
      </c>
      <c r="R1587" s="2" t="n">
        <v>307614.579601734</v>
      </c>
      <c r="S1587" s="2" t="n">
        <v>200587.41163977701</v>
      </c>
      <c r="T1587" s="2" t="n">
        <v>334367.50333660201</v>
      </c>
      <c r="U1587" s="2" t="n">
        <v>2580915.3557051201</v>
      </c>
      <c r="V1587" s="2" t="n">
        <v>1235551.49150397</v>
      </c>
      <c r="W1587" s="2" t="n">
        <v>775793.19474933203</v>
      </c>
      <c r="X1587" s="2" t="n">
        <v>613819.50354064396</v>
      </c>
      <c r="Y1587" s="2" t="n">
        <v>693518.75014236104</v>
      </c>
      <c r="Z1587" s="2" t="n">
        <v>624826.57698409795</v>
      </c>
      <c r="AA1587" s="2" t="n">
        <v>523108.933011127</v>
      </c>
      <c r="AB1587" s="2" t="n">
        <v>488364.88818431</v>
      </c>
      <c r="AC1587" s="2" t="n">
        <v>204003.69373725599</v>
      </c>
      <c r="AD1587" s="2" t="n">
        <v>826907.71047673898</v>
      </c>
      <c r="AE1587" s="2" t="n">
        <v>274902.98448270798</v>
      </c>
      <c r="AF1587" s="2" t="n">
        <v>849350.76780137199</v>
      </c>
      <c r="AG1587" s="2" t="n">
        <v>325398.15133263898</v>
      </c>
      <c r="AH1587" s="2" t="n">
        <v>495004.00838912599</v>
      </c>
      <c r="AI1587" s="2" t="n">
        <v>379535.10001677199</v>
      </c>
      <c r="AJ1587" s="2" t="n">
        <v>295448.93334361102</v>
      </c>
      <c r="AK1587" s="2" t="n">
        <v>174494.03716905299</v>
      </c>
      <c r="AL1587" s="2" t="n">
        <v>413144.72009999998</v>
      </c>
      <c r="AM1587" s="2" t="n">
        <v>400056.86946533498</v>
      </c>
    </row>
    <row r="1588">
      <c r="A1588" t="str">
        <f t="shared" si="264"/>
        <v>Other</v>
      </c>
      <c r="B1588" t="str">
        <f t="shared" si="265"/>
        <v>5365</v>
      </c>
      <c r="C1588" t="str">
        <f t="shared" si="266"/>
        <v>BUSHINGS, RINGS, SHIMS AND SPACERS</v>
      </c>
      <c r="D1588" s="2" t="n">
        <f t="shared" si="267"/>
        <v>667626.14023923699</v>
      </c>
      <c r="E1588" s="2" t="n">
        <f t="shared" si="268"/>
        <v>970982.15004428301</v>
      </c>
      <c r="F1588" s="2" t="n">
        <f t="shared" si="269"/>
        <v>1465089.6455999999</v>
      </c>
      <c r="G1588" s="2" t="n">
        <f t="shared" si="270"/>
        <v>342215.10749886202</v>
      </c>
      <c r="H1588" s="3" t="n">
        <f t="shared" si="271"/>
        <v>0.50887392269073373</v>
      </c>
      <c r="I1588" s="3" t="n">
        <f t="shared" si="272"/>
        <v>1.1944761555846211</v>
      </c>
      <c r="J1588" s="3" t="n">
        <f t="shared" si="273"/>
        <v>0.23357963693662873</v>
      </c>
      <c r="K1588" s="3" t="n">
        <f t="shared" si="274"/>
        <v>1.182761265799046E-5</v>
      </c>
      <c r="L1588" s="3" t="n">
        <f>AM1588/SUM(AM1:AM$2860)</f>
        <v>3.8937690213252556E-6</v>
      </c>
      <c r="M1588" t="s">
        <v>3712</v>
      </c>
      <c r="N1588" t="s">
        <v>4015</v>
      </c>
      <c r="O1588" t="s">
        <v>4016</v>
      </c>
      <c r="P1588" s="2" t="n">
        <v>1689418.6501489901</v>
      </c>
      <c r="Q1588" s="2" t="n">
        <v>4163358.1186962202</v>
      </c>
      <c r="R1588" s="2" t="n">
        <v>3361032.7205445599</v>
      </c>
      <c r="S1588" s="2" t="n">
        <v>1808555.3379880099</v>
      </c>
      <c r="T1588" s="2" t="n">
        <v>1046422.37049912</v>
      </c>
      <c r="U1588" s="2" t="n">
        <v>2585579.80406063</v>
      </c>
      <c r="V1588" s="2" t="n">
        <v>1951358.4009812099</v>
      </c>
      <c r="W1588" s="2" t="n">
        <v>1808230.38363052</v>
      </c>
      <c r="X1588" s="2" t="n">
        <v>10422882.9465081</v>
      </c>
      <c r="Y1588" s="2" t="n">
        <v>3573454.02724239</v>
      </c>
      <c r="Z1588" s="2" t="n">
        <v>2207469.8214400099</v>
      </c>
      <c r="AA1588" s="2" t="n">
        <v>1205606.0418372201</v>
      </c>
      <c r="AB1588" s="2" t="n">
        <v>1713381.8425179999</v>
      </c>
      <c r="AC1588" s="2" t="n">
        <v>1061367.5340827999</v>
      </c>
      <c r="AD1588" s="2" t="n">
        <v>1200221.7120183499</v>
      </c>
      <c r="AE1588" s="2" t="n">
        <v>667626.14023923699</v>
      </c>
      <c r="AF1588" s="2" t="n">
        <v>1632041.4863478199</v>
      </c>
      <c r="AG1588" s="2" t="n">
        <v>-213386.15950550701</v>
      </c>
      <c r="AH1588" s="2" t="n">
        <v>785897.46048806095</v>
      </c>
      <c r="AI1588" s="2" t="n">
        <v>1004264.53074872</v>
      </c>
      <c r="AJ1588" s="2" t="n">
        <v>1304596.0281094401</v>
      </c>
      <c r="AK1588" s="2" t="n">
        <v>970982.15004428301</v>
      </c>
      <c r="AL1588" s="2" t="n">
        <v>1465089.6455999999</v>
      </c>
      <c r="AM1588" s="2" t="n">
        <v>342215.10749886202</v>
      </c>
    </row>
    <row r="1589">
      <c r="A1589" t="str">
        <f t="shared" si="264"/>
        <v>Other</v>
      </c>
      <c r="B1589" t="str">
        <f t="shared" si="265"/>
        <v>5410</v>
      </c>
      <c r="C1589" t="str">
        <f t="shared" si="266"/>
        <v>PREFABRICATED &amp; PORTABLE BUILDINGS</v>
      </c>
      <c r="D1589" s="2" t="n">
        <f t="shared" si="267"/>
        <v>11779462.941330601</v>
      </c>
      <c r="E1589" s="2" t="n">
        <f t="shared" si="268"/>
        <v>15934655.731139399</v>
      </c>
      <c r="F1589" s="2" t="n">
        <f t="shared" si="269"/>
        <v>10400158.810000001</v>
      </c>
      <c r="G1589" s="2" t="n">
        <f t="shared" si="270"/>
        <v>1718846.49924553</v>
      </c>
      <c r="H1589" s="3" t="n">
        <f t="shared" si="271"/>
        <v>-0.34732453681593645</v>
      </c>
      <c r="I1589" s="3" t="n">
        <f t="shared" si="272"/>
        <v>-0.11709397433486002</v>
      </c>
      <c r="J1589" s="3" t="n">
        <f t="shared" si="273"/>
        <v>0.1652711781278588</v>
      </c>
      <c r="K1589" s="3" t="n">
        <f t="shared" si="274"/>
        <v>8.3960084187129018E-5</v>
      </c>
      <c r="L1589" s="3" t="n">
        <f>AM1589/SUM(AM1:AM$2860)</f>
        <v>1.9557264143278257E-5</v>
      </c>
      <c r="M1589" t="s">
        <v>3712</v>
      </c>
      <c r="N1589" t="s">
        <v>4017</v>
      </c>
      <c r="O1589" t="s">
        <v>4018</v>
      </c>
      <c r="P1589" s="2" t="n">
        <v>8389456.9284096006</v>
      </c>
      <c r="Q1589" s="2" t="n">
        <v>7404366.9312280901</v>
      </c>
      <c r="R1589" s="2" t="n">
        <v>11278386.4626527</v>
      </c>
      <c r="S1589" s="2" t="n">
        <v>20818048.472907402</v>
      </c>
      <c r="T1589" s="2" t="n">
        <v>25254199.433047298</v>
      </c>
      <c r="U1589" s="2" t="n">
        <v>47768445.257493503</v>
      </c>
      <c r="V1589" s="2" t="n">
        <v>17101222.271238498</v>
      </c>
      <c r="W1589" s="2" t="n">
        <v>25521622.268498801</v>
      </c>
      <c r="X1589" s="2" t="n">
        <v>19916673.9282034</v>
      </c>
      <c r="Y1589" s="2" t="n">
        <v>15885348.023773201</v>
      </c>
      <c r="Z1589" s="2" t="n">
        <v>12602470.297222801</v>
      </c>
      <c r="AA1589" s="2" t="n">
        <v>18161479.6220234</v>
      </c>
      <c r="AB1589" s="2" t="n">
        <v>6314661.0432356503</v>
      </c>
      <c r="AC1589" s="2" t="n">
        <v>3686886.1119490201</v>
      </c>
      <c r="AD1589" s="2" t="n">
        <v>10460207.155820601</v>
      </c>
      <c r="AE1589" s="2" t="n">
        <v>11779462.941330601</v>
      </c>
      <c r="AF1589" s="2" t="n">
        <v>9366973.7686501294</v>
      </c>
      <c r="AG1589" s="2" t="n">
        <v>8613809.6303648595</v>
      </c>
      <c r="AH1589" s="2" t="n">
        <v>13331122.239366001</v>
      </c>
      <c r="AI1589" s="2" t="n">
        <v>15803226.9477388</v>
      </c>
      <c r="AJ1589" s="2" t="n">
        <v>66303715.038562201</v>
      </c>
      <c r="AK1589" s="2" t="n">
        <v>15934655.731139399</v>
      </c>
      <c r="AL1589" s="2" t="n">
        <v>10400158.810000001</v>
      </c>
      <c r="AM1589" s="2" t="n">
        <v>1718846.49924553</v>
      </c>
    </row>
    <row r="1590">
      <c r="A1590" t="str">
        <f t="shared" si="264"/>
        <v>Other</v>
      </c>
      <c r="B1590" t="str">
        <f t="shared" si="265"/>
        <v>5411</v>
      </c>
      <c r="C1590" t="str">
        <f t="shared" si="266"/>
        <v>RIGID WALL SHELTERS</v>
      </c>
      <c r="D1590" s="2" t="n">
        <f t="shared" si="267"/>
        <v>16844465.435749799</v>
      </c>
      <c r="E1590" s="2" t="n">
        <f t="shared" si="268"/>
        <v>14250824.5618816</v>
      </c>
      <c r="F1590" s="2" t="n">
        <f t="shared" si="269"/>
        <v>5258857.3600000003</v>
      </c>
      <c r="G1590" s="2" t="n">
        <f t="shared" si="270"/>
        <v>5012199.0383520499</v>
      </c>
      <c r="H1590" s="3" t="n">
        <f t="shared" si="271"/>
        <v>-0.63097873128924054</v>
      </c>
      <c r="I1590" s="3" t="n">
        <f t="shared" si="272"/>
        <v>-0.68779909460119282</v>
      </c>
      <c r="J1590" s="3" t="n">
        <f t="shared" si="273"/>
        <v>0.95309659403883307</v>
      </c>
      <c r="K1590" s="3" t="n">
        <f t="shared" si="274"/>
        <v>4.2454554275571015E-5</v>
      </c>
      <c r="L1590" s="3" t="n">
        <f>AM1590/SUM(AM1:AM$2860)</f>
        <v>5.7029467479942701E-5</v>
      </c>
      <c r="M1590" t="s">
        <v>3712</v>
      </c>
      <c r="N1590" t="s">
        <v>4019</v>
      </c>
      <c r="O1590" t="s">
        <v>4020</v>
      </c>
      <c r="P1590" s="2" t="n">
        <v>6218022.3797031203</v>
      </c>
      <c r="Q1590" s="2" t="n">
        <v>5152037.1836349098</v>
      </c>
      <c r="R1590" s="2" t="n">
        <v>2210328.5158381402</v>
      </c>
      <c r="S1590" s="2" t="n">
        <v>7072517.7231236696</v>
      </c>
      <c r="T1590" s="2" t="n">
        <v>5256595.7622457696</v>
      </c>
      <c r="U1590" s="2" t="n">
        <v>2720968.62971095</v>
      </c>
      <c r="V1590" s="2" t="n">
        <v>193865.36905777399</v>
      </c>
      <c r="W1590" s="2" t="n">
        <v>12380038.0264237</v>
      </c>
      <c r="X1590" s="2" t="n">
        <v>12865939.675989499</v>
      </c>
      <c r="Y1590" s="2" t="n">
        <v>7567691.7527025696</v>
      </c>
      <c r="Z1590" s="2" t="n">
        <v>5101055.1293478301</v>
      </c>
      <c r="AA1590" s="2" t="n">
        <v>5479108.69185133</v>
      </c>
      <c r="AB1590" s="2" t="n">
        <v>8461036.9870060701</v>
      </c>
      <c r="AC1590" s="2" t="n">
        <v>2263798.5690154699</v>
      </c>
      <c r="AD1590" s="2" t="n">
        <v>5683305.5217696596</v>
      </c>
      <c r="AE1590" s="2" t="n">
        <v>16844465.435749799</v>
      </c>
      <c r="AF1590" s="2" t="n">
        <v>11381734.093549199</v>
      </c>
      <c r="AG1590" s="2" t="n">
        <v>4855939.0133082597</v>
      </c>
      <c r="AH1590" s="2" t="n">
        <v>9726586.8664197791</v>
      </c>
      <c r="AI1590" s="2" t="n">
        <v>5334312.8069953201</v>
      </c>
      <c r="AJ1590" s="2" t="n">
        <v>3382961.2403927702</v>
      </c>
      <c r="AK1590" s="2" t="n">
        <v>14250824.5618816</v>
      </c>
      <c r="AL1590" s="2" t="n">
        <v>5258857.3600000003</v>
      </c>
      <c r="AM1590" s="2" t="n">
        <v>5012199.0383520499</v>
      </c>
    </row>
    <row r="1591">
      <c r="A1591" t="str">
        <f t="shared" si="264"/>
        <v>Other</v>
      </c>
      <c r="B1591" t="str">
        <f t="shared" si="265"/>
        <v>5419</v>
      </c>
      <c r="C1591" t="str">
        <f t="shared" si="266"/>
        <v>COLLECTIVE MODULAR SUPPORT SYSTEM</v>
      </c>
      <c r="D1591" s="2" t="n">
        <f t="shared" si="267"/>
        <v>14353.7890351935</v>
      </c>
      <c r="E1591" s="2" t="n">
        <f t="shared" si="268"/>
        <v>0</v>
      </c>
      <c r="F1591" s="2" t="n">
        <f t="shared" si="269"/>
        <v>287561.14850000001</v>
      </c>
      <c r="G1591" s="2" t="n">
        <f t="shared" si="270"/>
        <v>0</v>
      </c>
      <c r="H1591" s="3" t="e">
        <f t="shared" si="271"/>
        <v>#DIV/0!</v>
      </c>
      <c r="I1591" s="3" t="n">
        <f t="shared" si="272"/>
        <v>19.033814611245848</v>
      </c>
      <c r="J1591" s="3" t="n">
        <f t="shared" si="273"/>
        <v>0</v>
      </c>
      <c r="K1591" s="3" t="n">
        <f t="shared" si="274"/>
        <v>2.3214701504166272E-6</v>
      </c>
      <c r="L1591" s="3" t="n">
        <f>AM1591/SUM(AM1:AM$2860)</f>
        <v>0</v>
      </c>
      <c r="M1591" t="s">
        <v>3712</v>
      </c>
      <c r="N1591" t="s">
        <v>4021</v>
      </c>
      <c r="O1591" t="s">
        <v>4022</v>
      </c>
      <c r="P1591" s="2"/>
      <c r="Q1591" s="2" t="n">
        <v>114294.528687122</v>
      </c>
      <c r="R1591" s="2" t="n">
        <v>65954.459242564495</v>
      </c>
      <c r="S1591" s="2" t="n">
        <v>9333.5098060033106</v>
      </c>
      <c r="T1591" s="2"/>
      <c r="U1591" s="2" t="n">
        <v>1490007.57143478</v>
      </c>
      <c r="V1591" s="2" t="n">
        <v>246842.09413326901</v>
      </c>
      <c r="W1591" s="2" t="n">
        <v>1991045.29106878</v>
      </c>
      <c r="X1591" s="2" t="n">
        <v>1238214.3560037301</v>
      </c>
      <c r="Y1591" s="2" t="n">
        <v>1371236.10659262</v>
      </c>
      <c r="Z1591" s="2" t="n">
        <v>214795.63212645499</v>
      </c>
      <c r="AA1591" s="2" t="n">
        <v>228730.133127079</v>
      </c>
      <c r="AB1591" s="2" t="n">
        <v>2387810.1685493002</v>
      </c>
      <c r="AC1591" s="2" t="n">
        <v>8170.5728688020999</v>
      </c>
      <c r="AD1591" s="2" t="n">
        <v>101015.562363891</v>
      </c>
      <c r="AE1591" s="2" t="n">
        <v>14353.7890351935</v>
      </c>
      <c r="AF1591" s="2" t="n">
        <v>116039.272882416</v>
      </c>
      <c r="AG1591" s="2" t="n">
        <v>17625.781881839499</v>
      </c>
      <c r="AH1591" s="2" t="n">
        <v>147066.37232344801</v>
      </c>
      <c r="AI1591" s="2" t="n">
        <v>64835.2227957223</v>
      </c>
      <c r="AJ1591" s="2"/>
      <c r="AK1591" s="2"/>
      <c r="AL1591" s="2" t="n">
        <v>287561.14850000001</v>
      </c>
      <c r="AM1591" s="2"/>
    </row>
    <row r="1592">
      <c r="A1592" t="str">
        <f t="shared" si="264"/>
        <v>Other</v>
      </c>
      <c r="B1592" t="str">
        <f t="shared" si="265"/>
        <v>5420</v>
      </c>
      <c r="C1592" t="str">
        <f t="shared" si="266"/>
        <v>BRIDGES, FIXED AND FLOATING</v>
      </c>
      <c r="D1592" s="2" t="n">
        <f t="shared" si="267"/>
        <v>0</v>
      </c>
      <c r="E1592" s="2" t="n">
        <f t="shared" si="268"/>
        <v>688788.153657004</v>
      </c>
      <c r="F1592" s="2" t="n">
        <f t="shared" si="269"/>
        <v>93795.210900000005</v>
      </c>
      <c r="G1592" s="2" t="n">
        <f t="shared" si="270"/>
        <v>0</v>
      </c>
      <c r="H1592" s="3" t="n">
        <f t="shared" si="271"/>
        <v>-0.8638257490318173</v>
      </c>
      <c r="I1592" s="3" t="e">
        <f t="shared" si="272"/>
        <v>#DIV/0!</v>
      </c>
      <c r="J1592" s="3" t="n">
        <f t="shared" si="273"/>
        <v>0</v>
      </c>
      <c r="K1592" s="3" t="n">
        <f t="shared" si="274"/>
        <v>7.572051492080554E-7</v>
      </c>
      <c r="L1592" s="3" t="n">
        <f>AM1592/SUM(AM1:AM$2860)</f>
        <v>0</v>
      </c>
      <c r="M1592" t="s">
        <v>3712</v>
      </c>
      <c r="N1592" t="s">
        <v>4023</v>
      </c>
      <c r="O1592" t="s">
        <v>4024</v>
      </c>
      <c r="P1592" s="2" t="n">
        <v>118400.698047085</v>
      </c>
      <c r="Q1592" s="2"/>
      <c r="R1592" s="2" t="n">
        <v>653022.13589588797</v>
      </c>
      <c r="S1592" s="2"/>
      <c r="T1592" s="2" t="n">
        <v>50590.659447929502</v>
      </c>
      <c r="U1592" s="2" t="n">
        <v>1186113.9248302199</v>
      </c>
      <c r="V1592" s="2" t="n">
        <v>304478.80244163302</v>
      </c>
      <c r="W1592" s="2" t="n">
        <v>280912.08091587399</v>
      </c>
      <c r="X1592" s="2" t="n">
        <v>401904.25515310297</v>
      </c>
      <c r="Y1592" s="2" t="n">
        <v>5912875.1015504403</v>
      </c>
      <c r="Z1592" s="2" t="n">
        <v>962229.95444108697</v>
      </c>
      <c r="AA1592" s="2" t="n">
        <v>254050.09185830501</v>
      </c>
      <c r="AB1592" s="2" t="n">
        <v>19593.3859831216</v>
      </c>
      <c r="AC1592" s="2" t="n">
        <v>6727.4791288956803</v>
      </c>
      <c r="AD1592" s="2" t="n">
        <v>15111.357363438299</v>
      </c>
      <c r="AE1592" s="2"/>
      <c r="AF1592" s="2" t="n">
        <v>88749.605436780403</v>
      </c>
      <c r="AG1592" s="2" t="n">
        <v>349304.56019399199</v>
      </c>
      <c r="AH1592" s="2" t="n">
        <v>260965.13841373599</v>
      </c>
      <c r="AI1592" s="2" t="n">
        <v>3248191.5034668399</v>
      </c>
      <c r="AJ1592" s="2" t="n">
        <v>0</v>
      </c>
      <c r="AK1592" s="2" t="n">
        <v>688788.153657004</v>
      </c>
      <c r="AL1592" s="2" t="n">
        <v>93795.210900000005</v>
      </c>
      <c r="AM1592" s="2"/>
    </row>
    <row r="1593">
      <c r="A1593" t="str">
        <f t="shared" si="264"/>
        <v>Other</v>
      </c>
      <c r="B1593" t="str">
        <f t="shared" si="265"/>
        <v>5430</v>
      </c>
      <c r="C1593" t="str">
        <f t="shared" si="266"/>
        <v>STORAGE TANKS</v>
      </c>
      <c r="D1593" s="2" t="n">
        <f t="shared" si="267"/>
        <v>1858437.58000015</v>
      </c>
      <c r="E1593" s="2" t="n">
        <f t="shared" si="268"/>
        <v>1036310.6161173499</v>
      </c>
      <c r="F1593" s="2" t="n">
        <f t="shared" si="269"/>
        <v>1384699.6332</v>
      </c>
      <c r="G1593" s="2" t="n">
        <f t="shared" si="270"/>
        <v>209135.14227980701</v>
      </c>
      <c r="H1593" s="3" t="n">
        <f t="shared" si="271"/>
        <v>0.33618204007976615</v>
      </c>
      <c r="I1593" s="3" t="n">
        <f t="shared" si="272"/>
        <v>-0.25491194963896058</v>
      </c>
      <c r="J1593" s="3" t="n">
        <f t="shared" si="273"/>
        <v>0.15103285742663328</v>
      </c>
      <c r="K1593" s="3" t="n">
        <f t="shared" si="274"/>
        <v>1.1178627163421044E-5</v>
      </c>
      <c r="L1593" s="3" t="n">
        <f>AM1593/SUM(AM1:AM$2860)</f>
        <v>2.3795674721411007E-6</v>
      </c>
      <c r="M1593" t="s">
        <v>3712</v>
      </c>
      <c r="N1593" t="s">
        <v>4025</v>
      </c>
      <c r="O1593" t="s">
        <v>4026</v>
      </c>
      <c r="P1593" s="2" t="n">
        <v>17943407.665479001</v>
      </c>
      <c r="Q1593" s="2" t="n">
        <v>6700990.3817937598</v>
      </c>
      <c r="R1593" s="2" t="n">
        <v>11224032.658237999</v>
      </c>
      <c r="S1593" s="2" t="n">
        <v>5702734.8716713004</v>
      </c>
      <c r="T1593" s="2" t="n">
        <v>12449761.6872181</v>
      </c>
      <c r="U1593" s="2" t="n">
        <v>5931779.40679486</v>
      </c>
      <c r="V1593" s="2" t="n">
        <v>4288538.2855267404</v>
      </c>
      <c r="W1593" s="2" t="n">
        <v>2625241.9431825802</v>
      </c>
      <c r="X1593" s="2" t="n">
        <v>3886074.4562544399</v>
      </c>
      <c r="Y1593" s="2" t="n">
        <v>2723593.5996591402</v>
      </c>
      <c r="Z1593" s="2" t="n">
        <v>7793955.9518445898</v>
      </c>
      <c r="AA1593" s="2" t="n">
        <v>3525120.0066413102</v>
      </c>
      <c r="AB1593" s="2" t="n">
        <v>4671528.4920982104</v>
      </c>
      <c r="AC1593" s="2" t="n">
        <v>6392453.4138054298</v>
      </c>
      <c r="AD1593" s="2" t="n">
        <v>3355185.5859405799</v>
      </c>
      <c r="AE1593" s="2" t="n">
        <v>1858437.58000015</v>
      </c>
      <c r="AF1593" s="2" t="n">
        <v>1948700.22752955</v>
      </c>
      <c r="AG1593" s="2" t="n">
        <v>1252832.35293098</v>
      </c>
      <c r="AH1593" s="2" t="n">
        <v>692640.92817106203</v>
      </c>
      <c r="AI1593" s="2" t="n">
        <v>618257.07168096502</v>
      </c>
      <c r="AJ1593" s="2" t="n">
        <v>1044751.4996473599</v>
      </c>
      <c r="AK1593" s="2" t="n">
        <v>1036310.6161173499</v>
      </c>
      <c r="AL1593" s="2" t="n">
        <v>1384699.6332</v>
      </c>
      <c r="AM1593" s="2" t="n">
        <v>209135.14227980701</v>
      </c>
    </row>
    <row r="1594">
      <c r="A1594" t="str">
        <f t="shared" si="264"/>
        <v>Other</v>
      </c>
      <c r="B1594" t="str">
        <f t="shared" si="265"/>
        <v>5440</v>
      </c>
      <c r="C1594" t="str">
        <f t="shared" si="266"/>
        <v>SCAFFOLDING EQ &amp; CONCRETE FORMS</v>
      </c>
      <c r="D1594" s="2" t="n">
        <f t="shared" si="267"/>
        <v>2232432.8749799598</v>
      </c>
      <c r="E1594" s="2" t="n">
        <f t="shared" si="268"/>
        <v>1274830.1401368999</v>
      </c>
      <c r="F1594" s="2" t="n">
        <f t="shared" si="269"/>
        <v>1765993.4521000001</v>
      </c>
      <c r="G1594" s="2" t="n">
        <f t="shared" si="270"/>
        <v>1098281.3387776201</v>
      </c>
      <c r="H1594" s="3" t="n">
        <f t="shared" si="271"/>
        <v>0.38527745501087374</v>
      </c>
      <c r="I1594" s="3" t="n">
        <f t="shared" si="272"/>
        <v>-0.20893771459271615</v>
      </c>
      <c r="J1594" s="3" t="n">
        <f t="shared" si="273"/>
        <v>0.6219056687167317</v>
      </c>
      <c r="K1594" s="3" t="n">
        <f t="shared" si="274"/>
        <v>1.4256797575981881E-5</v>
      </c>
      <c r="L1594" s="3" t="n">
        <f>AM1594/SUM(AM1:AM$2860)</f>
        <v>1.2496391187657154E-5</v>
      </c>
      <c r="M1594" t="s">
        <v>3712</v>
      </c>
      <c r="N1594" t="s">
        <v>4027</v>
      </c>
      <c r="O1594" t="s">
        <v>4028</v>
      </c>
      <c r="P1594" s="2" t="n">
        <v>3213653.13865984</v>
      </c>
      <c r="Q1594" s="2" t="n">
        <v>1107267.48640035</v>
      </c>
      <c r="R1594" s="2" t="n">
        <v>2740202.0135547002</v>
      </c>
      <c r="S1594" s="2" t="n">
        <v>2221579.5281657702</v>
      </c>
      <c r="T1594" s="2" t="n">
        <v>722195.013746168</v>
      </c>
      <c r="U1594" s="2" t="n">
        <v>1804910.5288282901</v>
      </c>
      <c r="V1594" s="2" t="n">
        <v>1748254.2976478699</v>
      </c>
      <c r="W1594" s="2" t="n">
        <v>13431649.2041556</v>
      </c>
      <c r="X1594" s="2" t="n">
        <v>2373505.3710957901</v>
      </c>
      <c r="Y1594" s="2" t="n">
        <v>2046840.54898444</v>
      </c>
      <c r="Z1594" s="2" t="n">
        <v>1216236.0180530001</v>
      </c>
      <c r="AA1594" s="2" t="n">
        <v>1001549.43156256</v>
      </c>
      <c r="AB1594" s="2" t="n">
        <v>679707.064177842</v>
      </c>
      <c r="AC1594" s="2" t="n">
        <v>2981214.0485262098</v>
      </c>
      <c r="AD1594" s="2" t="n">
        <v>925998.93420515396</v>
      </c>
      <c r="AE1594" s="2" t="n">
        <v>2232432.8749799598</v>
      </c>
      <c r="AF1594" s="2" t="n">
        <v>1391914.4774609699</v>
      </c>
      <c r="AG1594" s="2" t="n">
        <v>145505.610773461</v>
      </c>
      <c r="AH1594" s="2" t="n">
        <v>2143110.6940606702</v>
      </c>
      <c r="AI1594" s="2" t="n">
        <v>1137487.0237305199</v>
      </c>
      <c r="AJ1594" s="2" t="n">
        <v>1998257.6381999401</v>
      </c>
      <c r="AK1594" s="2" t="n">
        <v>1274830.1401368999</v>
      </c>
      <c r="AL1594" s="2" t="n">
        <v>1765993.4521000001</v>
      </c>
      <c r="AM1594" s="2" t="n">
        <v>1098281.3387776201</v>
      </c>
    </row>
    <row r="1595">
      <c r="A1595" t="str">
        <f t="shared" si="264"/>
        <v>Other</v>
      </c>
      <c r="B1595" t="str">
        <f t="shared" si="265"/>
        <v>5445</v>
      </c>
      <c r="C1595" t="str">
        <f t="shared" si="266"/>
        <v>PREFABRICATED TOWER STRUCTURES</v>
      </c>
      <c r="D1595" s="2" t="n">
        <f t="shared" si="267"/>
        <v>547701.70637153205</v>
      </c>
      <c r="E1595" s="2" t="n">
        <f t="shared" si="268"/>
        <v>0</v>
      </c>
      <c r="F1595" s="2" t="n">
        <f t="shared" si="269"/>
        <v>144662.4492</v>
      </c>
      <c r="G1595" s="2" t="n">
        <f t="shared" si="270"/>
        <v>566696.92789143696</v>
      </c>
      <c r="H1595" s="3" t="e">
        <f t="shared" si="271"/>
        <v>#DIV/0!</v>
      </c>
      <c r="I1595" s="3" t="n">
        <f t="shared" si="272"/>
        <v>-0.73587365619440193</v>
      </c>
      <c r="J1595" s="3" t="n">
        <f t="shared" si="273"/>
        <v>3.9173740734056155</v>
      </c>
      <c r="K1595" s="3" t="n">
        <f t="shared" si="274"/>
        <v>1.1678544179411694E-6</v>
      </c>
      <c r="L1595" s="3" t="n">
        <f>AM1595/SUM(AM1:AM$2860)</f>
        <v>6.4479530387512386E-6</v>
      </c>
      <c r="M1595" t="s">
        <v>3712</v>
      </c>
      <c r="N1595" t="s">
        <v>4029</v>
      </c>
      <c r="O1595" t="s">
        <v>4030</v>
      </c>
      <c r="P1595" s="2" t="n">
        <v>864496.36312899506</v>
      </c>
      <c r="Q1595" s="2" t="n">
        <v>299534.51425964199</v>
      </c>
      <c r="R1595" s="2" t="n">
        <v>325498.53421999101</v>
      </c>
      <c r="S1595" s="2" t="n">
        <v>120473.134980052</v>
      </c>
      <c r="T1595" s="2" t="n">
        <v>1704248.20377574</v>
      </c>
      <c r="U1595" s="2" t="n">
        <v>2172489.5591390799</v>
      </c>
      <c r="V1595" s="2" t="n">
        <v>559156.14218960796</v>
      </c>
      <c r="W1595" s="2" t="n">
        <v>2279831.1970811598</v>
      </c>
      <c r="X1595" s="2" t="n">
        <v>2708538.2034275401</v>
      </c>
      <c r="Y1595" s="2" t="n">
        <v>1444557.62797434</v>
      </c>
      <c r="Z1595" s="2" t="n">
        <v>586924.71911013301</v>
      </c>
      <c r="AA1595" s="2" t="n">
        <v>7140412.4139018897</v>
      </c>
      <c r="AB1595" s="2" t="n">
        <v>2128008.79977684</v>
      </c>
      <c r="AC1595" s="2" t="n">
        <v>1014523.84957451</v>
      </c>
      <c r="AD1595" s="2" t="n">
        <v>553689.45298033999</v>
      </c>
      <c r="AE1595" s="2" t="n">
        <v>547701.70637153205</v>
      </c>
      <c r="AF1595" s="2" t="n">
        <v>313999.83772088698</v>
      </c>
      <c r="AG1595" s="2" t="n">
        <v>486755.97286457801</v>
      </c>
      <c r="AH1595" s="2" t="n">
        <v>805453.39499532105</v>
      </c>
      <c r="AI1595" s="2" t="n">
        <v>347438.36210048199</v>
      </c>
      <c r="AJ1595" s="2" t="n">
        <v>548255.01294516004</v>
      </c>
      <c r="AK1595" s="2" t="n">
        <v>0</v>
      </c>
      <c r="AL1595" s="2" t="n">
        <v>144662.4492</v>
      </c>
      <c r="AM1595" s="2" t="n">
        <v>566696.92789143696</v>
      </c>
    </row>
    <row r="1596">
      <c r="A1596" t="str">
        <f t="shared" si="264"/>
        <v>Other</v>
      </c>
      <c r="B1596" t="str">
        <f t="shared" si="265"/>
        <v>5450</v>
      </c>
      <c r="C1596" t="str">
        <f t="shared" si="266"/>
        <v>MISC PREFABRICATED STRUCTURES</v>
      </c>
      <c r="D1596" s="2" t="n">
        <f t="shared" si="267"/>
        <v>14698463.572316799</v>
      </c>
      <c r="E1596" s="2" t="n">
        <f t="shared" si="268"/>
        <v>2531706.9566319701</v>
      </c>
      <c r="F1596" s="2" t="n">
        <f t="shared" si="269"/>
        <v>3689062.5802000002</v>
      </c>
      <c r="G1596" s="2" t="n">
        <f t="shared" si="270"/>
        <v>245389.061030791</v>
      </c>
      <c r="H1596" s="3" t="n">
        <f t="shared" si="271"/>
        <v>0.45714438653188605</v>
      </c>
      <c r="I1596" s="3" t="n">
        <f t="shared" si="272"/>
        <v>-0.74901712944011312</v>
      </c>
      <c r="J1596" s="3" t="n">
        <f t="shared" si="273"/>
        <v>6.6517999002740524E-2</v>
      </c>
      <c r="K1596" s="3" t="n">
        <f t="shared" si="274"/>
        <v>2.9781661074960007E-5</v>
      </c>
      <c r="L1596" s="3" t="n">
        <f>AM1596/SUM(AM1:AM$2860)</f>
        <v>2.7920693829011148E-6</v>
      </c>
      <c r="M1596" t="s">
        <v>3712</v>
      </c>
      <c r="N1596" t="s">
        <v>4031</v>
      </c>
      <c r="O1596" t="s">
        <v>4032</v>
      </c>
      <c r="P1596" s="2" t="n">
        <v>1708471.3388958699</v>
      </c>
      <c r="Q1596" s="2" t="n">
        <v>1230930.65182075</v>
      </c>
      <c r="R1596" s="2" t="n">
        <v>5299565.8138902104</v>
      </c>
      <c r="S1596" s="2" t="n">
        <v>7609532.0671602096</v>
      </c>
      <c r="T1596" s="2" t="n">
        <v>4251825.7879085001</v>
      </c>
      <c r="U1596" s="2" t="n">
        <v>21142197.573319498</v>
      </c>
      <c r="V1596" s="2" t="n">
        <v>15413644.6420242</v>
      </c>
      <c r="W1596" s="2" t="n">
        <v>22831107.9333646</v>
      </c>
      <c r="X1596" s="2" t="n">
        <v>30397454.302989598</v>
      </c>
      <c r="Y1596" s="2" t="n">
        <v>72055603.646880597</v>
      </c>
      <c r="Z1596" s="2" t="n">
        <v>191850313.37044701</v>
      </c>
      <c r="AA1596" s="2" t="n">
        <v>49712726.177637599</v>
      </c>
      <c r="AB1596" s="2" t="n">
        <v>17744801.948604599</v>
      </c>
      <c r="AC1596" s="2" t="n">
        <v>4138907.7334634401</v>
      </c>
      <c r="AD1596" s="2" t="n">
        <v>6836162.1130374596</v>
      </c>
      <c r="AE1596" s="2" t="n">
        <v>14698463.572316799</v>
      </c>
      <c r="AF1596" s="2" t="n">
        <v>-9746282.01477018</v>
      </c>
      <c r="AG1596" s="2" t="n">
        <v>17330268.1043741</v>
      </c>
      <c r="AH1596" s="2" t="n">
        <v>13190414.785751401</v>
      </c>
      <c r="AI1596" s="2" t="n">
        <v>12377260.5488621</v>
      </c>
      <c r="AJ1596" s="2" t="n">
        <v>10460365.154404599</v>
      </c>
      <c r="AK1596" s="2" t="n">
        <v>2531706.9566319701</v>
      </c>
      <c r="AL1596" s="2" t="n">
        <v>3689062.5802000002</v>
      </c>
      <c r="AM1596" s="2" t="n">
        <v>245389.061030791</v>
      </c>
    </row>
    <row r="1597">
      <c r="A1597" t="str">
        <f t="shared" si="264"/>
        <v>Other</v>
      </c>
      <c r="B1597" t="str">
        <f t="shared" si="265"/>
        <v>5510</v>
      </c>
      <c r="C1597" t="str">
        <f t="shared" si="266"/>
        <v>LUMBER &amp; RELATED WOOD MATERIALS</v>
      </c>
      <c r="D1597" s="2" t="n">
        <f t="shared" si="267"/>
        <v>878021.32781858696</v>
      </c>
      <c r="E1597" s="2" t="n">
        <f t="shared" si="268"/>
        <v>2735847.1279559699</v>
      </c>
      <c r="F1597" s="2" t="n">
        <f t="shared" si="269"/>
        <v>890243.0956</v>
      </c>
      <c r="G1597" s="2" t="n">
        <f t="shared" si="270"/>
        <v>307261.275551447</v>
      </c>
      <c r="H1597" s="3" t="n">
        <f t="shared" si="271"/>
        <v>-0.67460057014767261</v>
      </c>
      <c r="I1597" s="3" t="n">
        <f t="shared" si="272"/>
        <v>1.3919670734852785E-2</v>
      </c>
      <c r="J1597" s="3" t="n">
        <f t="shared" si="273"/>
        <v>0.34514311548168891</v>
      </c>
      <c r="K1597" s="3" t="n">
        <f t="shared" si="274"/>
        <v>7.1868984521387657E-6</v>
      </c>
      <c r="L1597" s="3" t="n">
        <f>AM1597/SUM(AM1:AM$2860)</f>
        <v>3.4960596711794374E-6</v>
      </c>
      <c r="M1597" t="s">
        <v>3712</v>
      </c>
      <c r="N1597" t="s">
        <v>4033</v>
      </c>
      <c r="O1597" t="s">
        <v>4034</v>
      </c>
      <c r="P1597" s="2" t="n">
        <v>2157292.0635808501</v>
      </c>
      <c r="Q1597" s="2" t="n">
        <v>2837139.96024581</v>
      </c>
      <c r="R1597" s="2" t="n">
        <v>1368475.05154243</v>
      </c>
      <c r="S1597" s="2" t="n">
        <v>2612501.9671229101</v>
      </c>
      <c r="T1597" s="2" t="n">
        <v>1012500.40440844</v>
      </c>
      <c r="U1597" s="2" t="n">
        <v>3360728.5436967299</v>
      </c>
      <c r="V1597" s="2" t="n">
        <v>3106339.1598852798</v>
      </c>
      <c r="W1597" s="2" t="n">
        <v>2800898.7836658899</v>
      </c>
      <c r="X1597" s="2" t="n">
        <v>6393402.7689784802</v>
      </c>
      <c r="Y1597" s="2" t="n">
        <v>2742987.7424715501</v>
      </c>
      <c r="Z1597" s="2" t="n">
        <v>1395901.9497298701</v>
      </c>
      <c r="AA1597" s="2" t="n">
        <v>2812119.46074758</v>
      </c>
      <c r="AB1597" s="2" t="n">
        <v>2231408.8648191802</v>
      </c>
      <c r="AC1597" s="2" t="n">
        <v>944282.77076802799</v>
      </c>
      <c r="AD1597" s="2" t="n">
        <v>972364.46835308103</v>
      </c>
      <c r="AE1597" s="2" t="n">
        <v>878021.32781858696</v>
      </c>
      <c r="AF1597" s="2" t="n">
        <v>711389.67675965</v>
      </c>
      <c r="AG1597" s="2" t="n">
        <v>1050353.52168218</v>
      </c>
      <c r="AH1597" s="2" t="n">
        <v>677498.13183564402</v>
      </c>
      <c r="AI1597" s="2" t="n">
        <v>2170750.0203877501</v>
      </c>
      <c r="AJ1597" s="2" t="n">
        <v>2177715.03737293</v>
      </c>
      <c r="AK1597" s="2" t="n">
        <v>2735847.1279559699</v>
      </c>
      <c r="AL1597" s="2" t="n">
        <v>890243.0956</v>
      </c>
      <c r="AM1597" s="2" t="n">
        <v>307261.275551447</v>
      </c>
    </row>
    <row r="1598">
      <c r="A1598" t="str">
        <f t="shared" si="264"/>
        <v>Other</v>
      </c>
      <c r="B1598" t="str">
        <f t="shared" si="265"/>
        <v>5520</v>
      </c>
      <c r="C1598" t="str">
        <f t="shared" si="266"/>
        <v>MILLWORK</v>
      </c>
      <c r="D1598" s="2" t="n">
        <f t="shared" si="267"/>
        <v>643066.27608463797</v>
      </c>
      <c r="E1598" s="2" t="n">
        <f t="shared" si="268"/>
        <v>233422.53095206901</v>
      </c>
      <c r="F1598" s="2" t="n">
        <f t="shared" si="269"/>
        <v>214999.32029999999</v>
      </c>
      <c r="G1598" s="2" t="n">
        <f t="shared" si="270"/>
        <v>45323.487487585</v>
      </c>
      <c r="H1598" s="3" t="n">
        <f t="shared" si="271"/>
        <v>-7.8926445433204706E-2</v>
      </c>
      <c r="I1598" s="3" t="n">
        <f t="shared" si="272"/>
        <v>-0.66566537805552317</v>
      </c>
      <c r="J1598" s="3" t="n">
        <f t="shared" si="273"/>
        <v>0.21080758499302568</v>
      </c>
      <c r="K1598" s="3" t="n">
        <f t="shared" si="274"/>
        <v>1.7356812874056021E-6</v>
      </c>
      <c r="L1598" s="3" t="n">
        <f>AM1598/SUM(AM1:AM$2860)</f>
        <v>5.1569667045797545E-7</v>
      </c>
      <c r="M1598" t="s">
        <v>3712</v>
      </c>
      <c r="N1598" t="s">
        <v>4035</v>
      </c>
      <c r="O1598" t="s">
        <v>4036</v>
      </c>
      <c r="P1598" s="2"/>
      <c r="Q1598" s="2" t="n">
        <v>51192.288140813303</v>
      </c>
      <c r="R1598" s="2" t="n">
        <v>54114.647675215499</v>
      </c>
      <c r="S1598" s="2" t="n">
        <v>0</v>
      </c>
      <c r="T1598" s="2" t="n">
        <v>105020.50304319699</v>
      </c>
      <c r="U1598" s="2" t="n">
        <v>161654.679373652</v>
      </c>
      <c r="V1598" s="2" t="n">
        <v>85434.424070707901</v>
      </c>
      <c r="W1598" s="2" t="n">
        <v>257262.37520668999</v>
      </c>
      <c r="X1598" s="2" t="n">
        <v>50029.4149258744</v>
      </c>
      <c r="Y1598" s="2" t="n">
        <v>145859.308573199</v>
      </c>
      <c r="Z1598" s="2" t="n">
        <v>148332.29989230799</v>
      </c>
      <c r="AA1598" s="2" t="n">
        <v>240472.413391421</v>
      </c>
      <c r="AB1598" s="2" t="n">
        <v>595295.31489171798</v>
      </c>
      <c r="AC1598" s="2" t="n">
        <v>670418.80804604897</v>
      </c>
      <c r="AD1598" s="2" t="n">
        <v>593438.37986080803</v>
      </c>
      <c r="AE1598" s="2" t="n">
        <v>643066.27608463797</v>
      </c>
      <c r="AF1598" s="2" t="n">
        <v>209045.03681248199</v>
      </c>
      <c r="AG1598" s="2" t="n">
        <v>230846.487599357</v>
      </c>
      <c r="AH1598" s="2" t="n">
        <v>1212957.2114148501</v>
      </c>
      <c r="AI1598" s="2" t="n">
        <v>412149.21188556298</v>
      </c>
      <c r="AJ1598" s="2" t="n">
        <v>193167.52239789499</v>
      </c>
      <c r="AK1598" s="2" t="n">
        <v>233422.53095206901</v>
      </c>
      <c r="AL1598" s="2" t="n">
        <v>214999.32029999999</v>
      </c>
      <c r="AM1598" s="2" t="n">
        <v>45323.487487585</v>
      </c>
    </row>
    <row r="1599">
      <c r="A1599" t="str">
        <f t="shared" si="264"/>
        <v>Other</v>
      </c>
      <c r="B1599" t="str">
        <f t="shared" si="265"/>
        <v>5530</v>
      </c>
      <c r="C1599" t="str">
        <f t="shared" si="266"/>
        <v>PLYWOOD AND VENEER</v>
      </c>
      <c r="D1599" s="2" t="n">
        <f t="shared" si="267"/>
        <v>210576.76714873899</v>
      </c>
      <c r="E1599" s="2" t="n">
        <f t="shared" si="268"/>
        <v>125620.549935123</v>
      </c>
      <c r="F1599" s="2" t="n">
        <f t="shared" si="269"/>
        <v>0</v>
      </c>
      <c r="G1599" s="2" t="n">
        <f t="shared" si="270"/>
        <v>0</v>
      </c>
      <c r="H1599" s="3" t="n">
        <f t="shared" si="271"/>
        <v>-1</v>
      </c>
      <c r="I1599" s="3" t="n">
        <f t="shared" si="272"/>
        <v>-1</v>
      </c>
      <c r="J1599" s="3" t="e">
        <f t="shared" si="273"/>
        <v>#DIV/0!</v>
      </c>
      <c r="K1599" s="3" t="n">
        <f t="shared" si="274"/>
        <v>0</v>
      </c>
      <c r="L1599" s="3" t="n">
        <f>AM1599/SUM(AM1:AM$2860)</f>
        <v>0</v>
      </c>
      <c r="M1599" t="s">
        <v>3712</v>
      </c>
      <c r="N1599" t="s">
        <v>4037</v>
      </c>
      <c r="O1599" t="s">
        <v>4038</v>
      </c>
      <c r="P1599" s="2" t="n">
        <v>349273.98058865097</v>
      </c>
      <c r="Q1599" s="2" t="n">
        <v>373167.99219126097</v>
      </c>
      <c r="R1599" s="2" t="n">
        <v>72886.898754191701</v>
      </c>
      <c r="S1599" s="2" t="n">
        <v>171002.09035266601</v>
      </c>
      <c r="T1599" s="2" t="n">
        <v>66468.013802320696</v>
      </c>
      <c r="U1599" s="2" t="n">
        <v>1066156.3243337399</v>
      </c>
      <c r="V1599" s="2" t="n">
        <v>151292.84999114799</v>
      </c>
      <c r="W1599" s="2" t="n">
        <v>133678.46418025499</v>
      </c>
      <c r="X1599" s="2" t="n">
        <v>907394.498823334</v>
      </c>
      <c r="Y1599" s="2" t="n">
        <v>822054.82756257802</v>
      </c>
      <c r="Z1599" s="2" t="n">
        <v>1629501.69173271</v>
      </c>
      <c r="AA1599" s="2" t="n">
        <v>437963.66055432102</v>
      </c>
      <c r="AB1599" s="2" t="n">
        <v>222332.12094141901</v>
      </c>
      <c r="AC1599" s="2" t="n">
        <v>151167.630861796</v>
      </c>
      <c r="AD1599" s="2" t="n">
        <v>29321.029115003901</v>
      </c>
      <c r="AE1599" s="2" t="n">
        <v>210576.76714873899</v>
      </c>
      <c r="AF1599" s="2" t="n">
        <v>124788.92307157299</v>
      </c>
      <c r="AG1599" s="2" t="n">
        <v>277653.58463128598</v>
      </c>
      <c r="AH1599" s="2" t="n">
        <v>21864.281993701501</v>
      </c>
      <c r="AI1599" s="2" t="n">
        <v>-107.517609410465</v>
      </c>
      <c r="AJ1599" s="2" t="n">
        <v>59864.913892008102</v>
      </c>
      <c r="AK1599" s="2" t="n">
        <v>125620.549935123</v>
      </c>
      <c r="AL1599" s="2"/>
      <c r="AM1599" s="2"/>
    </row>
    <row r="1600">
      <c r="A1600" t="str">
        <f t="shared" si="264"/>
        <v>Other</v>
      </c>
      <c r="B1600" t="str">
        <f t="shared" si="265"/>
        <v>5610</v>
      </c>
      <c r="C1600" t="str">
        <f t="shared" si="266"/>
        <v>MINERAL CONSTRUCTION MATERIALS, BULK</v>
      </c>
      <c r="D1600" s="2" t="n">
        <f t="shared" si="267"/>
        <v>1978647.03223615</v>
      </c>
      <c r="E1600" s="2" t="n">
        <f t="shared" si="268"/>
        <v>763725.99201274698</v>
      </c>
      <c r="F1600" s="2" t="n">
        <f t="shared" si="269"/>
        <v>334215.92290000001</v>
      </c>
      <c r="G1600" s="2" t="n">
        <f t="shared" si="270"/>
        <v>951110.98869214905</v>
      </c>
      <c r="H1600" s="3" t="n">
        <f t="shared" si="271"/>
        <v>-0.56238765421719239</v>
      </c>
      <c r="I1600" s="3" t="n">
        <f t="shared" si="272"/>
        <v>-0.83108865934401199</v>
      </c>
      <c r="J1600" s="3" t="n">
        <f t="shared" si="273"/>
        <v>2.8457979513343798</v>
      </c>
      <c r="K1600" s="3" t="n">
        <f t="shared" si="274"/>
        <v>2.6981123592441586E-6</v>
      </c>
      <c r="L1600" s="3" t="n">
        <f>AM1600/SUM(AM1:AM$2860)</f>
        <v>1.0821867364882014E-5</v>
      </c>
      <c r="M1600" t="s">
        <v>3712</v>
      </c>
      <c r="N1600" t="s">
        <v>4039</v>
      </c>
      <c r="O1600" t="s">
        <v>4040</v>
      </c>
      <c r="P1600" s="2" t="n">
        <v>3273892.4021053798</v>
      </c>
      <c r="Q1600" s="2" t="n">
        <v>3345445.6865723799</v>
      </c>
      <c r="R1600" s="2" t="n">
        <v>703874.00234038499</v>
      </c>
      <c r="S1600" s="2" t="n">
        <v>2035477.72374491</v>
      </c>
      <c r="T1600" s="2" t="n">
        <v>3390280.7356924</v>
      </c>
      <c r="U1600" s="2" t="n">
        <v>2374371.6768990499</v>
      </c>
      <c r="V1600" s="2" t="n">
        <v>2120182.6593187698</v>
      </c>
      <c r="W1600" s="2" t="n">
        <v>2039471.03665522</v>
      </c>
      <c r="X1600" s="2" t="n">
        <v>3074874.8573791399</v>
      </c>
      <c r="Y1600" s="2" t="n">
        <v>2639699.9751464101</v>
      </c>
      <c r="Z1600" s="2" t="n">
        <v>4585056.7562231896</v>
      </c>
      <c r="AA1600" s="2" t="n">
        <v>3387891.7825444201</v>
      </c>
      <c r="AB1600" s="2" t="n">
        <v>4278265.3793813298</v>
      </c>
      <c r="AC1600" s="2" t="n">
        <v>3660610.7511752401</v>
      </c>
      <c r="AD1600" s="2" t="n">
        <v>2868337.4524858398</v>
      </c>
      <c r="AE1600" s="2" t="n">
        <v>1978647.03223615</v>
      </c>
      <c r="AF1600" s="2" t="n">
        <v>2719487.0325075402</v>
      </c>
      <c r="AG1600" s="2" t="n">
        <v>1962536.83055136</v>
      </c>
      <c r="AH1600" s="2" t="n">
        <v>2026326.1937178201</v>
      </c>
      <c r="AI1600" s="2" t="n">
        <v>1825102.0066879401</v>
      </c>
      <c r="AJ1600" s="2" t="n">
        <v>1453698.0340333199</v>
      </c>
      <c r="AK1600" s="2" t="n">
        <v>763725.99201274698</v>
      </c>
      <c r="AL1600" s="2" t="n">
        <v>334215.92290000001</v>
      </c>
      <c r="AM1600" s="2" t="n">
        <v>951110.98869214905</v>
      </c>
    </row>
    <row r="1601">
      <c r="A1601" t="str">
        <f t="shared" ref="A1601:A1664" si="275">M1601</f>
        <v>Other</v>
      </c>
      <c r="B1601" t="str">
        <f t="shared" ref="B1601:B1664" si="276">N1601</f>
        <v>5620</v>
      </c>
      <c r="C1601" t="str">
        <f t="shared" ref="C1601:C1664" si="277">O1601</f>
        <v>TILE, BRICK AND BLOCK</v>
      </c>
      <c r="D1601" s="2" t="n">
        <f t="shared" ref="D1601:D1664" si="278">AE1601</f>
        <v>221062.625407641</v>
      </c>
      <c r="E1601" s="2" t="n">
        <f t="shared" ref="E1601:E1664" si="279">AK1601</f>
        <v>840355.81705967395</v>
      </c>
      <c r="F1601" s="2" t="n">
        <f t="shared" ref="F1601:F1664" si="280">AL1601</f>
        <v>892873.5</v>
      </c>
      <c r="G1601" s="2" t="n">
        <f t="shared" ref="G1601:G1664" si="281">AM1601</f>
        <v>913678.72100299504</v>
      </c>
      <c r="H1601" s="3" t="n">
        <f t="shared" si="271"/>
        <v>6.2494578932148714E-2</v>
      </c>
      <c r="I1601" s="3" t="n">
        <f t="shared" si="272"/>
        <v>3.0390070386323114</v>
      </c>
      <c r="J1601" s="3" t="n">
        <f t="shared" si="273"/>
        <v>1.0233014206413282</v>
      </c>
      <c r="K1601" s="3" t="n">
        <f t="shared" si="274"/>
        <v>7.2081336062267819E-6</v>
      </c>
      <c r="L1601" s="3" t="n">
        <f>AM1601/SUM(AM1:AM$2860)</f>
        <v>1.0395958043136285E-5</v>
      </c>
      <c r="M1601" t="s">
        <v>3712</v>
      </c>
      <c r="N1601" t="s">
        <v>4041</v>
      </c>
      <c r="O1601" t="s">
        <v>4042</v>
      </c>
      <c r="P1601" s="2" t="n">
        <v>475729.09293383599</v>
      </c>
      <c r="Q1601" s="2" t="n">
        <v>1144092.1127518599</v>
      </c>
      <c r="R1601" s="2" t="n">
        <v>2382783.81945075</v>
      </c>
      <c r="S1601" s="2" t="n">
        <v>1292586.7252054601</v>
      </c>
      <c r="T1601" s="2" t="n">
        <v>281227.304319305</v>
      </c>
      <c r="U1601" s="2" t="n">
        <v>509203.00063688401</v>
      </c>
      <c r="V1601" s="2" t="n">
        <v>1546904.7130948801</v>
      </c>
      <c r="W1601" s="2" t="n">
        <v>700532.89999768895</v>
      </c>
      <c r="X1601" s="2" t="n">
        <v>956829.55000995996</v>
      </c>
      <c r="Y1601" s="2" t="n">
        <v>2895930.5330531402</v>
      </c>
      <c r="Z1601" s="2" t="n">
        <v>1189184.6280674001</v>
      </c>
      <c r="AA1601" s="2" t="n">
        <v>1565127.57816332</v>
      </c>
      <c r="AB1601" s="2" t="n">
        <v>1340763.15249817</v>
      </c>
      <c r="AC1601" s="2" t="n">
        <v>1221674.49418963</v>
      </c>
      <c r="AD1601" s="2" t="n">
        <v>853381.13302909106</v>
      </c>
      <c r="AE1601" s="2" t="n">
        <v>221062.625407641</v>
      </c>
      <c r="AF1601" s="2" t="n">
        <v>202879.73336205599</v>
      </c>
      <c r="AG1601" s="2" t="n">
        <v>985708.30386814801</v>
      </c>
      <c r="AH1601" s="2" t="n">
        <v>985009.40413791698</v>
      </c>
      <c r="AI1601" s="2" t="n">
        <v>820433.48165779503</v>
      </c>
      <c r="AJ1601" s="2" t="n">
        <v>1038444.32742457</v>
      </c>
      <c r="AK1601" s="2" t="n">
        <v>840355.81705967395</v>
      </c>
      <c r="AL1601" s="2" t="n">
        <v>892873.5</v>
      </c>
      <c r="AM1601" s="2" t="n">
        <v>913678.72100299504</v>
      </c>
    </row>
    <row r="1602">
      <c r="A1602" t="str">
        <f t="shared" si="275"/>
        <v>Other</v>
      </c>
      <c r="B1602" t="str">
        <f t="shared" si="276"/>
        <v>5630</v>
      </c>
      <c r="C1602" t="str">
        <f t="shared" si="277"/>
        <v>PIPE AND CONDUIT, NONMETALLIC</v>
      </c>
      <c r="D1602" s="2" t="n">
        <f t="shared" si="278"/>
        <v>14676.416441785401</v>
      </c>
      <c r="E1602" s="2" t="n">
        <f t="shared" si="279"/>
        <v>83510.848226328206</v>
      </c>
      <c r="F1602" s="2" t="n">
        <f t="shared" si="280"/>
        <v>0</v>
      </c>
      <c r="G1602" s="2" t="n">
        <f t="shared" si="281"/>
        <v>1197.57970723519</v>
      </c>
      <c r="H1602" s="3" t="n">
        <f t="shared" ref="H1602:H1665" si="282">AL1602/AK1602-1</f>
        <v>-1</v>
      </c>
      <c r="I1602" s="3" t="n">
        <f t="shared" ref="I1602:I1665" si="283">AL1602/AE1602-1</f>
        <v>-1</v>
      </c>
      <c r="J1602" s="3" t="e">
        <f t="shared" ref="J1602:J1665" si="284">AM1602/AL1602</f>
        <v>#DIV/0!</v>
      </c>
      <c r="K1602" s="3" t="n">
        <f t="shared" ref="K1602:K1665" si="285">AL1602/SUM(AL$1:AL$2860)</f>
        <v>0</v>
      </c>
      <c r="L1602" s="3" t="n">
        <f>AM1602/SUM(AM1:AM$2860)</f>
        <v>1.3626221234594846E-8</v>
      </c>
      <c r="M1602" t="s">
        <v>3712</v>
      </c>
      <c r="N1602" t="s">
        <v>4043</v>
      </c>
      <c r="O1602" t="s">
        <v>4044</v>
      </c>
      <c r="P1602" s="2" t="n">
        <v>134640.40077731499</v>
      </c>
      <c r="Q1602" s="2"/>
      <c r="R1602" s="2" t="n">
        <v>48109.328770318003</v>
      </c>
      <c r="S1602" s="2" t="n">
        <v>159443.77581466001</v>
      </c>
      <c r="T1602" s="2" t="n">
        <v>9829.2634039551303</v>
      </c>
      <c r="U1602" s="2" t="n">
        <v>250413.45801595799</v>
      </c>
      <c r="V1602" s="2" t="n">
        <v>2036170.7954460699</v>
      </c>
      <c r="W1602" s="2" t="n">
        <v>84336.630099265501</v>
      </c>
      <c r="X1602" s="2" t="n">
        <v>224571.735257986</v>
      </c>
      <c r="Y1602" s="2" t="n">
        <v>91994.207489196095</v>
      </c>
      <c r="Z1602" s="2" t="n">
        <v>119962.99097051899</v>
      </c>
      <c r="AA1602" s="2" t="n">
        <v>321562.05197989999</v>
      </c>
      <c r="AB1602" s="2" t="n">
        <v>201635.020466068</v>
      </c>
      <c r="AC1602" s="2" t="n">
        <v>202167.758870636</v>
      </c>
      <c r="AD1602" s="2" t="n">
        <v>329151.12637287797</v>
      </c>
      <c r="AE1602" s="2" t="n">
        <v>14676.416441785401</v>
      </c>
      <c r="AF1602" s="2" t="n">
        <v>145770.90087310001</v>
      </c>
      <c r="AG1602" s="2" t="n">
        <v>48667.474538490897</v>
      </c>
      <c r="AH1602" s="2" t="n">
        <v>27021.086374426599</v>
      </c>
      <c r="AI1602" s="2" t="n">
        <v>41128.149908263702</v>
      </c>
      <c r="AJ1602" s="2" t="n">
        <v>12669.493032190499</v>
      </c>
      <c r="AK1602" s="2" t="n">
        <v>83510.848226328206</v>
      </c>
      <c r="AL1602" s="2" t="n">
        <v>0</v>
      </c>
      <c r="AM1602" s="2" t="n">
        <v>1197.57970723519</v>
      </c>
    </row>
    <row r="1603">
      <c r="A1603" t="str">
        <f t="shared" si="275"/>
        <v>Other</v>
      </c>
      <c r="B1603" t="str">
        <f t="shared" si="276"/>
        <v>5640</v>
      </c>
      <c r="C1603" t="str">
        <f t="shared" si="277"/>
        <v>WALLBOARD BLDG &amp; THERMAL INSULATION</v>
      </c>
      <c r="D1603" s="2" t="n">
        <f t="shared" si="278"/>
        <v>2150380.5132259601</v>
      </c>
      <c r="E1603" s="2" t="n">
        <f t="shared" si="279"/>
        <v>3171284.0388030899</v>
      </c>
      <c r="F1603" s="2" t="n">
        <f t="shared" si="280"/>
        <v>3718143.8739</v>
      </c>
      <c r="G1603" s="2" t="n">
        <f t="shared" si="281"/>
        <v>2193102.8892480498</v>
      </c>
      <c r="H1603" s="3" t="n">
        <f t="shared" si="282"/>
        <v>0.17244114005735889</v>
      </c>
      <c r="I1603" s="3" t="n">
        <f t="shared" si="283"/>
        <v>0.72906322905712684</v>
      </c>
      <c r="J1603" s="3" t="n">
        <f t="shared" si="284"/>
        <v>0.58983809223812556</v>
      </c>
      <c r="K1603" s="3" t="n">
        <f t="shared" si="285"/>
        <v>3.0016433246417127E-5</v>
      </c>
      <c r="L1603" s="3" t="n">
        <f>AM1603/SUM(AM1:AM$2860)</f>
        <v>2.4953416443665816E-5</v>
      </c>
      <c r="M1603" t="s">
        <v>3712</v>
      </c>
      <c r="N1603" t="s">
        <v>4045</v>
      </c>
      <c r="O1603" t="s">
        <v>4046</v>
      </c>
      <c r="P1603" s="2" t="n">
        <v>429128.206838393</v>
      </c>
      <c r="Q1603" s="2" t="n">
        <v>957713.18868440099</v>
      </c>
      <c r="R1603" s="2" t="n">
        <v>691291.87310131604</v>
      </c>
      <c r="S1603" s="2" t="n">
        <v>8216918.7893765196</v>
      </c>
      <c r="T1603" s="2" t="n">
        <v>5638238.5107654501</v>
      </c>
      <c r="U1603" s="2" t="n">
        <v>2474904.9033245598</v>
      </c>
      <c r="V1603" s="2" t="n">
        <v>2260760.4849360599</v>
      </c>
      <c r="W1603" s="2" t="n">
        <v>1383210.6570920199</v>
      </c>
      <c r="X1603" s="2" t="n">
        <v>2477805.79728053</v>
      </c>
      <c r="Y1603" s="2" t="n">
        <v>2630162.1757630901</v>
      </c>
      <c r="Z1603" s="2" t="n">
        <v>2181247.3832747499</v>
      </c>
      <c r="AA1603" s="2" t="n">
        <v>1648754.08121721</v>
      </c>
      <c r="AB1603" s="2" t="n">
        <v>2700532.9085590201</v>
      </c>
      <c r="AC1603" s="2" t="n">
        <v>3111393.8507073899</v>
      </c>
      <c r="AD1603" s="2" t="n">
        <v>1977491.1168698899</v>
      </c>
      <c r="AE1603" s="2" t="n">
        <v>2150380.5132259601</v>
      </c>
      <c r="AF1603" s="2" t="n">
        <v>2486548.3329761098</v>
      </c>
      <c r="AG1603" s="2" t="n">
        <v>2134952.2408341798</v>
      </c>
      <c r="AH1603" s="2" t="n">
        <v>2711467.6800181102</v>
      </c>
      <c r="AI1603" s="2" t="n">
        <v>1836566.1749410401</v>
      </c>
      <c r="AJ1603" s="2" t="n">
        <v>2311149.9590289802</v>
      </c>
      <c r="AK1603" s="2" t="n">
        <v>3171284.0388030899</v>
      </c>
      <c r="AL1603" s="2" t="n">
        <v>3718143.8739</v>
      </c>
      <c r="AM1603" s="2" t="n">
        <v>2193102.8892480498</v>
      </c>
    </row>
    <row r="1604">
      <c r="A1604" t="str">
        <f t="shared" si="275"/>
        <v>Other</v>
      </c>
      <c r="B1604" t="str">
        <f t="shared" si="276"/>
        <v>5650</v>
      </c>
      <c r="C1604" t="str">
        <f t="shared" si="277"/>
        <v>ROOFING AND SIDING MATERIALS</v>
      </c>
      <c r="D1604" s="2" t="n">
        <f t="shared" si="278"/>
        <v>965698.76965370402</v>
      </c>
      <c r="E1604" s="2" t="n">
        <f t="shared" si="279"/>
        <v>107333.376207489</v>
      </c>
      <c r="F1604" s="2" t="n">
        <f t="shared" si="280"/>
        <v>1796629.375</v>
      </c>
      <c r="G1604" s="2" t="n">
        <f t="shared" si="281"/>
        <v>484253.92902148498</v>
      </c>
      <c r="H1604" s="3" t="n">
        <f t="shared" si="282"/>
        <v>15.738776310612721</v>
      </c>
      <c r="I1604" s="3" t="n">
        <f t="shared" si="283"/>
        <v>0.8604449249161461</v>
      </c>
      <c r="J1604" s="3" t="n">
        <f t="shared" si="284"/>
        <v>0.26953468297905625</v>
      </c>
      <c r="K1604" s="3" t="n">
        <f t="shared" si="285"/>
        <v>1.4504120209494088E-5</v>
      </c>
      <c r="L1604" s="3" t="n">
        <f>AM1604/SUM(AM1:AM$2860)</f>
        <v>5.5099056294151693E-6</v>
      </c>
      <c r="M1604" t="s">
        <v>3712</v>
      </c>
      <c r="N1604" t="s">
        <v>4047</v>
      </c>
      <c r="O1604" t="s">
        <v>4048</v>
      </c>
      <c r="P1604" s="2"/>
      <c r="Q1604" s="2" t="n">
        <v>229623.882377954</v>
      </c>
      <c r="R1604" s="2" t="n">
        <v>487842.47724563797</v>
      </c>
      <c r="S1604" s="2" t="n">
        <v>500477.27226208599</v>
      </c>
      <c r="T1604" s="2" t="n">
        <v>1050932.4078237</v>
      </c>
      <c r="U1604" s="2" t="n">
        <v>633035.37036462699</v>
      </c>
      <c r="V1604" s="2" t="n">
        <v>1497976.9863519301</v>
      </c>
      <c r="W1604" s="2" t="n">
        <v>1201582.11871077</v>
      </c>
      <c r="X1604" s="2" t="n">
        <v>781711.64106583898</v>
      </c>
      <c r="Y1604" s="2" t="n">
        <v>2415521.6585988398</v>
      </c>
      <c r="Z1604" s="2" t="n">
        <v>2462843.1516457899</v>
      </c>
      <c r="AA1604" s="2" t="n">
        <v>516484.22442510602</v>
      </c>
      <c r="AB1604" s="2" t="n">
        <v>724796.28895774903</v>
      </c>
      <c r="AC1604" s="2" t="n">
        <v>1101459.1913360599</v>
      </c>
      <c r="AD1604" s="2" t="n">
        <v>333635.38788290101</v>
      </c>
      <c r="AE1604" s="2" t="n">
        <v>965698.76965370402</v>
      </c>
      <c r="AF1604" s="2" t="n">
        <v>905043.55776665302</v>
      </c>
      <c r="AG1604" s="2" t="n">
        <v>40520.627484775701</v>
      </c>
      <c r="AH1604" s="2" t="n">
        <v>13246.173375493199</v>
      </c>
      <c r="AI1604" s="2" t="n">
        <v>591187.52723604406</v>
      </c>
      <c r="AJ1604" s="2" t="n">
        <v>142410.84810844401</v>
      </c>
      <c r="AK1604" s="2" t="n">
        <v>107333.376207489</v>
      </c>
      <c r="AL1604" s="2" t="n">
        <v>1796629.375</v>
      </c>
      <c r="AM1604" s="2" t="n">
        <v>484253.92902148498</v>
      </c>
    </row>
    <row r="1605">
      <c r="A1605" t="str">
        <f t="shared" si="275"/>
        <v>Other</v>
      </c>
      <c r="B1605" t="str">
        <f t="shared" si="276"/>
        <v>5660</v>
      </c>
      <c r="C1605" t="str">
        <f t="shared" si="277"/>
        <v>FENCING FENCES &amp; GATES</v>
      </c>
      <c r="D1605" s="2" t="n">
        <f t="shared" si="278"/>
        <v>530723.53985322395</v>
      </c>
      <c r="E1605" s="2" t="n">
        <f t="shared" si="279"/>
        <v>418636.31633691298</v>
      </c>
      <c r="F1605" s="2" t="n">
        <f t="shared" si="280"/>
        <v>346758.13189999998</v>
      </c>
      <c r="G1605" s="2" t="n">
        <f t="shared" si="281"/>
        <v>174101.65319307399</v>
      </c>
      <c r="H1605" s="3" t="n">
        <f t="shared" si="282"/>
        <v>-0.17169600828196274</v>
      </c>
      <c r="I1605" s="3" t="n">
        <f t="shared" si="283"/>
        <v>-0.34663133277280511</v>
      </c>
      <c r="J1605" s="3" t="n">
        <f t="shared" si="284"/>
        <v>0.50208383647447485</v>
      </c>
      <c r="K1605" s="3" t="n">
        <f t="shared" si="285"/>
        <v>2.7993651326652757E-6</v>
      </c>
      <c r="L1605" s="3" t="n">
        <f>AM1605/SUM(AM1:AM$2860)</f>
        <v>1.980951772466559E-6</v>
      </c>
      <c r="M1605" t="s">
        <v>3712</v>
      </c>
      <c r="N1605" t="s">
        <v>4049</v>
      </c>
      <c r="O1605" t="s">
        <v>4050</v>
      </c>
      <c r="P1605" s="2" t="n">
        <v>464948.94204177603</v>
      </c>
      <c r="Q1605" s="2" t="n">
        <v>813615.38439502299</v>
      </c>
      <c r="R1605" s="2" t="n">
        <v>775475.04537871003</v>
      </c>
      <c r="S1605" s="2" t="n">
        <v>5025268.3482356798</v>
      </c>
      <c r="T1605" s="2" t="n">
        <v>2414797.7418576302</v>
      </c>
      <c r="U1605" s="2" t="n">
        <v>1971581.90830574</v>
      </c>
      <c r="V1605" s="2" t="n">
        <v>1828617.63093401</v>
      </c>
      <c r="W1605" s="2" t="n">
        <v>8172042.4148787502</v>
      </c>
      <c r="X1605" s="2" t="n">
        <v>8932017.3179117199</v>
      </c>
      <c r="Y1605" s="2" t="n">
        <v>3787004.7762993802</v>
      </c>
      <c r="Z1605" s="2" t="n">
        <v>4569535.0034228498</v>
      </c>
      <c r="AA1605" s="2" t="n">
        <v>2171292.3292198898</v>
      </c>
      <c r="AB1605" s="2" t="n">
        <v>1560699.9513542501</v>
      </c>
      <c r="AC1605" s="2" t="n">
        <v>1000262.31034725</v>
      </c>
      <c r="AD1605" s="2" t="n">
        <v>1800295.6922537701</v>
      </c>
      <c r="AE1605" s="2" t="n">
        <v>530723.53985322395</v>
      </c>
      <c r="AF1605" s="2" t="n">
        <v>-291869.26352329302</v>
      </c>
      <c r="AG1605" s="2" t="n">
        <v>625694.46795365005</v>
      </c>
      <c r="AH1605" s="2" t="n">
        <v>1342931.1352149099</v>
      </c>
      <c r="AI1605" s="2" t="n">
        <v>205442.575323603</v>
      </c>
      <c r="AJ1605" s="2" t="n">
        <v>884363.12898512103</v>
      </c>
      <c r="AK1605" s="2" t="n">
        <v>418636.31633691298</v>
      </c>
      <c r="AL1605" s="2" t="n">
        <v>346758.13189999998</v>
      </c>
      <c r="AM1605" s="2" t="n">
        <v>174101.65319307399</v>
      </c>
    </row>
    <row r="1606">
      <c r="A1606" t="str">
        <f t="shared" si="275"/>
        <v>Other</v>
      </c>
      <c r="B1606" t="str">
        <f t="shared" si="276"/>
        <v>5670</v>
      </c>
      <c r="C1606" t="str">
        <f t="shared" si="277"/>
        <v>BUILDING COMPONENTS, PREFABRICATED</v>
      </c>
      <c r="D1606" s="2" t="n">
        <f t="shared" si="278"/>
        <v>826221.06928869896</v>
      </c>
      <c r="E1606" s="2" t="n">
        <f t="shared" si="279"/>
        <v>1475038.7442459301</v>
      </c>
      <c r="F1606" s="2" t="n">
        <f t="shared" si="280"/>
        <v>572075.45160000003</v>
      </c>
      <c r="G1606" s="2" t="n">
        <f t="shared" si="281"/>
        <v>203800.26352094801</v>
      </c>
      <c r="H1606" s="3" t="n">
        <f t="shared" si="282"/>
        <v>-0.61216242364368756</v>
      </c>
      <c r="I1606" s="3" t="n">
        <f t="shared" si="283"/>
        <v>-0.307600020303882</v>
      </c>
      <c r="J1606" s="3" t="n">
        <f t="shared" si="284"/>
        <v>0.35624717500279468</v>
      </c>
      <c r="K1606" s="3" t="n">
        <f t="shared" si="285"/>
        <v>4.6183432344843057E-6</v>
      </c>
      <c r="L1606" s="3" t="n">
        <f>AM1606/SUM(AM1:AM$2860)</f>
        <v>2.3188665118720091E-6</v>
      </c>
      <c r="M1606" t="s">
        <v>3712</v>
      </c>
      <c r="N1606" t="s">
        <v>4051</v>
      </c>
      <c r="O1606" t="s">
        <v>4052</v>
      </c>
      <c r="P1606" s="2" t="n">
        <v>1251966.2020941901</v>
      </c>
      <c r="Q1606" s="2" t="n">
        <v>1057909.8041731201</v>
      </c>
      <c r="R1606" s="2" t="n">
        <v>1009988.41694027</v>
      </c>
      <c r="S1606" s="2" t="n">
        <v>1405719.53092257</v>
      </c>
      <c r="T1606" s="2" t="n">
        <v>2536251.9165241499</v>
      </c>
      <c r="U1606" s="2" t="n">
        <v>54128328.918153599</v>
      </c>
      <c r="V1606" s="2" t="n">
        <v>12366404.1212819</v>
      </c>
      <c r="W1606" s="2" t="n">
        <v>6699847.6930130199</v>
      </c>
      <c r="X1606" s="2" t="n">
        <v>4682317.4946012301</v>
      </c>
      <c r="Y1606" s="2" t="n">
        <v>2945824.0884211599</v>
      </c>
      <c r="Z1606" s="2" t="n">
        <v>4578975.2499760501</v>
      </c>
      <c r="AA1606" s="2" t="n">
        <v>2789283.3961175801</v>
      </c>
      <c r="AB1606" s="2" t="n">
        <v>3818805.4385731602</v>
      </c>
      <c r="AC1606" s="2" t="n">
        <v>3067689.5733963102</v>
      </c>
      <c r="AD1606" s="2" t="n">
        <v>1904807.99708881</v>
      </c>
      <c r="AE1606" s="2" t="n">
        <v>826221.06928869896</v>
      </c>
      <c r="AF1606" s="2" t="n">
        <v>623667.93075516401</v>
      </c>
      <c r="AG1606" s="2" t="n">
        <v>861156.46746759699</v>
      </c>
      <c r="AH1606" s="2" t="n">
        <v>949014.01429042197</v>
      </c>
      <c r="AI1606" s="2" t="n">
        <v>1746387.9007208601</v>
      </c>
      <c r="AJ1606" s="2" t="n">
        <v>1097397.18947803</v>
      </c>
      <c r="AK1606" s="2" t="n">
        <v>1475038.7442459301</v>
      </c>
      <c r="AL1606" s="2" t="n">
        <v>572075.45160000003</v>
      </c>
      <c r="AM1606" s="2" t="n">
        <v>203800.26352094801</v>
      </c>
    </row>
    <row r="1607">
      <c r="A1607" t="str">
        <f t="shared" si="275"/>
        <v>Other</v>
      </c>
      <c r="B1607" t="str">
        <f t="shared" si="276"/>
        <v>5675</v>
      </c>
      <c r="C1607" t="str">
        <f t="shared" si="277"/>
        <v>NONWOOD CONSTRUCT MATERIAL</v>
      </c>
      <c r="D1607" s="2" t="n">
        <f t="shared" si="278"/>
        <v>38790.842952846797</v>
      </c>
      <c r="E1607" s="2" t="n">
        <f t="shared" si="279"/>
        <v>0</v>
      </c>
      <c r="F1607" s="2" t="n">
        <f t="shared" si="280"/>
        <v>0</v>
      </c>
      <c r="G1607" s="2" t="n">
        <f t="shared" si="281"/>
        <v>0</v>
      </c>
      <c r="H1607" s="3" t="e">
        <f t="shared" si="282"/>
        <v>#DIV/0!</v>
      </c>
      <c r="I1607" s="3" t="n">
        <f t="shared" si="283"/>
        <v>-1</v>
      </c>
      <c r="J1607" s="3" t="e">
        <f t="shared" si="284"/>
        <v>#DIV/0!</v>
      </c>
      <c r="K1607" s="3" t="n">
        <f t="shared" si="285"/>
        <v>0</v>
      </c>
      <c r="L1607" s="3" t="n">
        <f>AM1607/SUM(AM1:AM$2860)</f>
        <v>0</v>
      </c>
      <c r="M1607" t="s">
        <v>3712</v>
      </c>
      <c r="N1607" t="s">
        <v>4053</v>
      </c>
      <c r="O1607" t="s">
        <v>4054</v>
      </c>
      <c r="P1607" s="2" t="n">
        <v>140859.345738876</v>
      </c>
      <c r="Q1607" s="2"/>
      <c r="R1607" s="2" t="n">
        <v>1848524.74620085</v>
      </c>
      <c r="S1607" s="2" t="n">
        <v>110414.278126267</v>
      </c>
      <c r="T1607" s="2" t="n">
        <v>75601.136880450897</v>
      </c>
      <c r="U1607" s="2" t="n">
        <v>121480.656211457</v>
      </c>
      <c r="V1607" s="2" t="n">
        <v>218518.67969238901</v>
      </c>
      <c r="W1607" s="2" t="n">
        <v>142489.78138062099</v>
      </c>
      <c r="X1607" s="2" t="n">
        <v>328661.76703122997</v>
      </c>
      <c r="Y1607" s="2" t="n">
        <v>900193.01507395296</v>
      </c>
      <c r="Z1607" s="2" t="n">
        <v>296668.59223395999</v>
      </c>
      <c r="AA1607" s="2" t="n">
        <v>62052.3815426984</v>
      </c>
      <c r="AB1607" s="2" t="n">
        <v>795172.81988435099</v>
      </c>
      <c r="AC1607" s="2" t="n">
        <v>23359.687272341202</v>
      </c>
      <c r="AD1607" s="2" t="n">
        <v>21590.7470324104</v>
      </c>
      <c r="AE1607" s="2" t="n">
        <v>38790.842952846797</v>
      </c>
      <c r="AF1607" s="2" t="n">
        <v>71009.364899964305</v>
      </c>
      <c r="AG1607" s="2" t="n">
        <v>0</v>
      </c>
      <c r="AH1607" s="2" t="n">
        <v>0</v>
      </c>
      <c r="AI1607" s="2"/>
      <c r="AJ1607" s="2" t="n">
        <v>32482.7339127591</v>
      </c>
      <c r="AK1607" s="2"/>
      <c r="AL1607" s="2"/>
      <c r="AM1607" s="2"/>
    </row>
    <row r="1608">
      <c r="A1608" t="str">
        <f t="shared" si="275"/>
        <v>Other</v>
      </c>
      <c r="B1608" t="str">
        <f t="shared" si="276"/>
        <v>5680</v>
      </c>
      <c r="C1608" t="str">
        <f t="shared" si="277"/>
        <v>MISC CONTRUCT MATERIALS</v>
      </c>
      <c r="D1608" s="2" t="n">
        <f t="shared" si="278"/>
        <v>13802737.9664871</v>
      </c>
      <c r="E1608" s="2" t="n">
        <f t="shared" si="279"/>
        <v>51203283.549526997</v>
      </c>
      <c r="F1608" s="2" t="n">
        <f t="shared" si="280"/>
        <v>12785333.432700001</v>
      </c>
      <c r="G1608" s="2" t="n">
        <f t="shared" si="281"/>
        <v>3453198.6933927401</v>
      </c>
      <c r="H1608" s="3" t="n">
        <f t="shared" si="282"/>
        <v>-0.75030246995130234</v>
      </c>
      <c r="I1608" s="3" t="n">
        <f t="shared" si="283"/>
        <v>-7.3710341836333293E-2</v>
      </c>
      <c r="J1608" s="3" t="n">
        <f t="shared" si="284"/>
        <v>0.27009062466535105</v>
      </c>
      <c r="K1608" s="3" t="n">
        <f t="shared" si="285"/>
        <v>1.0321550766492643E-4</v>
      </c>
      <c r="L1608" s="3" t="n">
        <f>AM1608/SUM(AM1:AM$2860)</f>
        <v>3.929095414602119E-5</v>
      </c>
      <c r="M1608" t="s">
        <v>3712</v>
      </c>
      <c r="N1608" t="s">
        <v>4055</v>
      </c>
      <c r="O1608" t="s">
        <v>4056</v>
      </c>
      <c r="P1608" s="2" t="n">
        <v>3949640.7965503898</v>
      </c>
      <c r="Q1608" s="2" t="n">
        <v>5056129.7284893002</v>
      </c>
      <c r="R1608" s="2" t="n">
        <v>1604185.7597669601</v>
      </c>
      <c r="S1608" s="2" t="n">
        <v>2195503.6065657102</v>
      </c>
      <c r="T1608" s="2" t="n">
        <v>14515477.7802197</v>
      </c>
      <c r="U1608" s="2" t="n">
        <v>11859915.750938799</v>
      </c>
      <c r="V1608" s="2" t="n">
        <v>16088996.323150201</v>
      </c>
      <c r="W1608" s="2" t="n">
        <v>18382305.1496296</v>
      </c>
      <c r="X1608" s="2" t="n">
        <v>7951292.3146011401</v>
      </c>
      <c r="Y1608" s="2" t="n">
        <v>17097738.316332899</v>
      </c>
      <c r="Z1608" s="2" t="n">
        <v>8366894.0460629603</v>
      </c>
      <c r="AA1608" s="2" t="n">
        <v>6860198.4817609899</v>
      </c>
      <c r="AB1608" s="2" t="n">
        <v>13789027.440419</v>
      </c>
      <c r="AC1608" s="2" t="n">
        <v>8636419.7876436803</v>
      </c>
      <c r="AD1608" s="2" t="n">
        <v>8987818.2188317608</v>
      </c>
      <c r="AE1608" s="2" t="n">
        <v>13802737.9664871</v>
      </c>
      <c r="AF1608" s="2" t="n">
        <v>9376303.7209576592</v>
      </c>
      <c r="AG1608" s="2" t="n">
        <v>8475599.8580009807</v>
      </c>
      <c r="AH1608" s="2" t="n">
        <v>6447976.2815481201</v>
      </c>
      <c r="AI1608" s="2" t="n">
        <v>3785776.8281956902</v>
      </c>
      <c r="AJ1608" s="2" t="n">
        <v>24278492.432308801</v>
      </c>
      <c r="AK1608" s="2" t="n">
        <v>51203283.549526997</v>
      </c>
      <c r="AL1608" s="2" t="n">
        <v>12785333.432700001</v>
      </c>
      <c r="AM1608" s="2" t="n">
        <v>3453198.6933927401</v>
      </c>
    </row>
    <row r="1609">
      <c r="A1609" t="str">
        <f t="shared" si="275"/>
        <v>Other</v>
      </c>
      <c r="B1609" t="str">
        <f t="shared" si="276"/>
        <v>6605</v>
      </c>
      <c r="C1609" t="str">
        <f t="shared" si="277"/>
        <v>NAVIGATIONAL INSTRUMENTS</v>
      </c>
      <c r="D1609" s="2" t="n">
        <f t="shared" si="278"/>
        <v>53131886.954935901</v>
      </c>
      <c r="E1609" s="2" t="n">
        <f t="shared" si="279"/>
        <v>60862832.907081097</v>
      </c>
      <c r="F1609" s="2" t="n">
        <f t="shared" si="280"/>
        <v>35635479.950099997</v>
      </c>
      <c r="G1609" s="2" t="n">
        <f t="shared" si="281"/>
        <v>32847102.747717701</v>
      </c>
      <c r="H1609" s="3" t="n">
        <f t="shared" si="282"/>
        <v>-0.41449521410703216</v>
      </c>
      <c r="I1609" s="3" t="n">
        <f t="shared" si="283"/>
        <v>-0.32930144227092062</v>
      </c>
      <c r="J1609" s="3" t="n">
        <f t="shared" si="284"/>
        <v>0.9217527810405014</v>
      </c>
      <c r="K1609" s="3" t="n">
        <f t="shared" si="285"/>
        <v>2.8768386630618613E-4</v>
      </c>
      <c r="L1609" s="3" t="n">
        <f>AM1609/SUM(AM1:AM$2860)</f>
        <v>3.7373870503299204E-4</v>
      </c>
      <c r="M1609" t="s">
        <v>3712</v>
      </c>
      <c r="N1609" t="s">
        <v>4057</v>
      </c>
      <c r="O1609" t="s">
        <v>4058</v>
      </c>
      <c r="P1609" s="2" t="n">
        <v>173211496.300616</v>
      </c>
      <c r="Q1609" s="2" t="n">
        <v>71087376.1937574</v>
      </c>
      <c r="R1609" s="2" t="n">
        <v>71133954.3965711</v>
      </c>
      <c r="S1609" s="2" t="n">
        <v>141851748.71847299</v>
      </c>
      <c r="T1609" s="2" t="n">
        <v>90707875.897814602</v>
      </c>
      <c r="U1609" s="2" t="n">
        <v>44178901.773839198</v>
      </c>
      <c r="V1609" s="2" t="n">
        <v>42204389.268686399</v>
      </c>
      <c r="W1609" s="2" t="n">
        <v>40395146.0736017</v>
      </c>
      <c r="X1609" s="2" t="n">
        <v>44153408.759071499</v>
      </c>
      <c r="Y1609" s="2" t="n">
        <v>40319093.919780403</v>
      </c>
      <c r="Z1609" s="2" t="n">
        <v>35461671.526058897</v>
      </c>
      <c r="AA1609" s="2" t="n">
        <v>59546213.528875098</v>
      </c>
      <c r="AB1609" s="2" t="n">
        <v>55111079.7142995</v>
      </c>
      <c r="AC1609" s="2" t="n">
        <v>42829625.1101496</v>
      </c>
      <c r="AD1609" s="2" t="n">
        <v>30284282.789524201</v>
      </c>
      <c r="AE1609" s="2" t="n">
        <v>53131886.954935901</v>
      </c>
      <c r="AF1609" s="2" t="n">
        <v>81636475.037576303</v>
      </c>
      <c r="AG1609" s="2" t="n">
        <v>73170424.224405795</v>
      </c>
      <c r="AH1609" s="2" t="n">
        <v>62694452.187308602</v>
      </c>
      <c r="AI1609" s="2" t="n">
        <v>41381899.525925197</v>
      </c>
      <c r="AJ1609" s="2" t="n">
        <v>63066959.2946162</v>
      </c>
      <c r="AK1609" s="2" t="n">
        <v>60862832.907081097</v>
      </c>
      <c r="AL1609" s="2" t="n">
        <v>35635479.950099997</v>
      </c>
      <c r="AM1609" s="2" t="n">
        <v>32847102.747717701</v>
      </c>
    </row>
    <row r="1610">
      <c r="A1610" t="str">
        <f t="shared" si="275"/>
        <v>Other</v>
      </c>
      <c r="B1610" t="str">
        <f t="shared" si="276"/>
        <v>6625</v>
      </c>
      <c r="C1610" t="str">
        <f t="shared" si="277"/>
        <v>ELECT ELECTRONIC MEASURING INSTRUMT</v>
      </c>
      <c r="D1610" s="2" t="n">
        <f t="shared" si="278"/>
        <v>116340792.307253</v>
      </c>
      <c r="E1610" s="2" t="n">
        <f t="shared" si="279"/>
        <v>228257874.95080599</v>
      </c>
      <c r="F1610" s="2" t="n">
        <f t="shared" si="280"/>
        <v>241654521.60569999</v>
      </c>
      <c r="G1610" s="2" t="n">
        <f t="shared" si="281"/>
        <v>124345080.421795</v>
      </c>
      <c r="H1610" s="3" t="n">
        <f t="shared" si="282"/>
        <v>5.8690841040122788E-2</v>
      </c>
      <c r="I1610" s="3" t="n">
        <f t="shared" si="283"/>
        <v>1.0771263184068465</v>
      </c>
      <c r="J1610" s="3" t="n">
        <f t="shared" si="284"/>
        <v>0.51455722655454761</v>
      </c>
      <c r="K1610" s="3" t="n">
        <f t="shared" si="285"/>
        <v>1.9508677077802199E-3</v>
      </c>
      <c r="L1610" s="3" t="n">
        <f>AM1610/SUM(AM1:AM$2860)</f>
        <v>1.4148148678742737E-3</v>
      </c>
      <c r="M1610" t="s">
        <v>3712</v>
      </c>
      <c r="N1610" t="s">
        <v>4059</v>
      </c>
      <c r="O1610" t="s">
        <v>4060</v>
      </c>
      <c r="P1610" s="2" t="n">
        <v>157647784.324339</v>
      </c>
      <c r="Q1610" s="2" t="n">
        <v>230594851.10704401</v>
      </c>
      <c r="R1610" s="2" t="n">
        <v>213020549.510223</v>
      </c>
      <c r="S1610" s="2" t="n">
        <v>291385766.87938398</v>
      </c>
      <c r="T1610" s="2" t="n">
        <v>241497317.62227899</v>
      </c>
      <c r="U1610" s="2" t="n">
        <v>206870113.80949399</v>
      </c>
      <c r="V1610" s="2" t="n">
        <v>218999894.77707499</v>
      </c>
      <c r="W1610" s="2" t="n">
        <v>298795109.64507598</v>
      </c>
      <c r="X1610" s="2" t="n">
        <v>254106100.298338</v>
      </c>
      <c r="Y1610" s="2" t="n">
        <v>239706952.153236</v>
      </c>
      <c r="Z1610" s="2" t="n">
        <v>209930652.363305</v>
      </c>
      <c r="AA1610" s="2" t="n">
        <v>155816408.67937699</v>
      </c>
      <c r="AB1610" s="2" t="n">
        <v>144387653.42007801</v>
      </c>
      <c r="AC1610" s="2" t="n">
        <v>150568403.34099999</v>
      </c>
      <c r="AD1610" s="2" t="n">
        <v>128644556.70656399</v>
      </c>
      <c r="AE1610" s="2" t="n">
        <v>116340792.307253</v>
      </c>
      <c r="AF1610" s="2" t="n">
        <v>104350705.500045</v>
      </c>
      <c r="AG1610" s="2" t="n">
        <v>348991333.46081501</v>
      </c>
      <c r="AH1610" s="2" t="n">
        <v>231361428.667925</v>
      </c>
      <c r="AI1610" s="2" t="n">
        <v>259680498.33191201</v>
      </c>
      <c r="AJ1610" s="2" t="n">
        <v>243155067.600261</v>
      </c>
      <c r="AK1610" s="2" t="n">
        <v>228257874.95080599</v>
      </c>
      <c r="AL1610" s="2" t="n">
        <v>241654521.60569999</v>
      </c>
      <c r="AM1610" s="2" t="n">
        <v>124345080.421795</v>
      </c>
    </row>
    <row r="1611">
      <c r="A1611" t="str">
        <f t="shared" si="275"/>
        <v>Other</v>
      </c>
      <c r="B1611" t="str">
        <f t="shared" si="276"/>
        <v>6630</v>
      </c>
      <c r="C1611" t="str">
        <f t="shared" si="277"/>
        <v>CHEMICAL ANALYSIS INSTRUMENTS</v>
      </c>
      <c r="D1611" s="2" t="n">
        <f t="shared" si="278"/>
        <v>7921461.1387432404</v>
      </c>
      <c r="E1611" s="2" t="n">
        <f t="shared" si="279"/>
        <v>8313981.3681512503</v>
      </c>
      <c r="F1611" s="2" t="n">
        <f t="shared" si="280"/>
        <v>7868846.9439000003</v>
      </c>
      <c r="G1611" s="2" t="n">
        <f t="shared" si="281"/>
        <v>11076126.371051701</v>
      </c>
      <c r="H1611" s="3" t="n">
        <f t="shared" si="282"/>
        <v>-5.3540464494718165E-2</v>
      </c>
      <c r="I1611" s="3" t="n">
        <f t="shared" si="283"/>
        <v>-6.6419810590130357E-3</v>
      </c>
      <c r="J1611" s="3" t="n">
        <f t="shared" si="284"/>
        <v>1.4075920462067206</v>
      </c>
      <c r="K1611" s="3" t="n">
        <f t="shared" si="285"/>
        <v>6.3524900334236035E-5</v>
      </c>
      <c r="L1611" s="3" t="n">
        <f>AM1611/SUM(AM1:AM$2860)</f>
        <v>1.2602563941461364E-4</v>
      </c>
      <c r="M1611" t="s">
        <v>3712</v>
      </c>
      <c r="N1611" t="s">
        <v>4061</v>
      </c>
      <c r="O1611" t="s">
        <v>4062</v>
      </c>
      <c r="P1611" s="2" t="n">
        <v>24985092.0627633</v>
      </c>
      <c r="Q1611" s="2" t="n">
        <v>12194207.476179101</v>
      </c>
      <c r="R1611" s="2" t="n">
        <v>20318814.0412344</v>
      </c>
      <c r="S1611" s="2" t="n">
        <v>20238334.6548669</v>
      </c>
      <c r="T1611" s="2" t="n">
        <v>21051934.9688912</v>
      </c>
      <c r="U1611" s="2" t="n">
        <v>14755657.5530809</v>
      </c>
      <c r="V1611" s="2" t="n">
        <v>16206830.215580201</v>
      </c>
      <c r="W1611" s="2" t="n">
        <v>13341969.4656737</v>
      </c>
      <c r="X1611" s="2" t="n">
        <v>15220072.7242484</v>
      </c>
      <c r="Y1611" s="2" t="n">
        <v>12259774.924597001</v>
      </c>
      <c r="Z1611" s="2" t="n">
        <v>12237509.1412575</v>
      </c>
      <c r="AA1611" s="2" t="n">
        <v>12835082.7386581</v>
      </c>
      <c r="AB1611" s="2" t="n">
        <v>62922233.624288201</v>
      </c>
      <c r="AC1611" s="2" t="n">
        <v>9813838.9450821001</v>
      </c>
      <c r="AD1611" s="2" t="n">
        <v>23086574.736513</v>
      </c>
      <c r="AE1611" s="2" t="n">
        <v>7921461.1387432404</v>
      </c>
      <c r="AF1611" s="2" t="n">
        <v>7781841.1460641604</v>
      </c>
      <c r="AG1611" s="2" t="n">
        <v>10786940.649122</v>
      </c>
      <c r="AH1611" s="2" t="n">
        <v>22181014.39536</v>
      </c>
      <c r="AI1611" s="2" t="n">
        <v>18135641.8271254</v>
      </c>
      <c r="AJ1611" s="2" t="n">
        <v>14979737.1314367</v>
      </c>
      <c r="AK1611" s="2" t="n">
        <v>8313981.3681512503</v>
      </c>
      <c r="AL1611" s="2" t="n">
        <v>7868846.9439000003</v>
      </c>
      <c r="AM1611" s="2" t="n">
        <v>11076126.371051701</v>
      </c>
    </row>
    <row r="1612">
      <c r="A1612" t="str">
        <f t="shared" si="275"/>
        <v>Other</v>
      </c>
      <c r="B1612" t="str">
        <f t="shared" si="276"/>
        <v>6632</v>
      </c>
      <c r="C1612" t="str">
        <f t="shared" si="277"/>
        <v>ANALYSIS INSTRUMENTS, MEDICAL LABORATORY USE</v>
      </c>
      <c r="D1612" s="2" t="n">
        <f t="shared" si="278"/>
        <v>0</v>
      </c>
      <c r="E1612" s="2" t="n">
        <f t="shared" si="279"/>
        <v>0</v>
      </c>
      <c r="F1612" s="2" t="n">
        <f t="shared" si="280"/>
        <v>162046.20310000001</v>
      </c>
      <c r="G1612" s="2" t="n">
        <f t="shared" si="281"/>
        <v>0</v>
      </c>
      <c r="H1612" s="3" t="e">
        <f t="shared" si="282"/>
        <v>#DIV/0!</v>
      </c>
      <c r="I1612" s="3" t="e">
        <f t="shared" si="283"/>
        <v>#DIV/0!</v>
      </c>
      <c r="J1612" s="3" t="n">
        <f t="shared" si="284"/>
        <v>0</v>
      </c>
      <c r="K1612" s="3" t="n">
        <f t="shared" si="285"/>
        <v>1.3081927981136864E-6</v>
      </c>
      <c r="L1612" s="3" t="n">
        <f>AM1612/SUM(AM1:AM$2860)</f>
        <v>0</v>
      </c>
      <c r="M1612" t="s">
        <v>3712</v>
      </c>
      <c r="N1612" t="s">
        <v>4063</v>
      </c>
      <c r="O1612" t="s">
        <v>4064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 t="n">
        <v>162046.20310000001</v>
      </c>
      <c r="AM1612" s="2" t="n">
        <v>0</v>
      </c>
    </row>
    <row r="1613">
      <c r="A1613" t="str">
        <f t="shared" si="275"/>
        <v>Other</v>
      </c>
      <c r="B1613" t="str">
        <f t="shared" si="276"/>
        <v>6635</v>
      </c>
      <c r="C1613" t="str">
        <f t="shared" si="277"/>
        <v>PHYSICAL PROPERTIES TEST EQ</v>
      </c>
      <c r="D1613" s="2" t="n">
        <f t="shared" si="278"/>
        <v>13558485.2159403</v>
      </c>
      <c r="E1613" s="2" t="n">
        <f t="shared" si="279"/>
        <v>56611722.881018899</v>
      </c>
      <c r="F1613" s="2" t="n">
        <f t="shared" si="280"/>
        <v>42134162.879199997</v>
      </c>
      <c r="G1613" s="2" t="n">
        <f t="shared" si="281"/>
        <v>42908575.126619399</v>
      </c>
      <c r="H1613" s="3" t="n">
        <f t="shared" si="282"/>
        <v>-0.25573431199482222</v>
      </c>
      <c r="I1613" s="3" t="n">
        <f t="shared" si="283"/>
        <v>2.1075862980374929</v>
      </c>
      <c r="J1613" s="3" t="n">
        <f t="shared" si="284"/>
        <v>1.018379675647993</v>
      </c>
      <c r="K1613" s="3" t="n">
        <f t="shared" si="285"/>
        <v>3.401474849682452E-4</v>
      </c>
      <c r="L1613" s="3" t="n">
        <f>AM1613/SUM(AM1:AM$2860)</f>
        <v>4.8821947633563659E-4</v>
      </c>
      <c r="M1613" t="s">
        <v>3712</v>
      </c>
      <c r="N1613" t="s">
        <v>4065</v>
      </c>
      <c r="O1613" t="s">
        <v>4066</v>
      </c>
      <c r="P1613" s="2" t="n">
        <v>5027127.54203011</v>
      </c>
      <c r="Q1613" s="2" t="n">
        <v>17589878.1166705</v>
      </c>
      <c r="R1613" s="2" t="n">
        <v>24240052.788290601</v>
      </c>
      <c r="S1613" s="2" t="n">
        <v>27519310.414634101</v>
      </c>
      <c r="T1613" s="2" t="n">
        <v>65166180.818730898</v>
      </c>
      <c r="U1613" s="2" t="n">
        <v>34341881.915908203</v>
      </c>
      <c r="V1613" s="2" t="n">
        <v>65900958.578684099</v>
      </c>
      <c r="W1613" s="2" t="n">
        <v>80018897.369058594</v>
      </c>
      <c r="X1613" s="2" t="n">
        <v>48044906.690102398</v>
      </c>
      <c r="Y1613" s="2" t="n">
        <v>42620159.874541797</v>
      </c>
      <c r="Z1613" s="2" t="n">
        <v>103136231.66644301</v>
      </c>
      <c r="AA1613" s="2" t="n">
        <v>63845984.447970703</v>
      </c>
      <c r="AB1613" s="2" t="n">
        <v>116383621.176488</v>
      </c>
      <c r="AC1613" s="2" t="n">
        <v>74268193.727714196</v>
      </c>
      <c r="AD1613" s="2" t="n">
        <v>21690501.657926701</v>
      </c>
      <c r="AE1613" s="2" t="n">
        <v>13558485.2159403</v>
      </c>
      <c r="AF1613" s="2" t="n">
        <v>105064179.534216</v>
      </c>
      <c r="AG1613" s="2" t="n">
        <v>98746485.598033905</v>
      </c>
      <c r="AH1613" s="2" t="n">
        <v>61563233.431298897</v>
      </c>
      <c r="AI1613" s="2" t="n">
        <v>85936109.468247607</v>
      </c>
      <c r="AJ1613" s="2" t="n">
        <v>71778076.476477802</v>
      </c>
      <c r="AK1613" s="2" t="n">
        <v>56611722.881018899</v>
      </c>
      <c r="AL1613" s="2" t="n">
        <v>42134162.879199997</v>
      </c>
      <c r="AM1613" s="2" t="n">
        <v>42908575.126619399</v>
      </c>
    </row>
    <row r="1614">
      <c r="A1614" t="str">
        <f t="shared" si="275"/>
        <v>Other</v>
      </c>
      <c r="B1614" t="str">
        <f t="shared" si="276"/>
        <v>6636</v>
      </c>
      <c r="C1614" t="str">
        <f t="shared" si="277"/>
        <v>ENVIRONMENTAL CHAMBERS &amp; RELATED EQ</v>
      </c>
      <c r="D1614" s="2" t="n">
        <f t="shared" si="278"/>
        <v>7388871.7124665501</v>
      </c>
      <c r="E1614" s="2" t="n">
        <f t="shared" si="279"/>
        <v>31335731.0979551</v>
      </c>
      <c r="F1614" s="2" t="n">
        <f t="shared" si="280"/>
        <v>8277335.7999</v>
      </c>
      <c r="G1614" s="2" t="n">
        <f t="shared" si="281"/>
        <v>1835589.0944787799</v>
      </c>
      <c r="H1614" s="3" t="n">
        <f t="shared" si="282"/>
        <v>-0.73584992244077041</v>
      </c>
      <c r="I1614" s="3" t="n">
        <f t="shared" si="283"/>
        <v>0.12024353947496857</v>
      </c>
      <c r="J1614" s="3" t="n">
        <f t="shared" si="284"/>
        <v>0.22176085866915729</v>
      </c>
      <c r="K1614" s="3" t="n">
        <f t="shared" si="285"/>
        <v>6.6822615240886006E-5</v>
      </c>
      <c r="L1614" s="3" t="n">
        <f>AM1614/SUM(AM1:AM$2860)</f>
        <v>2.088557692324474E-5</v>
      </c>
      <c r="M1614" t="s">
        <v>3712</v>
      </c>
      <c r="N1614" t="s">
        <v>4067</v>
      </c>
      <c r="O1614" t="s">
        <v>4068</v>
      </c>
      <c r="P1614" s="2" t="n">
        <v>2990393.1761127799</v>
      </c>
      <c r="Q1614" s="2" t="n">
        <v>216817.92295705099</v>
      </c>
      <c r="R1614" s="2" t="n">
        <v>1874130.0469776699</v>
      </c>
      <c r="S1614" s="2" t="n">
        <v>2099291.5017279298</v>
      </c>
      <c r="T1614" s="2" t="n">
        <v>2469776.46532518</v>
      </c>
      <c r="U1614" s="2" t="n">
        <v>2248385.3743497599</v>
      </c>
      <c r="V1614" s="2" t="n">
        <v>8245888.5662110299</v>
      </c>
      <c r="W1614" s="2" t="n">
        <v>9967212.0186383594</v>
      </c>
      <c r="X1614" s="2" t="n">
        <v>3895061.39331439</v>
      </c>
      <c r="Y1614" s="2" t="n">
        <v>4888332.2648285702</v>
      </c>
      <c r="Z1614" s="2" t="n">
        <v>4840136.0699683204</v>
      </c>
      <c r="AA1614" s="2" t="n">
        <v>2799080.3356469502</v>
      </c>
      <c r="AB1614" s="2" t="n">
        <v>4639378.8254165398</v>
      </c>
      <c r="AC1614" s="2" t="n">
        <v>13039103.6740137</v>
      </c>
      <c r="AD1614" s="2" t="n">
        <v>6326625.7541772397</v>
      </c>
      <c r="AE1614" s="2" t="n">
        <v>7388871.7124665501</v>
      </c>
      <c r="AF1614" s="2" t="n">
        <v>8903988.1825222801</v>
      </c>
      <c r="AG1614" s="2" t="n">
        <v>3431241.8486621198</v>
      </c>
      <c r="AH1614" s="2" t="n">
        <v>2822151.8652104</v>
      </c>
      <c r="AI1614" s="2" t="n">
        <v>8301141.8043086696</v>
      </c>
      <c r="AJ1614" s="2" t="n">
        <v>2038131.5644535499</v>
      </c>
      <c r="AK1614" s="2" t="n">
        <v>31335731.0979551</v>
      </c>
      <c r="AL1614" s="2" t="n">
        <v>8277335.7999</v>
      </c>
      <c r="AM1614" s="2" t="n">
        <v>1835589.0944787799</v>
      </c>
    </row>
    <row r="1615">
      <c r="A1615" t="str">
        <f t="shared" si="275"/>
        <v>Other</v>
      </c>
      <c r="B1615" t="str">
        <f t="shared" si="276"/>
        <v>6640</v>
      </c>
      <c r="C1615" t="str">
        <f t="shared" si="277"/>
        <v>LABORATORY EQUIPMENT AND SUPPLIES</v>
      </c>
      <c r="D1615" s="2" t="n">
        <f t="shared" si="278"/>
        <v>33673320.921897702</v>
      </c>
      <c r="E1615" s="2" t="n">
        <f t="shared" si="279"/>
        <v>34496538.435687996</v>
      </c>
      <c r="F1615" s="2" t="n">
        <f t="shared" si="280"/>
        <v>30354609.922400001</v>
      </c>
      <c r="G1615" s="2" t="n">
        <f t="shared" si="281"/>
        <v>11854744.2528948</v>
      </c>
      <c r="H1615" s="3" t="n">
        <f t="shared" si="282"/>
        <v>-0.12006794597695081</v>
      </c>
      <c r="I1615" s="3" t="n">
        <f t="shared" si="283"/>
        <v>-9.855609451753089E-2</v>
      </c>
      <c r="J1615" s="3" t="n">
        <f t="shared" si="284"/>
        <v>0.39054180841726654</v>
      </c>
      <c r="K1615" s="3" t="n">
        <f t="shared" si="285"/>
        <v>2.4505160460642675E-4</v>
      </c>
      <c r="L1615" s="3" t="n">
        <f>AM1615/SUM(AM1:AM$2860)</f>
        <v>1.3488485726133198E-4</v>
      </c>
      <c r="M1615" t="s">
        <v>3712</v>
      </c>
      <c r="N1615" t="s">
        <v>4069</v>
      </c>
      <c r="O1615" t="s">
        <v>4070</v>
      </c>
      <c r="P1615" s="2" t="n">
        <v>11777537.820322299</v>
      </c>
      <c r="Q1615" s="2" t="n">
        <v>16017444.1712857</v>
      </c>
      <c r="R1615" s="2" t="n">
        <v>21298204.372221</v>
      </c>
      <c r="S1615" s="2" t="n">
        <v>23874700.552052502</v>
      </c>
      <c r="T1615" s="2" t="n">
        <v>37116850.054274403</v>
      </c>
      <c r="U1615" s="2" t="n">
        <v>38427032.349196702</v>
      </c>
      <c r="V1615" s="2" t="n">
        <v>41428124.092711002</v>
      </c>
      <c r="W1615" s="2" t="n">
        <v>39419186.019561097</v>
      </c>
      <c r="X1615" s="2" t="n">
        <v>58189394.066630296</v>
      </c>
      <c r="Y1615" s="2" t="n">
        <v>92450725.574733406</v>
      </c>
      <c r="Z1615" s="2" t="n">
        <v>55687389.492647499</v>
      </c>
      <c r="AA1615" s="2" t="n">
        <v>69320010.352779701</v>
      </c>
      <c r="AB1615" s="2" t="n">
        <v>42510837.9761751</v>
      </c>
      <c r="AC1615" s="2" t="n">
        <v>33522629.753684498</v>
      </c>
      <c r="AD1615" s="2" t="n">
        <v>29836599.865614001</v>
      </c>
      <c r="AE1615" s="2" t="n">
        <v>33673320.921897702</v>
      </c>
      <c r="AF1615" s="2" t="n">
        <v>40474783.007835202</v>
      </c>
      <c r="AG1615" s="2" t="n">
        <v>36093795.7305445</v>
      </c>
      <c r="AH1615" s="2" t="n">
        <v>34627587.504738003</v>
      </c>
      <c r="AI1615" s="2" t="n">
        <v>35154526.3032564</v>
      </c>
      <c r="AJ1615" s="2" t="n">
        <v>29158977.5042799</v>
      </c>
      <c r="AK1615" s="2" t="n">
        <v>34496538.435687996</v>
      </c>
      <c r="AL1615" s="2" t="n">
        <v>30354609.922400001</v>
      </c>
      <c r="AM1615" s="2" t="n">
        <v>11854744.2528948</v>
      </c>
    </row>
    <row r="1616">
      <c r="A1616" t="str">
        <f t="shared" si="275"/>
        <v>Other</v>
      </c>
      <c r="B1616" t="str">
        <f t="shared" si="276"/>
        <v>6645</v>
      </c>
      <c r="C1616" t="str">
        <f t="shared" si="277"/>
        <v>TIME MEASURING INSTRUMENTS</v>
      </c>
      <c r="D1616" s="2" t="n">
        <f t="shared" si="278"/>
        <v>2078356.19366848</v>
      </c>
      <c r="E1616" s="2" t="n">
        <f t="shared" si="279"/>
        <v>316495.07819323801</v>
      </c>
      <c r="F1616" s="2" t="n">
        <f t="shared" si="280"/>
        <v>1466938.7472000001</v>
      </c>
      <c r="G1616" s="2" t="n">
        <f t="shared" si="281"/>
        <v>201638.471005153</v>
      </c>
      <c r="H1616" s="3" t="n">
        <f t="shared" si="282"/>
        <v>3.6349496351546788</v>
      </c>
      <c r="I1616" s="3" t="n">
        <f t="shared" si="283"/>
        <v>-0.29418318589041992</v>
      </c>
      <c r="J1616" s="3" t="n">
        <f t="shared" si="284"/>
        <v>0.1374552764319763</v>
      </c>
      <c r="K1616" s="3" t="n">
        <f t="shared" si="285"/>
        <v>1.1842540384464916E-5</v>
      </c>
      <c r="L1616" s="3" t="n">
        <f>AM1616/SUM(AM1:AM$2860)</f>
        <v>2.2942693490230155E-6</v>
      </c>
      <c r="M1616" t="s">
        <v>3712</v>
      </c>
      <c r="N1616" t="s">
        <v>4071</v>
      </c>
      <c r="O1616" t="s">
        <v>4072</v>
      </c>
      <c r="P1616" s="2" t="n">
        <v>829499.65025099495</v>
      </c>
      <c r="Q1616" s="2" t="n">
        <v>752669.55509882199</v>
      </c>
      <c r="R1616" s="2" t="n">
        <v>2967782.9456046401</v>
      </c>
      <c r="S1616" s="2" t="n">
        <v>1072913.23841137</v>
      </c>
      <c r="T1616" s="2" t="n">
        <v>1445582.98591394</v>
      </c>
      <c r="U1616" s="2" t="n">
        <v>962653.50017771998</v>
      </c>
      <c r="V1616" s="2" t="n">
        <v>1670158.6830549</v>
      </c>
      <c r="W1616" s="2" t="n">
        <v>1629997.25934189</v>
      </c>
      <c r="X1616" s="2" t="n">
        <v>3771053.55878613</v>
      </c>
      <c r="Y1616" s="2" t="n">
        <v>4400657.96412641</v>
      </c>
      <c r="Z1616" s="2" t="n">
        <v>1276751.98853262</v>
      </c>
      <c r="AA1616" s="2" t="n">
        <v>764605.17653782398</v>
      </c>
      <c r="AB1616" s="2" t="n">
        <v>931785.78502059495</v>
      </c>
      <c r="AC1616" s="2" t="n">
        <v>945230.19621240697</v>
      </c>
      <c r="AD1616" s="2" t="n">
        <v>2726211.1949222302</v>
      </c>
      <c r="AE1616" s="2" t="n">
        <v>2078356.19366848</v>
      </c>
      <c r="AF1616" s="2" t="n">
        <v>4592312.5592499096</v>
      </c>
      <c r="AG1616" s="2" t="n">
        <v>9633480.2222149</v>
      </c>
      <c r="AH1616" s="2" t="n">
        <v>4094800.04426825</v>
      </c>
      <c r="AI1616" s="2" t="n">
        <v>4573811.2984980596</v>
      </c>
      <c r="AJ1616" s="2" t="n">
        <v>1479341.5275470801</v>
      </c>
      <c r="AK1616" s="2" t="n">
        <v>316495.07819323801</v>
      </c>
      <c r="AL1616" s="2" t="n">
        <v>1466938.7472000001</v>
      </c>
      <c r="AM1616" s="2" t="n">
        <v>201638.471005153</v>
      </c>
    </row>
    <row r="1617">
      <c r="A1617" t="str">
        <f t="shared" si="275"/>
        <v>Other</v>
      </c>
      <c r="B1617" t="str">
        <f t="shared" si="276"/>
        <v>6650</v>
      </c>
      <c r="C1617" t="str">
        <f t="shared" si="277"/>
        <v>OPTICAL INSTRUMENTS</v>
      </c>
      <c r="D1617" s="2" t="n">
        <f t="shared" si="278"/>
        <v>21609038.558765698</v>
      </c>
      <c r="E1617" s="2" t="n">
        <f t="shared" si="279"/>
        <v>16597480.5760059</v>
      </c>
      <c r="F1617" s="2" t="n">
        <f t="shared" si="280"/>
        <v>17600463.689399999</v>
      </c>
      <c r="G1617" s="2" t="n">
        <f t="shared" si="281"/>
        <v>9009924.5391061902</v>
      </c>
      <c r="H1617" s="3" t="n">
        <f t="shared" si="282"/>
        <v>6.0429841071424795E-2</v>
      </c>
      <c r="I1617" s="3" t="n">
        <f t="shared" si="283"/>
        <v>-0.18550454516818948</v>
      </c>
      <c r="J1617" s="3" t="n">
        <f t="shared" si="284"/>
        <v>0.51191404374945415</v>
      </c>
      <c r="K1617" s="3" t="n">
        <f t="shared" si="285"/>
        <v>1.4208787001152834E-4</v>
      </c>
      <c r="L1617" s="3" t="n">
        <f>AM1617/SUM(AM1:AM$2860)</f>
        <v>1.0251612008381766E-4</v>
      </c>
      <c r="M1617" t="s">
        <v>3712</v>
      </c>
      <c r="N1617" t="s">
        <v>4073</v>
      </c>
      <c r="O1617" t="s">
        <v>4074</v>
      </c>
      <c r="P1617" s="2" t="n">
        <v>90678488.187890396</v>
      </c>
      <c r="Q1617" s="2" t="n">
        <v>13583393.7896189</v>
      </c>
      <c r="R1617" s="2" t="n">
        <v>17436382.8747021</v>
      </c>
      <c r="S1617" s="2" t="n">
        <v>35733263.814609401</v>
      </c>
      <c r="T1617" s="2" t="n">
        <v>40607282.7731672</v>
      </c>
      <c r="U1617" s="2" t="n">
        <v>30845016.733423401</v>
      </c>
      <c r="V1617" s="2" t="n">
        <v>52182954.477884904</v>
      </c>
      <c r="W1617" s="2" t="n">
        <v>139517458.363383</v>
      </c>
      <c r="X1617" s="2" t="n">
        <v>84961359.083614901</v>
      </c>
      <c r="Y1617" s="2" t="n">
        <v>141164250.10493499</v>
      </c>
      <c r="Z1617" s="2" t="n">
        <v>38632344.133298703</v>
      </c>
      <c r="AA1617" s="2" t="n">
        <v>43814906.193159297</v>
      </c>
      <c r="AB1617" s="2" t="n">
        <v>42134420.790808298</v>
      </c>
      <c r="AC1617" s="2" t="n">
        <v>27255690.797906298</v>
      </c>
      <c r="AD1617" s="2" t="n">
        <v>29242875.962771501</v>
      </c>
      <c r="AE1617" s="2" t="n">
        <v>21609038.558765698</v>
      </c>
      <c r="AF1617" s="2" t="n">
        <v>12736134.8705019</v>
      </c>
      <c r="AG1617" s="2" t="n">
        <v>28456172.821432799</v>
      </c>
      <c r="AH1617" s="2" t="n">
        <v>41417520.175112501</v>
      </c>
      <c r="AI1617" s="2" t="n">
        <v>23749599.496960901</v>
      </c>
      <c r="AJ1617" s="2" t="n">
        <v>27815466.126999501</v>
      </c>
      <c r="AK1617" s="2" t="n">
        <v>16597480.5760059</v>
      </c>
      <c r="AL1617" s="2" t="n">
        <v>17600463.689399999</v>
      </c>
      <c r="AM1617" s="2" t="n">
        <v>9009924.5391061902</v>
      </c>
    </row>
    <row r="1618">
      <c r="A1618" t="str">
        <f t="shared" si="275"/>
        <v>Other</v>
      </c>
      <c r="B1618" t="str">
        <f t="shared" si="276"/>
        <v>6655</v>
      </c>
      <c r="C1618" t="str">
        <f t="shared" si="277"/>
        <v>GEOPHYSICAL INSTRUMENTS</v>
      </c>
      <c r="D1618" s="2" t="n">
        <f t="shared" si="278"/>
        <v>3871313.5882209898</v>
      </c>
      <c r="E1618" s="2" t="n">
        <f t="shared" si="279"/>
        <v>8428456.8275817893</v>
      </c>
      <c r="F1618" s="2" t="n">
        <f t="shared" si="280"/>
        <v>4116927.8769</v>
      </c>
      <c r="G1618" s="2" t="n">
        <f t="shared" si="281"/>
        <v>210329.71103631801</v>
      </c>
      <c r="H1618" s="3" t="n">
        <f t="shared" si="282"/>
        <v>-0.51154428846007516</v>
      </c>
      <c r="I1618" s="3" t="n">
        <f t="shared" si="283"/>
        <v>6.3444689530273601E-2</v>
      </c>
      <c r="J1618" s="3" t="n">
        <f t="shared" si="284"/>
        <v>5.108899580594399E-2</v>
      </c>
      <c r="K1618" s="3" t="n">
        <f t="shared" si="285"/>
        <v>3.3235801246083312E-5</v>
      </c>
      <c r="L1618" s="3" t="n">
        <f>AM1618/SUM(AM1:AM$2860)</f>
        <v>2.3931594343777799E-6</v>
      </c>
      <c r="M1618" t="s">
        <v>3712</v>
      </c>
      <c r="N1618" t="s">
        <v>4075</v>
      </c>
      <c r="O1618" t="s">
        <v>4076</v>
      </c>
      <c r="P1618" s="2" t="n">
        <v>3027668.0683609601</v>
      </c>
      <c r="Q1618" s="2" t="n">
        <v>2800443.1095426301</v>
      </c>
      <c r="R1618" s="2" t="n">
        <v>5872487.5247031599</v>
      </c>
      <c r="S1618" s="2" t="n">
        <v>9232791.7112069391</v>
      </c>
      <c r="T1618" s="2" t="n">
        <v>2365397.0658726501</v>
      </c>
      <c r="U1618" s="2" t="n">
        <v>3124649.1332579399</v>
      </c>
      <c r="V1618" s="2" t="n">
        <v>724808.45116551104</v>
      </c>
      <c r="W1618" s="2" t="n">
        <v>5196249.0175037701</v>
      </c>
      <c r="X1618" s="2" t="n">
        <v>7883601.7946450002</v>
      </c>
      <c r="Y1618" s="2" t="n">
        <v>5044119.5892510498</v>
      </c>
      <c r="Z1618" s="2" t="n">
        <v>4051127.8728920999</v>
      </c>
      <c r="AA1618" s="2" t="n">
        <v>2762376.8840450398</v>
      </c>
      <c r="AB1618" s="2" t="n">
        <v>4099510.6057968899</v>
      </c>
      <c r="AC1618" s="2" t="n">
        <v>4661866.5295124901</v>
      </c>
      <c r="AD1618" s="2" t="n">
        <v>4024689.9119939799</v>
      </c>
      <c r="AE1618" s="2" t="n">
        <v>3871313.5882209898</v>
      </c>
      <c r="AF1618" s="2" t="n">
        <v>5687377.8765690504</v>
      </c>
      <c r="AG1618" s="2" t="n">
        <v>3479012.3166225199</v>
      </c>
      <c r="AH1618" s="2" t="n">
        <v>3854948.5254901601</v>
      </c>
      <c r="AI1618" s="2" t="n">
        <v>7263756.0825497601</v>
      </c>
      <c r="AJ1618" s="2" t="n">
        <v>2014142.3976785101</v>
      </c>
      <c r="AK1618" s="2" t="n">
        <v>8428456.8275817893</v>
      </c>
      <c r="AL1618" s="2" t="n">
        <v>4116927.8769</v>
      </c>
      <c r="AM1618" s="2" t="n">
        <v>210329.71103631801</v>
      </c>
    </row>
    <row r="1619">
      <c r="A1619" t="str">
        <f t="shared" si="275"/>
        <v>Other</v>
      </c>
      <c r="B1619" t="str">
        <f t="shared" si="276"/>
        <v>6660</v>
      </c>
      <c r="C1619" t="str">
        <f t="shared" si="277"/>
        <v>METEOROLOG INSTRUMENTS &amp; APPARATUS</v>
      </c>
      <c r="D1619" s="2" t="n">
        <f t="shared" si="278"/>
        <v>4616536.9010331901</v>
      </c>
      <c r="E1619" s="2" t="n">
        <f t="shared" si="279"/>
        <v>8032904.7471467601</v>
      </c>
      <c r="F1619" s="2" t="n">
        <f t="shared" si="280"/>
        <v>12636299.766100001</v>
      </c>
      <c r="G1619" s="2" t="n">
        <f t="shared" si="281"/>
        <v>9510281.5257144701</v>
      </c>
      <c r="H1619" s="3" t="n">
        <f t="shared" si="282"/>
        <v>0.57306729805159695</v>
      </c>
      <c r="I1619" s="3" t="n">
        <f t="shared" si="283"/>
        <v>1.7371815793938463</v>
      </c>
      <c r="J1619" s="3" t="n">
        <f t="shared" si="284"/>
        <v>0.75261601115447996</v>
      </c>
      <c r="K1619" s="3" t="n">
        <f t="shared" si="285"/>
        <v>1.0201236457614773E-4</v>
      </c>
      <c r="L1619" s="3" t="n">
        <f>AM1619/SUM(AM1:AM$2860)</f>
        <v>1.0820924844480171E-4</v>
      </c>
      <c r="M1619" t="s">
        <v>3712</v>
      </c>
      <c r="N1619" t="s">
        <v>4077</v>
      </c>
      <c r="O1619" t="s">
        <v>4078</v>
      </c>
      <c r="P1619" s="2" t="n">
        <v>3713257.8745391099</v>
      </c>
      <c r="Q1619" s="2" t="n">
        <v>2245914.1480656099</v>
      </c>
      <c r="R1619" s="2" t="n">
        <v>2389970.9453602098</v>
      </c>
      <c r="S1619" s="2" t="n">
        <v>1950383.5434042001</v>
      </c>
      <c r="T1619" s="2" t="n">
        <v>5869929.6013220698</v>
      </c>
      <c r="U1619" s="2" t="n">
        <v>8493804.5406702701</v>
      </c>
      <c r="V1619" s="2" t="n">
        <v>3889251.6466095499</v>
      </c>
      <c r="W1619" s="2" t="n">
        <v>6604976.2434293404</v>
      </c>
      <c r="X1619" s="2" t="n">
        <v>2969103.7995400401</v>
      </c>
      <c r="Y1619" s="2" t="n">
        <v>2434356.9746645899</v>
      </c>
      <c r="Z1619" s="2" t="n">
        <v>1915400.2176605701</v>
      </c>
      <c r="AA1619" s="2" t="n">
        <v>3416214.6953690299</v>
      </c>
      <c r="AB1619" s="2" t="n">
        <v>26145285.696358301</v>
      </c>
      <c r="AC1619" s="2" t="n">
        <v>2596806.1150618601</v>
      </c>
      <c r="AD1619" s="2" t="n">
        <v>2760721.18339745</v>
      </c>
      <c r="AE1619" s="2" t="n">
        <v>4616536.9010331901</v>
      </c>
      <c r="AF1619" s="2" t="n">
        <v>1270522.5978661</v>
      </c>
      <c r="AG1619" s="2" t="n">
        <v>1318480.7032967201</v>
      </c>
      <c r="AH1619" s="2" t="n">
        <v>853389.87476141599</v>
      </c>
      <c r="AI1619" s="2" t="n">
        <v>2018440.9466166201</v>
      </c>
      <c r="AJ1619" s="2" t="n">
        <v>7494687.2166595701</v>
      </c>
      <c r="AK1619" s="2" t="n">
        <v>8032904.7471467601</v>
      </c>
      <c r="AL1619" s="2" t="n">
        <v>12636299.766100001</v>
      </c>
      <c r="AM1619" s="2" t="n">
        <v>9510281.5257144701</v>
      </c>
    </row>
    <row r="1620">
      <c r="A1620" t="str">
        <f t="shared" si="275"/>
        <v>Other</v>
      </c>
      <c r="B1620" t="str">
        <f t="shared" si="276"/>
        <v>6665</v>
      </c>
      <c r="C1620" t="str">
        <f t="shared" si="277"/>
        <v>HAZARD-DETECTING INSTRU &amp; APPARATUS</v>
      </c>
      <c r="D1620" s="2" t="n">
        <f t="shared" si="278"/>
        <v>14943701.864070101</v>
      </c>
      <c r="E1620" s="2" t="n">
        <f t="shared" si="279"/>
        <v>23562865.1239678</v>
      </c>
      <c r="F1620" s="2" t="n">
        <f t="shared" si="280"/>
        <v>16826150.1032</v>
      </c>
      <c r="G1620" s="2" t="n">
        <f t="shared" si="281"/>
        <v>10412652.627663201</v>
      </c>
      <c r="H1620" s="3" t="n">
        <f t="shared" si="282"/>
        <v>-0.28590389943349093</v>
      </c>
      <c r="I1620" s="3" t="n">
        <f t="shared" si="283"/>
        <v>0.12596933853826164</v>
      </c>
      <c r="J1620" s="3" t="n">
        <f t="shared" si="284"/>
        <v>0.61883749781139308</v>
      </c>
      <c r="K1620" s="3" t="n">
        <f t="shared" si="285"/>
        <v>1.3583686605358111E-4</v>
      </c>
      <c r="L1620" s="3" t="n">
        <f>AM1620/SUM(AM1:AM$2860)</f>
        <v>1.1847654689397608E-4</v>
      </c>
      <c r="M1620" t="s">
        <v>3712</v>
      </c>
      <c r="N1620" t="s">
        <v>4079</v>
      </c>
      <c r="O1620" t="s">
        <v>4080</v>
      </c>
      <c r="P1620" s="2" t="n">
        <v>21228510.002669699</v>
      </c>
      <c r="Q1620" s="2" t="n">
        <v>13181334.303612201</v>
      </c>
      <c r="R1620" s="2" t="n">
        <v>22408234.848600999</v>
      </c>
      <c r="S1620" s="2" t="n">
        <v>25614288.4908062</v>
      </c>
      <c r="T1620" s="2" t="n">
        <v>31773501.522620998</v>
      </c>
      <c r="U1620" s="2" t="n">
        <v>19602827.116517998</v>
      </c>
      <c r="V1620" s="2" t="n">
        <v>7646525.9727828596</v>
      </c>
      <c r="W1620" s="2" t="n">
        <v>17837648.395726901</v>
      </c>
      <c r="X1620" s="2" t="n">
        <v>29528509.7349829</v>
      </c>
      <c r="Y1620" s="2" t="n">
        <v>19250827.4323489</v>
      </c>
      <c r="Z1620" s="2" t="n">
        <v>18585527.1819584</v>
      </c>
      <c r="AA1620" s="2" t="n">
        <v>19058160.4675745</v>
      </c>
      <c r="AB1620" s="2" t="n">
        <v>16104670.8567842</v>
      </c>
      <c r="AC1620" s="2" t="n">
        <v>57194524.584996797</v>
      </c>
      <c r="AD1620" s="2" t="n">
        <v>31169983.3334435</v>
      </c>
      <c r="AE1620" s="2" t="n">
        <v>14943701.864070101</v>
      </c>
      <c r="AF1620" s="2" t="n">
        <v>8640238.4988104794</v>
      </c>
      <c r="AG1620" s="2" t="n">
        <v>9636071.2317908797</v>
      </c>
      <c r="AH1620" s="2" t="n">
        <v>10643147.2074802</v>
      </c>
      <c r="AI1620" s="2" t="n">
        <v>11630968.541081101</v>
      </c>
      <c r="AJ1620" s="2" t="n">
        <v>8134886.1242109602</v>
      </c>
      <c r="AK1620" s="2" t="n">
        <v>23562865.1239678</v>
      </c>
      <c r="AL1620" s="2" t="n">
        <v>16826150.1032</v>
      </c>
      <c r="AM1620" s="2" t="n">
        <v>10412652.627663201</v>
      </c>
    </row>
    <row r="1621">
      <c r="A1621" t="str">
        <f t="shared" si="275"/>
        <v>Other</v>
      </c>
      <c r="B1621" t="str">
        <f t="shared" si="276"/>
        <v>6670</v>
      </c>
      <c r="C1621" t="str">
        <f t="shared" si="277"/>
        <v>SCALES AND BALANCES</v>
      </c>
      <c r="D1621" s="2" t="n">
        <f t="shared" si="278"/>
        <v>916564.34931125795</v>
      </c>
      <c r="E1621" s="2" t="n">
        <f t="shared" si="279"/>
        <v>1126666.4086903399</v>
      </c>
      <c r="F1621" s="2" t="n">
        <f t="shared" si="280"/>
        <v>1035837.8994</v>
      </c>
      <c r="G1621" s="2" t="n">
        <f t="shared" si="281"/>
        <v>296737.214551382</v>
      </c>
      <c r="H1621" s="3" t="n">
        <f t="shared" si="282"/>
        <v>-8.0617038539314234E-2</v>
      </c>
      <c r="I1621" s="3" t="n">
        <f t="shared" si="283"/>
        <v>0.13013112519417636</v>
      </c>
      <c r="J1621" s="3" t="n">
        <f t="shared" si="284"/>
        <v>0.28647070620148618</v>
      </c>
      <c r="K1621" s="3" t="n">
        <f t="shared" si="285"/>
        <v>8.3622797330960066E-6</v>
      </c>
      <c r="L1621" s="3" t="n">
        <f>AM1621/SUM(AM1:AM$2860)</f>
        <v>3.3763155050025347E-6</v>
      </c>
      <c r="M1621" t="s">
        <v>3712</v>
      </c>
      <c r="N1621" t="s">
        <v>4081</v>
      </c>
      <c r="O1621" t="s">
        <v>4082</v>
      </c>
      <c r="P1621" s="2" t="n">
        <v>529967.53497453697</v>
      </c>
      <c r="Q1621" s="2" t="n">
        <v>641345.415865944</v>
      </c>
      <c r="R1621" s="2" t="n">
        <v>531617.47835534799</v>
      </c>
      <c r="S1621" s="2" t="n">
        <v>599849.81780805998</v>
      </c>
      <c r="T1621" s="2" t="n">
        <v>1721639.81208674</v>
      </c>
      <c r="U1621" s="2" t="n">
        <v>1018320.82564611</v>
      </c>
      <c r="V1621" s="2" t="n">
        <v>3997086.2871115198</v>
      </c>
      <c r="W1621" s="2" t="n">
        <v>3804133.2030440001</v>
      </c>
      <c r="X1621" s="2" t="n">
        <v>3695696.99816219</v>
      </c>
      <c r="Y1621" s="2" t="n">
        <v>2702548.7250228799</v>
      </c>
      <c r="Z1621" s="2" t="n">
        <v>2131255.4005520698</v>
      </c>
      <c r="AA1621" s="2" t="n">
        <v>1827958.8650963199</v>
      </c>
      <c r="AB1621" s="2" t="n">
        <v>1762854.5634077699</v>
      </c>
      <c r="AC1621" s="2" t="n">
        <v>606793.154783556</v>
      </c>
      <c r="AD1621" s="2" t="n">
        <v>942561.33576547296</v>
      </c>
      <c r="AE1621" s="2" t="n">
        <v>916564.34931125795</v>
      </c>
      <c r="AF1621" s="2" t="n">
        <v>792918.32501860696</v>
      </c>
      <c r="AG1621" s="2" t="n">
        <v>949109.22844702704</v>
      </c>
      <c r="AH1621" s="2" t="n">
        <v>1117162.26681943</v>
      </c>
      <c r="AI1621" s="2" t="n">
        <v>792370.34368883003</v>
      </c>
      <c r="AJ1621" s="2" t="n">
        <v>563283.26396024204</v>
      </c>
      <c r="AK1621" s="2" t="n">
        <v>1126666.4086903399</v>
      </c>
      <c r="AL1621" s="2" t="n">
        <v>1035837.8994</v>
      </c>
      <c r="AM1621" s="2" t="n">
        <v>296737.214551382</v>
      </c>
    </row>
    <row r="1622">
      <c r="A1622" t="str">
        <f t="shared" si="275"/>
        <v>Other</v>
      </c>
      <c r="B1622" t="str">
        <f t="shared" si="276"/>
        <v>6675</v>
      </c>
      <c r="C1622" t="str">
        <f t="shared" si="277"/>
        <v>DRAFTING SURVEYING &amp; MAPPING INSTRU</v>
      </c>
      <c r="D1622" s="2" t="n">
        <f t="shared" si="278"/>
        <v>1763273.9391047</v>
      </c>
      <c r="E1622" s="2" t="n">
        <f t="shared" si="279"/>
        <v>787999.47941947298</v>
      </c>
      <c r="F1622" s="2" t="n">
        <f t="shared" si="280"/>
        <v>703947.03910000005</v>
      </c>
      <c r="G1622" s="2" t="n">
        <f t="shared" si="281"/>
        <v>71292.461347671197</v>
      </c>
      <c r="H1622" s="3" t="n">
        <f t="shared" si="282"/>
        <v>-0.10666560386739743</v>
      </c>
      <c r="I1622" s="3" t="n">
        <f t="shared" si="283"/>
        <v>-0.60077273106104645</v>
      </c>
      <c r="J1622" s="3" t="n">
        <f t="shared" si="284"/>
        <v>0.10127531957349942</v>
      </c>
      <c r="K1622" s="3" t="n">
        <f t="shared" si="285"/>
        <v>5.682937515270135E-6</v>
      </c>
      <c r="L1622" s="3" t="n">
        <f>AM1622/SUM(AM1:AM$2860)</f>
        <v>8.1117510994313242E-7</v>
      </c>
      <c r="M1622" t="s">
        <v>3712</v>
      </c>
      <c r="N1622" t="s">
        <v>4083</v>
      </c>
      <c r="O1622" t="s">
        <v>4084</v>
      </c>
      <c r="P1622" s="2" t="n">
        <v>2082520.92406768</v>
      </c>
      <c r="Q1622" s="2" t="n">
        <v>2339335.4992388901</v>
      </c>
      <c r="R1622" s="2" t="n">
        <v>1698522.2227090099</v>
      </c>
      <c r="S1622" s="2" t="n">
        <v>3305621.35794257</v>
      </c>
      <c r="T1622" s="2" t="n">
        <v>1787695.79411501</v>
      </c>
      <c r="U1622" s="2" t="n">
        <v>891165.16278485197</v>
      </c>
      <c r="V1622" s="2" t="n">
        <v>901822.10167970206</v>
      </c>
      <c r="W1622" s="2" t="n">
        <v>1034631.8440940999</v>
      </c>
      <c r="X1622" s="2" t="n">
        <v>531298.85027083103</v>
      </c>
      <c r="Y1622" s="2" t="n">
        <v>1232944.8536008201</v>
      </c>
      <c r="Z1622" s="2" t="n">
        <v>1280704.20071671</v>
      </c>
      <c r="AA1622" s="2" t="n">
        <v>1173691.3025154199</v>
      </c>
      <c r="AB1622" s="2" t="n">
        <v>7454165.5752523402</v>
      </c>
      <c r="AC1622" s="2" t="n">
        <v>1205501.75864899</v>
      </c>
      <c r="AD1622" s="2" t="n">
        <v>323821.76440425997</v>
      </c>
      <c r="AE1622" s="2" t="n">
        <v>1763273.9391047</v>
      </c>
      <c r="AF1622" s="2" t="n">
        <v>784305.76258916</v>
      </c>
      <c r="AG1622" s="2" t="n">
        <v>3638434.1813770798</v>
      </c>
      <c r="AH1622" s="2" t="n">
        <v>285830.08508328901</v>
      </c>
      <c r="AI1622" s="2" t="n">
        <v>1077551.54818386</v>
      </c>
      <c r="AJ1622" s="2" t="n">
        <v>229887.482506489</v>
      </c>
      <c r="AK1622" s="2" t="n">
        <v>787999.47941947298</v>
      </c>
      <c r="AL1622" s="2" t="n">
        <v>703947.03910000005</v>
      </c>
      <c r="AM1622" s="2" t="n">
        <v>71292.461347671197</v>
      </c>
    </row>
    <row r="1623">
      <c r="A1623" t="str">
        <f t="shared" si="275"/>
        <v>Other</v>
      </c>
      <c r="B1623" t="str">
        <f t="shared" si="276"/>
        <v>6680</v>
      </c>
      <c r="C1623" t="str">
        <f t="shared" si="277"/>
        <v>LIQUID AND GAS FLOW, LIQUID LEVEL, AND MECHANICAL MOTION MEASURING INSTRUMENTS</v>
      </c>
      <c r="D1623" s="2" t="n">
        <f t="shared" si="278"/>
        <v>5239573.0594452098</v>
      </c>
      <c r="E1623" s="2" t="n">
        <f t="shared" si="279"/>
        <v>6794134.9685554998</v>
      </c>
      <c r="F1623" s="2" t="n">
        <f t="shared" si="280"/>
        <v>5407597.4472000003</v>
      </c>
      <c r="G1623" s="2" t="n">
        <f t="shared" si="281"/>
        <v>3959143.1061624498</v>
      </c>
      <c r="H1623" s="3" t="n">
        <f t="shared" si="282"/>
        <v>-0.20407859540215922</v>
      </c>
      <c r="I1623" s="3" t="n">
        <f t="shared" si="283"/>
        <v>3.2068335692332584E-2</v>
      </c>
      <c r="J1623" s="3" t="n">
        <f t="shared" si="284"/>
        <v>0.7321445697132013</v>
      </c>
      <c r="K1623" s="3" t="n">
        <f t="shared" si="285"/>
        <v>4.3655327309085191E-5</v>
      </c>
      <c r="L1623" s="3" t="n">
        <f>AM1623/SUM(AM1:AM$2860)</f>
        <v>4.5047656985219615E-5</v>
      </c>
      <c r="M1623" t="s">
        <v>3712</v>
      </c>
      <c r="N1623" t="s">
        <v>4085</v>
      </c>
      <c r="O1623" t="s">
        <v>4086</v>
      </c>
      <c r="P1623" s="2" t="n">
        <v>8075003.5461235298</v>
      </c>
      <c r="Q1623" s="2" t="n">
        <v>7575830.8089387296</v>
      </c>
      <c r="R1623" s="2" t="n">
        <v>6235724.6818111604</v>
      </c>
      <c r="S1623" s="2" t="n">
        <v>7462984.5344184404</v>
      </c>
      <c r="T1623" s="2" t="n">
        <v>4193080.7667807201</v>
      </c>
      <c r="U1623" s="2" t="n">
        <v>7948741.1571331099</v>
      </c>
      <c r="V1623" s="2" t="n">
        <v>8476655.5689019207</v>
      </c>
      <c r="W1623" s="2" t="n">
        <v>8547316.2863649596</v>
      </c>
      <c r="X1623" s="2" t="n">
        <v>9013797.4362643491</v>
      </c>
      <c r="Y1623" s="2" t="n">
        <v>9966780.9252795596</v>
      </c>
      <c r="Z1623" s="2" t="n">
        <v>12909616.9056993</v>
      </c>
      <c r="AA1623" s="2" t="n">
        <v>11240888.370440301</v>
      </c>
      <c r="AB1623" s="2" t="n">
        <v>5523887.7118155798</v>
      </c>
      <c r="AC1623" s="2" t="n">
        <v>5511942.5521908198</v>
      </c>
      <c r="AD1623" s="2" t="n">
        <v>3700951.8878854201</v>
      </c>
      <c r="AE1623" s="2" t="n">
        <v>5239573.0594452098</v>
      </c>
      <c r="AF1623" s="2" t="n">
        <v>7102631.5604961999</v>
      </c>
      <c r="AG1623" s="2" t="n">
        <v>4862434.9462273996</v>
      </c>
      <c r="AH1623" s="2" t="n">
        <v>6096650.4085075902</v>
      </c>
      <c r="AI1623" s="2" t="n">
        <v>4314413.1755796904</v>
      </c>
      <c r="AJ1623" s="2" t="n">
        <v>6756978.2642896799</v>
      </c>
      <c r="AK1623" s="2" t="n">
        <v>6794134.9685554998</v>
      </c>
      <c r="AL1623" s="2" t="n">
        <v>5407597.4472000003</v>
      </c>
      <c r="AM1623" s="2" t="n">
        <v>3959143.1061624498</v>
      </c>
    </row>
    <row r="1624">
      <c r="A1624" t="str">
        <f t="shared" si="275"/>
        <v>Other</v>
      </c>
      <c r="B1624" t="str">
        <f t="shared" si="276"/>
        <v>6685</v>
      </c>
      <c r="C1624" t="str">
        <f t="shared" si="277"/>
        <v>PRESSURE TEMP HUMIDITY INSTRUMENTS</v>
      </c>
      <c r="D1624" s="2" t="n">
        <f t="shared" si="278"/>
        <v>20238169.833892699</v>
      </c>
      <c r="E1624" s="2" t="n">
        <f t="shared" si="279"/>
        <v>25363867.251426701</v>
      </c>
      <c r="F1624" s="2" t="n">
        <f t="shared" si="280"/>
        <v>24119306.9441</v>
      </c>
      <c r="G1624" s="2" t="n">
        <f t="shared" si="281"/>
        <v>16156460.2410018</v>
      </c>
      <c r="H1624" s="3" t="n">
        <f t="shared" si="282"/>
        <v>-4.9068239278720172E-2</v>
      </c>
      <c r="I1624" s="3" t="n">
        <f t="shared" si="283"/>
        <v>0.19177312682234704</v>
      </c>
      <c r="J1624" s="3" t="n">
        <f t="shared" si="284"/>
        <v>0.66985590748717383</v>
      </c>
      <c r="K1624" s="3" t="n">
        <f t="shared" si="285"/>
        <v>1.9471424221086884E-4</v>
      </c>
      <c r="L1624" s="3" t="n">
        <f>AM1624/SUM(AM1:AM$2860)</f>
        <v>1.8383035407311808E-4</v>
      </c>
      <c r="M1624" t="s">
        <v>3712</v>
      </c>
      <c r="N1624" t="s">
        <v>4087</v>
      </c>
      <c r="O1624" t="s">
        <v>4088</v>
      </c>
      <c r="P1624" s="2" t="n">
        <v>12886103.133309299</v>
      </c>
      <c r="Q1624" s="2" t="n">
        <v>49482911.827445298</v>
      </c>
      <c r="R1624" s="2" t="n">
        <v>8618465.0182183795</v>
      </c>
      <c r="S1624" s="2" t="n">
        <v>14926714.225783</v>
      </c>
      <c r="T1624" s="2" t="n">
        <v>13612201.4954373</v>
      </c>
      <c r="U1624" s="2" t="n">
        <v>17452128.081513301</v>
      </c>
      <c r="V1624" s="2" t="n">
        <v>13892882.0466037</v>
      </c>
      <c r="W1624" s="2" t="n">
        <v>10564113.989179701</v>
      </c>
      <c r="X1624" s="2" t="n">
        <v>13757562.6796246</v>
      </c>
      <c r="Y1624" s="2" t="n">
        <v>14241542.730624201</v>
      </c>
      <c r="Z1624" s="2" t="n">
        <v>12653295.338031</v>
      </c>
      <c r="AA1624" s="2" t="n">
        <v>15651413.4896788</v>
      </c>
      <c r="AB1624" s="2" t="n">
        <v>11974771.522556501</v>
      </c>
      <c r="AC1624" s="2" t="n">
        <v>14801021.0243134</v>
      </c>
      <c r="AD1624" s="2" t="n">
        <v>12557594.240801301</v>
      </c>
      <c r="AE1624" s="2" t="n">
        <v>20238169.833892699</v>
      </c>
      <c r="AF1624" s="2" t="n">
        <v>16348394.7474728</v>
      </c>
      <c r="AG1624" s="2" t="n">
        <v>11161094.0821546</v>
      </c>
      <c r="AH1624" s="2" t="n">
        <v>11637330.5422321</v>
      </c>
      <c r="AI1624" s="2" t="n">
        <v>15041036.358429199</v>
      </c>
      <c r="AJ1624" s="2" t="n">
        <v>17873951.3284241</v>
      </c>
      <c r="AK1624" s="2" t="n">
        <v>25363867.251426701</v>
      </c>
      <c r="AL1624" s="2" t="n">
        <v>24119306.9441</v>
      </c>
      <c r="AM1624" s="2" t="n">
        <v>16156460.2410018</v>
      </c>
    </row>
    <row r="1625">
      <c r="A1625" t="str">
        <f t="shared" si="275"/>
        <v>Other</v>
      </c>
      <c r="B1625" t="str">
        <f t="shared" si="276"/>
        <v>6695</v>
      </c>
      <c r="C1625" t="str">
        <f t="shared" si="277"/>
        <v>COMBINATION &amp; MISC INSTRUMENTS</v>
      </c>
      <c r="D1625" s="2" t="n">
        <f t="shared" si="278"/>
        <v>19808286.743231501</v>
      </c>
      <c r="E1625" s="2" t="n">
        <f t="shared" si="279"/>
        <v>5822018.1838642899</v>
      </c>
      <c r="F1625" s="2" t="n">
        <f t="shared" si="280"/>
        <v>8064136.0969000002</v>
      </c>
      <c r="G1625" s="2" t="n">
        <f t="shared" si="281"/>
        <v>10738866.390825201</v>
      </c>
      <c r="H1625" s="3" t="n">
        <f t="shared" si="282"/>
        <v>0.38511008420580595</v>
      </c>
      <c r="I1625" s="3" t="n">
        <f t="shared" si="283"/>
        <v>-0.59289078346689839</v>
      </c>
      <c r="J1625" s="3" t="n">
        <f t="shared" si="284"/>
        <v>1.3316821866329136</v>
      </c>
      <c r="K1625" s="3" t="n">
        <f t="shared" si="285"/>
        <v>6.5101462195094113E-5</v>
      </c>
      <c r="L1625" s="3" t="n">
        <f>AM1625/SUM(AM1:AM$2860)</f>
        <v>1.2218825049062208E-4</v>
      </c>
      <c r="M1625" t="s">
        <v>3712</v>
      </c>
      <c r="N1625" t="s">
        <v>4089</v>
      </c>
      <c r="O1625" t="s">
        <v>4090</v>
      </c>
      <c r="P1625" s="2" t="n">
        <v>22221067.513813298</v>
      </c>
      <c r="Q1625" s="2" t="n">
        <v>27512283.467442699</v>
      </c>
      <c r="R1625" s="2" t="n">
        <v>17480441.292077702</v>
      </c>
      <c r="S1625" s="2" t="n">
        <v>18070280.100016002</v>
      </c>
      <c r="T1625" s="2" t="n">
        <v>34843176.913725801</v>
      </c>
      <c r="U1625" s="2" t="n">
        <v>37405756.073347397</v>
      </c>
      <c r="V1625" s="2" t="n">
        <v>25332718.6180696</v>
      </c>
      <c r="W1625" s="2" t="n">
        <v>29582000.663300298</v>
      </c>
      <c r="X1625" s="2" t="n">
        <v>38785336.918223299</v>
      </c>
      <c r="Y1625" s="2" t="n">
        <v>38307856.651301101</v>
      </c>
      <c r="Z1625" s="2" t="n">
        <v>50938803.792840503</v>
      </c>
      <c r="AA1625" s="2" t="n">
        <v>45006985.464693896</v>
      </c>
      <c r="AB1625" s="2" t="n">
        <v>12952653.1980133</v>
      </c>
      <c r="AC1625" s="2" t="n">
        <v>19066575.741529699</v>
      </c>
      <c r="AD1625" s="2" t="n">
        <v>16060325.797773501</v>
      </c>
      <c r="AE1625" s="2" t="n">
        <v>19808286.743231501</v>
      </c>
      <c r="AF1625" s="2" t="n">
        <v>9200572.3912257403</v>
      </c>
      <c r="AG1625" s="2" t="n">
        <v>11232986.332818801</v>
      </c>
      <c r="AH1625" s="2" t="n">
        <v>6864167.44947269</v>
      </c>
      <c r="AI1625" s="2" t="n">
        <v>13233914.057221301</v>
      </c>
      <c r="AJ1625" s="2" t="n">
        <v>12183993.074716499</v>
      </c>
      <c r="AK1625" s="2" t="n">
        <v>5822018.1838642899</v>
      </c>
      <c r="AL1625" s="2" t="n">
        <v>8064136.0969000002</v>
      </c>
      <c r="AM1625" s="2" t="n">
        <v>10738866.390825201</v>
      </c>
    </row>
    <row r="1626">
      <c r="A1626" t="str">
        <f t="shared" si="275"/>
        <v>Other</v>
      </c>
      <c r="B1626" t="str">
        <f t="shared" si="276"/>
        <v>6710</v>
      </c>
      <c r="C1626" t="str">
        <f t="shared" si="277"/>
        <v>CAMERAS, MOTION PICTURE</v>
      </c>
      <c r="D1626" s="2" t="n">
        <f t="shared" si="278"/>
        <v>3752531.66858231</v>
      </c>
      <c r="E1626" s="2" t="n">
        <f t="shared" si="279"/>
        <v>7098208.8636165801</v>
      </c>
      <c r="F1626" s="2" t="n">
        <f t="shared" si="280"/>
        <v>1337377.0607</v>
      </c>
      <c r="G1626" s="2" t="n">
        <f t="shared" si="281"/>
        <v>1814455.60380388</v>
      </c>
      <c r="H1626" s="3" t="n">
        <f t="shared" si="282"/>
        <v>-0.81158950287374354</v>
      </c>
      <c r="I1626" s="3" t="n">
        <f t="shared" si="283"/>
        <v>-0.64360672239036554</v>
      </c>
      <c r="J1626" s="3" t="n">
        <f t="shared" si="284"/>
        <v>1.3567270271961829</v>
      </c>
      <c r="K1626" s="3" t="n">
        <f t="shared" si="285"/>
        <v>1.0796593846080621E-5</v>
      </c>
      <c r="L1626" s="3" t="n">
        <f>AM1626/SUM(AM1:AM$2860)</f>
        <v>2.0645117254751979E-5</v>
      </c>
      <c r="M1626" t="s">
        <v>3712</v>
      </c>
      <c r="N1626" t="s">
        <v>4091</v>
      </c>
      <c r="O1626" t="s">
        <v>4092</v>
      </c>
      <c r="P1626" s="2" t="n">
        <v>7603813.0388994897</v>
      </c>
      <c r="Q1626" s="2" t="n">
        <v>8886982.4832269102</v>
      </c>
      <c r="R1626" s="2" t="n">
        <v>2787058.0988917998</v>
      </c>
      <c r="S1626" s="2" t="n">
        <v>1256916.7174440101</v>
      </c>
      <c r="T1626" s="2" t="n">
        <v>1965040.5170775601</v>
      </c>
      <c r="U1626" s="2" t="n">
        <v>2129558.1554881702</v>
      </c>
      <c r="V1626" s="2" t="n">
        <v>45022722.659028701</v>
      </c>
      <c r="W1626" s="2" t="n">
        <v>107332848.541526</v>
      </c>
      <c r="X1626" s="2" t="n">
        <v>29030799.1789065</v>
      </c>
      <c r="Y1626" s="2" t="n">
        <v>37680208.572252102</v>
      </c>
      <c r="Z1626" s="2" t="n">
        <v>26521778.223777</v>
      </c>
      <c r="AA1626" s="2" t="n">
        <v>68644478.729378507</v>
      </c>
      <c r="AB1626" s="2" t="n">
        <v>37411796.448168501</v>
      </c>
      <c r="AC1626" s="2" t="n">
        <v>21552517.980118599</v>
      </c>
      <c r="AD1626" s="2" t="n">
        <v>4082093.1473152302</v>
      </c>
      <c r="AE1626" s="2" t="n">
        <v>3752531.66858231</v>
      </c>
      <c r="AF1626" s="2" t="n">
        <v>2384756.9865764198</v>
      </c>
      <c r="AG1626" s="2" t="n">
        <v>1967859.23751925</v>
      </c>
      <c r="AH1626" s="2" t="n">
        <v>3822418.8347549299</v>
      </c>
      <c r="AI1626" s="2" t="n">
        <v>3632671.0453549102</v>
      </c>
      <c r="AJ1626" s="2" t="n">
        <v>4687758.3808343699</v>
      </c>
      <c r="AK1626" s="2" t="n">
        <v>7098208.8636165801</v>
      </c>
      <c r="AL1626" s="2" t="n">
        <v>1337377.0607</v>
      </c>
      <c r="AM1626" s="2" t="n">
        <v>1814455.60380388</v>
      </c>
    </row>
    <row r="1627">
      <c r="A1627" t="str">
        <f t="shared" si="275"/>
        <v>Other</v>
      </c>
      <c r="B1627" t="str">
        <f t="shared" si="276"/>
        <v>6720</v>
      </c>
      <c r="C1627" t="str">
        <f t="shared" si="277"/>
        <v>CAMERAS, STILL PICTURE</v>
      </c>
      <c r="D1627" s="2" t="n">
        <f t="shared" si="278"/>
        <v>4816441.1222662805</v>
      </c>
      <c r="E1627" s="2" t="n">
        <f t="shared" si="279"/>
        <v>2000818.04403911</v>
      </c>
      <c r="F1627" s="2" t="n">
        <f t="shared" si="280"/>
        <v>975328.06700000004</v>
      </c>
      <c r="G1627" s="2" t="n">
        <f t="shared" si="281"/>
        <v>1031270.61312694</v>
      </c>
      <c r="H1627" s="3" t="n">
        <f t="shared" si="282"/>
        <v>-0.51253535027549191</v>
      </c>
      <c r="I1627" s="3" t="n">
        <f t="shared" si="283"/>
        <v>-0.79750026165770316</v>
      </c>
      <c r="J1627" s="3" t="n">
        <f t="shared" si="284"/>
        <v>1.0573576707363841</v>
      </c>
      <c r="K1627" s="3" t="n">
        <f t="shared" si="285"/>
        <v>7.8737861710969207E-6</v>
      </c>
      <c r="L1627" s="3" t="n">
        <f>AM1627/SUM(AM1:AM$2860)</f>
        <v>1.1733934236115319E-5</v>
      </c>
      <c r="M1627" t="s">
        <v>3712</v>
      </c>
      <c r="N1627" t="s">
        <v>4093</v>
      </c>
      <c r="O1627" t="s">
        <v>4094</v>
      </c>
      <c r="P1627" s="2" t="n">
        <v>3044384.4114558701</v>
      </c>
      <c r="Q1627" s="2" t="n">
        <v>2734608.6785901799</v>
      </c>
      <c r="R1627" s="2" t="n">
        <v>1217231.70834409</v>
      </c>
      <c r="S1627" s="2" t="n">
        <v>1196848.5340900701</v>
      </c>
      <c r="T1627" s="2" t="n">
        <v>907081.25690515805</v>
      </c>
      <c r="U1627" s="2" t="n">
        <v>6896269.2357587796</v>
      </c>
      <c r="V1627" s="2" t="n">
        <v>5038670.6755385296</v>
      </c>
      <c r="W1627" s="2" t="n">
        <v>5492951.1739860298</v>
      </c>
      <c r="X1627" s="2" t="n">
        <v>7162558.62651686</v>
      </c>
      <c r="Y1627" s="2" t="n">
        <v>5146425.1449349299</v>
      </c>
      <c r="Z1627" s="2" t="n">
        <v>6264899.2614880502</v>
      </c>
      <c r="AA1627" s="2" t="n">
        <v>2799462.3455841602</v>
      </c>
      <c r="AB1627" s="2" t="n">
        <v>3968091.7833148302</v>
      </c>
      <c r="AC1627" s="2" t="n">
        <v>1860429.22375431</v>
      </c>
      <c r="AD1627" s="2" t="n">
        <v>2872309.5412781402</v>
      </c>
      <c r="AE1627" s="2" t="n">
        <v>4816441.1222662805</v>
      </c>
      <c r="AF1627" s="2" t="n">
        <v>1725741.11791656</v>
      </c>
      <c r="AG1627" s="2" t="n">
        <v>1779115.68090155</v>
      </c>
      <c r="AH1627" s="2" t="n">
        <v>4563115.4717270304</v>
      </c>
      <c r="AI1627" s="2" t="n">
        <v>1288084.6595224501</v>
      </c>
      <c r="AJ1627" s="2" t="n">
        <v>2085407.12957923</v>
      </c>
      <c r="AK1627" s="2" t="n">
        <v>2000818.04403911</v>
      </c>
      <c r="AL1627" s="2" t="n">
        <v>975328.06700000004</v>
      </c>
      <c r="AM1627" s="2" t="n">
        <v>1031270.61312694</v>
      </c>
    </row>
    <row r="1628">
      <c r="A1628" t="str">
        <f t="shared" si="275"/>
        <v>Other</v>
      </c>
      <c r="B1628" t="str">
        <f t="shared" si="276"/>
        <v>6730</v>
      </c>
      <c r="C1628" t="str">
        <f t="shared" si="277"/>
        <v>PHOTOGRAPHIC PROJECTION EQUIPMENT</v>
      </c>
      <c r="D1628" s="2" t="n">
        <f t="shared" si="278"/>
        <v>2114232.7206360102</v>
      </c>
      <c r="E1628" s="2" t="n">
        <f t="shared" si="279"/>
        <v>316087.12412466598</v>
      </c>
      <c r="F1628" s="2" t="n">
        <f t="shared" si="280"/>
        <v>305231.84909999999</v>
      </c>
      <c r="G1628" s="2" t="n">
        <f t="shared" si="281"/>
        <v>122728.452831659</v>
      </c>
      <c r="H1628" s="3" t="n">
        <f t="shared" si="282"/>
        <v>-3.434266756270854E-2</v>
      </c>
      <c r="I1628" s="3" t="n">
        <f t="shared" si="283"/>
        <v>-0.855629966313179</v>
      </c>
      <c r="J1628" s="3" t="n">
        <f t="shared" si="284"/>
        <v>0.40208272234215875</v>
      </c>
      <c r="K1628" s="3" t="n">
        <f t="shared" si="285"/>
        <v>2.4641250403203276E-6</v>
      </c>
      <c r="L1628" s="3" t="n">
        <f>AM1628/SUM(AM1:AM$2860)</f>
        <v>1.3964206640780192E-6</v>
      </c>
      <c r="M1628" t="s">
        <v>3712</v>
      </c>
      <c r="N1628" t="s">
        <v>4095</v>
      </c>
      <c r="O1628" t="s">
        <v>4096</v>
      </c>
      <c r="P1628" s="2" t="n">
        <v>4168662.6991769001</v>
      </c>
      <c r="Q1628" s="2" t="n">
        <v>1538477.1724734399</v>
      </c>
      <c r="R1628" s="2" t="n">
        <v>5885465.66023154</v>
      </c>
      <c r="S1628" s="2" t="n">
        <v>3417897.7665150301</v>
      </c>
      <c r="T1628" s="2" t="n">
        <v>4201815.2453987598</v>
      </c>
      <c r="U1628" s="2" t="n">
        <v>3726995.2918796502</v>
      </c>
      <c r="V1628" s="2" t="n">
        <v>5302578.7720846301</v>
      </c>
      <c r="W1628" s="2" t="n">
        <v>4463090.1023461698</v>
      </c>
      <c r="X1628" s="2" t="n">
        <v>4899142.7603518199</v>
      </c>
      <c r="Y1628" s="2" t="n">
        <v>5500691.6124957502</v>
      </c>
      <c r="Z1628" s="2" t="n">
        <v>2721936.0326699601</v>
      </c>
      <c r="AA1628" s="2" t="n">
        <v>1626920.35308756</v>
      </c>
      <c r="AB1628" s="2" t="n">
        <v>1874146.8218574901</v>
      </c>
      <c r="AC1628" s="2" t="n">
        <v>1334017.0352064001</v>
      </c>
      <c r="AD1628" s="2" t="n">
        <v>1135040.47612216</v>
      </c>
      <c r="AE1628" s="2" t="n">
        <v>2114232.7206360102</v>
      </c>
      <c r="AF1628" s="2" t="n">
        <v>912810.26744286797</v>
      </c>
      <c r="AG1628" s="2" t="n">
        <v>1025854.13655834</v>
      </c>
      <c r="AH1628" s="2" t="n">
        <v>423221.25322391198</v>
      </c>
      <c r="AI1628" s="2" t="n">
        <v>781878.47162531002</v>
      </c>
      <c r="AJ1628" s="2" t="n">
        <v>-15657.4186926942</v>
      </c>
      <c r="AK1628" s="2" t="n">
        <v>316087.12412466598</v>
      </c>
      <c r="AL1628" s="2" t="n">
        <v>305231.84909999999</v>
      </c>
      <c r="AM1628" s="2" t="n">
        <v>122728.452831659</v>
      </c>
    </row>
    <row r="1629">
      <c r="A1629" t="str">
        <f t="shared" si="275"/>
        <v>Other</v>
      </c>
      <c r="B1629" t="str">
        <f t="shared" si="276"/>
        <v>6740</v>
      </c>
      <c r="C1629" t="str">
        <f t="shared" si="277"/>
        <v>PHOTO DEVELOPLNG &amp; FINISHING EQ</v>
      </c>
      <c r="D1629" s="2" t="n">
        <f t="shared" si="278"/>
        <v>258095.94086984501</v>
      </c>
      <c r="E1629" s="2" t="n">
        <f t="shared" si="279"/>
        <v>39746.607240281497</v>
      </c>
      <c r="F1629" s="2" t="n">
        <f t="shared" si="280"/>
        <v>0</v>
      </c>
      <c r="G1629" s="2" t="n">
        <f t="shared" si="281"/>
        <v>0</v>
      </c>
      <c r="H1629" s="3" t="n">
        <f t="shared" si="282"/>
        <v>-1</v>
      </c>
      <c r="I1629" s="3" t="n">
        <f t="shared" si="283"/>
        <v>-1</v>
      </c>
      <c r="J1629" s="3" t="e">
        <f t="shared" si="284"/>
        <v>#DIV/0!</v>
      </c>
      <c r="K1629" s="3" t="n">
        <f t="shared" si="285"/>
        <v>0</v>
      </c>
      <c r="L1629" s="3" t="n">
        <f>AM1629/SUM(AM1:AM$2860)</f>
        <v>0</v>
      </c>
      <c r="M1629" t="s">
        <v>3712</v>
      </c>
      <c r="N1629" t="s">
        <v>4097</v>
      </c>
      <c r="O1629" t="s">
        <v>4098</v>
      </c>
      <c r="P1629" s="2" t="n">
        <v>819200.98691376601</v>
      </c>
      <c r="Q1629" s="2" t="n">
        <v>1568266.2507814299</v>
      </c>
      <c r="R1629" s="2" t="n">
        <v>671780.41028230102</v>
      </c>
      <c r="S1629" s="2" t="n">
        <v>616257.19941993197</v>
      </c>
      <c r="T1629" s="2" t="n">
        <v>79806.240942645396</v>
      </c>
      <c r="U1629" s="2" t="n">
        <v>587971.68871276802</v>
      </c>
      <c r="V1629" s="2" t="n">
        <v>797284.29095953796</v>
      </c>
      <c r="W1629" s="2" t="n">
        <v>668248.89188404102</v>
      </c>
      <c r="X1629" s="2" t="n">
        <v>486745.88203534798</v>
      </c>
      <c r="Y1629" s="2" t="n">
        <v>802989.79290173505</v>
      </c>
      <c r="Z1629" s="2" t="n">
        <v>1169891.02869984</v>
      </c>
      <c r="AA1629" s="2" t="n">
        <v>563006.65625584603</v>
      </c>
      <c r="AB1629" s="2" t="n">
        <v>585133.88076682598</v>
      </c>
      <c r="AC1629" s="2" t="n">
        <v>458211.39871192898</v>
      </c>
      <c r="AD1629" s="2" t="n">
        <v>399125.18673398998</v>
      </c>
      <c r="AE1629" s="2" t="n">
        <v>258095.94086984501</v>
      </c>
      <c r="AF1629" s="2" t="n">
        <v>63915.353513132497</v>
      </c>
      <c r="AG1629" s="2" t="n">
        <v>125578.015018808</v>
      </c>
      <c r="AH1629" s="2" t="n">
        <v>108108.554249844</v>
      </c>
      <c r="AI1629" s="2" t="n">
        <v>63072.6411536675</v>
      </c>
      <c r="AJ1629" s="2" t="n">
        <v>16843.939243631401</v>
      </c>
      <c r="AK1629" s="2" t="n">
        <v>39746.607240281497</v>
      </c>
      <c r="AL1629" s="2"/>
      <c r="AM1629" s="2"/>
    </row>
    <row r="1630">
      <c r="A1630" t="str">
        <f t="shared" si="275"/>
        <v>Other</v>
      </c>
      <c r="B1630" t="str">
        <f t="shared" si="276"/>
        <v>6750</v>
      </c>
      <c r="C1630" t="str">
        <f t="shared" si="277"/>
        <v>PHOTOGRAPHIC SUPPLIES</v>
      </c>
      <c r="D1630" s="2" t="n">
        <f t="shared" si="278"/>
        <v>221730.982060746</v>
      </c>
      <c r="E1630" s="2" t="n">
        <f t="shared" si="279"/>
        <v>245962.45376678501</v>
      </c>
      <c r="F1630" s="2" t="n">
        <f t="shared" si="280"/>
        <v>127214.1201</v>
      </c>
      <c r="G1630" s="2" t="n">
        <f t="shared" si="281"/>
        <v>2074.51147527182</v>
      </c>
      <c r="H1630" s="3" t="n">
        <f t="shared" si="282"/>
        <v>-0.48279049037044897</v>
      </c>
      <c r="I1630" s="3" t="n">
        <f t="shared" si="283"/>
        <v>-0.42626817904433356</v>
      </c>
      <c r="J1630" s="3" t="n">
        <f t="shared" si="284"/>
        <v>1.6307242259279833E-2</v>
      </c>
      <c r="K1630" s="3" t="n">
        <f t="shared" si="285"/>
        <v>1.02699472464955E-6</v>
      </c>
      <c r="L1630" s="3" t="n">
        <f>AM1630/SUM(AM1:AM$2860)</f>
        <v>2.3604067558075376E-8</v>
      </c>
      <c r="M1630" t="s">
        <v>3712</v>
      </c>
      <c r="N1630" t="s">
        <v>4099</v>
      </c>
      <c r="O1630" t="s">
        <v>4100</v>
      </c>
      <c r="P1630" s="2" t="n">
        <v>4127405.0323560401</v>
      </c>
      <c r="Q1630" s="2" t="n">
        <v>4068387.6849716599</v>
      </c>
      <c r="R1630" s="2" t="n">
        <v>2893470.42420894</v>
      </c>
      <c r="S1630" s="2" t="n">
        <v>613690.84141098696</v>
      </c>
      <c r="T1630" s="2" t="n">
        <v>369214.68156972202</v>
      </c>
      <c r="U1630" s="2" t="n">
        <v>1226233.0891135901</v>
      </c>
      <c r="V1630" s="2" t="n">
        <v>954377.98818541202</v>
      </c>
      <c r="W1630" s="2" t="n">
        <v>1241038.68158089</v>
      </c>
      <c r="X1630" s="2" t="n">
        <v>982465.32431738498</v>
      </c>
      <c r="Y1630" s="2" t="n">
        <v>1282410.3095179</v>
      </c>
      <c r="Z1630" s="2" t="n">
        <v>912006.73985313799</v>
      </c>
      <c r="AA1630" s="2" t="n">
        <v>473447.55628032598</v>
      </c>
      <c r="AB1630" s="2" t="n">
        <v>742631.32228479604</v>
      </c>
      <c r="AC1630" s="2" t="n">
        <v>172198.596657994</v>
      </c>
      <c r="AD1630" s="2" t="n">
        <v>482853.99320329801</v>
      </c>
      <c r="AE1630" s="2" t="n">
        <v>221730.982060746</v>
      </c>
      <c r="AF1630" s="2" t="n">
        <v>327536.02951755398</v>
      </c>
      <c r="AG1630" s="2" t="n">
        <v>305454.39563264098</v>
      </c>
      <c r="AH1630" s="2" t="n">
        <v>487783.73396150599</v>
      </c>
      <c r="AI1630" s="2" t="n">
        <v>211294.47981801801</v>
      </c>
      <c r="AJ1630" s="2" t="n">
        <v>54667.567932299702</v>
      </c>
      <c r="AK1630" s="2" t="n">
        <v>245962.45376678501</v>
      </c>
      <c r="AL1630" s="2" t="n">
        <v>127214.1201</v>
      </c>
      <c r="AM1630" s="2" t="n">
        <v>2074.51147527182</v>
      </c>
    </row>
    <row r="1631">
      <c r="A1631" t="str">
        <f t="shared" si="275"/>
        <v>Other</v>
      </c>
      <c r="B1631" t="str">
        <f t="shared" si="276"/>
        <v>6760</v>
      </c>
      <c r="C1631" t="str">
        <f t="shared" si="277"/>
        <v>PHOTOGRAPHIC EQ &amp; ACCESSORIES</v>
      </c>
      <c r="D1631" s="2" t="n">
        <f t="shared" si="278"/>
        <v>4426594.4220525697</v>
      </c>
      <c r="E1631" s="2" t="n">
        <f t="shared" si="279"/>
        <v>5984498.4900461603</v>
      </c>
      <c r="F1631" s="2" t="n">
        <f t="shared" si="280"/>
        <v>1484659.6710999999</v>
      </c>
      <c r="G1631" s="2" t="n">
        <f t="shared" si="281"/>
        <v>71838.243951731507</v>
      </c>
      <c r="H1631" s="3" t="n">
        <f t="shared" si="282"/>
        <v>-0.75191577480228455</v>
      </c>
      <c r="I1631" s="3" t="n">
        <f t="shared" si="283"/>
        <v>-0.66460454029769067</v>
      </c>
      <c r="J1631" s="3" t="n">
        <f t="shared" si="284"/>
        <v>4.8387011077431499E-2</v>
      </c>
      <c r="K1631" s="3" t="n">
        <f t="shared" si="285"/>
        <v>1.1985600725148087E-5</v>
      </c>
      <c r="L1631" s="3" t="n">
        <f>AM1631/SUM(AM1:AM$2860)</f>
        <v>8.1738509702289725E-7</v>
      </c>
      <c r="M1631" t="s">
        <v>3712</v>
      </c>
      <c r="N1631" t="s">
        <v>4101</v>
      </c>
      <c r="O1631" t="s">
        <v>4102</v>
      </c>
      <c r="P1631" s="2" t="n">
        <v>10170390.528577499</v>
      </c>
      <c r="Q1631" s="2" t="n">
        <v>2596465.8505035499</v>
      </c>
      <c r="R1631" s="2" t="n">
        <v>3004675.2021096102</v>
      </c>
      <c r="S1631" s="2" t="n">
        <v>6115492.3901403099</v>
      </c>
      <c r="T1631" s="2" t="n">
        <v>7339388.11794075</v>
      </c>
      <c r="U1631" s="2" t="n">
        <v>9915184.3909489308</v>
      </c>
      <c r="V1631" s="2" t="n">
        <v>8464141.60029459</v>
      </c>
      <c r="W1631" s="2" t="n">
        <v>6493138.3301341301</v>
      </c>
      <c r="X1631" s="2" t="n">
        <v>5657096.2090176502</v>
      </c>
      <c r="Y1631" s="2" t="n">
        <v>12378454.1808907</v>
      </c>
      <c r="Z1631" s="2" t="n">
        <v>14053190.1362451</v>
      </c>
      <c r="AA1631" s="2" t="n">
        <v>18148991.700867999</v>
      </c>
      <c r="AB1631" s="2" t="n">
        <v>5782244.7774549704</v>
      </c>
      <c r="AC1631" s="2" t="n">
        <v>28219635.2974451</v>
      </c>
      <c r="AD1631" s="2" t="n">
        <v>7104994.1488044905</v>
      </c>
      <c r="AE1631" s="2" t="n">
        <v>4426594.4220525697</v>
      </c>
      <c r="AF1631" s="2" t="n">
        <v>2819518.8967469898</v>
      </c>
      <c r="AG1631" s="2" t="n">
        <v>3953081.3448826601</v>
      </c>
      <c r="AH1631" s="2" t="n">
        <v>1834568.4292629</v>
      </c>
      <c r="AI1631" s="2" t="n">
        <v>4289436.2273271503</v>
      </c>
      <c r="AJ1631" s="2" t="n">
        <v>9188515.3047954608</v>
      </c>
      <c r="AK1631" s="2" t="n">
        <v>5984498.4900461603</v>
      </c>
      <c r="AL1631" s="2" t="n">
        <v>1484659.6710999999</v>
      </c>
      <c r="AM1631" s="2" t="n">
        <v>71838.243951731507</v>
      </c>
    </row>
    <row r="1632">
      <c r="A1632" t="str">
        <f t="shared" si="275"/>
        <v>Other</v>
      </c>
      <c r="B1632" t="str">
        <f t="shared" si="276"/>
        <v>6770</v>
      </c>
      <c r="C1632" t="str">
        <f t="shared" si="277"/>
        <v>FILM, PROCESSED</v>
      </c>
      <c r="D1632" s="2" t="n">
        <f t="shared" si="278"/>
        <v>858650.84921415499</v>
      </c>
      <c r="E1632" s="2" t="n">
        <f t="shared" si="279"/>
        <v>1551.5363002351501</v>
      </c>
      <c r="F1632" s="2" t="n">
        <f t="shared" si="280"/>
        <v>57</v>
      </c>
      <c r="G1632" s="2" t="n">
        <f t="shared" si="281"/>
        <v>0</v>
      </c>
      <c r="H1632" s="3" t="n">
        <f t="shared" si="282"/>
        <v>-0.96326221952308744</v>
      </c>
      <c r="I1632" s="3" t="n">
        <f t="shared" si="283"/>
        <v>-0.99993361678958081</v>
      </c>
      <c r="J1632" s="3" t="n">
        <f t="shared" si="284"/>
        <v>0</v>
      </c>
      <c r="K1632" s="3" t="n">
        <f t="shared" si="285"/>
        <v>4.6015881931194797E-10</v>
      </c>
      <c r="L1632" s="3" t="n">
        <f>AM1632/SUM(AM1:AM$2860)</f>
        <v>0</v>
      </c>
      <c r="M1632" t="s">
        <v>3712</v>
      </c>
      <c r="N1632" t="s">
        <v>4103</v>
      </c>
      <c r="O1632" t="s">
        <v>4104</v>
      </c>
      <c r="P1632" s="2" t="n">
        <v>185162.663703547</v>
      </c>
      <c r="Q1632" s="2"/>
      <c r="R1632" s="2" t="n">
        <v>125895.834751029</v>
      </c>
      <c r="S1632" s="2" t="n">
        <v>22953.576850257599</v>
      </c>
      <c r="T1632" s="2" t="n">
        <v>14577.2974211199</v>
      </c>
      <c r="U1632" s="2" t="n">
        <v>109068.11304814801</v>
      </c>
      <c r="V1632" s="2" t="n">
        <v>170607.39693693101</v>
      </c>
      <c r="W1632" s="2" t="n">
        <v>103919.099590539</v>
      </c>
      <c r="X1632" s="2" t="n">
        <v>28609.184491197</v>
      </c>
      <c r="Y1632" s="2" t="n">
        <v>47530.888324327098</v>
      </c>
      <c r="Z1632" s="2" t="n">
        <v>152106.459798606</v>
      </c>
      <c r="AA1632" s="2" t="n">
        <v>243839.84891498199</v>
      </c>
      <c r="AB1632" s="2" t="n">
        <v>76819.2898052729</v>
      </c>
      <c r="AC1632" s="2" t="n">
        <v>384573.78437491303</v>
      </c>
      <c r="AD1632" s="2" t="n">
        <v>5486.4837863001903</v>
      </c>
      <c r="AE1632" s="2" t="n">
        <v>858650.84921415499</v>
      </c>
      <c r="AF1632" s="2" t="n">
        <v>18567.704369520201</v>
      </c>
      <c r="AG1632" s="2"/>
      <c r="AH1632" s="2" t="n">
        <v>34058.926623129802</v>
      </c>
      <c r="AI1632" s="2" t="n">
        <v>89049.320617785706</v>
      </c>
      <c r="AJ1632" s="2" t="n">
        <v>12112.114517510399</v>
      </c>
      <c r="AK1632" s="2" t="n">
        <v>1551.5363002351501</v>
      </c>
      <c r="AL1632" s="2" t="n">
        <v>57</v>
      </c>
      <c r="AM1632" s="2"/>
    </row>
    <row r="1633">
      <c r="A1633" t="str">
        <f t="shared" si="275"/>
        <v>Other</v>
      </c>
      <c r="B1633" t="str">
        <f t="shared" si="276"/>
        <v>6780</v>
      </c>
      <c r="C1633" t="str">
        <f t="shared" si="277"/>
        <v>PHOTOGRAPHIC SETS KITS &amp; OUTFITS</v>
      </c>
      <c r="D1633" s="2" t="n">
        <f t="shared" si="278"/>
        <v>457603.03928690701</v>
      </c>
      <c r="E1633" s="2" t="n">
        <f t="shared" si="279"/>
        <v>518396.406908823</v>
      </c>
      <c r="F1633" s="2" t="n">
        <f t="shared" si="280"/>
        <v>60288</v>
      </c>
      <c r="G1633" s="2" t="n">
        <f t="shared" si="281"/>
        <v>0</v>
      </c>
      <c r="H1633" s="3" t="n">
        <f t="shared" si="282"/>
        <v>-0.88370289763485255</v>
      </c>
      <c r="I1633" s="3" t="n">
        <f t="shared" si="283"/>
        <v>-0.8682526232912523</v>
      </c>
      <c r="J1633" s="3" t="n">
        <f t="shared" si="284"/>
        <v>0</v>
      </c>
      <c r="K1633" s="3" t="n">
        <f t="shared" si="285"/>
        <v>4.8670271752067925E-7</v>
      </c>
      <c r="L1633" s="3" t="n">
        <f>AM1633/SUM(AM1:AM$2860)</f>
        <v>0</v>
      </c>
      <c r="M1633" t="s">
        <v>3712</v>
      </c>
      <c r="N1633" t="s">
        <v>4105</v>
      </c>
      <c r="O1633" t="s">
        <v>4106</v>
      </c>
      <c r="P1633" s="2" t="n">
        <v>2112072.6266779602</v>
      </c>
      <c r="Q1633" s="2" t="n">
        <v>1958590.8843451701</v>
      </c>
      <c r="R1633" s="2" t="n">
        <v>781665.16721861705</v>
      </c>
      <c r="S1633" s="2" t="n">
        <v>943798.41622971196</v>
      </c>
      <c r="T1633" s="2" t="n">
        <v>108493.76727567799</v>
      </c>
      <c r="U1633" s="2" t="n">
        <v>603687.31384370301</v>
      </c>
      <c r="V1633" s="2" t="n">
        <v>664899.773834222</v>
      </c>
      <c r="W1633" s="2" t="n">
        <v>8664630.1854215395</v>
      </c>
      <c r="X1633" s="2" t="n">
        <v>638440.52012510505</v>
      </c>
      <c r="Y1633" s="2" t="n">
        <v>3363550.4569621999</v>
      </c>
      <c r="Z1633" s="2" t="n">
        <v>2135626.5786800799</v>
      </c>
      <c r="AA1633" s="2" t="n">
        <v>734876.65806032601</v>
      </c>
      <c r="AB1633" s="2" t="n">
        <v>1330935.3405665299</v>
      </c>
      <c r="AC1633" s="2" t="n">
        <v>149677.11111470201</v>
      </c>
      <c r="AD1633" s="2" t="n">
        <v>236937.246521138</v>
      </c>
      <c r="AE1633" s="2" t="n">
        <v>457603.03928690701</v>
      </c>
      <c r="AF1633" s="2" t="n">
        <v>142402.479051367</v>
      </c>
      <c r="AG1633" s="2" t="n">
        <v>2828280.2376729101</v>
      </c>
      <c r="AH1633" s="2" t="n">
        <v>268047.29738958401</v>
      </c>
      <c r="AI1633" s="2" t="n">
        <v>219394.31724299301</v>
      </c>
      <c r="AJ1633" s="2" t="n">
        <v>181159.10107837</v>
      </c>
      <c r="AK1633" s="2" t="n">
        <v>518396.406908823</v>
      </c>
      <c r="AL1633" s="2" t="n">
        <v>60288</v>
      </c>
      <c r="AM1633" s="2"/>
    </row>
    <row r="1634">
      <c r="A1634" t="str">
        <f t="shared" si="275"/>
        <v>Other</v>
      </c>
      <c r="B1634" t="str">
        <f t="shared" si="276"/>
        <v>6810</v>
      </c>
      <c r="C1634" t="str">
        <f t="shared" si="277"/>
        <v>CHEMICALS</v>
      </c>
      <c r="D1634" s="2" t="n">
        <f t="shared" si="278"/>
        <v>22919980.995017201</v>
      </c>
      <c r="E1634" s="2" t="n">
        <f t="shared" si="279"/>
        <v>26527761.619986799</v>
      </c>
      <c r="F1634" s="2" t="n">
        <f t="shared" si="280"/>
        <v>25699643.886500001</v>
      </c>
      <c r="G1634" s="2" t="n">
        <f t="shared" si="281"/>
        <v>14223535.106159801</v>
      </c>
      <c r="H1634" s="3" t="n">
        <f t="shared" si="282"/>
        <v>-3.1217022579955178E-2</v>
      </c>
      <c r="I1634" s="3" t="n">
        <f t="shared" si="283"/>
        <v>0.12127684102735947</v>
      </c>
      <c r="J1634" s="3" t="n">
        <f t="shared" si="284"/>
        <v>0.55345261471235441</v>
      </c>
      <c r="K1634" s="3" t="n">
        <f t="shared" si="285"/>
        <v>2.0747224188683093E-4</v>
      </c>
      <c r="L1634" s="3" t="n">
        <f>AM1634/SUM(AM1:AM$2860)</f>
        <v>1.6183727473306078E-4</v>
      </c>
      <c r="M1634" t="s">
        <v>3712</v>
      </c>
      <c r="N1634" t="s">
        <v>4107</v>
      </c>
      <c r="O1634" t="s">
        <v>4108</v>
      </c>
      <c r="P1634" s="2" t="n">
        <v>4303151.22132954</v>
      </c>
      <c r="Q1634" s="2" t="n">
        <v>48891313.730660103</v>
      </c>
      <c r="R1634" s="2" t="n">
        <v>8933918.9693825394</v>
      </c>
      <c r="S1634" s="2" t="n">
        <v>12243355.2998896</v>
      </c>
      <c r="T1634" s="2" t="n">
        <v>13537207.577368399</v>
      </c>
      <c r="U1634" s="2" t="n">
        <v>23262293.741136201</v>
      </c>
      <c r="V1634" s="2" t="n">
        <v>25111403.7500422</v>
      </c>
      <c r="W1634" s="2" t="n">
        <v>23116168.275852699</v>
      </c>
      <c r="X1634" s="2" t="n">
        <v>24298689.5787124</v>
      </c>
      <c r="Y1634" s="2" t="n">
        <v>25817759.919919301</v>
      </c>
      <c r="Z1634" s="2" t="n">
        <v>27435778.968239699</v>
      </c>
      <c r="AA1634" s="2" t="n">
        <v>25029438.273166999</v>
      </c>
      <c r="AB1634" s="2" t="n">
        <v>16173673.0355445</v>
      </c>
      <c r="AC1634" s="2" t="n">
        <v>23688047.260501299</v>
      </c>
      <c r="AD1634" s="2" t="n">
        <v>19624604.5992718</v>
      </c>
      <c r="AE1634" s="2" t="n">
        <v>22919980.995017201</v>
      </c>
      <c r="AF1634" s="2" t="n">
        <v>25094807.517815001</v>
      </c>
      <c r="AG1634" s="2" t="n">
        <v>26580069.038203601</v>
      </c>
      <c r="AH1634" s="2" t="n">
        <v>25837359.676048599</v>
      </c>
      <c r="AI1634" s="2" t="n">
        <v>31737794.458574899</v>
      </c>
      <c r="AJ1634" s="2" t="n">
        <v>27840578.540634502</v>
      </c>
      <c r="AK1634" s="2" t="n">
        <v>26527761.619986799</v>
      </c>
      <c r="AL1634" s="2" t="n">
        <v>25699643.886500001</v>
      </c>
      <c r="AM1634" s="2" t="n">
        <v>14223535.106159801</v>
      </c>
    </row>
    <row r="1635">
      <c r="A1635" t="str">
        <f t="shared" si="275"/>
        <v>Other</v>
      </c>
      <c r="B1635" t="str">
        <f t="shared" si="276"/>
        <v>6820</v>
      </c>
      <c r="C1635" t="str">
        <f t="shared" si="277"/>
        <v>DYES</v>
      </c>
      <c r="D1635" s="2" t="n">
        <f t="shared" si="278"/>
        <v>29366.278690797801</v>
      </c>
      <c r="E1635" s="2" t="n">
        <f t="shared" si="279"/>
        <v>0</v>
      </c>
      <c r="F1635" s="2" t="n">
        <f t="shared" si="280"/>
        <v>0</v>
      </c>
      <c r="G1635" s="2" t="n">
        <f t="shared" si="281"/>
        <v>25838.398098902799</v>
      </c>
      <c r="H1635" s="3" t="e">
        <f t="shared" si="282"/>
        <v>#DIV/0!</v>
      </c>
      <c r="I1635" s="3" t="n">
        <f t="shared" si="283"/>
        <v>-1</v>
      </c>
      <c r="J1635" s="3" t="e">
        <f t="shared" si="284"/>
        <v>#DIV/0!</v>
      </c>
      <c r="K1635" s="3" t="n">
        <f t="shared" si="285"/>
        <v>0</v>
      </c>
      <c r="L1635" s="3" t="n">
        <f>AM1635/SUM(AM1:AM$2860)</f>
        <v>2.9399273110264907E-7</v>
      </c>
      <c r="M1635" t="s">
        <v>3712</v>
      </c>
      <c r="N1635" t="s">
        <v>4109</v>
      </c>
      <c r="O1635" t="s">
        <v>4110</v>
      </c>
      <c r="P1635" s="2"/>
      <c r="Q1635" s="2" t="n">
        <v>41648.5514450189</v>
      </c>
      <c r="R1635" s="2"/>
      <c r="S1635" s="2"/>
      <c r="T1635" s="2" t="n">
        <v>1826.6246156260399</v>
      </c>
      <c r="U1635" s="2" t="n">
        <v>160648.45204347899</v>
      </c>
      <c r="V1635" s="2" t="n">
        <v>59573.223272163203</v>
      </c>
      <c r="W1635" s="2" t="n">
        <v>28568.799589734401</v>
      </c>
      <c r="X1635" s="2" t="n">
        <v>92746.717534975105</v>
      </c>
      <c r="Y1635" s="2" t="n">
        <v>-10770.1224148204</v>
      </c>
      <c r="Z1635" s="2" t="n">
        <v>24346.654431388499</v>
      </c>
      <c r="AA1635" s="2" t="n">
        <v>366517.42115042103</v>
      </c>
      <c r="AB1635" s="2" t="n">
        <v>-2937.2040383695798</v>
      </c>
      <c r="AC1635" s="2"/>
      <c r="AD1635" s="2"/>
      <c r="AE1635" s="2" t="n">
        <v>29366.278690797801</v>
      </c>
      <c r="AF1635" s="2" t="n">
        <v>8796.4710250415592</v>
      </c>
      <c r="AG1635" s="2" t="n">
        <v>3570.6852546811001</v>
      </c>
      <c r="AH1635" s="2" t="n">
        <v>17558.602147264799</v>
      </c>
      <c r="AI1635" s="2"/>
      <c r="AJ1635" s="2"/>
      <c r="AK1635" s="2"/>
      <c r="AL1635" s="2"/>
      <c r="AM1635" s="2" t="n">
        <v>25838.398098902799</v>
      </c>
    </row>
    <row r="1636">
      <c r="A1636" t="str">
        <f t="shared" si="275"/>
        <v>Other</v>
      </c>
      <c r="B1636" t="str">
        <f t="shared" si="276"/>
        <v>6830</v>
      </c>
      <c r="C1636" t="str">
        <f t="shared" si="277"/>
        <v>GASES: COMPRESSED AND LIQUEFIED</v>
      </c>
      <c r="D1636" s="2" t="n">
        <f t="shared" si="278"/>
        <v>6260457.5640104599</v>
      </c>
      <c r="E1636" s="2" t="n">
        <f t="shared" si="279"/>
        <v>5106599.7524239896</v>
      </c>
      <c r="F1636" s="2" t="n">
        <f t="shared" si="280"/>
        <v>8056710.4880999997</v>
      </c>
      <c r="G1636" s="2" t="n">
        <f t="shared" si="281"/>
        <v>6102273.7052087104</v>
      </c>
      <c r="H1636" s="3" t="n">
        <f t="shared" si="282"/>
        <v>0.57770549459562748</v>
      </c>
      <c r="I1636" s="3" t="n">
        <f t="shared" si="283"/>
        <v>0.28692038971970235</v>
      </c>
      <c r="J1636" s="3" t="n">
        <f t="shared" si="284"/>
        <v>0.75741504106694035</v>
      </c>
      <c r="K1636" s="3" t="n">
        <f t="shared" si="285"/>
        <v>6.5041515539338314E-5</v>
      </c>
      <c r="L1636" s="3" t="n">
        <f>AM1636/SUM(AM1:AM$2860)</f>
        <v>6.943248206266982E-5</v>
      </c>
      <c r="M1636" t="s">
        <v>3712</v>
      </c>
      <c r="N1636" t="s">
        <v>4111</v>
      </c>
      <c r="O1636" t="s">
        <v>4112</v>
      </c>
      <c r="P1636" s="2" t="n">
        <v>10659971.275227999</v>
      </c>
      <c r="Q1636" s="2" t="n">
        <v>8720683.2656719703</v>
      </c>
      <c r="R1636" s="2" t="n">
        <v>7031961.3275104202</v>
      </c>
      <c r="S1636" s="2" t="n">
        <v>8548518.20192587</v>
      </c>
      <c r="T1636" s="2" t="n">
        <v>11632936.2135396</v>
      </c>
      <c r="U1636" s="2" t="n">
        <v>11702206.338497899</v>
      </c>
      <c r="V1636" s="2" t="n">
        <v>13066064.924555801</v>
      </c>
      <c r="W1636" s="2" t="n">
        <v>14612984.2073819</v>
      </c>
      <c r="X1636" s="2" t="n">
        <v>14413968.796641501</v>
      </c>
      <c r="Y1636" s="2" t="n">
        <v>16485429.7100235</v>
      </c>
      <c r="Z1636" s="2" t="n">
        <v>18669472.574927099</v>
      </c>
      <c r="AA1636" s="2" t="n">
        <v>14088821.804575801</v>
      </c>
      <c r="AB1636" s="2" t="n">
        <v>9239305.8072987199</v>
      </c>
      <c r="AC1636" s="2" t="n">
        <v>9205312.8143059891</v>
      </c>
      <c r="AD1636" s="2" t="n">
        <v>8652178.0047240704</v>
      </c>
      <c r="AE1636" s="2" t="n">
        <v>6260457.5640104599</v>
      </c>
      <c r="AF1636" s="2" t="n">
        <v>6816375.1723026</v>
      </c>
      <c r="AG1636" s="2" t="n">
        <v>5774847.5321954302</v>
      </c>
      <c r="AH1636" s="2" t="n">
        <v>5479952.6341733802</v>
      </c>
      <c r="AI1636" s="2" t="n">
        <v>7857241.2419473296</v>
      </c>
      <c r="AJ1636" s="2" t="n">
        <v>6949331.0783854099</v>
      </c>
      <c r="AK1636" s="2" t="n">
        <v>5106599.7524239896</v>
      </c>
      <c r="AL1636" s="2" t="n">
        <v>8056710.4880999997</v>
      </c>
      <c r="AM1636" s="2" t="n">
        <v>6102273.7052087104</v>
      </c>
    </row>
    <row r="1637">
      <c r="A1637" t="str">
        <f t="shared" si="275"/>
        <v>Other</v>
      </c>
      <c r="B1637" t="str">
        <f t="shared" si="276"/>
        <v>6840</v>
      </c>
      <c r="C1637" t="str">
        <f t="shared" si="277"/>
        <v>PEST CONT AGENTS &amp; DISINFECTANTS</v>
      </c>
      <c r="D1637" s="2" t="n">
        <f t="shared" si="278"/>
        <v>1344165.7735659999</v>
      </c>
      <c r="E1637" s="2" t="n">
        <f t="shared" si="279"/>
        <v>291298.13819407899</v>
      </c>
      <c r="F1637" s="2" t="n">
        <f t="shared" si="280"/>
        <v>673.57</v>
      </c>
      <c r="G1637" s="2" t="n">
        <f t="shared" si="281"/>
        <v>-28857.169969815601</v>
      </c>
      <c r="H1637" s="3" t="n">
        <f t="shared" si="282"/>
        <v>-0.99768769548553982</v>
      </c>
      <c r="I1637" s="3" t="n">
        <f t="shared" si="283"/>
        <v>-0.99949889365341227</v>
      </c>
      <c r="J1637" s="3" t="n">
        <f t="shared" si="284"/>
        <v>-42.842124752907047</v>
      </c>
      <c r="K1637" s="3" t="n">
        <f t="shared" si="285"/>
        <v>5.4377048407710316E-9</v>
      </c>
      <c r="L1637" s="3" t="n">
        <f>AM1637/SUM(AM1:AM$2860)</f>
        <v>-3.2834071906646927E-7</v>
      </c>
      <c r="M1637" t="s">
        <v>3712</v>
      </c>
      <c r="N1637" t="s">
        <v>4113</v>
      </c>
      <c r="O1637" t="s">
        <v>4114</v>
      </c>
      <c r="P1637" s="2" t="n">
        <v>73434.930762008793</v>
      </c>
      <c r="Q1637" s="2"/>
      <c r="R1637" s="2" t="n">
        <v>0</v>
      </c>
      <c r="S1637" s="2" t="n">
        <v>197457.447698303</v>
      </c>
      <c r="T1637" s="2" t="n">
        <v>69736.0058874432</v>
      </c>
      <c r="U1637" s="2" t="n">
        <v>274383.90075654601</v>
      </c>
      <c r="V1637" s="2" t="n">
        <v>249480.37446943001</v>
      </c>
      <c r="W1637" s="2" t="n">
        <v>508438.82309169602</v>
      </c>
      <c r="X1637" s="2" t="n">
        <v>150613.38687407199</v>
      </c>
      <c r="Y1637" s="2" t="n">
        <v>167479.484445193</v>
      </c>
      <c r="Z1637" s="2" t="n">
        <v>167689.72926001099</v>
      </c>
      <c r="AA1637" s="2" t="n">
        <v>53595.935316099101</v>
      </c>
      <c r="AB1637" s="2" t="n">
        <v>134841.84040771201</v>
      </c>
      <c r="AC1637" s="2" t="n">
        <v>3435048.8882878502</v>
      </c>
      <c r="AD1637" s="2" t="n">
        <v>119469.317877347</v>
      </c>
      <c r="AE1637" s="2" t="n">
        <v>1344165.7735659999</v>
      </c>
      <c r="AF1637" s="2" t="n">
        <v>112568.653262658</v>
      </c>
      <c r="AG1637" s="2" t="n">
        <v>532014.959287234</v>
      </c>
      <c r="AH1637" s="2" t="n">
        <v>-914745.19131618901</v>
      </c>
      <c r="AI1637" s="2" t="n">
        <v>60229.483569570497</v>
      </c>
      <c r="AJ1637" s="2" t="n">
        <v>1638505.9970940801</v>
      </c>
      <c r="AK1637" s="2" t="n">
        <v>291298.13819407899</v>
      </c>
      <c r="AL1637" s="2" t="n">
        <v>673.57</v>
      </c>
      <c r="AM1637" s="2" t="n">
        <v>-28857.169969815601</v>
      </c>
    </row>
    <row r="1638">
      <c r="A1638" t="str">
        <f t="shared" si="275"/>
        <v>Other</v>
      </c>
      <c r="B1638" t="str">
        <f t="shared" si="276"/>
        <v>6850</v>
      </c>
      <c r="C1638" t="str">
        <f t="shared" si="277"/>
        <v>MISCELLANEOUS CHEMICAL SPECIALTIES</v>
      </c>
      <c r="D1638" s="2" t="n">
        <f t="shared" si="278"/>
        <v>2961840.22323523</v>
      </c>
      <c r="E1638" s="2" t="n">
        <f t="shared" si="279"/>
        <v>3161062.0384024498</v>
      </c>
      <c r="F1638" s="2" t="n">
        <f t="shared" si="280"/>
        <v>2056486.2016</v>
      </c>
      <c r="G1638" s="2" t="n">
        <f t="shared" si="281"/>
        <v>987955.49596600502</v>
      </c>
      <c r="H1638" s="3" t="n">
        <f t="shared" si="282"/>
        <v>-0.34943187554796762</v>
      </c>
      <c r="I1638" s="3" t="n">
        <f t="shared" si="283"/>
        <v>-0.30567280926663498</v>
      </c>
      <c r="J1638" s="3" t="n">
        <f t="shared" si="284"/>
        <v>0.48040949421267687</v>
      </c>
      <c r="K1638" s="3" t="n">
        <f t="shared" si="285"/>
        <v>1.660193442911524E-5</v>
      </c>
      <c r="L1638" s="3" t="n">
        <f>AM1638/SUM(AM1:AM$2860)</f>
        <v>1.1241089070427E-5</v>
      </c>
      <c r="M1638" t="s">
        <v>3712</v>
      </c>
      <c r="N1638" t="s">
        <v>4115</v>
      </c>
      <c r="O1638" t="s">
        <v>4116</v>
      </c>
      <c r="P1638" s="2" t="n">
        <v>1771806.3411167699</v>
      </c>
      <c r="Q1638" s="2" t="n">
        <v>2355171.7922453498</v>
      </c>
      <c r="R1638" s="2" t="n">
        <v>2774763.2683332101</v>
      </c>
      <c r="S1638" s="2" t="n">
        <v>2447139.6024505701</v>
      </c>
      <c r="T1638" s="2" t="n">
        <v>4785358.59221981</v>
      </c>
      <c r="U1638" s="2" t="n">
        <v>3476900.8815537398</v>
      </c>
      <c r="V1638" s="2" t="n">
        <v>3424302.5121860602</v>
      </c>
      <c r="W1638" s="2" t="n">
        <v>7141790.8018398304</v>
      </c>
      <c r="X1638" s="2" t="n">
        <v>7647949.1754304999</v>
      </c>
      <c r="Y1638" s="2" t="n">
        <v>7765450.1211083597</v>
      </c>
      <c r="Z1638" s="2" t="n">
        <v>3443833.4028937598</v>
      </c>
      <c r="AA1638" s="2" t="n">
        <v>4828515.6726700803</v>
      </c>
      <c r="AB1638" s="2" t="n">
        <v>2162425.7955586198</v>
      </c>
      <c r="AC1638" s="2" t="n">
        <v>4768396.1986186299</v>
      </c>
      <c r="AD1638" s="2" t="n">
        <v>1997142.5182445301</v>
      </c>
      <c r="AE1638" s="2" t="n">
        <v>2961840.22323523</v>
      </c>
      <c r="AF1638" s="2" t="n">
        <v>2867779.8183159102</v>
      </c>
      <c r="AG1638" s="2" t="n">
        <v>3017268.3778157402</v>
      </c>
      <c r="AH1638" s="2" t="n">
        <v>7874147.1871781098</v>
      </c>
      <c r="AI1638" s="2" t="n">
        <v>1643653.22963663</v>
      </c>
      <c r="AJ1638" s="2" t="n">
        <v>11864801.205436399</v>
      </c>
      <c r="AK1638" s="2" t="n">
        <v>3161062.0384024498</v>
      </c>
      <c r="AL1638" s="2" t="n">
        <v>2056486.2016</v>
      </c>
      <c r="AM1638" s="2" t="n">
        <v>987955.49596600502</v>
      </c>
    </row>
    <row r="1639">
      <c r="A1639" t="str">
        <f t="shared" si="275"/>
        <v>Other</v>
      </c>
      <c r="B1639" t="str">
        <f t="shared" si="276"/>
        <v>6910</v>
      </c>
      <c r="C1639" t="str">
        <f t="shared" si="277"/>
        <v>TRAINING AIDS</v>
      </c>
      <c r="D1639" s="2" t="n">
        <f t="shared" si="278"/>
        <v>411620119.43573499</v>
      </c>
      <c r="E1639" s="2" t="n">
        <f t="shared" si="279"/>
        <v>573924587.675753</v>
      </c>
      <c r="F1639" s="2" t="n">
        <f t="shared" si="280"/>
        <v>483642619.1552</v>
      </c>
      <c r="G1639" s="2" t="n">
        <f t="shared" si="281"/>
        <v>179402370.890205</v>
      </c>
      <c r="H1639" s="3" t="n">
        <f t="shared" si="282"/>
        <v>-0.15730632640460962</v>
      </c>
      <c r="I1639" s="3" t="n">
        <f t="shared" si="283"/>
        <v>0.17497322487102007</v>
      </c>
      <c r="J1639" s="3" t="n">
        <f t="shared" si="284"/>
        <v>0.37093995397588214</v>
      </c>
      <c r="K1639" s="3" t="n">
        <f t="shared" si="285"/>
        <v>3.9044283613928936E-3</v>
      </c>
      <c r="L1639" s="3" t="n">
        <f>AM1639/SUM(AM1:AM$2860)</f>
        <v>2.0412640436305311E-3</v>
      </c>
      <c r="M1639" t="s">
        <v>3712</v>
      </c>
      <c r="N1639" t="s">
        <v>4117</v>
      </c>
      <c r="O1639" t="s">
        <v>4118</v>
      </c>
      <c r="P1639" s="2" t="n">
        <v>237995065.140338</v>
      </c>
      <c r="Q1639" s="2" t="n">
        <v>242548199.90865499</v>
      </c>
      <c r="R1639" s="2" t="n">
        <v>188705038.11174601</v>
      </c>
      <c r="S1639" s="2" t="n">
        <v>447157669.07787901</v>
      </c>
      <c r="T1639" s="2" t="n">
        <v>671723845.00019205</v>
      </c>
      <c r="U1639" s="2" t="n">
        <v>769747912.60991597</v>
      </c>
      <c r="V1639" s="2" t="n">
        <v>845219426.66309404</v>
      </c>
      <c r="W1639" s="2" t="n">
        <v>806190901.58866298</v>
      </c>
      <c r="X1639" s="2" t="n">
        <v>413900063.15548801</v>
      </c>
      <c r="Y1639" s="2" t="n">
        <v>529579001.25007999</v>
      </c>
      <c r="Z1639" s="2" t="n">
        <v>578861432.65087295</v>
      </c>
      <c r="AA1639" s="2" t="n">
        <v>711124034.49465799</v>
      </c>
      <c r="AB1639" s="2" t="n">
        <v>619928680.78442001</v>
      </c>
      <c r="AC1639" s="2" t="n">
        <v>474039394.67681199</v>
      </c>
      <c r="AD1639" s="2" t="n">
        <v>589683048.03629005</v>
      </c>
      <c r="AE1639" s="2" t="n">
        <v>411620119.43573499</v>
      </c>
      <c r="AF1639" s="2" t="n">
        <v>480588284.91921598</v>
      </c>
      <c r="AG1639" s="2" t="n">
        <v>334590747.571343</v>
      </c>
      <c r="AH1639" s="2" t="n">
        <v>487113337.01688898</v>
      </c>
      <c r="AI1639" s="2" t="n">
        <v>682591434.64122999</v>
      </c>
      <c r="AJ1639" s="2" t="n">
        <v>527363339.71915102</v>
      </c>
      <c r="AK1639" s="2" t="n">
        <v>573924587.675753</v>
      </c>
      <c r="AL1639" s="2" t="n">
        <v>483642619.1552</v>
      </c>
      <c r="AM1639" s="2" t="n">
        <v>179402370.890205</v>
      </c>
    </row>
    <row r="1640">
      <c r="A1640" t="str">
        <f t="shared" si="275"/>
        <v>Other</v>
      </c>
      <c r="B1640" t="str">
        <f t="shared" si="276"/>
        <v>6920</v>
      </c>
      <c r="C1640" t="str">
        <f t="shared" si="277"/>
        <v>ARMAMENT TRAINING DEVICES</v>
      </c>
      <c r="D1640" s="2" t="n">
        <f t="shared" si="278"/>
        <v>16059966.234783299</v>
      </c>
      <c r="E1640" s="2" t="n">
        <f t="shared" si="279"/>
        <v>1624927.25123234</v>
      </c>
      <c r="F1640" s="2" t="n">
        <f t="shared" si="280"/>
        <v>6173570.0416000001</v>
      </c>
      <c r="G1640" s="2" t="n">
        <f t="shared" si="281"/>
        <v>9814920.9125310704</v>
      </c>
      <c r="H1640" s="3" t="n">
        <f t="shared" si="282"/>
        <v>2.7992901140146325</v>
      </c>
      <c r="I1640" s="3" t="n">
        <f t="shared" si="283"/>
        <v>-0.61559258896640512</v>
      </c>
      <c r="J1640" s="3" t="n">
        <f t="shared" si="284"/>
        <v>1.5898290367476489</v>
      </c>
      <c r="K1640" s="3" t="n">
        <f t="shared" si="285"/>
        <v>4.983899475933806E-5</v>
      </c>
      <c r="L1640" s="3" t="n">
        <f>AM1640/SUM(AM1:AM$2860)</f>
        <v>1.1167547591714072E-4</v>
      </c>
      <c r="M1640" t="s">
        <v>3712</v>
      </c>
      <c r="N1640" t="s">
        <v>4119</v>
      </c>
      <c r="O1640" t="s">
        <v>4120</v>
      </c>
      <c r="P1640" s="2" t="n">
        <v>145680299.663636</v>
      </c>
      <c r="Q1640" s="2" t="n">
        <v>129186726.865045</v>
      </c>
      <c r="R1640" s="2" t="n">
        <v>31929016.5031459</v>
      </c>
      <c r="S1640" s="2" t="n">
        <v>105893770.559855</v>
      </c>
      <c r="T1640" s="2" t="n">
        <v>100863629.010756</v>
      </c>
      <c r="U1640" s="2" t="n">
        <v>155010925.557161</v>
      </c>
      <c r="V1640" s="2" t="n">
        <v>67958052.461162895</v>
      </c>
      <c r="W1640" s="2" t="n">
        <v>62369524.435547598</v>
      </c>
      <c r="X1640" s="2" t="n">
        <v>38063271.829145297</v>
      </c>
      <c r="Y1640" s="2" t="n">
        <v>29179657.623553298</v>
      </c>
      <c r="Z1640" s="2" t="n">
        <v>72658968.504413798</v>
      </c>
      <c r="AA1640" s="2" t="n">
        <v>47312614.864494301</v>
      </c>
      <c r="AB1640" s="2" t="n">
        <v>7279044.9615132501</v>
      </c>
      <c r="AC1640" s="2" t="n">
        <v>24279067.1176342</v>
      </c>
      <c r="AD1640" s="2" t="n">
        <v>24608170.430604801</v>
      </c>
      <c r="AE1640" s="2" t="n">
        <v>16059966.234783299</v>
      </c>
      <c r="AF1640" s="2" t="n">
        <v>6683710.4752052398</v>
      </c>
      <c r="AG1640" s="2" t="n">
        <v>1234309.2957814201</v>
      </c>
      <c r="AH1640" s="2" t="n">
        <v>4579244.2237968398</v>
      </c>
      <c r="AI1640" s="2" t="n">
        <v>4319420.2961853696</v>
      </c>
      <c r="AJ1640" s="2" t="n">
        <v>18745630.472369399</v>
      </c>
      <c r="AK1640" s="2" t="n">
        <v>1624927.25123234</v>
      </c>
      <c r="AL1640" s="2" t="n">
        <v>6173570.0416000001</v>
      </c>
      <c r="AM1640" s="2" t="n">
        <v>9814920.9125310704</v>
      </c>
    </row>
    <row r="1641">
      <c r="A1641" t="str">
        <f t="shared" si="275"/>
        <v>Other</v>
      </c>
      <c r="B1641" t="str">
        <f t="shared" si="276"/>
        <v>6930</v>
      </c>
      <c r="C1641" t="str">
        <f t="shared" si="277"/>
        <v>OPERATION TRAINING DEVICES</v>
      </c>
      <c r="D1641" s="2" t="n">
        <f t="shared" si="278"/>
        <v>64822913.702851698</v>
      </c>
      <c r="E1641" s="2" t="n">
        <f t="shared" si="279"/>
        <v>172745236.91422501</v>
      </c>
      <c r="F1641" s="2" t="n">
        <f t="shared" si="280"/>
        <v>190065905.72569999</v>
      </c>
      <c r="G1641" s="2" t="n">
        <f t="shared" si="281"/>
        <v>72811482.973932505</v>
      </c>
      <c r="H1641" s="3" t="n">
        <f t="shared" si="282"/>
        <v>0.1002671281760168</v>
      </c>
      <c r="I1641" s="3" t="n">
        <f t="shared" si="283"/>
        <v>1.9320790268231738</v>
      </c>
      <c r="J1641" s="3" t="n">
        <f t="shared" si="284"/>
        <v>0.38308544973348796</v>
      </c>
      <c r="K1641" s="3" t="n">
        <f t="shared" si="285"/>
        <v>1.5343947854420021E-3</v>
      </c>
      <c r="L1641" s="3" t="n">
        <f>AM1641/SUM(AM1:AM$2860)</f>
        <v>8.2845874009695032E-4</v>
      </c>
      <c r="M1641" t="s">
        <v>3712</v>
      </c>
      <c r="N1641" t="s">
        <v>4121</v>
      </c>
      <c r="O1641" t="s">
        <v>4122</v>
      </c>
      <c r="P1641" s="2" t="n">
        <v>214253834.77773899</v>
      </c>
      <c r="Q1641" s="2" t="n">
        <v>162317217.250568</v>
      </c>
      <c r="R1641" s="2" t="n">
        <v>250542836.49182799</v>
      </c>
      <c r="S1641" s="2" t="n">
        <v>391780059.743972</v>
      </c>
      <c r="T1641" s="2" t="n">
        <v>462944210.97216803</v>
      </c>
      <c r="U1641" s="2" t="n">
        <v>461746569.58371699</v>
      </c>
      <c r="V1641" s="2" t="n">
        <v>296482801.21910399</v>
      </c>
      <c r="W1641" s="2" t="n">
        <v>370542393.17970699</v>
      </c>
      <c r="X1641" s="2" t="n">
        <v>332897064.30389798</v>
      </c>
      <c r="Y1641" s="2" t="n">
        <v>326035402.31190199</v>
      </c>
      <c r="Z1641" s="2" t="n">
        <v>159756684.72998199</v>
      </c>
      <c r="AA1641" s="2" t="n">
        <v>203867959.565483</v>
      </c>
      <c r="AB1641" s="2" t="n">
        <v>235920581.22560799</v>
      </c>
      <c r="AC1641" s="2" t="n">
        <v>124479273.39352199</v>
      </c>
      <c r="AD1641" s="2" t="n">
        <v>98398348.484948695</v>
      </c>
      <c r="AE1641" s="2" t="n">
        <v>64822913.702851698</v>
      </c>
      <c r="AF1641" s="2" t="n">
        <v>115238480.285229</v>
      </c>
      <c r="AG1641" s="2" t="n">
        <v>92453591.062774003</v>
      </c>
      <c r="AH1641" s="2" t="n">
        <v>168475675.08052099</v>
      </c>
      <c r="AI1641" s="2" t="n">
        <v>133403087.391562</v>
      </c>
      <c r="AJ1641" s="2" t="n">
        <v>118204747.374219</v>
      </c>
      <c r="AK1641" s="2" t="n">
        <v>172745236.91422501</v>
      </c>
      <c r="AL1641" s="2" t="n">
        <v>190065905.72569999</v>
      </c>
      <c r="AM1641" s="2" t="n">
        <v>72811482.973932505</v>
      </c>
    </row>
    <row r="1642">
      <c r="A1642" t="str">
        <f t="shared" si="275"/>
        <v>Other</v>
      </c>
      <c r="B1642" t="str">
        <f t="shared" si="276"/>
        <v>6940</v>
      </c>
      <c r="C1642" t="str">
        <f t="shared" si="277"/>
        <v>COMMUNICATION TRAINING DEVICES</v>
      </c>
      <c r="D1642" s="2" t="n">
        <f t="shared" si="278"/>
        <v>786800.33152826701</v>
      </c>
      <c r="E1642" s="2" t="n">
        <f t="shared" si="279"/>
        <v>258603.53642748899</v>
      </c>
      <c r="F1642" s="2" t="n">
        <f t="shared" si="280"/>
        <v>-7548.2002000000002</v>
      </c>
      <c r="G1642" s="2" t="n">
        <f t="shared" si="281"/>
        <v>690984.95877219399</v>
      </c>
      <c r="H1642" s="3" t="n">
        <f t="shared" si="282"/>
        <v>-1.0291883100450812</v>
      </c>
      <c r="I1642" s="3" t="n">
        <f t="shared" si="283"/>
        <v>-1.0095935396790423</v>
      </c>
      <c r="J1642" s="3" t="n">
        <f t="shared" si="284"/>
        <v>-91.543008990698738</v>
      </c>
      <c r="K1642" s="3" t="n">
        <f t="shared" si="285"/>
        <v>-6.0936331437933497E-8</v>
      </c>
      <c r="L1642" s="3" t="n">
        <f>AM1642/SUM(AM1:AM$2860)</f>
        <v>7.8621187893577282E-6</v>
      </c>
      <c r="M1642" t="s">
        <v>3712</v>
      </c>
      <c r="N1642" t="s">
        <v>4123</v>
      </c>
      <c r="O1642" t="s">
        <v>4124</v>
      </c>
      <c r="P1642" s="2" t="n">
        <v>77622650.997122705</v>
      </c>
      <c r="Q1642" s="2" t="n">
        <v>70057267.846696094</v>
      </c>
      <c r="R1642" s="2" t="n">
        <v>83159814.377533898</v>
      </c>
      <c r="S1642" s="2" t="n">
        <v>120235932.780882</v>
      </c>
      <c r="T1642" s="2" t="n">
        <v>66096585.751509897</v>
      </c>
      <c r="U1642" s="2" t="n">
        <v>124682846.92629001</v>
      </c>
      <c r="V1642" s="2" t="n">
        <v>128643551.653827</v>
      </c>
      <c r="W1642" s="2" t="n">
        <v>146467194.86758199</v>
      </c>
      <c r="X1642" s="2" t="n">
        <v>6137653.7164970897</v>
      </c>
      <c r="Y1642" s="2" t="n">
        <v>19817173.403352302</v>
      </c>
      <c r="Z1642" s="2" t="n">
        <v>6789769.6979837399</v>
      </c>
      <c r="AA1642" s="2" t="n">
        <v>7208081.9565673796</v>
      </c>
      <c r="AB1642" s="2" t="n">
        <v>8191105.5231744498</v>
      </c>
      <c r="AC1642" s="2" t="n">
        <v>573812.99971790705</v>
      </c>
      <c r="AD1642" s="2" t="n">
        <v>296234.03180606</v>
      </c>
      <c r="AE1642" s="2" t="n">
        <v>786800.33152826701</v>
      </c>
      <c r="AF1642" s="2" t="n">
        <v>204081.84168102301</v>
      </c>
      <c r="AG1642" s="2" t="n">
        <v>769098.07351502904</v>
      </c>
      <c r="AH1642" s="2" t="n">
        <v>360538.31564758503</v>
      </c>
      <c r="AI1642" s="2" t="n">
        <v>408824.27158961602</v>
      </c>
      <c r="AJ1642" s="2" t="n">
        <v>47837.760788911299</v>
      </c>
      <c r="AK1642" s="2" t="n">
        <v>258603.53642748899</v>
      </c>
      <c r="AL1642" s="2" t="n">
        <v>-7548.2002000000002</v>
      </c>
      <c r="AM1642" s="2" t="n">
        <v>690984.95877219399</v>
      </c>
    </row>
    <row r="1643">
      <c r="A1643" t="str">
        <f t="shared" si="275"/>
        <v>Other</v>
      </c>
      <c r="B1643" t="str">
        <f t="shared" si="276"/>
        <v>71</v>
      </c>
      <c r="C1643" t="str">
        <f t="shared" si="277"/>
        <v>FURNITURE</v>
      </c>
      <c r="D1643" s="2" t="n">
        <f t="shared" si="278"/>
        <v>0</v>
      </c>
      <c r="E1643" s="2" t="n">
        <f t="shared" si="279"/>
        <v>0</v>
      </c>
      <c r="F1643" s="2" t="n">
        <f t="shared" si="280"/>
        <v>0</v>
      </c>
      <c r="G1643" s="2" t="n">
        <f t="shared" si="281"/>
        <v>0</v>
      </c>
      <c r="H1643" s="3" t="e">
        <f t="shared" si="282"/>
        <v>#DIV/0!</v>
      </c>
      <c r="I1643" s="3" t="e">
        <f t="shared" si="283"/>
        <v>#DIV/0!</v>
      </c>
      <c r="J1643" s="3" t="e">
        <f t="shared" si="284"/>
        <v>#DIV/0!</v>
      </c>
      <c r="K1643" s="3" t="n">
        <f t="shared" si="285"/>
        <v>0</v>
      </c>
      <c r="L1643" s="3" t="n">
        <f>AM1643/SUM(AM1:AM$2860)</f>
        <v>0</v>
      </c>
      <c r="M1643" t="s">
        <v>3712</v>
      </c>
      <c r="N1643" t="s">
        <v>4125</v>
      </c>
      <c r="O1643" t="s">
        <v>4126</v>
      </c>
      <c r="P1643" s="2"/>
      <c r="Q1643" s="2"/>
      <c r="R1643" s="2"/>
      <c r="S1643" s="2"/>
      <c r="T1643" s="2"/>
      <c r="U1643" s="2"/>
      <c r="V1643" s="2"/>
      <c r="W1643" s="2" t="n">
        <v>0</v>
      </c>
      <c r="X1643" s="2" t="n">
        <v>0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</row>
    <row r="1644">
      <c r="A1644" t="str">
        <f t="shared" si="275"/>
        <v>Other</v>
      </c>
      <c r="B1644" t="str">
        <f t="shared" si="276"/>
        <v>7105</v>
      </c>
      <c r="C1644" t="str">
        <f t="shared" si="277"/>
        <v>HOUSEHOLD FURNITURE</v>
      </c>
      <c r="D1644" s="2" t="n">
        <f t="shared" si="278"/>
        <v>6161583.3310727701</v>
      </c>
      <c r="E1644" s="2" t="n">
        <f t="shared" si="279"/>
        <v>4323032.0744490698</v>
      </c>
      <c r="F1644" s="2" t="n">
        <f t="shared" si="280"/>
        <v>4579814.6072000004</v>
      </c>
      <c r="G1644" s="2" t="n">
        <f t="shared" si="281"/>
        <v>302666.83228676103</v>
      </c>
      <c r="H1644" s="3" t="n">
        <f t="shared" si="282"/>
        <v>5.9398710980800518E-2</v>
      </c>
      <c r="I1644" s="3" t="n">
        <f t="shared" si="283"/>
        <v>-0.25671465253028947</v>
      </c>
      <c r="J1644" s="3" t="n">
        <f t="shared" si="284"/>
        <v>6.6087136324455939E-2</v>
      </c>
      <c r="K1644" s="3" t="n">
        <f t="shared" si="285"/>
        <v>3.6972668110820436E-5</v>
      </c>
      <c r="L1644" s="3" t="n">
        <f>AM1644/SUM(AM1:AM$2860)</f>
        <v>3.4437834844703796E-6</v>
      </c>
      <c r="M1644" t="s">
        <v>3712</v>
      </c>
      <c r="N1644" t="s">
        <v>4127</v>
      </c>
      <c r="O1644" t="s">
        <v>4128</v>
      </c>
      <c r="P1644" s="2" t="n">
        <v>71676349.171349406</v>
      </c>
      <c r="Q1644" s="2" t="n">
        <v>56428412.7433853</v>
      </c>
      <c r="R1644" s="2" t="n">
        <v>72381406.820169702</v>
      </c>
      <c r="S1644" s="2" t="n">
        <v>55915569.981550202</v>
      </c>
      <c r="T1644" s="2" t="n">
        <v>47928627.580916099</v>
      </c>
      <c r="U1644" s="2" t="n">
        <v>53854604.767597802</v>
      </c>
      <c r="V1644" s="2" t="n">
        <v>45677177.1285422</v>
      </c>
      <c r="W1644" s="2" t="n">
        <v>45290844.885190398</v>
      </c>
      <c r="X1644" s="2" t="n">
        <v>38480016.857077502</v>
      </c>
      <c r="Y1644" s="2" t="n">
        <v>46116938.488148801</v>
      </c>
      <c r="Z1644" s="2" t="n">
        <v>38810130.298473202</v>
      </c>
      <c r="AA1644" s="2" t="n">
        <v>26749725.904570799</v>
      </c>
      <c r="AB1644" s="2" t="n">
        <v>21159879.050078198</v>
      </c>
      <c r="AC1644" s="2" t="n">
        <v>12674500.646894701</v>
      </c>
      <c r="AD1644" s="2" t="n">
        <v>15277089.4201876</v>
      </c>
      <c r="AE1644" s="2" t="n">
        <v>6161583.3310727701</v>
      </c>
      <c r="AF1644" s="2" t="n">
        <v>8560737.2991660405</v>
      </c>
      <c r="AG1644" s="2" t="n">
        <v>10601698.3291463</v>
      </c>
      <c r="AH1644" s="2" t="n">
        <v>6510862.64334956</v>
      </c>
      <c r="AI1644" s="2" t="n">
        <v>4148012.2135972399</v>
      </c>
      <c r="AJ1644" s="2" t="n">
        <v>6155375.0627657799</v>
      </c>
      <c r="AK1644" s="2" t="n">
        <v>4323032.0744490698</v>
      </c>
      <c r="AL1644" s="2" t="n">
        <v>4579814.6072000004</v>
      </c>
      <c r="AM1644" s="2" t="n">
        <v>302666.83228676103</v>
      </c>
    </row>
    <row r="1645">
      <c r="A1645" t="str">
        <f t="shared" si="275"/>
        <v>Other</v>
      </c>
      <c r="B1645" t="str">
        <f t="shared" si="276"/>
        <v>7110</v>
      </c>
      <c r="C1645" t="str">
        <f t="shared" si="277"/>
        <v>OFFICE FURNITURE</v>
      </c>
      <c r="D1645" s="2" t="n">
        <f t="shared" si="278"/>
        <v>61614184.109425001</v>
      </c>
      <c r="E1645" s="2" t="n">
        <f t="shared" si="279"/>
        <v>47263132.525100797</v>
      </c>
      <c r="F1645" s="2" t="n">
        <f t="shared" si="280"/>
        <v>48758672.336000003</v>
      </c>
      <c r="G1645" s="2" t="n">
        <f t="shared" si="281"/>
        <v>6087274.2439474203</v>
      </c>
      <c r="H1645" s="3" t="n">
        <f t="shared" si="282"/>
        <v>3.1642841491831719E-2</v>
      </c>
      <c r="I1645" s="3" t="n">
        <f t="shared" si="283"/>
        <v>-0.20864532995509577</v>
      </c>
      <c r="J1645" s="3" t="n">
        <f t="shared" si="284"/>
        <v>0.12484495480105601</v>
      </c>
      <c r="K1645" s="3" t="n">
        <f t="shared" si="285"/>
        <v>3.9362689637459478E-4</v>
      </c>
      <c r="L1645" s="3" t="n">
        <f>AM1645/SUM(AM1:AM$2860)</f>
        <v>6.9261816196914674E-5</v>
      </c>
      <c r="M1645" t="s">
        <v>3712</v>
      </c>
      <c r="N1645" t="s">
        <v>4129</v>
      </c>
      <c r="O1645" t="s">
        <v>4130</v>
      </c>
      <c r="P1645" s="2" t="n">
        <v>65565199.255788296</v>
      </c>
      <c r="Q1645" s="2" t="n">
        <v>58869531.8001156</v>
      </c>
      <c r="R1645" s="2" t="n">
        <v>105148787.273368</v>
      </c>
      <c r="S1645" s="2" t="n">
        <v>116830922.115172</v>
      </c>
      <c r="T1645" s="2" t="n">
        <v>77499465.437116295</v>
      </c>
      <c r="U1645" s="2" t="n">
        <v>119538888.09350701</v>
      </c>
      <c r="V1645" s="2" t="n">
        <v>110808480.118366</v>
      </c>
      <c r="W1645" s="2" t="n">
        <v>159346152.58688501</v>
      </c>
      <c r="X1645" s="2" t="n">
        <v>135360144.90353301</v>
      </c>
      <c r="Y1645" s="2" t="n">
        <v>134792617.55439201</v>
      </c>
      <c r="Z1645" s="2" t="n">
        <v>152905810.79690999</v>
      </c>
      <c r="AA1645" s="2" t="n">
        <v>111674188.621245</v>
      </c>
      <c r="AB1645" s="2" t="n">
        <v>95640751.736188099</v>
      </c>
      <c r="AC1645" s="2" t="n">
        <v>36496033.645255901</v>
      </c>
      <c r="AD1645" s="2" t="n">
        <v>75750279.230970502</v>
      </c>
      <c r="AE1645" s="2" t="n">
        <v>61614184.109425001</v>
      </c>
      <c r="AF1645" s="2" t="n">
        <v>70239176.1258028</v>
      </c>
      <c r="AG1645" s="2" t="n">
        <v>68020776.960588604</v>
      </c>
      <c r="AH1645" s="2" t="n">
        <v>66054484.791348398</v>
      </c>
      <c r="AI1645" s="2" t="n">
        <v>61352249.417961501</v>
      </c>
      <c r="AJ1645" s="2" t="n">
        <v>75038575.965720803</v>
      </c>
      <c r="AK1645" s="2" t="n">
        <v>47263132.525100797</v>
      </c>
      <c r="AL1645" s="2" t="n">
        <v>48758672.336000003</v>
      </c>
      <c r="AM1645" s="2" t="n">
        <v>6087274.2439474203</v>
      </c>
    </row>
    <row r="1646">
      <c r="A1646" t="str">
        <f t="shared" si="275"/>
        <v>Other</v>
      </c>
      <c r="B1646" t="str">
        <f t="shared" si="276"/>
        <v>7125</v>
      </c>
      <c r="C1646" t="str">
        <f t="shared" si="277"/>
        <v>CABINETS LOCKERS BINS &amp; SHELVING</v>
      </c>
      <c r="D1646" s="2" t="n">
        <f t="shared" si="278"/>
        <v>7299406.5802729903</v>
      </c>
      <c r="E1646" s="2" t="n">
        <f t="shared" si="279"/>
        <v>10929356.730505001</v>
      </c>
      <c r="F1646" s="2" t="n">
        <f t="shared" si="280"/>
        <v>2971756.2973000002</v>
      </c>
      <c r="G1646" s="2" t="n">
        <f t="shared" si="281"/>
        <v>1261092.85422848</v>
      </c>
      <c r="H1646" s="3" t="n">
        <f t="shared" si="282"/>
        <v>-0.72809412570407628</v>
      </c>
      <c r="I1646" s="3" t="n">
        <f t="shared" si="283"/>
        <v>-0.59287700107960561</v>
      </c>
      <c r="J1646" s="3" t="n">
        <f t="shared" si="284"/>
        <v>0.42435944541423215</v>
      </c>
      <c r="K1646" s="3" t="n">
        <f t="shared" si="285"/>
        <v>2.3990874895586217E-5</v>
      </c>
      <c r="L1646" s="3" t="n">
        <f>AM1646/SUM(AM1:AM$2860)</f>
        <v>1.4348882270856E-5</v>
      </c>
      <c r="M1646" t="s">
        <v>3712</v>
      </c>
      <c r="N1646" t="s">
        <v>4131</v>
      </c>
      <c r="O1646" t="s">
        <v>4132</v>
      </c>
      <c r="P1646" s="2" t="n">
        <v>15739154.4080016</v>
      </c>
      <c r="Q1646" s="2" t="n">
        <v>10021112.8278409</v>
      </c>
      <c r="R1646" s="2" t="n">
        <v>17157649.577317599</v>
      </c>
      <c r="S1646" s="2" t="n">
        <v>12016897.6848251</v>
      </c>
      <c r="T1646" s="2" t="n">
        <v>18390321.2695041</v>
      </c>
      <c r="U1646" s="2" t="n">
        <v>27403299.289919801</v>
      </c>
      <c r="V1646" s="2" t="n">
        <v>16584501.165048201</v>
      </c>
      <c r="W1646" s="2" t="n">
        <v>29566245.7652601</v>
      </c>
      <c r="X1646" s="2" t="n">
        <v>28597893.710976999</v>
      </c>
      <c r="Y1646" s="2" t="n">
        <v>23500197.639105301</v>
      </c>
      <c r="Z1646" s="2" t="n">
        <v>23764977.551460002</v>
      </c>
      <c r="AA1646" s="2" t="n">
        <v>18582519.903310198</v>
      </c>
      <c r="AB1646" s="2" t="n">
        <v>18220911.532568101</v>
      </c>
      <c r="AC1646" s="2" t="n">
        <v>9080552.5247444492</v>
      </c>
      <c r="AD1646" s="2" t="n">
        <v>8690914.9605507292</v>
      </c>
      <c r="AE1646" s="2" t="n">
        <v>7299406.5802729903</v>
      </c>
      <c r="AF1646" s="2" t="n">
        <v>5269872.8660396598</v>
      </c>
      <c r="AG1646" s="2" t="n">
        <v>9602371.6199981794</v>
      </c>
      <c r="AH1646" s="2" t="n">
        <v>8066414.3636050299</v>
      </c>
      <c r="AI1646" s="2" t="n">
        <v>7808053.3508425802</v>
      </c>
      <c r="AJ1646" s="2" t="n">
        <v>7694179.8440924697</v>
      </c>
      <c r="AK1646" s="2" t="n">
        <v>10929356.730505001</v>
      </c>
      <c r="AL1646" s="2" t="n">
        <v>2971756.2973000002</v>
      </c>
      <c r="AM1646" s="2" t="n">
        <v>1261092.85422848</v>
      </c>
    </row>
    <row r="1647">
      <c r="A1647" t="str">
        <f t="shared" si="275"/>
        <v>Other</v>
      </c>
      <c r="B1647" t="str">
        <f t="shared" si="276"/>
        <v>7195</v>
      </c>
      <c r="C1647" t="str">
        <f t="shared" si="277"/>
        <v>MISC FURNITURE &amp; FIXTURES</v>
      </c>
      <c r="D1647" s="2" t="n">
        <f t="shared" si="278"/>
        <v>9615662.6527281795</v>
      </c>
      <c r="E1647" s="2" t="n">
        <f t="shared" si="279"/>
        <v>5642902.4656505901</v>
      </c>
      <c r="F1647" s="2" t="n">
        <f t="shared" si="280"/>
        <v>4953011.4468</v>
      </c>
      <c r="G1647" s="2" t="n">
        <f t="shared" si="281"/>
        <v>576221.76061835501</v>
      </c>
      <c r="H1647" s="3" t="n">
        <f t="shared" si="282"/>
        <v>-0.12225818593358406</v>
      </c>
      <c r="I1647" s="3" t="n">
        <f t="shared" si="283"/>
        <v>-0.48490170405523536</v>
      </c>
      <c r="J1647" s="3" t="n">
        <f t="shared" si="284"/>
        <v>0.11633765978688289</v>
      </c>
      <c r="K1647" s="3" t="n">
        <f t="shared" si="285"/>
        <v>3.9985471919264054E-5</v>
      </c>
      <c r="L1647" s="3" t="n">
        <f>AM1647/SUM(AM1:AM$2860)</f>
        <v>6.5563278526992224E-6</v>
      </c>
      <c r="M1647" t="s">
        <v>3712</v>
      </c>
      <c r="N1647" t="s">
        <v>4133</v>
      </c>
      <c r="O1647" t="s">
        <v>4134</v>
      </c>
      <c r="P1647" s="2" t="n">
        <v>5819806.3201769097</v>
      </c>
      <c r="Q1647" s="2" t="n">
        <v>10552678.454593901</v>
      </c>
      <c r="R1647" s="2" t="n">
        <v>85168690.611587107</v>
      </c>
      <c r="S1647" s="2" t="n">
        <v>91095224.852647603</v>
      </c>
      <c r="T1647" s="2" t="n">
        <v>8766312.16315566</v>
      </c>
      <c r="U1647" s="2" t="n">
        <v>19395486.269628901</v>
      </c>
      <c r="V1647" s="2" t="n">
        <v>29677442.4237785</v>
      </c>
      <c r="W1647" s="2" t="n">
        <v>36804460.081071801</v>
      </c>
      <c r="X1647" s="2" t="n">
        <v>49545835.110926501</v>
      </c>
      <c r="Y1647" s="2" t="n">
        <v>30691759.6100468</v>
      </c>
      <c r="Z1647" s="2" t="n">
        <v>34960769.437244803</v>
      </c>
      <c r="AA1647" s="2" t="n">
        <v>18593893.392953198</v>
      </c>
      <c r="AB1647" s="2" t="n">
        <v>14617617.974586301</v>
      </c>
      <c r="AC1647" s="2" t="n">
        <v>6562588.1448939098</v>
      </c>
      <c r="AD1647" s="2" t="n">
        <v>9952130.2500784192</v>
      </c>
      <c r="AE1647" s="2" t="n">
        <v>9615662.6527281795</v>
      </c>
      <c r="AF1647" s="2" t="n">
        <v>20196507.398541</v>
      </c>
      <c r="AG1647" s="2" t="n">
        <v>10919548.083172301</v>
      </c>
      <c r="AH1647" s="2" t="n">
        <v>4822441.1522732498</v>
      </c>
      <c r="AI1647" s="2" t="n">
        <v>8787350.0887991898</v>
      </c>
      <c r="AJ1647" s="2" t="n">
        <v>6732142.8049207004</v>
      </c>
      <c r="AK1647" s="2" t="n">
        <v>5642902.4656505901</v>
      </c>
      <c r="AL1647" s="2" t="n">
        <v>4953011.4468</v>
      </c>
      <c r="AM1647" s="2" t="n">
        <v>576221.76061835501</v>
      </c>
    </row>
    <row r="1648">
      <c r="A1648" t="str">
        <f t="shared" si="275"/>
        <v>Other</v>
      </c>
      <c r="B1648" t="str">
        <f t="shared" si="276"/>
        <v>7210</v>
      </c>
      <c r="C1648" t="str">
        <f t="shared" si="277"/>
        <v>HOUSEHOLD FURNISHINGS</v>
      </c>
      <c r="D1648" s="2" t="n">
        <f t="shared" si="278"/>
        <v>6025618.7647737795</v>
      </c>
      <c r="E1648" s="2" t="n">
        <f t="shared" si="279"/>
        <v>3091631.1211945801</v>
      </c>
      <c r="F1648" s="2" t="n">
        <f t="shared" si="280"/>
        <v>2908130.0425999998</v>
      </c>
      <c r="G1648" s="2" t="n">
        <f t="shared" si="281"/>
        <v>481763.06547762197</v>
      </c>
      <c r="H1648" s="3" t="n">
        <f t="shared" si="282"/>
        <v>-5.935413100760778E-2</v>
      </c>
      <c r="I1648" s="3" t="n">
        <f t="shared" si="283"/>
        <v>-0.51737238014440168</v>
      </c>
      <c r="J1648" s="3" t="n">
        <f t="shared" si="284"/>
        <v>0.16566077115550995</v>
      </c>
      <c r="K1648" s="3" t="n">
        <f t="shared" si="285"/>
        <v>2.3477222575586331E-5</v>
      </c>
      <c r="L1648" s="3" t="n">
        <f>AM1648/SUM(AM1:AM$2860)</f>
        <v>5.4815642526292994E-6</v>
      </c>
      <c r="M1648" t="s">
        <v>3712</v>
      </c>
      <c r="N1648" t="s">
        <v>4135</v>
      </c>
      <c r="O1648" t="s">
        <v>4136</v>
      </c>
      <c r="P1648" s="2" t="n">
        <v>5709439.0319372797</v>
      </c>
      <c r="Q1648" s="2" t="n">
        <v>2695304.2581749102</v>
      </c>
      <c r="R1648" s="2" t="n">
        <v>5438573.3392318897</v>
      </c>
      <c r="S1648" s="2" t="n">
        <v>2438284.57788197</v>
      </c>
      <c r="T1648" s="2" t="n">
        <v>9740227.3537779897</v>
      </c>
      <c r="U1648" s="2" t="n">
        <v>8593610.1651238799</v>
      </c>
      <c r="V1648" s="2" t="n">
        <v>17254499.131950501</v>
      </c>
      <c r="W1648" s="2" t="n">
        <v>13769266.965035399</v>
      </c>
      <c r="X1648" s="2" t="n">
        <v>19287616.4634385</v>
      </c>
      <c r="Y1648" s="2" t="n">
        <v>19335272.476923801</v>
      </c>
      <c r="Z1648" s="2" t="n">
        <v>14886371.976939701</v>
      </c>
      <c r="AA1648" s="2" t="n">
        <v>8831463.5295672398</v>
      </c>
      <c r="AB1648" s="2" t="n">
        <v>7910479.6511753099</v>
      </c>
      <c r="AC1648" s="2" t="n">
        <v>2834702.1451095301</v>
      </c>
      <c r="AD1648" s="2" t="n">
        <v>5909993.3187947702</v>
      </c>
      <c r="AE1648" s="2" t="n">
        <v>6025618.7647737795</v>
      </c>
      <c r="AF1648" s="2" t="n">
        <v>3038850.6627748501</v>
      </c>
      <c r="AG1648" s="2" t="n">
        <v>3276421.5825147601</v>
      </c>
      <c r="AH1648" s="2" t="n">
        <v>5418049.7084786203</v>
      </c>
      <c r="AI1648" s="2" t="n">
        <v>6817524.2791421702</v>
      </c>
      <c r="AJ1648" s="2" t="n">
        <v>7839936.9118109401</v>
      </c>
      <c r="AK1648" s="2" t="n">
        <v>3091631.1211945801</v>
      </c>
      <c r="AL1648" s="2" t="n">
        <v>2908130.0425999998</v>
      </c>
      <c r="AM1648" s="2" t="n">
        <v>481763.06547762197</v>
      </c>
    </row>
    <row r="1649">
      <c r="A1649" t="str">
        <f t="shared" si="275"/>
        <v>Other</v>
      </c>
      <c r="B1649" t="str">
        <f t="shared" si="276"/>
        <v>7220</v>
      </c>
      <c r="C1649" t="str">
        <f t="shared" si="277"/>
        <v>FLOOR COVERINGS</v>
      </c>
      <c r="D1649" s="2" t="n">
        <f t="shared" si="278"/>
        <v>2309989.88728964</v>
      </c>
      <c r="E1649" s="2" t="n">
        <f t="shared" si="279"/>
        <v>1144583.48252034</v>
      </c>
      <c r="F1649" s="2" t="n">
        <f t="shared" si="280"/>
        <v>1449749.2616000001</v>
      </c>
      <c r="G1649" s="2" t="n">
        <f t="shared" si="281"/>
        <v>543084.15764937003</v>
      </c>
      <c r="H1649" s="3" t="n">
        <f t="shared" si="282"/>
        <v>0.26661731864913318</v>
      </c>
      <c r="I1649" s="3" t="n">
        <f t="shared" si="283"/>
        <v>-0.37240016955181499</v>
      </c>
      <c r="J1649" s="3" t="n">
        <f t="shared" si="284"/>
        <v>0.37460557631186586</v>
      </c>
      <c r="K1649" s="3" t="n">
        <f t="shared" si="285"/>
        <v>1.1703770324846042E-5</v>
      </c>
      <c r="L1649" s="3" t="n">
        <f>AM1649/SUM(AM1:AM$2860)</f>
        <v>6.1792837975005828E-6</v>
      </c>
      <c r="M1649" t="s">
        <v>3712</v>
      </c>
      <c r="N1649" t="s">
        <v>4137</v>
      </c>
      <c r="O1649" t="s">
        <v>4138</v>
      </c>
      <c r="P1649" s="2" t="n">
        <v>3927542.4566596998</v>
      </c>
      <c r="Q1649" s="2" t="n">
        <v>4707456.8013248704</v>
      </c>
      <c r="R1649" s="2" t="n">
        <v>9826341.6603397895</v>
      </c>
      <c r="S1649" s="2" t="n">
        <v>8298453.2833650904</v>
      </c>
      <c r="T1649" s="2" t="n">
        <v>8764722.0477532893</v>
      </c>
      <c r="U1649" s="2" t="n">
        <v>7608288.3987504998</v>
      </c>
      <c r="V1649" s="2" t="n">
        <v>15259574.088577799</v>
      </c>
      <c r="W1649" s="2" t="n">
        <v>7581555.0677383598</v>
      </c>
      <c r="X1649" s="2" t="n">
        <v>9971892.1935331896</v>
      </c>
      <c r="Y1649" s="2" t="n">
        <v>6128785.5759854401</v>
      </c>
      <c r="Z1649" s="2" t="n">
        <v>5125007.6558467103</v>
      </c>
      <c r="AA1649" s="2" t="n">
        <v>4231862.5365920104</v>
      </c>
      <c r="AB1649" s="2" t="n">
        <v>3274291.4310543598</v>
      </c>
      <c r="AC1649" s="2" t="n">
        <v>2136141.8189651002</v>
      </c>
      <c r="AD1649" s="2" t="n">
        <v>3195353.3509057001</v>
      </c>
      <c r="AE1649" s="2" t="n">
        <v>2309989.88728964</v>
      </c>
      <c r="AF1649" s="2" t="n">
        <v>1306636.4000148899</v>
      </c>
      <c r="AG1649" s="2" t="n">
        <v>2482523.2189617199</v>
      </c>
      <c r="AH1649" s="2" t="n">
        <v>1864709.5212554401</v>
      </c>
      <c r="AI1649" s="2" t="n">
        <v>1473472.4090410699</v>
      </c>
      <c r="AJ1649" s="2" t="n">
        <v>836181.59642710001</v>
      </c>
      <c r="AK1649" s="2" t="n">
        <v>1144583.48252034</v>
      </c>
      <c r="AL1649" s="2" t="n">
        <v>1449749.2616000001</v>
      </c>
      <c r="AM1649" s="2" t="n">
        <v>543084.15764937003</v>
      </c>
    </row>
    <row r="1650">
      <c r="A1650" t="str">
        <f t="shared" si="275"/>
        <v>Other</v>
      </c>
      <c r="B1650" t="str">
        <f t="shared" si="276"/>
        <v>7230</v>
      </c>
      <c r="C1650" t="str">
        <f t="shared" si="277"/>
        <v>DRAPERIES, AWNINGS, AND SHADES</v>
      </c>
      <c r="D1650" s="2" t="n">
        <f t="shared" si="278"/>
        <v>1301319.4241091399</v>
      </c>
      <c r="E1650" s="2" t="n">
        <f t="shared" si="279"/>
        <v>662637.20328530995</v>
      </c>
      <c r="F1650" s="2" t="n">
        <f t="shared" si="280"/>
        <v>535164.27650000004</v>
      </c>
      <c r="G1650" s="2" t="n">
        <f t="shared" si="281"/>
        <v>11706.8928859974</v>
      </c>
      <c r="H1650" s="3" t="n">
        <f t="shared" si="282"/>
        <v>-0.19237212482684019</v>
      </c>
      <c r="I1650" s="3" t="n">
        <f t="shared" si="283"/>
        <v>-0.58875256406292098</v>
      </c>
      <c r="J1650" s="3" t="n">
        <f t="shared" si="284"/>
        <v>2.1875325764569041E-2</v>
      </c>
      <c r="K1650" s="3" t="n">
        <f t="shared" si="285"/>
        <v>4.3203607300381205E-6</v>
      </c>
      <c r="L1650" s="3" t="n">
        <f>AM1650/SUM(AM1:AM$2860)</f>
        <v>1.3320258473866843E-7</v>
      </c>
      <c r="M1650" t="s">
        <v>3712</v>
      </c>
      <c r="N1650" t="s">
        <v>4139</v>
      </c>
      <c r="O1650" t="s">
        <v>4140</v>
      </c>
      <c r="P1650" s="2" t="n">
        <v>2049178.7187606499</v>
      </c>
      <c r="Q1650" s="2" t="n">
        <v>1284443.4088342099</v>
      </c>
      <c r="R1650" s="2" t="n">
        <v>3130903.3715504901</v>
      </c>
      <c r="S1650" s="2" t="n">
        <v>3105404.2390183602</v>
      </c>
      <c r="T1650" s="2" t="n">
        <v>1957610.55783078</v>
      </c>
      <c r="U1650" s="2" t="n">
        <v>3864305.6219438198</v>
      </c>
      <c r="V1650" s="2" t="n">
        <v>1773057.8237437899</v>
      </c>
      <c r="W1650" s="2" t="n">
        <v>2666190.2447453202</v>
      </c>
      <c r="X1650" s="2" t="n">
        <v>3155480.9240904199</v>
      </c>
      <c r="Y1650" s="2" t="n">
        <v>2967019.2465180899</v>
      </c>
      <c r="Z1650" s="2" t="n">
        <v>2821879.6613993198</v>
      </c>
      <c r="AA1650" s="2" t="n">
        <v>2074414.4772123599</v>
      </c>
      <c r="AB1650" s="2" t="n">
        <v>2006353.95291676</v>
      </c>
      <c r="AC1650" s="2" t="n">
        <v>644777.41732766305</v>
      </c>
      <c r="AD1650" s="2" t="n">
        <v>1465418.5131294499</v>
      </c>
      <c r="AE1650" s="2" t="n">
        <v>1301319.4241091399</v>
      </c>
      <c r="AF1650" s="2" t="n">
        <v>1613860.7240893601</v>
      </c>
      <c r="AG1650" s="2" t="n">
        <v>1246501.9044204</v>
      </c>
      <c r="AH1650" s="2" t="n">
        <v>626104.57073497598</v>
      </c>
      <c r="AI1650" s="2" t="n">
        <v>1044000.3193272999</v>
      </c>
      <c r="AJ1650" s="2" t="n">
        <v>933181.94039924699</v>
      </c>
      <c r="AK1650" s="2" t="n">
        <v>662637.20328530995</v>
      </c>
      <c r="AL1650" s="2" t="n">
        <v>535164.27650000004</v>
      </c>
      <c r="AM1650" s="2" t="n">
        <v>11706.8928859974</v>
      </c>
    </row>
    <row r="1651">
      <c r="A1651" t="str">
        <f t="shared" si="275"/>
        <v>Other</v>
      </c>
      <c r="B1651" t="str">
        <f t="shared" si="276"/>
        <v>7240</v>
      </c>
      <c r="C1651" t="str">
        <f t="shared" si="277"/>
        <v>HOUSEHOLD &amp; COMM UTIL CONTAINERS</v>
      </c>
      <c r="D1651" s="2" t="n">
        <f t="shared" si="278"/>
        <v>516121.42031230702</v>
      </c>
      <c r="E1651" s="2" t="n">
        <f t="shared" si="279"/>
        <v>358484.80219830503</v>
      </c>
      <c r="F1651" s="2" t="n">
        <f t="shared" si="280"/>
        <v>251508.78779999999</v>
      </c>
      <c r="G1651" s="2" t="n">
        <f t="shared" si="281"/>
        <v>-17011.070401099299</v>
      </c>
      <c r="H1651" s="3" t="n">
        <f t="shared" si="282"/>
        <v>-0.29841157489049852</v>
      </c>
      <c r="I1651" s="3" t="n">
        <f t="shared" si="283"/>
        <v>-0.51269453678591548</v>
      </c>
      <c r="J1651" s="3" t="n">
        <f t="shared" si="284"/>
        <v>-6.7636087589219809E-2</v>
      </c>
      <c r="K1651" s="3" t="n">
        <f t="shared" si="285"/>
        <v>2.0304208217653905E-6</v>
      </c>
      <c r="L1651" s="3" t="n">
        <f>AM1651/SUM(AM1:AM$2860)</f>
        <v>-1.9355422217180666E-7</v>
      </c>
      <c r="M1651" t="s">
        <v>3712</v>
      </c>
      <c r="N1651" t="s">
        <v>4141</v>
      </c>
      <c r="O1651" t="s">
        <v>4142</v>
      </c>
      <c r="P1651" s="2" t="n">
        <v>5496762.1012162101</v>
      </c>
      <c r="Q1651" s="2" t="n">
        <v>530847.87465432298</v>
      </c>
      <c r="R1651" s="2" t="n">
        <v>1070016.7585358</v>
      </c>
      <c r="S1651" s="2" t="n">
        <v>1536003.1371077001</v>
      </c>
      <c r="T1651" s="2" t="n">
        <v>471926.61669479898</v>
      </c>
      <c r="U1651" s="2" t="n">
        <v>2622189.4437533901</v>
      </c>
      <c r="V1651" s="2" t="n">
        <v>680865.83215496805</v>
      </c>
      <c r="W1651" s="2" t="n">
        <v>1363810.74119377</v>
      </c>
      <c r="X1651" s="2" t="n">
        <v>698830.22280701401</v>
      </c>
      <c r="Y1651" s="2" t="n">
        <v>921901.29338449996</v>
      </c>
      <c r="Z1651" s="2" t="n">
        <v>975356.71474569698</v>
      </c>
      <c r="AA1651" s="2" t="n">
        <v>501094.80900241103</v>
      </c>
      <c r="AB1651" s="2" t="n">
        <v>804522.39022554702</v>
      </c>
      <c r="AC1651" s="2" t="n">
        <v>558141.645141382</v>
      </c>
      <c r="AD1651" s="2" t="n">
        <v>218800.536160927</v>
      </c>
      <c r="AE1651" s="2" t="n">
        <v>516121.42031230702</v>
      </c>
      <c r="AF1651" s="2" t="n">
        <v>497162.13854140497</v>
      </c>
      <c r="AG1651" s="2" t="n">
        <v>143969.46170267201</v>
      </c>
      <c r="AH1651" s="2" t="n">
        <v>133108.832961893</v>
      </c>
      <c r="AI1651" s="2" t="n">
        <v>512396.13324341498</v>
      </c>
      <c r="AJ1651" s="2" t="n">
        <v>155034.18659090801</v>
      </c>
      <c r="AK1651" s="2" t="n">
        <v>358484.80219830503</v>
      </c>
      <c r="AL1651" s="2" t="n">
        <v>251508.78779999999</v>
      </c>
      <c r="AM1651" s="2" t="n">
        <v>-17011.070401099299</v>
      </c>
    </row>
    <row r="1652">
      <c r="A1652" t="str">
        <f t="shared" si="275"/>
        <v>Other</v>
      </c>
      <c r="B1652" t="str">
        <f t="shared" si="276"/>
        <v>7290</v>
      </c>
      <c r="C1652" t="str">
        <f t="shared" si="277"/>
        <v>MISCELLANEOUS HOUSEHOLD AND COMMERCIAL FURNISHINGS AND APPLIANCES</v>
      </c>
      <c r="D1652" s="2" t="n">
        <f t="shared" si="278"/>
        <v>7544019.5582687901</v>
      </c>
      <c r="E1652" s="2" t="n">
        <f t="shared" si="279"/>
        <v>5267350.0155414501</v>
      </c>
      <c r="F1652" s="2" t="n">
        <f t="shared" si="280"/>
        <v>5283314.9247000003</v>
      </c>
      <c r="G1652" s="2" t="n">
        <f t="shared" si="281"/>
        <v>193501.51211236799</v>
      </c>
      <c r="H1652" s="3" t="n">
        <f t="shared" si="282"/>
        <v>3.0309186045061054E-3</v>
      </c>
      <c r="I1652" s="3" t="n">
        <f t="shared" si="283"/>
        <v>-0.2996684481140951</v>
      </c>
      <c r="J1652" s="3" t="n">
        <f t="shared" si="284"/>
        <v>3.6625019494433315E-2</v>
      </c>
      <c r="K1652" s="3" t="n">
        <f t="shared" si="285"/>
        <v>4.2651999259704308E-5</v>
      </c>
      <c r="L1652" s="3" t="n">
        <f>AM1652/SUM(AM1:AM$2860)</f>
        <v>2.2016859482021481E-6</v>
      </c>
      <c r="M1652" t="s">
        <v>3712</v>
      </c>
      <c r="N1652" t="s">
        <v>4143</v>
      </c>
      <c r="O1652" t="s">
        <v>4144</v>
      </c>
      <c r="P1652" s="2" t="n">
        <v>3964455.4253767198</v>
      </c>
      <c r="Q1652" s="2" t="n">
        <v>1440585.2510859601</v>
      </c>
      <c r="R1652" s="2" t="n">
        <v>2309087.8254936999</v>
      </c>
      <c r="S1652" s="2" t="n">
        <v>4507536.6544987597</v>
      </c>
      <c r="T1652" s="2" t="n">
        <v>2702491.1188187301</v>
      </c>
      <c r="U1652" s="2" t="n">
        <v>4327404.0658857301</v>
      </c>
      <c r="V1652" s="2" t="n">
        <v>8793081.7470882498</v>
      </c>
      <c r="W1652" s="2" t="n">
        <v>12852688.0768224</v>
      </c>
      <c r="X1652" s="2" t="n">
        <v>9064000.82081246</v>
      </c>
      <c r="Y1652" s="2" t="n">
        <v>10025605.808250001</v>
      </c>
      <c r="Z1652" s="2" t="n">
        <v>5656170.4623958496</v>
      </c>
      <c r="AA1652" s="2" t="n">
        <v>9565283.1703207307</v>
      </c>
      <c r="AB1652" s="2" t="n">
        <v>8994878.7023098897</v>
      </c>
      <c r="AC1652" s="2" t="n">
        <v>4319795.1192235397</v>
      </c>
      <c r="AD1652" s="2" t="n">
        <v>9083272.3603243101</v>
      </c>
      <c r="AE1652" s="2" t="n">
        <v>7544019.5582687901</v>
      </c>
      <c r="AF1652" s="2" t="n">
        <v>7778438.2639606604</v>
      </c>
      <c r="AG1652" s="2" t="n">
        <v>8333844.31336853</v>
      </c>
      <c r="AH1652" s="2" t="n">
        <v>4743492.1647839602</v>
      </c>
      <c r="AI1652" s="2" t="n">
        <v>4138359.0270460499</v>
      </c>
      <c r="AJ1652" s="2" t="n">
        <v>5623178.2143787798</v>
      </c>
      <c r="AK1652" s="2" t="n">
        <v>5267350.0155414501</v>
      </c>
      <c r="AL1652" s="2" t="n">
        <v>5283314.9247000003</v>
      </c>
      <c r="AM1652" s="2" t="n">
        <v>193501.51211236799</v>
      </c>
    </row>
    <row r="1653">
      <c r="A1653" t="str">
        <f t="shared" si="275"/>
        <v>Other</v>
      </c>
      <c r="B1653" t="str">
        <f t="shared" si="276"/>
        <v>7310</v>
      </c>
      <c r="C1653" t="str">
        <f t="shared" si="277"/>
        <v>FOOD COOKING BAKING SERVING EQ</v>
      </c>
      <c r="D1653" s="2" t="n">
        <f t="shared" si="278"/>
        <v>4195176.0448625199</v>
      </c>
      <c r="E1653" s="2" t="n">
        <f t="shared" si="279"/>
        <v>2433519.5967097101</v>
      </c>
      <c r="F1653" s="2" t="n">
        <f t="shared" si="280"/>
        <v>881728.22569999995</v>
      </c>
      <c r="G1653" s="2" t="n">
        <f t="shared" si="281"/>
        <v>407301.06582610001</v>
      </c>
      <c r="H1653" s="3" t="n">
        <f t="shared" si="282"/>
        <v>-0.63767366949000182</v>
      </c>
      <c r="I1653" s="3" t="n">
        <f t="shared" si="283"/>
        <v>-0.78982330746768581</v>
      </c>
      <c r="J1653" s="3" t="n">
        <f t="shared" si="284"/>
        <v>0.46193492955581134</v>
      </c>
      <c r="K1653" s="3" t="n">
        <f t="shared" si="285"/>
        <v>7.1181582331952761E-6</v>
      </c>
      <c r="L1653" s="3" t="n">
        <f>AM1653/SUM(AM1:AM$2860)</f>
        <v>4.6343257141904542E-6</v>
      </c>
      <c r="M1653" t="s">
        <v>3712</v>
      </c>
      <c r="N1653" t="s">
        <v>4145</v>
      </c>
      <c r="O1653" t="s">
        <v>4146</v>
      </c>
      <c r="P1653" s="2" t="n">
        <v>5434487.0179079603</v>
      </c>
      <c r="Q1653" s="2" t="n">
        <v>14838261.079559</v>
      </c>
      <c r="R1653" s="2" t="n">
        <v>4701013.9548469903</v>
      </c>
      <c r="S1653" s="2" t="n">
        <v>3656256.5589811602</v>
      </c>
      <c r="T1653" s="2" t="n">
        <v>5184567.5507128201</v>
      </c>
      <c r="U1653" s="2" t="n">
        <v>2335050.8536681798</v>
      </c>
      <c r="V1653" s="2" t="n">
        <v>11685668.0522532</v>
      </c>
      <c r="W1653" s="2" t="n">
        <v>7443741.4723725803</v>
      </c>
      <c r="X1653" s="2" t="n">
        <v>7432922.0309170801</v>
      </c>
      <c r="Y1653" s="2" t="n">
        <v>8415145.4771983195</v>
      </c>
      <c r="Z1653" s="2" t="n">
        <v>7310789.98027921</v>
      </c>
      <c r="AA1653" s="2" t="n">
        <v>6344973.9385877401</v>
      </c>
      <c r="AB1653" s="2" t="n">
        <v>3363536.4840542502</v>
      </c>
      <c r="AC1653" s="2" t="n">
        <v>1661068.8787769</v>
      </c>
      <c r="AD1653" s="2" t="n">
        <v>6132346.1924888603</v>
      </c>
      <c r="AE1653" s="2" t="n">
        <v>4195176.0448625199</v>
      </c>
      <c r="AF1653" s="2" t="n">
        <v>2754762.7530188998</v>
      </c>
      <c r="AG1653" s="2" t="n">
        <v>1842377.51050688</v>
      </c>
      <c r="AH1653" s="2" t="n">
        <v>1838752.0875298399</v>
      </c>
      <c r="AI1653" s="2" t="n">
        <v>1410796.26505552</v>
      </c>
      <c r="AJ1653" s="2" t="n">
        <v>2037241.7359332701</v>
      </c>
      <c r="AK1653" s="2" t="n">
        <v>2433519.5967097101</v>
      </c>
      <c r="AL1653" s="2" t="n">
        <v>881728.22569999995</v>
      </c>
      <c r="AM1653" s="2" t="n">
        <v>407301.06582610001</v>
      </c>
    </row>
    <row r="1654">
      <c r="A1654" t="str">
        <f t="shared" si="275"/>
        <v>Other</v>
      </c>
      <c r="B1654" t="str">
        <f t="shared" si="276"/>
        <v>7320</v>
      </c>
      <c r="C1654" t="str">
        <f t="shared" si="277"/>
        <v>KITCHEN EQUIPMENT AND APPLIANCES</v>
      </c>
      <c r="D1654" s="2" t="n">
        <f t="shared" si="278"/>
        <v>6667684.58056321</v>
      </c>
      <c r="E1654" s="2" t="n">
        <f t="shared" si="279"/>
        <v>4986151.48687605</v>
      </c>
      <c r="F1654" s="2" t="n">
        <f t="shared" si="280"/>
        <v>2804072.8402999998</v>
      </c>
      <c r="G1654" s="2" t="n">
        <f t="shared" si="281"/>
        <v>674839.20764386095</v>
      </c>
      <c r="H1654" s="3" t="n">
        <f t="shared" si="282"/>
        <v>-0.43762782825982238</v>
      </c>
      <c r="I1654" s="3" t="n">
        <f t="shared" si="283"/>
        <v>-0.57945328600664792</v>
      </c>
      <c r="J1654" s="3" t="n">
        <f t="shared" si="284"/>
        <v>0.24066393638036229</v>
      </c>
      <c r="K1654" s="3" t="n">
        <f t="shared" si="285"/>
        <v>2.263717276240611E-5</v>
      </c>
      <c r="L1654" s="3" t="n">
        <f>AM1654/SUM(AM1:AM$2860)</f>
        <v>7.6784102849932915E-6</v>
      </c>
      <c r="M1654" t="s">
        <v>3712</v>
      </c>
      <c r="N1654" t="s">
        <v>4147</v>
      </c>
      <c r="O1654" t="s">
        <v>4148</v>
      </c>
      <c r="P1654" s="2" t="n">
        <v>18860736.785505399</v>
      </c>
      <c r="Q1654" s="2" t="n">
        <v>990437.95194956695</v>
      </c>
      <c r="R1654" s="2" t="n">
        <v>9646738.0549637396</v>
      </c>
      <c r="S1654" s="2" t="n">
        <v>2257741.73570965</v>
      </c>
      <c r="T1654" s="2" t="n">
        <v>3388851.2680575298</v>
      </c>
      <c r="U1654" s="2" t="n">
        <v>6733982.2356238402</v>
      </c>
      <c r="V1654" s="2" t="n">
        <v>7920624.8408354605</v>
      </c>
      <c r="W1654" s="2" t="n">
        <v>11366377.300329</v>
      </c>
      <c r="X1654" s="2" t="n">
        <v>10149599.668770101</v>
      </c>
      <c r="Y1654" s="2" t="n">
        <v>9673629.2814753391</v>
      </c>
      <c r="Z1654" s="2" t="n">
        <v>9920273.3052012306</v>
      </c>
      <c r="AA1654" s="2" t="n">
        <v>11917341.7964397</v>
      </c>
      <c r="AB1654" s="2" t="n">
        <v>6849647.4451127704</v>
      </c>
      <c r="AC1654" s="2" t="n">
        <v>4285539.4842001405</v>
      </c>
      <c r="AD1654" s="2" t="n">
        <v>8760583.8226415496</v>
      </c>
      <c r="AE1654" s="2" t="n">
        <v>6667684.58056321</v>
      </c>
      <c r="AF1654" s="2" t="n">
        <v>6687670.19476387</v>
      </c>
      <c r="AG1654" s="2" t="n">
        <v>4094467.5471681398</v>
      </c>
      <c r="AH1654" s="2" t="n">
        <v>6479886.2482349202</v>
      </c>
      <c r="AI1654" s="2" t="n">
        <v>1745847.1790954799</v>
      </c>
      <c r="AJ1654" s="2" t="n">
        <v>2426589.31534856</v>
      </c>
      <c r="AK1654" s="2" t="n">
        <v>4986151.48687605</v>
      </c>
      <c r="AL1654" s="2" t="n">
        <v>2804072.8402999998</v>
      </c>
      <c r="AM1654" s="2" t="n">
        <v>674839.20764386095</v>
      </c>
    </row>
    <row r="1655">
      <c r="A1655" t="str">
        <f t="shared" si="275"/>
        <v>Other</v>
      </c>
      <c r="B1655" t="str">
        <f t="shared" si="276"/>
        <v>7330</v>
      </c>
      <c r="C1655" t="str">
        <f t="shared" si="277"/>
        <v>KITCHEN HAND TOOLS AND UTENSILS</v>
      </c>
      <c r="D1655" s="2" t="n">
        <f t="shared" si="278"/>
        <v>441512.08110457199</v>
      </c>
      <c r="E1655" s="2" t="n">
        <f t="shared" si="279"/>
        <v>48446.213063235002</v>
      </c>
      <c r="F1655" s="2" t="n">
        <f t="shared" si="280"/>
        <v>74420.991599999994</v>
      </c>
      <c r="G1655" s="2" t="n">
        <f t="shared" si="281"/>
        <v>696817.31663764303</v>
      </c>
      <c r="H1655" s="3" t="n">
        <f t="shared" si="282"/>
        <v>0.53615704705053213</v>
      </c>
      <c r="I1655" s="3" t="n">
        <f t="shared" si="283"/>
        <v>-0.83144064503554682</v>
      </c>
      <c r="J1655" s="3" t="n">
        <f t="shared" si="284"/>
        <v>9.3631823717549487</v>
      </c>
      <c r="K1655" s="3" t="n">
        <f t="shared" si="285"/>
        <v>6.0079781801193676E-7</v>
      </c>
      <c r="L1655" s="3" t="n">
        <f>AM1655/SUM(AM1:AM$2860)</f>
        <v>7.9284801330860833E-6</v>
      </c>
      <c r="M1655" t="s">
        <v>3712</v>
      </c>
      <c r="N1655" t="s">
        <v>4149</v>
      </c>
      <c r="O1655" t="s">
        <v>4150</v>
      </c>
      <c r="P1655" s="2"/>
      <c r="Q1655" s="2" t="n">
        <v>60262.781694667501</v>
      </c>
      <c r="R1655" s="2"/>
      <c r="S1655" s="2" t="n">
        <v>28507.967583789399</v>
      </c>
      <c r="T1655" s="2" t="n">
        <v>162352.41880873</v>
      </c>
      <c r="U1655" s="2" t="n">
        <v>375322.79415447399</v>
      </c>
      <c r="V1655" s="2" t="n">
        <v>261094.68011462601</v>
      </c>
      <c r="W1655" s="2" t="n">
        <v>334247.15080585302</v>
      </c>
      <c r="X1655" s="2" t="n">
        <v>4285352.28496252</v>
      </c>
      <c r="Y1655" s="2" t="n">
        <v>480745.00818817498</v>
      </c>
      <c r="Z1655" s="2" t="n">
        <v>155561.461462365</v>
      </c>
      <c r="AA1655" s="2" t="n">
        <v>265292.127380513</v>
      </c>
      <c r="AB1655" s="2" t="n">
        <v>157045.57873647599</v>
      </c>
      <c r="AC1655" s="2" t="n">
        <v>191966.514482144</v>
      </c>
      <c r="AD1655" s="2" t="n">
        <v>277201.30171341798</v>
      </c>
      <c r="AE1655" s="2" t="n">
        <v>441512.08110457199</v>
      </c>
      <c r="AF1655" s="2" t="n">
        <v>215554.450828239</v>
      </c>
      <c r="AG1655" s="2" t="n">
        <v>900878.380742201</v>
      </c>
      <c r="AH1655" s="2" t="n">
        <v>202859.503631923</v>
      </c>
      <c r="AI1655" s="2" t="n">
        <v>-45876.732662375303</v>
      </c>
      <c r="AJ1655" s="2" t="n">
        <v>-3530.01872236701</v>
      </c>
      <c r="AK1655" s="2" t="n">
        <v>48446.213063235002</v>
      </c>
      <c r="AL1655" s="2" t="n">
        <v>74420.991599999994</v>
      </c>
      <c r="AM1655" s="2" t="n">
        <v>696817.31663764303</v>
      </c>
    </row>
    <row r="1656">
      <c r="A1656" t="str">
        <f t="shared" si="275"/>
        <v>Other</v>
      </c>
      <c r="B1656" t="str">
        <f t="shared" si="276"/>
        <v>7340</v>
      </c>
      <c r="C1656" t="str">
        <f t="shared" si="277"/>
        <v>CUTLERY AND FLATWARE</v>
      </c>
      <c r="D1656" s="2" t="n">
        <f t="shared" si="278"/>
        <v>158592.97203081101</v>
      </c>
      <c r="E1656" s="2" t="n">
        <f t="shared" si="279"/>
        <v>-1522.09881274689</v>
      </c>
      <c r="F1656" s="2" t="n">
        <f t="shared" si="280"/>
        <v>0</v>
      </c>
      <c r="G1656" s="2" t="n">
        <f t="shared" si="281"/>
        <v>3264.1365040225201</v>
      </c>
      <c r="H1656" s="3" t="n">
        <f t="shared" si="282"/>
        <v>-1</v>
      </c>
      <c r="I1656" s="3" t="n">
        <f t="shared" si="283"/>
        <v>-1</v>
      </c>
      <c r="J1656" s="3" t="e">
        <f t="shared" si="284"/>
        <v>#DIV/0!</v>
      </c>
      <c r="K1656" s="3" t="n">
        <f t="shared" si="285"/>
        <v>0</v>
      </c>
      <c r="L1656" s="3" t="n">
        <f>AM1656/SUM(AM1:AM$2860)</f>
        <v>3.7139779402585468E-8</v>
      </c>
      <c r="M1656" t="s">
        <v>3712</v>
      </c>
      <c r="N1656" t="s">
        <v>4151</v>
      </c>
      <c r="O1656" t="s">
        <v>4152</v>
      </c>
      <c r="P1656" s="2" t="n">
        <v>74683.890090480403</v>
      </c>
      <c r="Q1656" s="2"/>
      <c r="R1656" s="2"/>
      <c r="S1656" s="2" t="n">
        <v>5910.9689040794801</v>
      </c>
      <c r="T1656" s="2" t="n">
        <v>3065355.7511343001</v>
      </c>
      <c r="U1656" s="2" t="n">
        <v>302024.11376011802</v>
      </c>
      <c r="V1656" s="2" t="n">
        <v>238505.01642021901</v>
      </c>
      <c r="W1656" s="2" t="n">
        <v>186792.53780678799</v>
      </c>
      <c r="X1656" s="2" t="n">
        <v>126448.88953394401</v>
      </c>
      <c r="Y1656" s="2" t="n">
        <v>44353.9104998849</v>
      </c>
      <c r="Z1656" s="2" t="n">
        <v>673750.01592276699</v>
      </c>
      <c r="AA1656" s="2" t="n">
        <v>56036.9010088418</v>
      </c>
      <c r="AB1656" s="2" t="n">
        <v>112781.976977991</v>
      </c>
      <c r="AC1656" s="2" t="n">
        <v>148254.06464426499</v>
      </c>
      <c r="AD1656" s="2" t="n">
        <v>45447.469750261298</v>
      </c>
      <c r="AE1656" s="2" t="n">
        <v>158592.97203081101</v>
      </c>
      <c r="AF1656" s="2"/>
      <c r="AG1656" s="2" t="n">
        <v>19531.316659263201</v>
      </c>
      <c r="AH1656" s="2" t="n">
        <v>20106.891389185599</v>
      </c>
      <c r="AI1656" s="2"/>
      <c r="AJ1656" s="2" t="n">
        <v>983569.15503425803</v>
      </c>
      <c r="AK1656" s="2" t="n">
        <v>-1522.09881274689</v>
      </c>
      <c r="AL1656" s="2"/>
      <c r="AM1656" s="2" t="n">
        <v>3264.1365040225201</v>
      </c>
    </row>
    <row r="1657">
      <c r="A1657" t="str">
        <f t="shared" si="275"/>
        <v>Other</v>
      </c>
      <c r="B1657" t="str">
        <f t="shared" si="276"/>
        <v>7350</v>
      </c>
      <c r="C1657" t="str">
        <f t="shared" si="277"/>
        <v>TABLEWARE</v>
      </c>
      <c r="D1657" s="2" t="n">
        <f t="shared" si="278"/>
        <v>325908.301580998</v>
      </c>
      <c r="E1657" s="2" t="n">
        <f t="shared" si="279"/>
        <v>369814.51204959699</v>
      </c>
      <c r="F1657" s="2" t="n">
        <f t="shared" si="280"/>
        <v>675753.28079999995</v>
      </c>
      <c r="G1657" s="2" t="n">
        <f t="shared" si="281"/>
        <v>22669.116080676398</v>
      </c>
      <c r="H1657" s="3" t="n">
        <f t="shared" si="282"/>
        <v>0.82727626629582485</v>
      </c>
      <c r="I1657" s="3" t="n">
        <f t="shared" si="283"/>
        <v>1.0734460506893684</v>
      </c>
      <c r="J1657" s="3" t="n">
        <f t="shared" si="284"/>
        <v>3.3546438803581165E-2</v>
      </c>
      <c r="K1657" s="3" t="n">
        <f t="shared" si="285"/>
        <v>5.4553303831421617E-6</v>
      </c>
      <c r="L1657" s="3" t="n">
        <f>AM1657/SUM(AM1:AM$2860)</f>
        <v>2.5793221865886641E-7</v>
      </c>
      <c r="M1657" t="s">
        <v>3712</v>
      </c>
      <c r="N1657" t="s">
        <v>4153</v>
      </c>
      <c r="O1657" t="s">
        <v>4154</v>
      </c>
      <c r="P1657" s="2" t="n">
        <v>63659.7639609053</v>
      </c>
      <c r="Q1657" s="2"/>
      <c r="R1657" s="2" t="n">
        <v>0</v>
      </c>
      <c r="S1657" s="2" t="n">
        <v>250970.07853216701</v>
      </c>
      <c r="T1657" s="2" t="n">
        <v>183964.005975204</v>
      </c>
      <c r="U1657" s="2" t="n">
        <v>491882.03147273202</v>
      </c>
      <c r="V1657" s="2" t="n">
        <v>207592.25636059599</v>
      </c>
      <c r="W1657" s="2" t="n">
        <v>669525.732814349</v>
      </c>
      <c r="X1657" s="2" t="n">
        <v>1081769.5324744801</v>
      </c>
      <c r="Y1657" s="2" t="n">
        <v>1491244.9100009101</v>
      </c>
      <c r="Z1657" s="2" t="n">
        <v>1248490.6087898801</v>
      </c>
      <c r="AA1657" s="2" t="n">
        <v>950871.33692023798</v>
      </c>
      <c r="AB1657" s="2" t="n">
        <v>383423.297893223</v>
      </c>
      <c r="AC1657" s="2" t="n">
        <v>389774.07639845798</v>
      </c>
      <c r="AD1657" s="2" t="n">
        <v>1231917.66240436</v>
      </c>
      <c r="AE1657" s="2" t="n">
        <v>325908.301580998</v>
      </c>
      <c r="AF1657" s="2" t="n">
        <v>3657300.7959175701</v>
      </c>
      <c r="AG1657" s="2" t="n">
        <v>639607.68523944798</v>
      </c>
      <c r="AH1657" s="2" t="n">
        <v>371844.09876507201</v>
      </c>
      <c r="AI1657" s="2" t="n">
        <v>399195.980516891</v>
      </c>
      <c r="AJ1657" s="2" t="n">
        <v>330983.79588595399</v>
      </c>
      <c r="AK1657" s="2" t="n">
        <v>369814.51204959699</v>
      </c>
      <c r="AL1657" s="2" t="n">
        <v>675753.28079999995</v>
      </c>
      <c r="AM1657" s="2" t="n">
        <v>22669.116080676398</v>
      </c>
    </row>
    <row r="1658">
      <c r="A1658" t="str">
        <f t="shared" si="275"/>
        <v>Other</v>
      </c>
      <c r="B1658" t="str">
        <f t="shared" si="276"/>
        <v>7360</v>
      </c>
      <c r="C1658" t="str">
        <f t="shared" si="277"/>
        <v>SET KIT &amp; OUTFIT FOOD PREP &amp; SERV</v>
      </c>
      <c r="D1658" s="2" t="n">
        <f t="shared" si="278"/>
        <v>554335.18637107499</v>
      </c>
      <c r="E1658" s="2" t="n">
        <f t="shared" si="279"/>
        <v>394307.20373406901</v>
      </c>
      <c r="F1658" s="2" t="n">
        <f t="shared" si="280"/>
        <v>913682.11860000005</v>
      </c>
      <c r="G1658" s="2" t="n">
        <f t="shared" si="281"/>
        <v>126614.664841416</v>
      </c>
      <c r="H1658" s="3" t="n">
        <f t="shared" si="282"/>
        <v>1.3171834294364322</v>
      </c>
      <c r="I1658" s="3" t="n">
        <f t="shared" si="283"/>
        <v>0.64824846241742318</v>
      </c>
      <c r="J1658" s="3" t="n">
        <f t="shared" si="284"/>
        <v>0.13857627534116873</v>
      </c>
      <c r="K1658" s="3" t="n">
        <f t="shared" si="285"/>
        <v>7.3761207880950041E-6</v>
      </c>
      <c r="L1658" s="3" t="n">
        <f>AM1658/SUM(AM1:AM$2860)</f>
        <v>1.4406385013456047E-6</v>
      </c>
      <c r="M1658" t="s">
        <v>3712</v>
      </c>
      <c r="N1658" t="s">
        <v>4155</v>
      </c>
      <c r="O1658" t="s">
        <v>4156</v>
      </c>
      <c r="P1658" s="2" t="n">
        <v>637741.57648428995</v>
      </c>
      <c r="Q1658" s="2" t="n">
        <v>65212.904959362197</v>
      </c>
      <c r="R1658" s="2"/>
      <c r="S1658" s="2" t="n">
        <v>237816.30601862899</v>
      </c>
      <c r="T1658" s="2" t="n">
        <v>82763.349848072598</v>
      </c>
      <c r="U1658" s="2" t="n">
        <v>925015.97833419603</v>
      </c>
      <c r="V1658" s="2" t="n">
        <v>751218.465166084</v>
      </c>
      <c r="W1658" s="2" t="n">
        <v>923686.42531318997</v>
      </c>
      <c r="X1658" s="2" t="n">
        <v>664103.08738303196</v>
      </c>
      <c r="Y1658" s="2" t="n">
        <v>7149574.7381638102</v>
      </c>
      <c r="Z1658" s="2" t="n">
        <v>943615.29242165899</v>
      </c>
      <c r="AA1658" s="2" t="n">
        <v>1553552.75427819</v>
      </c>
      <c r="AB1658" s="2" t="n">
        <v>864090.65224179102</v>
      </c>
      <c r="AC1658" s="2" t="n">
        <v>520201.58164048399</v>
      </c>
      <c r="AD1658" s="2" t="n">
        <v>408316.86365875503</v>
      </c>
      <c r="AE1658" s="2" t="n">
        <v>554335.18637107499</v>
      </c>
      <c r="AF1658" s="2" t="n">
        <v>266909.142268667</v>
      </c>
      <c r="AG1658" s="2" t="n">
        <v>255462.17384080301</v>
      </c>
      <c r="AH1658" s="2" t="n">
        <v>125654.03503466</v>
      </c>
      <c r="AI1658" s="2" t="n">
        <v>16199.1181103283</v>
      </c>
      <c r="AJ1658" s="2" t="n">
        <v>87129.922162328803</v>
      </c>
      <c r="AK1658" s="2" t="n">
        <v>394307.20373406901</v>
      </c>
      <c r="AL1658" s="2" t="n">
        <v>913682.11860000005</v>
      </c>
      <c r="AM1658" s="2" t="n">
        <v>126614.664841416</v>
      </c>
    </row>
    <row r="1659">
      <c r="A1659" t="str">
        <f t="shared" si="275"/>
        <v>Other</v>
      </c>
      <c r="B1659" t="str">
        <f t="shared" si="276"/>
        <v>7420</v>
      </c>
      <c r="C1659" t="str">
        <f t="shared" si="277"/>
        <v>ACCOUNTING AND CALCULATING MACHINES</v>
      </c>
      <c r="D1659" s="2" t="n">
        <f t="shared" si="278"/>
        <v>0</v>
      </c>
      <c r="E1659" s="2" t="n">
        <f t="shared" si="279"/>
        <v>215693.694617211</v>
      </c>
      <c r="F1659" s="2" t="n">
        <f t="shared" si="280"/>
        <v>147809.38</v>
      </c>
      <c r="G1659" s="2" t="n">
        <f t="shared" si="281"/>
        <v>972.64543541296098</v>
      </c>
      <c r="H1659" s="3" t="n">
        <f t="shared" si="282"/>
        <v>-0.31472554048315815</v>
      </c>
      <c r="I1659" s="3" t="e">
        <f t="shared" si="283"/>
        <v>#DIV/0!</v>
      </c>
      <c r="J1659" s="3" t="n">
        <f t="shared" si="284"/>
        <v>6.5804040001585891E-3</v>
      </c>
      <c r="K1659" s="3" t="n">
        <f t="shared" si="285"/>
        <v>1.1932594698952818E-6</v>
      </c>
      <c r="L1659" s="3" t="n">
        <f>AM1659/SUM(AM1:AM$2860)</f>
        <v>1.1066889164608246E-8</v>
      </c>
      <c r="M1659" t="s">
        <v>3712</v>
      </c>
      <c r="N1659" t="s">
        <v>4157</v>
      </c>
      <c r="O1659" t="s">
        <v>4158</v>
      </c>
      <c r="P1659" s="2"/>
      <c r="Q1659" s="2" t="n">
        <v>71844.618855084496</v>
      </c>
      <c r="R1659" s="2" t="n">
        <v>145424.380194289</v>
      </c>
      <c r="S1659" s="2"/>
      <c r="T1659" s="2" t="n">
        <v>65487.764924716801</v>
      </c>
      <c r="U1659" s="2" t="n">
        <v>94274.983274430095</v>
      </c>
      <c r="V1659" s="2" t="n">
        <v>48266.408990426098</v>
      </c>
      <c r="W1659" s="2" t="n">
        <v>111819.689098616</v>
      </c>
      <c r="X1659" s="2" t="n">
        <v>112508.19739715</v>
      </c>
      <c r="Y1659" s="2" t="n">
        <v>55497.231213918501</v>
      </c>
      <c r="Z1659" s="2" t="n">
        <v>149974.07413182501</v>
      </c>
      <c r="AA1659" s="2" t="n">
        <v>22562.244592528299</v>
      </c>
      <c r="AB1659" s="2" t="n">
        <v>4224.7245733339196</v>
      </c>
      <c r="AC1659" s="2" t="n">
        <v>26703.5167139068</v>
      </c>
      <c r="AD1659" s="2" t="n">
        <v>30565.431159510201</v>
      </c>
      <c r="AE1659" s="2"/>
      <c r="AF1659" s="2" t="n">
        <v>20382.816636650601</v>
      </c>
      <c r="AG1659" s="2" t="n">
        <v>12252.5507346492</v>
      </c>
      <c r="AH1659" s="2" t="n">
        <v>143919.27051578401</v>
      </c>
      <c r="AI1659" s="2" t="n">
        <v>87794.703793438006</v>
      </c>
      <c r="AJ1659" s="2" t="n">
        <v>140825.97716933099</v>
      </c>
      <c r="AK1659" s="2" t="n">
        <v>215693.694617211</v>
      </c>
      <c r="AL1659" s="2" t="n">
        <v>147809.38</v>
      </c>
      <c r="AM1659" s="2" t="n">
        <v>972.64543541296098</v>
      </c>
    </row>
    <row r="1660">
      <c r="A1660" t="str">
        <f t="shared" si="275"/>
        <v>Other</v>
      </c>
      <c r="B1660" t="str">
        <f t="shared" si="276"/>
        <v>7430</v>
      </c>
      <c r="C1660" t="str">
        <f t="shared" si="277"/>
        <v>TYPEWRITER &amp; OFFICE COMPOSING MACH</v>
      </c>
      <c r="D1660" s="2" t="n">
        <f t="shared" si="278"/>
        <v>94449.022869079898</v>
      </c>
      <c r="E1660" s="2" t="n">
        <f t="shared" si="279"/>
        <v>3851.25313063883</v>
      </c>
      <c r="F1660" s="2" t="n">
        <f t="shared" si="280"/>
        <v>0</v>
      </c>
      <c r="G1660" s="2" t="n">
        <f t="shared" si="281"/>
        <v>0</v>
      </c>
      <c r="H1660" s="3" t="n">
        <f t="shared" si="282"/>
        <v>-1</v>
      </c>
      <c r="I1660" s="3" t="n">
        <f t="shared" si="283"/>
        <v>-1</v>
      </c>
      <c r="J1660" s="3" t="e">
        <f t="shared" si="284"/>
        <v>#DIV/0!</v>
      </c>
      <c r="K1660" s="3" t="n">
        <f t="shared" si="285"/>
        <v>0</v>
      </c>
      <c r="L1660" s="3" t="n">
        <f>AM1660/SUM(AM1:AM$2860)</f>
        <v>0</v>
      </c>
      <c r="M1660" t="s">
        <v>3712</v>
      </c>
      <c r="N1660" t="s">
        <v>4159</v>
      </c>
      <c r="O1660" t="s">
        <v>4160</v>
      </c>
      <c r="P1660" s="2"/>
      <c r="Q1660" s="2"/>
      <c r="R1660" s="2" t="n">
        <v>44882.265753928797</v>
      </c>
      <c r="S1660" s="2"/>
      <c r="T1660" s="2" t="n">
        <v>9621.0162979391407</v>
      </c>
      <c r="U1660" s="2" t="n">
        <v>327610.00611686602</v>
      </c>
      <c r="V1660" s="2" t="n">
        <v>509723.13778495998</v>
      </c>
      <c r="W1660" s="2" t="n">
        <v>197998.37585409099</v>
      </c>
      <c r="X1660" s="2" t="n">
        <v>239721.40778179999</v>
      </c>
      <c r="Y1660" s="2" t="n">
        <v>937608.54612102103</v>
      </c>
      <c r="Z1660" s="2" t="n">
        <v>327215.622276626</v>
      </c>
      <c r="AA1660" s="2" t="n">
        <v>70014.206276143203</v>
      </c>
      <c r="AB1660" s="2" t="n">
        <v>118865.36488225</v>
      </c>
      <c r="AC1660" s="2" t="n">
        <v>163625.94561103499</v>
      </c>
      <c r="AD1660" s="2" t="n">
        <v>169560.08611040001</v>
      </c>
      <c r="AE1660" s="2" t="n">
        <v>94449.022869079898</v>
      </c>
      <c r="AF1660" s="2"/>
      <c r="AG1660" s="2" t="n">
        <v>212976.62906793799</v>
      </c>
      <c r="AH1660" s="2" t="n">
        <v>22533.933381789899</v>
      </c>
      <c r="AI1660" s="2"/>
      <c r="AJ1660" s="2"/>
      <c r="AK1660" s="2" t="n">
        <v>3851.25313063883</v>
      </c>
      <c r="AL1660" s="2"/>
      <c r="AM1660" s="2"/>
    </row>
    <row r="1661">
      <c r="A1661" t="str">
        <f t="shared" si="275"/>
        <v>Other</v>
      </c>
      <c r="B1661" t="str">
        <f t="shared" si="276"/>
        <v>7450</v>
      </c>
      <c r="C1661" t="str">
        <f t="shared" si="277"/>
        <v>OFFICE SOUND RECORDING REPRO MACH</v>
      </c>
      <c r="D1661" s="2" t="n">
        <f t="shared" si="278"/>
        <v>-15623819.461363999</v>
      </c>
      <c r="E1661" s="2" t="n">
        <f t="shared" si="279"/>
        <v>0</v>
      </c>
      <c r="F1661" s="2" t="n">
        <f t="shared" si="280"/>
        <v>14564.919900000001</v>
      </c>
      <c r="G1661" s="2" t="n">
        <f t="shared" si="281"/>
        <v>0</v>
      </c>
      <c r="H1661" s="3" t="e">
        <f t="shared" si="282"/>
        <v>#DIV/0!</v>
      </c>
      <c r="I1661" s="3" t="n">
        <f t="shared" si="283"/>
        <v>-1.0009322253073916</v>
      </c>
      <c r="J1661" s="3" t="n">
        <f t="shared" si="284"/>
        <v>0</v>
      </c>
      <c r="K1661" s="3" t="n">
        <f t="shared" si="285"/>
        <v>1.1758204113258063E-7</v>
      </c>
      <c r="L1661" s="3" t="n">
        <f>AM1661/SUM(AM1:AM$2860)</f>
        <v>0</v>
      </c>
      <c r="M1661" t="s">
        <v>3712</v>
      </c>
      <c r="N1661" t="s">
        <v>4161</v>
      </c>
      <c r="O1661" t="s">
        <v>4162</v>
      </c>
      <c r="P1661" s="2" t="n">
        <v>154816.02190878199</v>
      </c>
      <c r="Q1661" s="2" t="n">
        <v>443570.79694056802</v>
      </c>
      <c r="R1661" s="2"/>
      <c r="S1661" s="2" t="n">
        <v>508715.14230473997</v>
      </c>
      <c r="T1661" s="2" t="n">
        <v>186043.50207670699</v>
      </c>
      <c r="U1661" s="2" t="n">
        <v>1250340.67905126</v>
      </c>
      <c r="V1661" s="2" t="n">
        <v>25382818.286414601</v>
      </c>
      <c r="W1661" s="2" t="n">
        <v>31382455.457440399</v>
      </c>
      <c r="X1661" s="2" t="n">
        <v>1886342.85951326</v>
      </c>
      <c r="Y1661" s="2" t="n">
        <v>1468387.8629433899</v>
      </c>
      <c r="Z1661" s="2" t="n">
        <v>450546546.06251401</v>
      </c>
      <c r="AA1661" s="2" t="n">
        <v>339528005.52293098</v>
      </c>
      <c r="AB1661" s="2" t="n">
        <v>1019670.26889264</v>
      </c>
      <c r="AC1661" s="2" t="n">
        <v>254838.50717886101</v>
      </c>
      <c r="AD1661" s="2" t="n">
        <v>-47052557.386319198</v>
      </c>
      <c r="AE1661" s="2" t="n">
        <v>-15623819.461363999</v>
      </c>
      <c r="AF1661" s="2" t="n">
        <v>116439.640944425</v>
      </c>
      <c r="AG1661" s="2" t="n">
        <v>-649189.67825781403</v>
      </c>
      <c r="AH1661" s="2"/>
      <c r="AI1661" s="2" t="n">
        <v>-1844052.32660295</v>
      </c>
      <c r="AJ1661" s="2"/>
      <c r="AK1661" s="2"/>
      <c r="AL1661" s="2" t="n">
        <v>14564.919900000001</v>
      </c>
      <c r="AM1661" s="2"/>
    </row>
    <row r="1662">
      <c r="A1662" t="str">
        <f t="shared" si="275"/>
        <v>Other</v>
      </c>
      <c r="B1662" t="str">
        <f t="shared" si="276"/>
        <v>7460</v>
      </c>
      <c r="C1662" t="str">
        <f t="shared" si="277"/>
        <v>VISIBLE RECORD EQUIPMENT</v>
      </c>
      <c r="D1662" s="2" t="n">
        <f t="shared" si="278"/>
        <v>173996.158941887</v>
      </c>
      <c r="E1662" s="2" t="n">
        <f t="shared" si="279"/>
        <v>82272.162807470901</v>
      </c>
      <c r="F1662" s="2" t="n">
        <f t="shared" si="280"/>
        <v>16629.21</v>
      </c>
      <c r="G1662" s="2" t="n">
        <f t="shared" si="281"/>
        <v>1145.9887528915399</v>
      </c>
      <c r="H1662" s="3" t="n">
        <f t="shared" si="282"/>
        <v>-0.79787561876895319</v>
      </c>
      <c r="I1662" s="3" t="n">
        <f t="shared" si="283"/>
        <v>-0.90442771782362164</v>
      </c>
      <c r="J1662" s="3" t="n">
        <f t="shared" si="284"/>
        <v>6.8914202953209436E-2</v>
      </c>
      <c r="K1662" s="3" t="n">
        <f t="shared" si="285"/>
        <v>1.3424697613491995E-7</v>
      </c>
      <c r="L1662" s="3" t="n">
        <f>AM1662/SUM(AM1:AM$2860)</f>
        <v>1.3039212492426505E-8</v>
      </c>
      <c r="M1662" t="s">
        <v>3712</v>
      </c>
      <c r="N1662" t="s">
        <v>4163</v>
      </c>
      <c r="O1662" t="s">
        <v>4164</v>
      </c>
      <c r="P1662" s="2" t="n">
        <v>670865.65823460801</v>
      </c>
      <c r="Q1662" s="2" t="n">
        <v>1714720.80591767</v>
      </c>
      <c r="R1662" s="2" t="n">
        <v>179640.876556225</v>
      </c>
      <c r="S1662" s="2" t="n">
        <v>274421.95051818999</v>
      </c>
      <c r="T1662" s="2" t="n">
        <v>296198.78376252699</v>
      </c>
      <c r="U1662" s="2" t="n">
        <v>617204.25285720197</v>
      </c>
      <c r="V1662" s="2" t="n">
        <v>1006478.08275175</v>
      </c>
      <c r="W1662" s="2" t="n">
        <v>648929.12946460804</v>
      </c>
      <c r="X1662" s="2" t="n">
        <v>564355.15453357901</v>
      </c>
      <c r="Y1662" s="2" t="n">
        <v>278657.62599849101</v>
      </c>
      <c r="Z1662" s="2" t="n">
        <v>193265.552459325</v>
      </c>
      <c r="AA1662" s="2" t="n">
        <v>49518.741128932001</v>
      </c>
      <c r="AB1662" s="2" t="n">
        <v>854855.03381676401</v>
      </c>
      <c r="AC1662" s="2" t="n">
        <v>150194.681559469</v>
      </c>
      <c r="AD1662" s="2" t="n">
        <v>121392.625658092</v>
      </c>
      <c r="AE1662" s="2" t="n">
        <v>173996.158941887</v>
      </c>
      <c r="AF1662" s="2" t="n">
        <v>968220.85893672099</v>
      </c>
      <c r="AG1662" s="2" t="n">
        <v>100498.50982911199</v>
      </c>
      <c r="AH1662" s="2" t="n">
        <v>22197.583007513698</v>
      </c>
      <c r="AI1662" s="2" t="n">
        <v>252144.02740883699</v>
      </c>
      <c r="AJ1662" s="2" t="n">
        <v>75971.356369351401</v>
      </c>
      <c r="AK1662" s="2" t="n">
        <v>82272.162807470901</v>
      </c>
      <c r="AL1662" s="2" t="n">
        <v>16629.21</v>
      </c>
      <c r="AM1662" s="2" t="n">
        <v>1145.9887528915399</v>
      </c>
    </row>
    <row r="1663">
      <c r="A1663" t="str">
        <f t="shared" si="275"/>
        <v>Other</v>
      </c>
      <c r="B1663" t="str">
        <f t="shared" si="276"/>
        <v>7490</v>
      </c>
      <c r="C1663" t="str">
        <f t="shared" si="277"/>
        <v>MISCELLANEOUS OFFICE MACHINES</v>
      </c>
      <c r="D1663" s="2" t="n">
        <f t="shared" si="278"/>
        <v>3936444.7087584399</v>
      </c>
      <c r="E1663" s="2" t="n">
        <f t="shared" si="279"/>
        <v>3990879.09678936</v>
      </c>
      <c r="F1663" s="2" t="n">
        <f t="shared" si="280"/>
        <v>3461827.7788999998</v>
      </c>
      <c r="G1663" s="2" t="n">
        <f t="shared" si="281"/>
        <v>865911.21024692198</v>
      </c>
      <c r="H1663" s="3" t="n">
        <f t="shared" si="282"/>
        <v>-0.13256510785179609</v>
      </c>
      <c r="I1663" s="3" t="n">
        <f t="shared" si="283"/>
        <v>-0.12056994698856949</v>
      </c>
      <c r="J1663" s="3" t="n">
        <f t="shared" si="284"/>
        <v>0.25013122129433785</v>
      </c>
      <c r="K1663" s="3" t="n">
        <f t="shared" si="285"/>
        <v>2.7947203217542581E-5</v>
      </c>
      <c r="L1663" s="3" t="n">
        <f>AM1663/SUM(AM1:AM$2860)</f>
        <v>9.8524529507772729E-6</v>
      </c>
      <c r="M1663" t="s">
        <v>3712</v>
      </c>
      <c r="N1663" t="s">
        <v>4165</v>
      </c>
      <c r="O1663" t="s">
        <v>4166</v>
      </c>
      <c r="P1663" s="2" t="n">
        <v>2109282.2608820102</v>
      </c>
      <c r="Q1663" s="2" t="n">
        <v>2012291.36113827</v>
      </c>
      <c r="R1663" s="2" t="n">
        <v>2179143.4087967002</v>
      </c>
      <c r="S1663" s="2" t="n">
        <v>23092459.476170901</v>
      </c>
      <c r="T1663" s="2" t="n">
        <v>22543214.807261702</v>
      </c>
      <c r="U1663" s="2" t="n">
        <v>14607060.005953901</v>
      </c>
      <c r="V1663" s="2" t="n">
        <v>14641452.173252</v>
      </c>
      <c r="W1663" s="2" t="n">
        <v>16472456.1572541</v>
      </c>
      <c r="X1663" s="2" t="n">
        <v>11523791.7170802</v>
      </c>
      <c r="Y1663" s="2" t="n">
        <v>12893016.2732109</v>
      </c>
      <c r="Z1663" s="2" t="n">
        <v>10023050.727588</v>
      </c>
      <c r="AA1663" s="2" t="n">
        <v>12610542.541436</v>
      </c>
      <c r="AB1663" s="2" t="n">
        <v>13513461.8410616</v>
      </c>
      <c r="AC1663" s="2" t="n">
        <v>4786450.5289461296</v>
      </c>
      <c r="AD1663" s="2" t="n">
        <v>3915736.55419731</v>
      </c>
      <c r="AE1663" s="2" t="n">
        <v>3936444.7087584399</v>
      </c>
      <c r="AF1663" s="2" t="n">
        <v>4837929.5816569701</v>
      </c>
      <c r="AG1663" s="2" t="n">
        <v>6692060.4912275998</v>
      </c>
      <c r="AH1663" s="2" t="n">
        <v>5602837.6127317399</v>
      </c>
      <c r="AI1663" s="2" t="n">
        <v>4684420.6214541299</v>
      </c>
      <c r="AJ1663" s="2" t="n">
        <v>3277282.3792937002</v>
      </c>
      <c r="AK1663" s="2" t="n">
        <v>3990879.09678936</v>
      </c>
      <c r="AL1663" s="2" t="n">
        <v>3461827.7788999998</v>
      </c>
      <c r="AM1663" s="2" t="n">
        <v>865911.21024692198</v>
      </c>
    </row>
    <row r="1664">
      <c r="A1664" t="str">
        <f t="shared" si="275"/>
        <v>Other</v>
      </c>
      <c r="B1664" t="str">
        <f t="shared" si="276"/>
        <v>7510</v>
      </c>
      <c r="C1664" t="str">
        <f t="shared" si="277"/>
        <v>OFFICE SUPPLIES</v>
      </c>
      <c r="D1664" s="2" t="n">
        <f t="shared" si="278"/>
        <v>21370712.702292699</v>
      </c>
      <c r="E1664" s="2" t="n">
        <f t="shared" si="279"/>
        <v>9930005.2027471103</v>
      </c>
      <c r="F1664" s="2" t="n">
        <f t="shared" si="280"/>
        <v>17811665.666099999</v>
      </c>
      <c r="G1664" s="2" t="n">
        <f t="shared" si="281"/>
        <v>5174041.1374519104</v>
      </c>
      <c r="H1664" s="3" t="n">
        <f t="shared" si="282"/>
        <v>0.79372168517821606</v>
      </c>
      <c r="I1664" s="3" t="n">
        <f t="shared" si="283"/>
        <v>-0.16653852802068114</v>
      </c>
      <c r="J1664" s="3" t="n">
        <f t="shared" si="284"/>
        <v>0.2904860912193849</v>
      </c>
      <c r="K1664" s="3" t="n">
        <f t="shared" si="285"/>
        <v>1.4379289548932872E-4</v>
      </c>
      <c r="L1664" s="3" t="n">
        <f>AM1664/SUM(AM1:AM$2860)</f>
        <v>5.8870928414928992E-5</v>
      </c>
      <c r="M1664" t="s">
        <v>3712</v>
      </c>
      <c r="N1664" t="s">
        <v>4167</v>
      </c>
      <c r="O1664" t="s">
        <v>4168</v>
      </c>
      <c r="P1664" s="2" t="n">
        <v>164848.08978779899</v>
      </c>
      <c r="Q1664" s="2" t="n">
        <v>6244353.3417042298</v>
      </c>
      <c r="R1664" s="2" t="n">
        <v>20526777.9087882</v>
      </c>
      <c r="S1664" s="2" t="n">
        <v>34558261.026899502</v>
      </c>
      <c r="T1664" s="2" t="n">
        <v>65551664.031968899</v>
      </c>
      <c r="U1664" s="2" t="n">
        <v>26439320.3855148</v>
      </c>
      <c r="V1664" s="2" t="n">
        <v>29116083.230684001</v>
      </c>
      <c r="W1664" s="2" t="n">
        <v>91958152.790937006</v>
      </c>
      <c r="X1664" s="2" t="n">
        <v>74495713.122054398</v>
      </c>
      <c r="Y1664" s="2" t="n">
        <v>50255263.045752503</v>
      </c>
      <c r="Z1664" s="2" t="n">
        <v>47917441.267185397</v>
      </c>
      <c r="AA1664" s="2" t="n">
        <v>50344339.777549699</v>
      </c>
      <c r="AB1664" s="2" t="n">
        <v>37204699.9161392</v>
      </c>
      <c r="AC1664" s="2" t="n">
        <v>26756262.6858197</v>
      </c>
      <c r="AD1664" s="2" t="n">
        <v>25242609.386674199</v>
      </c>
      <c r="AE1664" s="2" t="n">
        <v>21370712.702292699</v>
      </c>
      <c r="AF1664" s="2" t="n">
        <v>8390556.9429003801</v>
      </c>
      <c r="AG1664" s="2" t="n">
        <v>8655778.5816437397</v>
      </c>
      <c r="AH1664" s="2" t="n">
        <v>8111412.5340287201</v>
      </c>
      <c r="AI1664" s="2" t="n">
        <v>11101283.0910712</v>
      </c>
      <c r="AJ1664" s="2" t="n">
        <v>7278750.1261593401</v>
      </c>
      <c r="AK1664" s="2" t="n">
        <v>9930005.2027471103</v>
      </c>
      <c r="AL1664" s="2" t="n">
        <v>17811665.666099999</v>
      </c>
      <c r="AM1664" s="2" t="n">
        <v>5174041.1374519104</v>
      </c>
    </row>
    <row r="1665">
      <c r="A1665" t="str">
        <f t="shared" ref="A1665:A1728" si="286">M1665</f>
        <v>Other</v>
      </c>
      <c r="B1665" t="str">
        <f t="shared" ref="B1665:B1728" si="287">N1665</f>
        <v>7520</v>
      </c>
      <c r="C1665" t="str">
        <f t="shared" ref="C1665:C1728" si="288">O1665</f>
        <v>OFFICE DEVICES AND ACCESSORIES</v>
      </c>
      <c r="D1665" s="2" t="n">
        <f t="shared" ref="D1665:D1728" si="289">AE1665</f>
        <v>4025175.0803627502</v>
      </c>
      <c r="E1665" s="2" t="n">
        <f t="shared" ref="E1665:E1728" si="290">AK1665</f>
        <v>5582268.6166220903</v>
      </c>
      <c r="F1665" s="2" t="n">
        <f t="shared" ref="F1665:F1728" si="291">AL1665</f>
        <v>6268158.1836000001</v>
      </c>
      <c r="G1665" s="2" t="n">
        <f t="shared" ref="G1665:G1728" si="292">AM1665</f>
        <v>798374.94750734803</v>
      </c>
      <c r="H1665" s="3" t="n">
        <f t="shared" si="282"/>
        <v>0.12286932322381716</v>
      </c>
      <c r="I1665" s="3" t="n">
        <f t="shared" si="283"/>
        <v>0.55723864389896582</v>
      </c>
      <c r="J1665" s="3" t="n">
        <f t="shared" si="284"/>
        <v>0.12736994251297215</v>
      </c>
      <c r="K1665" s="3" t="n">
        <f t="shared" si="285"/>
        <v>5.0602601210980706E-5</v>
      </c>
      <c r="L1665" s="3" t="n">
        <f>AM1665/SUM(AM1:AM$2860)</f>
        <v>9.084016368320695E-6</v>
      </c>
      <c r="M1665" t="s">
        <v>3712</v>
      </c>
      <c r="N1665" t="s">
        <v>4169</v>
      </c>
      <c r="O1665" t="s">
        <v>4170</v>
      </c>
      <c r="P1665" s="2" t="n">
        <v>364652.499202354</v>
      </c>
      <c r="Q1665" s="2" t="n">
        <v>594297.16017138795</v>
      </c>
      <c r="R1665" s="2" t="n">
        <v>864930.53668432403</v>
      </c>
      <c r="S1665" s="2" t="n">
        <v>1538302.60915623</v>
      </c>
      <c r="T1665" s="2" t="n">
        <v>816136.77074931399</v>
      </c>
      <c r="U1665" s="2" t="n">
        <v>5181133.8184859101</v>
      </c>
      <c r="V1665" s="2" t="n">
        <v>5487423.02598661</v>
      </c>
      <c r="W1665" s="2" t="n">
        <v>4831520.4375326904</v>
      </c>
      <c r="X1665" s="2" t="n">
        <v>5207392.2430940503</v>
      </c>
      <c r="Y1665" s="2" t="n">
        <v>5852331.2978318501</v>
      </c>
      <c r="Z1665" s="2" t="n">
        <v>6949916.9675063901</v>
      </c>
      <c r="AA1665" s="2" t="n">
        <v>8494773.1991788503</v>
      </c>
      <c r="AB1665" s="2" t="n">
        <v>3230243.7694004299</v>
      </c>
      <c r="AC1665" s="2" t="n">
        <v>2623335.7076429198</v>
      </c>
      <c r="AD1665" s="2" t="n">
        <v>4511554.1688562399</v>
      </c>
      <c r="AE1665" s="2" t="n">
        <v>4025175.0803627502</v>
      </c>
      <c r="AF1665" s="2" t="n">
        <v>6287158.6922277296</v>
      </c>
      <c r="AG1665" s="2" t="n">
        <v>5578082.6343941698</v>
      </c>
      <c r="AH1665" s="2" t="n">
        <v>5188886.0228432799</v>
      </c>
      <c r="AI1665" s="2" t="n">
        <v>4447535.2300906796</v>
      </c>
      <c r="AJ1665" s="2" t="n">
        <v>4098631.1400150699</v>
      </c>
      <c r="AK1665" s="2" t="n">
        <v>5582268.6166220903</v>
      </c>
      <c r="AL1665" s="2" t="n">
        <v>6268158.1836000001</v>
      </c>
      <c r="AM1665" s="2" t="n">
        <v>798374.94750734803</v>
      </c>
    </row>
    <row r="1666">
      <c r="A1666" t="str">
        <f t="shared" si="286"/>
        <v>Other</v>
      </c>
      <c r="B1666" t="str">
        <f t="shared" si="287"/>
        <v>7530</v>
      </c>
      <c r="C1666" t="str">
        <f t="shared" si="288"/>
        <v>STATIONERY AND RECORD FORMS</v>
      </c>
      <c r="D1666" s="2" t="n">
        <f t="shared" si="289"/>
        <v>553724.77718894102</v>
      </c>
      <c r="E1666" s="2" t="n">
        <f t="shared" si="290"/>
        <v>151623.161888209</v>
      </c>
      <c r="F1666" s="2" t="n">
        <f t="shared" si="291"/>
        <v>107121.3898</v>
      </c>
      <c r="G1666" s="2" t="n">
        <f t="shared" si="292"/>
        <v>86416.021602251407</v>
      </c>
      <c r="H1666" s="3" t="n">
        <f t="shared" ref="H1666:H1729" si="293">AL1666/AK1666-1</f>
        <v>-0.29350246712979067</v>
      </c>
      <c r="I1666" s="3" t="n">
        <f t="shared" ref="I1666:I1729" si="294">AL1666/AE1666-1</f>
        <v>-0.80654398319718279</v>
      </c>
      <c r="J1666" s="3" t="n">
        <f t="shared" ref="J1666:J1729" si="295">AM1666/AL1666</f>
        <v>0.80671116911005014</v>
      </c>
      <c r="K1666" s="3" t="n">
        <f t="shared" ref="K1666:K1729" si="296">AL1666/SUM(AL$1:AL$2860)</f>
        <v>8.6478688163899913E-7</v>
      </c>
      <c r="L1666" s="3" t="n">
        <f>AM1666/SUM(AM1:AM$2860)</f>
        <v>9.8325299055401727E-7</v>
      </c>
      <c r="M1666" t="s">
        <v>3712</v>
      </c>
      <c r="N1666" t="s">
        <v>4171</v>
      </c>
      <c r="O1666" t="s">
        <v>4172</v>
      </c>
      <c r="P1666" s="2" t="n">
        <v>1575504.8344501201</v>
      </c>
      <c r="Q1666" s="2" t="n">
        <v>830365.03666542703</v>
      </c>
      <c r="R1666" s="2" t="n">
        <v>1150578.4144733399</v>
      </c>
      <c r="S1666" s="2" t="n">
        <v>319193.84465862799</v>
      </c>
      <c r="T1666" s="2" t="n">
        <v>48912.782765172</v>
      </c>
      <c r="U1666" s="2" t="n">
        <v>1581772.0391752501</v>
      </c>
      <c r="V1666" s="2" t="n">
        <v>801803.45517553703</v>
      </c>
      <c r="W1666" s="2" t="n">
        <v>1265929.0432813501</v>
      </c>
      <c r="X1666" s="2" t="n">
        <v>2422756.67139035</v>
      </c>
      <c r="Y1666" s="2" t="n">
        <v>1039350.17069031</v>
      </c>
      <c r="Z1666" s="2" t="n">
        <v>486074.375804296</v>
      </c>
      <c r="AA1666" s="2" t="n">
        <v>937653.34659276204</v>
      </c>
      <c r="AB1666" s="2" t="n">
        <v>408919.78346648801</v>
      </c>
      <c r="AC1666" s="2" t="n">
        <v>652095.02189806197</v>
      </c>
      <c r="AD1666" s="2" t="n">
        <v>418904.240365187</v>
      </c>
      <c r="AE1666" s="2" t="n">
        <v>553724.77718894102</v>
      </c>
      <c r="AF1666" s="2" t="n">
        <v>479065.28377746203</v>
      </c>
      <c r="AG1666" s="2" t="n">
        <v>453235.01921934902</v>
      </c>
      <c r="AH1666" s="2" t="n">
        <v>240888.68695934999</v>
      </c>
      <c r="AI1666" s="2" t="n">
        <v>371711.30554214801</v>
      </c>
      <c r="AJ1666" s="2" t="n">
        <v>521296.95346859097</v>
      </c>
      <c r="AK1666" s="2" t="n">
        <v>151623.161888209</v>
      </c>
      <c r="AL1666" s="2" t="n">
        <v>107121.3898</v>
      </c>
      <c r="AM1666" s="2" t="n">
        <v>86416.021602251407</v>
      </c>
    </row>
    <row r="1667">
      <c r="A1667" t="str">
        <f t="shared" si="286"/>
        <v>Other</v>
      </c>
      <c r="B1667" t="str">
        <f t="shared" si="287"/>
        <v>7540</v>
      </c>
      <c r="C1667" t="str">
        <f t="shared" si="288"/>
        <v>STANDARD FORMS</v>
      </c>
      <c r="D1667" s="2" t="n">
        <f t="shared" si="289"/>
        <v>121034.466576832</v>
      </c>
      <c r="E1667" s="2" t="n">
        <f t="shared" si="290"/>
        <v>19093.177909216301</v>
      </c>
      <c r="F1667" s="2" t="n">
        <f t="shared" si="291"/>
        <v>18017.2801</v>
      </c>
      <c r="G1667" s="2" t="n">
        <f t="shared" si="292"/>
        <v>0</v>
      </c>
      <c r="H1667" s="3" t="n">
        <f t="shared" si="293"/>
        <v>-5.6349855133176363E-2</v>
      </c>
      <c r="I1667" s="3" t="n">
        <f t="shared" si="294"/>
        <v>-0.85113926132303208</v>
      </c>
      <c r="J1667" s="3" t="n">
        <f t="shared" si="295"/>
        <v>0</v>
      </c>
      <c r="K1667" s="3" t="n">
        <f t="shared" si="296"/>
        <v>1.4545281294787117E-7</v>
      </c>
      <c r="L1667" s="3" t="n">
        <f>AM1667/SUM(AM1:AM$2860)</f>
        <v>0</v>
      </c>
      <c r="M1667" t="s">
        <v>3712</v>
      </c>
      <c r="N1667" t="s">
        <v>4173</v>
      </c>
      <c r="O1667" t="s">
        <v>4174</v>
      </c>
      <c r="P1667" s="2"/>
      <c r="Q1667" s="2" t="n">
        <v>43375.888913100702</v>
      </c>
      <c r="R1667" s="2"/>
      <c r="S1667" s="2"/>
      <c r="T1667" s="2"/>
      <c r="U1667" s="2" t="n">
        <v>52824.769352015603</v>
      </c>
      <c r="V1667" s="2" t="n">
        <v>27600.5787578936</v>
      </c>
      <c r="W1667" s="2" t="n">
        <v>20192.809090544601</v>
      </c>
      <c r="X1667" s="2" t="n">
        <v>64528.907407446102</v>
      </c>
      <c r="Y1667" s="2" t="n">
        <v>12082.312487785301</v>
      </c>
      <c r="Z1667" s="2" t="n">
        <v>43964.5884369177</v>
      </c>
      <c r="AA1667" s="2" t="n">
        <v>28449.664447268398</v>
      </c>
      <c r="AB1667" s="2" t="n">
        <v>114.243695978202</v>
      </c>
      <c r="AC1667" s="2" t="n">
        <v>1067.1587435106501</v>
      </c>
      <c r="AD1667" s="2"/>
      <c r="AE1667" s="2" t="n">
        <v>121034.466576832</v>
      </c>
      <c r="AF1667" s="2" t="n">
        <v>39421.075712380298</v>
      </c>
      <c r="AG1667" s="2" t="n">
        <v>13566.593879555199</v>
      </c>
      <c r="AH1667" s="2" t="n">
        <v>16746.1321165179</v>
      </c>
      <c r="AI1667" s="2" t="n">
        <v>0</v>
      </c>
      <c r="AJ1667" s="2" t="n">
        <v>794.77148542582802</v>
      </c>
      <c r="AK1667" s="2" t="n">
        <v>19093.177909216301</v>
      </c>
      <c r="AL1667" s="2" t="n">
        <v>18017.2801</v>
      </c>
      <c r="AM1667" s="2"/>
    </row>
    <row r="1668">
      <c r="A1668" t="str">
        <f t="shared" si="286"/>
        <v>Other</v>
      </c>
      <c r="B1668" t="str">
        <f t="shared" si="287"/>
        <v>7610</v>
      </c>
      <c r="C1668" t="str">
        <f t="shared" si="288"/>
        <v>BOOKS AND PAMPHLETS</v>
      </c>
      <c r="D1668" s="2" t="n">
        <f t="shared" si="289"/>
        <v>17492019.3323984</v>
      </c>
      <c r="E1668" s="2" t="n">
        <f t="shared" si="290"/>
        <v>17555349.780033</v>
      </c>
      <c r="F1668" s="2" t="n">
        <f t="shared" si="291"/>
        <v>12878753.5273</v>
      </c>
      <c r="G1668" s="2" t="n">
        <f t="shared" si="292"/>
        <v>1380755.62862486</v>
      </c>
      <c r="H1668" s="3" t="n">
        <f t="shared" si="293"/>
        <v>-0.26639151662201788</v>
      </c>
      <c r="I1668" s="3" t="n">
        <f t="shared" si="294"/>
        <v>-0.26373546229472733</v>
      </c>
      <c r="J1668" s="3" t="n">
        <f t="shared" si="295"/>
        <v>0.10721189948219563</v>
      </c>
      <c r="K1668" s="3" t="n">
        <f t="shared" si="296"/>
        <v>1.0396968451459567E-4</v>
      </c>
      <c r="L1668" s="3" t="n">
        <f>AM1668/SUM(AM1:AM$2860)</f>
        <v>1.5710421237840403E-5</v>
      </c>
      <c r="M1668" t="s">
        <v>3712</v>
      </c>
      <c r="N1668" t="s">
        <v>4175</v>
      </c>
      <c r="O1668" t="s">
        <v>4176</v>
      </c>
      <c r="P1668" s="2" t="n">
        <v>3949831.4526962601</v>
      </c>
      <c r="Q1668" s="2" t="n">
        <v>6830968.1882047802</v>
      </c>
      <c r="R1668" s="2" t="n">
        <v>8627031.1777941193</v>
      </c>
      <c r="S1668" s="2" t="n">
        <v>12106685.287239701</v>
      </c>
      <c r="T1668" s="2" t="n">
        <v>11933430.837603301</v>
      </c>
      <c r="U1668" s="2" t="n">
        <v>14936600.178412899</v>
      </c>
      <c r="V1668" s="2" t="n">
        <v>117550165.737204</v>
      </c>
      <c r="W1668" s="2" t="n">
        <v>16168026.576852901</v>
      </c>
      <c r="X1668" s="2" t="n">
        <v>25699851.815168399</v>
      </c>
      <c r="Y1668" s="2" t="n">
        <v>20591449.737132002</v>
      </c>
      <c r="Z1668" s="2" t="n">
        <v>28617361.974980202</v>
      </c>
      <c r="AA1668" s="2" t="n">
        <v>14616596.940367</v>
      </c>
      <c r="AB1668" s="2" t="n">
        <v>17198789.117314801</v>
      </c>
      <c r="AC1668" s="2" t="n">
        <v>17604310.313438602</v>
      </c>
      <c r="AD1668" s="2" t="n">
        <v>14079261.7097764</v>
      </c>
      <c r="AE1668" s="2" t="n">
        <v>17492019.3323984</v>
      </c>
      <c r="AF1668" s="2" t="n">
        <v>16405713.2676869</v>
      </c>
      <c r="AG1668" s="2" t="n">
        <v>38719249.655485302</v>
      </c>
      <c r="AH1668" s="2" t="n">
        <v>16626736.712956799</v>
      </c>
      <c r="AI1668" s="2" t="n">
        <v>31650461.076444201</v>
      </c>
      <c r="AJ1668" s="2" t="n">
        <v>11816060.1748625</v>
      </c>
      <c r="AK1668" s="2" t="n">
        <v>17555349.780033</v>
      </c>
      <c r="AL1668" s="2" t="n">
        <v>12878753.5273</v>
      </c>
      <c r="AM1668" s="2" t="n">
        <v>1380755.62862486</v>
      </c>
    </row>
    <row r="1669">
      <c r="A1669" t="str">
        <f t="shared" si="286"/>
        <v>Other</v>
      </c>
      <c r="B1669" t="str">
        <f t="shared" si="287"/>
        <v>7630</v>
      </c>
      <c r="C1669" t="str">
        <f t="shared" si="288"/>
        <v>NEWSPAPERS AND PERIODICALS</v>
      </c>
      <c r="D1669" s="2" t="n">
        <f t="shared" si="289"/>
        <v>8029051.5460480899</v>
      </c>
      <c r="E1669" s="2" t="n">
        <f t="shared" si="290"/>
        <v>7930576.2288411297</v>
      </c>
      <c r="F1669" s="2" t="n">
        <f t="shared" si="291"/>
        <v>6361615.3472999996</v>
      </c>
      <c r="G1669" s="2" t="n">
        <f t="shared" si="292"/>
        <v>3077693.6782059302</v>
      </c>
      <c r="H1669" s="3" t="n">
        <f t="shared" si="293"/>
        <v>-0.19783693344189668</v>
      </c>
      <c r="I1669" s="3" t="n">
        <f t="shared" si="294"/>
        <v>-0.20767536354512561</v>
      </c>
      <c r="J1669" s="3" t="n">
        <f t="shared" si="295"/>
        <v>0.48379122442732514</v>
      </c>
      <c r="K1669" s="3" t="n">
        <f t="shared" si="296"/>
        <v>5.1357077318076064E-5</v>
      </c>
      <c r="L1669" s="3" t="n">
        <f>AM1669/SUM(AM1:AM$2860)</f>
        <v>3.5018408126142354E-5</v>
      </c>
      <c r="M1669" t="s">
        <v>3712</v>
      </c>
      <c r="N1669" t="s">
        <v>4177</v>
      </c>
      <c r="O1669" t="s">
        <v>4178</v>
      </c>
      <c r="P1669" s="2" t="n">
        <v>8521315.0420412105</v>
      </c>
      <c r="Q1669" s="2" t="n">
        <v>6241012.24512213</v>
      </c>
      <c r="R1669" s="2" t="n">
        <v>7820690.9363371003</v>
      </c>
      <c r="S1669" s="2" t="n">
        <v>3179078.77487153</v>
      </c>
      <c r="T1669" s="2" t="n">
        <v>4547204.9705609297</v>
      </c>
      <c r="U1669" s="2" t="n">
        <v>6212050.5314430101</v>
      </c>
      <c r="V1669" s="2" t="n">
        <v>11436122.035495499</v>
      </c>
      <c r="W1669" s="2" t="n">
        <v>13844247.215363</v>
      </c>
      <c r="X1669" s="2" t="n">
        <v>12938804.476753799</v>
      </c>
      <c r="Y1669" s="2" t="n">
        <v>10056808.891333099</v>
      </c>
      <c r="Z1669" s="2" t="n">
        <v>5454481.8788528899</v>
      </c>
      <c r="AA1669" s="2" t="n">
        <v>11912925.7955385</v>
      </c>
      <c r="AB1669" s="2" t="n">
        <v>8085909.38100373</v>
      </c>
      <c r="AC1669" s="2" t="n">
        <v>11370812.541553101</v>
      </c>
      <c r="AD1669" s="2" t="n">
        <v>6815565.5182065004</v>
      </c>
      <c r="AE1669" s="2" t="n">
        <v>8029051.5460480899</v>
      </c>
      <c r="AF1669" s="2" t="n">
        <v>5003650.9222111097</v>
      </c>
      <c r="AG1669" s="2" t="n">
        <v>5252463.90980017</v>
      </c>
      <c r="AH1669" s="2" t="n">
        <v>7694433.7037581196</v>
      </c>
      <c r="AI1669" s="2" t="n">
        <v>7822054.1360235196</v>
      </c>
      <c r="AJ1669" s="2" t="n">
        <v>8002635.3223234499</v>
      </c>
      <c r="AK1669" s="2" t="n">
        <v>7930576.2288411297</v>
      </c>
      <c r="AL1669" s="2" t="n">
        <v>6361615.3472999996</v>
      </c>
      <c r="AM1669" s="2" t="n">
        <v>3077693.6782059302</v>
      </c>
    </row>
    <row r="1670">
      <c r="A1670" t="str">
        <f t="shared" si="286"/>
        <v>Other</v>
      </c>
      <c r="B1670" t="str">
        <f t="shared" si="287"/>
        <v>7640</v>
      </c>
      <c r="C1670" t="str">
        <f t="shared" si="288"/>
        <v>MAPS, ATLASES, CHARTS, AND GLOBES</v>
      </c>
      <c r="D1670" s="2" t="n">
        <f t="shared" si="289"/>
        <v>447212.58580716001</v>
      </c>
      <c r="E1670" s="2" t="n">
        <f t="shared" si="290"/>
        <v>11109.4815168164</v>
      </c>
      <c r="F1670" s="2" t="n">
        <f t="shared" si="291"/>
        <v>12100.479799999999</v>
      </c>
      <c r="G1670" s="2" t="n">
        <f t="shared" si="292"/>
        <v>10513.089838825401</v>
      </c>
      <c r="H1670" s="3" t="n">
        <f t="shared" si="293"/>
        <v>8.9202928298996342E-2</v>
      </c>
      <c r="I1670" s="3" t="n">
        <f t="shared" si="294"/>
        <v>-0.97294244351786252</v>
      </c>
      <c r="J1670" s="3" t="n">
        <f t="shared" si="295"/>
        <v>0.86881594883745039</v>
      </c>
      <c r="K1670" s="3" t="n">
        <f t="shared" si="296"/>
        <v>9.7686710489053967E-8</v>
      </c>
      <c r="L1670" s="3" t="n">
        <f>AM1670/SUM(AM1:AM$2860)</f>
        <v>1.1961933484471838E-7</v>
      </c>
      <c r="M1670" t="s">
        <v>3712</v>
      </c>
      <c r="N1670" t="s">
        <v>4179</v>
      </c>
      <c r="O1670" t="s">
        <v>4180</v>
      </c>
      <c r="P1670" s="2"/>
      <c r="Q1670" s="2" t="n">
        <v>52246.042870200203</v>
      </c>
      <c r="R1670" s="2" t="n">
        <v>104308.05660337499</v>
      </c>
      <c r="S1670" s="2" t="n">
        <v>177725.26508966001</v>
      </c>
      <c r="T1670" s="2" t="n">
        <v>100522.365553251</v>
      </c>
      <c r="U1670" s="2" t="n">
        <v>330085.87393787998</v>
      </c>
      <c r="V1670" s="2" t="n">
        <v>95779.223332632493</v>
      </c>
      <c r="W1670" s="2" t="n">
        <v>126999.92870407899</v>
      </c>
      <c r="X1670" s="2" t="n">
        <v>181378.67012217399</v>
      </c>
      <c r="Y1670" s="2" t="n">
        <v>84171.688193049602</v>
      </c>
      <c r="Z1670" s="2" t="n">
        <v>323023.04862932197</v>
      </c>
      <c r="AA1670" s="2" t="n">
        <v>85373.102524879694</v>
      </c>
      <c r="AB1670" s="2" t="n">
        <v>116091.24006792001</v>
      </c>
      <c r="AC1670" s="2" t="n">
        <v>96045.671243189703</v>
      </c>
      <c r="AD1670" s="2" t="n">
        <v>96236.106375424599</v>
      </c>
      <c r="AE1670" s="2" t="n">
        <v>447212.58580716001</v>
      </c>
      <c r="AF1670" s="2" t="n">
        <v>94801.807069092101</v>
      </c>
      <c r="AG1670" s="2" t="n">
        <v>22130.266779158101</v>
      </c>
      <c r="AH1670" s="2" t="n">
        <v>19010.645160480999</v>
      </c>
      <c r="AI1670" s="2" t="n">
        <v>11961.8492354594</v>
      </c>
      <c r="AJ1670" s="2" t="n">
        <v>11148.4633201089</v>
      </c>
      <c r="AK1670" s="2" t="n">
        <v>11109.4815168164</v>
      </c>
      <c r="AL1670" s="2" t="n">
        <v>12100.479799999999</v>
      </c>
      <c r="AM1670" s="2" t="n">
        <v>10513.089838825401</v>
      </c>
    </row>
    <row r="1671">
      <c r="A1671" t="str">
        <f t="shared" si="286"/>
        <v>Other</v>
      </c>
      <c r="B1671" t="str">
        <f t="shared" si="287"/>
        <v>7641</v>
      </c>
      <c r="C1671" t="str">
        <f t="shared" si="288"/>
        <v>AERO MAPS, CHARTS, GEODETIC PRODS</v>
      </c>
      <c r="D1671" s="2" t="n">
        <f t="shared" si="289"/>
        <v>0</v>
      </c>
      <c r="E1671" s="2" t="n">
        <f t="shared" si="290"/>
        <v>614390.83814884897</v>
      </c>
      <c r="F1671" s="2" t="n">
        <f t="shared" si="291"/>
        <v>725827.73049999995</v>
      </c>
      <c r="G1671" s="2" t="n">
        <f t="shared" si="292"/>
        <v>706938.19046662899</v>
      </c>
      <c r="H1671" s="3" t="n">
        <f t="shared" si="293"/>
        <v>0.18137785499358805</v>
      </c>
      <c r="I1671" s="3" t="e">
        <f t="shared" si="294"/>
        <v>#DIV/0!</v>
      </c>
      <c r="J1671" s="3" t="n">
        <f t="shared" si="295"/>
        <v>0.97397517449442372</v>
      </c>
      <c r="K1671" s="3" t="n">
        <f t="shared" si="296"/>
        <v>5.8595794998377326E-6</v>
      </c>
      <c r="L1671" s="3" t="n">
        <f>AM1671/SUM(AM1:AM$2860)</f>
        <v>8.0436367819905397E-6</v>
      </c>
      <c r="M1671" t="s">
        <v>3712</v>
      </c>
      <c r="N1671" t="s">
        <v>4181</v>
      </c>
      <c r="O1671" t="s">
        <v>4182</v>
      </c>
      <c r="P1671" s="2"/>
      <c r="Q1671" s="2"/>
      <c r="R1671" s="2" t="n">
        <v>461536.78887479199</v>
      </c>
      <c r="S1671" s="2" t="n">
        <v>111072.57628727899</v>
      </c>
      <c r="T1671" s="2" t="n">
        <v>151371.84640437199</v>
      </c>
      <c r="U1671" s="2" t="n">
        <v>754289.37278722099</v>
      </c>
      <c r="V1671" s="2" t="n">
        <v>722905.58972538705</v>
      </c>
      <c r="W1671" s="2" t="n">
        <v>6157.6966712251096</v>
      </c>
      <c r="X1671" s="2" t="n">
        <v>22908.675312097701</v>
      </c>
      <c r="Y1671" s="2" t="n">
        <v>28115.525323804501</v>
      </c>
      <c r="Z1671" s="2"/>
      <c r="AA1671" s="2" t="n">
        <v>6958.1582738021398</v>
      </c>
      <c r="AB1671" s="2"/>
      <c r="AC1671" s="2" t="n">
        <v>38914.262086205898</v>
      </c>
      <c r="AD1671" s="2" t="n">
        <v>13345.1830470802</v>
      </c>
      <c r="AE1671" s="2"/>
      <c r="AF1671" s="2" t="n">
        <v>504516.05905136297</v>
      </c>
      <c r="AG1671" s="2" t="n">
        <v>380834.24521651998</v>
      </c>
      <c r="AH1671" s="2" t="n">
        <v>435689.52622638899</v>
      </c>
      <c r="AI1671" s="2" t="n">
        <v>494769.931775429</v>
      </c>
      <c r="AJ1671" s="2" t="n">
        <v>550738.254512541</v>
      </c>
      <c r="AK1671" s="2" t="n">
        <v>614390.83814884897</v>
      </c>
      <c r="AL1671" s="2" t="n">
        <v>725827.73049999995</v>
      </c>
      <c r="AM1671" s="2" t="n">
        <v>706938.19046662899</v>
      </c>
    </row>
    <row r="1672">
      <c r="A1672" t="str">
        <f t="shared" si="286"/>
        <v>Other</v>
      </c>
      <c r="B1672" t="str">
        <f t="shared" si="287"/>
        <v>7642</v>
      </c>
      <c r="C1672" t="str">
        <f t="shared" si="288"/>
        <v>HYDRO MAPS, CHARTS, GEODESIC PROJ</v>
      </c>
      <c r="D1672" s="2" t="n">
        <f t="shared" si="289"/>
        <v>0</v>
      </c>
      <c r="E1672" s="2" t="n">
        <f t="shared" si="290"/>
        <v>0</v>
      </c>
      <c r="F1672" s="2" t="n">
        <f t="shared" si="291"/>
        <v>0</v>
      </c>
      <c r="G1672" s="2" t="n">
        <f t="shared" si="292"/>
        <v>0</v>
      </c>
      <c r="H1672" s="3" t="e">
        <f t="shared" si="293"/>
        <v>#DIV/0!</v>
      </c>
      <c r="I1672" s="3" t="e">
        <f t="shared" si="294"/>
        <v>#DIV/0!</v>
      </c>
      <c r="J1672" s="3" t="e">
        <f t="shared" si="295"/>
        <v>#DIV/0!</v>
      </c>
      <c r="K1672" s="3" t="n">
        <f t="shared" si="296"/>
        <v>0</v>
      </c>
      <c r="L1672" s="3" t="n">
        <f>AM1672/SUM(AM1:AM$2860)</f>
        <v>0</v>
      </c>
      <c r="M1672" t="s">
        <v>3712</v>
      </c>
      <c r="N1672" t="s">
        <v>4183</v>
      </c>
      <c r="O1672" t="s">
        <v>4184</v>
      </c>
      <c r="P1672" s="2"/>
      <c r="Q1672" s="2"/>
      <c r="R1672" s="2"/>
      <c r="S1672" s="2"/>
      <c r="T1672" s="2"/>
      <c r="U1672" s="2" t="n">
        <v>11744.131034370401</v>
      </c>
      <c r="V1672" s="2" t="n">
        <v>4408.3189718676103</v>
      </c>
      <c r="W1672" s="2" t="n">
        <v>4154.5741297790701</v>
      </c>
      <c r="X1672" s="2" t="n">
        <v>750502.40717920905</v>
      </c>
      <c r="Y1672" s="2" t="n">
        <v>659215.56657693104</v>
      </c>
      <c r="Z1672" s="2" t="n">
        <v>723084.72711816104</v>
      </c>
      <c r="AA1672" s="2" t="n">
        <v>271041.68286717002</v>
      </c>
      <c r="AB1672" s="2" t="n">
        <v>12310.6646857911</v>
      </c>
      <c r="AC1672" s="2"/>
      <c r="AD1672" s="2"/>
      <c r="AE1672" s="2"/>
      <c r="AF1672" s="2"/>
      <c r="AG1672" s="2" t="n">
        <v>26629.374027202401</v>
      </c>
      <c r="AH1672" s="2" t="n">
        <v>29759.355546442101</v>
      </c>
      <c r="AI1672" s="2" t="n">
        <v>154738.209488755</v>
      </c>
      <c r="AJ1672" s="2"/>
      <c r="AK1672" s="2"/>
      <c r="AL1672" s="2"/>
      <c r="AM1672" s="2"/>
    </row>
    <row r="1673">
      <c r="A1673" t="str">
        <f t="shared" si="286"/>
        <v>Other</v>
      </c>
      <c r="B1673" t="str">
        <f t="shared" si="287"/>
        <v>7643</v>
      </c>
      <c r="C1673" t="str">
        <f t="shared" si="288"/>
        <v>TOPOGRAPHIC MAPS, CHARTS AND GEODETIC PRODUCTS</v>
      </c>
      <c r="D1673" s="2" t="n">
        <f t="shared" si="289"/>
        <v>7878.9311786060598</v>
      </c>
      <c r="E1673" s="2" t="n">
        <f t="shared" si="290"/>
        <v>0</v>
      </c>
      <c r="F1673" s="2" t="n">
        <f t="shared" si="291"/>
        <v>0</v>
      </c>
      <c r="G1673" s="2" t="n">
        <f t="shared" si="292"/>
        <v>0</v>
      </c>
      <c r="H1673" s="3" t="e">
        <f t="shared" si="293"/>
        <v>#DIV/0!</v>
      </c>
      <c r="I1673" s="3" t="n">
        <f t="shared" si="294"/>
        <v>-1</v>
      </c>
      <c r="J1673" s="3" t="e">
        <f t="shared" si="295"/>
        <v>#DIV/0!</v>
      </c>
      <c r="K1673" s="3" t="n">
        <f t="shared" si="296"/>
        <v>0</v>
      </c>
      <c r="L1673" s="3" t="n">
        <f>AM1673/SUM(AM1:AM$2860)</f>
        <v>0</v>
      </c>
      <c r="M1673" t="s">
        <v>3712</v>
      </c>
      <c r="N1673" t="s">
        <v>4185</v>
      </c>
      <c r="O1673" t="s">
        <v>4186</v>
      </c>
      <c r="P1673" s="2" t="n">
        <v>593868.04271285795</v>
      </c>
      <c r="Q1673" s="2"/>
      <c r="R1673" s="2"/>
      <c r="S1673" s="2"/>
      <c r="T1673" s="2"/>
      <c r="U1673" s="2" t="n">
        <v>24072.9422247236</v>
      </c>
      <c r="V1673" s="2" t="n">
        <v>15815.700669129799</v>
      </c>
      <c r="W1673" s="2" t="n">
        <v>70226.319207788503</v>
      </c>
      <c r="X1673" s="2" t="n">
        <v>376.88354911919402</v>
      </c>
      <c r="Y1673" s="2" t="n">
        <v>22189.914440613698</v>
      </c>
      <c r="Z1673" s="2" t="n">
        <v>9121.5391259309599</v>
      </c>
      <c r="AA1673" s="2"/>
      <c r="AB1673" s="2"/>
      <c r="AC1673" s="2"/>
      <c r="AD1673" s="2" t="n">
        <v>30329.961470636699</v>
      </c>
      <c r="AE1673" s="2" t="n">
        <v>7878.9311786060598</v>
      </c>
      <c r="AF1673" s="2" t="n">
        <v>3561.63253548894</v>
      </c>
      <c r="AG1673" s="2" t="n">
        <v>62171.916031741202</v>
      </c>
      <c r="AH1673" s="2" t="n">
        <v>-10966.9180257101</v>
      </c>
      <c r="AI1673" s="2"/>
      <c r="AJ1673" s="2"/>
      <c r="AK1673" s="2"/>
      <c r="AL1673" s="2"/>
      <c r="AM1673" s="2"/>
    </row>
    <row r="1674">
      <c r="A1674" t="str">
        <f t="shared" si="286"/>
        <v>Other</v>
      </c>
      <c r="B1674" t="str">
        <f t="shared" si="287"/>
        <v>7644</v>
      </c>
      <c r="C1674" t="str">
        <f t="shared" si="288"/>
        <v>DIGITAL MAPS, CHARTS AND GEODETIC PRODUCTS</v>
      </c>
      <c r="D1674" s="2" t="n">
        <f t="shared" si="289"/>
        <v>40890.582549901403</v>
      </c>
      <c r="E1674" s="2" t="n">
        <f t="shared" si="290"/>
        <v>18163.518423081001</v>
      </c>
      <c r="F1674" s="2" t="n">
        <f t="shared" si="291"/>
        <v>130227.23050000001</v>
      </c>
      <c r="G1674" s="2" t="n">
        <f t="shared" si="292"/>
        <v>0</v>
      </c>
      <c r="H1674" s="3" t="n">
        <f t="shared" si="293"/>
        <v>6.1697138994015512</v>
      </c>
      <c r="I1674" s="3" t="n">
        <f t="shared" si="294"/>
        <v>2.1847731770775178</v>
      </c>
      <c r="J1674" s="3" t="n">
        <f t="shared" si="295"/>
        <v>0</v>
      </c>
      <c r="K1674" s="3" t="n">
        <f t="shared" si="296"/>
        <v>1.051319449634121E-6</v>
      </c>
      <c r="L1674" s="3" t="n">
        <f>AM1674/SUM(AM1:AM$2860)</f>
        <v>0</v>
      </c>
      <c r="M1674" t="s">
        <v>3712</v>
      </c>
      <c r="N1674" t="s">
        <v>4187</v>
      </c>
      <c r="O1674" t="s">
        <v>4188</v>
      </c>
      <c r="P1674" s="2"/>
      <c r="Q1674" s="2"/>
      <c r="R1674" s="2"/>
      <c r="S1674" s="2"/>
      <c r="T1674" s="2" t="n">
        <v>1189.9834629485599</v>
      </c>
      <c r="U1674" s="2" t="n">
        <v>92170.134712892104</v>
      </c>
      <c r="V1674" s="2" t="n">
        <v>17094.993995884899</v>
      </c>
      <c r="W1674" s="2" t="n">
        <v>300582.07720040798</v>
      </c>
      <c r="X1674" s="2" t="n">
        <v>614214.34467842896</v>
      </c>
      <c r="Y1674" s="2" t="n">
        <v>49200.189907665801</v>
      </c>
      <c r="Z1674" s="2" t="n">
        <v>141705.06802328199</v>
      </c>
      <c r="AA1674" s="2" t="n">
        <v>29316.414476260801</v>
      </c>
      <c r="AB1674" s="2" t="n">
        <v>91846.380194285695</v>
      </c>
      <c r="AC1674" s="2" t="n">
        <v>159751.41192937299</v>
      </c>
      <c r="AD1674" s="2" t="n">
        <v>113890.072936885</v>
      </c>
      <c r="AE1674" s="2" t="n">
        <v>40890.582549901403</v>
      </c>
      <c r="AF1674" s="2" t="n">
        <v>13365.0439332726</v>
      </c>
      <c r="AG1674" s="2" t="n">
        <v>25290.997933857401</v>
      </c>
      <c r="AH1674" s="2" t="n">
        <v>498664.46781558899</v>
      </c>
      <c r="AI1674" s="2" t="n">
        <v>118888.559112221</v>
      </c>
      <c r="AJ1674" s="2" t="n">
        <v>196280.76122914499</v>
      </c>
      <c r="AK1674" s="2" t="n">
        <v>18163.518423081001</v>
      </c>
      <c r="AL1674" s="2" t="n">
        <v>130227.23050000001</v>
      </c>
      <c r="AM1674" s="2"/>
    </row>
    <row r="1675">
      <c r="A1675" t="str">
        <f t="shared" si="286"/>
        <v>Other</v>
      </c>
      <c r="B1675" t="str">
        <f t="shared" si="287"/>
        <v>7650</v>
      </c>
      <c r="C1675" t="str">
        <f t="shared" si="288"/>
        <v>DRAWINGS AND SPECIFICATIONS</v>
      </c>
      <c r="D1675" s="2" t="n">
        <f t="shared" si="289"/>
        <v>1833780.5406817901</v>
      </c>
      <c r="E1675" s="2" t="n">
        <f t="shared" si="290"/>
        <v>690901.40287709504</v>
      </c>
      <c r="F1675" s="2" t="n">
        <f t="shared" si="291"/>
        <v>6567958.7022000002</v>
      </c>
      <c r="G1675" s="2" t="n">
        <f t="shared" si="292"/>
        <v>3734792.93054828</v>
      </c>
      <c r="H1675" s="3" t="n">
        <f t="shared" si="293"/>
        <v>8.5063617975724082</v>
      </c>
      <c r="I1675" s="3" t="n">
        <f t="shared" si="294"/>
        <v>2.5816492521826344</v>
      </c>
      <c r="J1675" s="3" t="n">
        <f t="shared" si="295"/>
        <v>0.56863830908334967</v>
      </c>
      <c r="K1675" s="3" t="n">
        <f t="shared" si="296"/>
        <v>5.3022879327964672E-5</v>
      </c>
      <c r="L1675" s="3" t="n">
        <f>AM1675/SUM(AM1:AM$2860)</f>
        <v>4.2494970839596313E-5</v>
      </c>
      <c r="M1675" t="s">
        <v>3712</v>
      </c>
      <c r="N1675" t="s">
        <v>4189</v>
      </c>
      <c r="O1675" t="s">
        <v>4190</v>
      </c>
      <c r="P1675" s="2" t="n">
        <v>865745.32245746697</v>
      </c>
      <c r="Q1675" s="2" t="n">
        <v>167646.38303232301</v>
      </c>
      <c r="R1675" s="2" t="n">
        <v>124493.506597132</v>
      </c>
      <c r="S1675" s="2" t="n">
        <v>5068588.0244422201</v>
      </c>
      <c r="T1675" s="2" t="n">
        <v>406055.08210328099</v>
      </c>
      <c r="U1675" s="2" t="n">
        <v>1286458.0324892299</v>
      </c>
      <c r="V1675" s="2" t="n">
        <v>8932272.0791260395</v>
      </c>
      <c r="W1675" s="2" t="n">
        <v>2330237.0792418001</v>
      </c>
      <c r="X1675" s="2" t="n">
        <v>6993062.5358982002</v>
      </c>
      <c r="Y1675" s="2" t="n">
        <v>8093328.2970834495</v>
      </c>
      <c r="Z1675" s="2" t="n">
        <v>8386577.5455635199</v>
      </c>
      <c r="AA1675" s="2" t="n">
        <v>7015131.9565391</v>
      </c>
      <c r="AB1675" s="2" t="n">
        <v>2592481.43825801</v>
      </c>
      <c r="AC1675" s="2" t="n">
        <v>3674809.5303185801</v>
      </c>
      <c r="AD1675" s="2" t="n">
        <v>15414294.503319301</v>
      </c>
      <c r="AE1675" s="2" t="n">
        <v>1833780.5406817901</v>
      </c>
      <c r="AF1675" s="2" t="n">
        <v>45109689.668390602</v>
      </c>
      <c r="AG1675" s="2" t="n">
        <v>1798364.46451884</v>
      </c>
      <c r="AH1675" s="2" t="n">
        <v>22694002.502218101</v>
      </c>
      <c r="AI1675" s="2" t="n">
        <v>1001005.60324102</v>
      </c>
      <c r="AJ1675" s="2" t="n">
        <v>7146955.6313065505</v>
      </c>
      <c r="AK1675" s="2" t="n">
        <v>690901.40287709504</v>
      </c>
      <c r="AL1675" s="2" t="n">
        <v>6567958.7022000002</v>
      </c>
      <c r="AM1675" s="2" t="n">
        <v>3734792.93054828</v>
      </c>
    </row>
    <row r="1676">
      <c r="A1676" t="str">
        <f t="shared" si="286"/>
        <v>Other</v>
      </c>
      <c r="B1676" t="str">
        <f t="shared" si="287"/>
        <v>7660</v>
      </c>
      <c r="C1676" t="str">
        <f t="shared" si="288"/>
        <v>SHEET AND BOOK MUSIC</v>
      </c>
      <c r="D1676" s="2" t="n">
        <f t="shared" si="289"/>
        <v>0</v>
      </c>
      <c r="E1676" s="2" t="n">
        <f t="shared" si="290"/>
        <v>186209.430822319</v>
      </c>
      <c r="F1676" s="2" t="n">
        <f t="shared" si="291"/>
        <v>36190.3105</v>
      </c>
      <c r="G1676" s="2" t="n">
        <f t="shared" si="292"/>
        <v>6529.8466799912703</v>
      </c>
      <c r="H1676" s="3" t="n">
        <f t="shared" si="293"/>
        <v>-0.80564727393140045</v>
      </c>
      <c r="I1676" s="3" t="e">
        <f t="shared" si="294"/>
        <v>#DIV/0!</v>
      </c>
      <c r="J1676" s="3" t="n">
        <f t="shared" si="295"/>
        <v>0.18043080011682328</v>
      </c>
      <c r="K1676" s="3" t="n">
        <f t="shared" si="296"/>
        <v>2.9216299210899635E-7</v>
      </c>
      <c r="L1676" s="3" t="n">
        <f>AM1676/SUM(AM1:AM$2860)</f>
        <v>7.4297464253936027E-8</v>
      </c>
      <c r="M1676" t="s">
        <v>3712</v>
      </c>
      <c r="N1676" t="s">
        <v>4191</v>
      </c>
      <c r="O1676" t="s">
        <v>4192</v>
      </c>
      <c r="P1676" s="2"/>
      <c r="Q1676" s="2"/>
      <c r="R1676" s="2"/>
      <c r="S1676" s="2"/>
      <c r="T1676" s="2" t="n">
        <v>4774.8086450811097</v>
      </c>
      <c r="U1676" s="2" t="n">
        <v>6278.4543169608796</v>
      </c>
      <c r="V1676" s="2" t="n">
        <v>12144.9537208648</v>
      </c>
      <c r="W1676" s="2" t="n">
        <v>36491.667168082298</v>
      </c>
      <c r="X1676" s="2" t="n">
        <v>16695.129552676899</v>
      </c>
      <c r="Y1676" s="2" t="n">
        <v>41737.739358927203</v>
      </c>
      <c r="Z1676" s="2" t="n">
        <v>62458.650699402002</v>
      </c>
      <c r="AA1676" s="2" t="n">
        <v>69789.726818089097</v>
      </c>
      <c r="AB1676" s="2" t="n">
        <v>89142.120210571695</v>
      </c>
      <c r="AC1676" s="2" t="n">
        <v>15852.1171177097</v>
      </c>
      <c r="AD1676" s="2" t="n">
        <v>5880.1300475955904</v>
      </c>
      <c r="AE1676" s="2"/>
      <c r="AF1676" s="2"/>
      <c r="AG1676" s="2"/>
      <c r="AH1676" s="2" t="n">
        <v>27899.433279486599</v>
      </c>
      <c r="AI1676" s="2" t="n">
        <v>27502.388500893099</v>
      </c>
      <c r="AJ1676" s="2" t="n">
        <v>38390.192666202398</v>
      </c>
      <c r="AK1676" s="2" t="n">
        <v>186209.430822319</v>
      </c>
      <c r="AL1676" s="2" t="n">
        <v>36190.3105</v>
      </c>
      <c r="AM1676" s="2" t="n">
        <v>6529.8466799912703</v>
      </c>
    </row>
    <row r="1677">
      <c r="A1677" t="str">
        <f t="shared" si="286"/>
        <v>Other</v>
      </c>
      <c r="B1677" t="str">
        <f t="shared" si="287"/>
        <v>7670</v>
      </c>
      <c r="C1677" t="str">
        <f t="shared" si="288"/>
        <v>MICROFILM, PROCESSED</v>
      </c>
      <c r="D1677" s="2" t="n">
        <f t="shared" si="289"/>
        <v>10318.3196626217</v>
      </c>
      <c r="E1677" s="2" t="n">
        <f t="shared" si="290"/>
        <v>63807.598651917499</v>
      </c>
      <c r="F1677" s="2" t="n">
        <f t="shared" si="291"/>
        <v>0</v>
      </c>
      <c r="G1677" s="2" t="n">
        <f t="shared" si="292"/>
        <v>6012.7449839602496</v>
      </c>
      <c r="H1677" s="3" t="n">
        <f t="shared" si="293"/>
        <v>-1</v>
      </c>
      <c r="I1677" s="3" t="n">
        <f t="shared" si="294"/>
        <v>-1</v>
      </c>
      <c r="J1677" s="3" t="e">
        <f t="shared" si="295"/>
        <v>#DIV/0!</v>
      </c>
      <c r="K1677" s="3" t="n">
        <f t="shared" si="296"/>
        <v>0</v>
      </c>
      <c r="L1677" s="3" t="n">
        <f>AM1677/SUM(AM1:AM$2860)</f>
        <v>6.8413812361428521E-8</v>
      </c>
      <c r="M1677" t="s">
        <v>3712</v>
      </c>
      <c r="N1677" t="s">
        <v>4193</v>
      </c>
      <c r="O1677" t="s">
        <v>4194</v>
      </c>
      <c r="P1677" s="2" t="n">
        <v>2538500.94860319</v>
      </c>
      <c r="Q1677" s="2" t="n">
        <v>1229717.5719002399</v>
      </c>
      <c r="R1677" s="2" t="n">
        <v>3575282.9938203399</v>
      </c>
      <c r="S1677" s="2" t="n">
        <v>2675942.4047136898</v>
      </c>
      <c r="T1677" s="2" t="n">
        <v>8200640.1367290998</v>
      </c>
      <c r="U1677" s="2" t="n">
        <v>324885.82968639798</v>
      </c>
      <c r="V1677" s="2" t="n">
        <v>54135.778810882897</v>
      </c>
      <c r="W1677" s="2" t="n">
        <v>374737.14269396901</v>
      </c>
      <c r="X1677" s="2" t="n">
        <v>446984.42046214902</v>
      </c>
      <c r="Y1677" s="2" t="n">
        <v>19586.053772020299</v>
      </c>
      <c r="Z1677" s="2" t="n">
        <v>112114.853230646</v>
      </c>
      <c r="AA1677" s="2" t="n">
        <v>6987.7043756216099</v>
      </c>
      <c r="AB1677" s="2"/>
      <c r="AC1677" s="2"/>
      <c r="AD1677" s="2" t="n">
        <v>17619.0992377535</v>
      </c>
      <c r="AE1677" s="2" t="n">
        <v>10318.3196626217</v>
      </c>
      <c r="AF1677" s="2" t="n">
        <v>9626.8287734000205</v>
      </c>
      <c r="AG1677" s="2" t="n">
        <v>28743.771335653699</v>
      </c>
      <c r="AH1677" s="2" t="n">
        <v>20570.393722942601</v>
      </c>
      <c r="AI1677" s="2"/>
      <c r="AJ1677" s="2"/>
      <c r="AK1677" s="2" t="n">
        <v>63807.598651917499</v>
      </c>
      <c r="AL1677" s="2"/>
      <c r="AM1677" s="2" t="n">
        <v>6012.7449839602496</v>
      </c>
    </row>
    <row r="1678">
      <c r="A1678" t="str">
        <f t="shared" si="286"/>
        <v>Other</v>
      </c>
      <c r="B1678" t="str">
        <f t="shared" si="287"/>
        <v>7690</v>
      </c>
      <c r="C1678" t="str">
        <f t="shared" si="288"/>
        <v>MISCELLANEOUS PRINTED MATTER</v>
      </c>
      <c r="D1678" s="2" t="n">
        <f t="shared" si="289"/>
        <v>656331.95195515896</v>
      </c>
      <c r="E1678" s="2" t="n">
        <f t="shared" si="290"/>
        <v>470749.82026130997</v>
      </c>
      <c r="F1678" s="2" t="n">
        <f t="shared" si="291"/>
        <v>468246.8872</v>
      </c>
      <c r="G1678" s="2" t="n">
        <f t="shared" si="292"/>
        <v>168854.062723607</v>
      </c>
      <c r="H1678" s="3" t="n">
        <f t="shared" si="293"/>
        <v>-5.316907099232937E-3</v>
      </c>
      <c r="I1678" s="3" t="n">
        <f t="shared" si="294"/>
        <v>-0.28657002633327389</v>
      </c>
      <c r="J1678" s="3" t="n">
        <f t="shared" si="295"/>
        <v>0.36060904479966183</v>
      </c>
      <c r="K1678" s="3" t="n">
        <f t="shared" si="296"/>
        <v>3.7801392063236294E-6</v>
      </c>
      <c r="L1678" s="3" t="n">
        <f>AM1678/SUM(AM1:AM$2860)</f>
        <v>1.9212439899669797E-6</v>
      </c>
      <c r="M1678" t="s">
        <v>3712</v>
      </c>
      <c r="N1678" t="s">
        <v>4195</v>
      </c>
      <c r="O1678" t="s">
        <v>4196</v>
      </c>
      <c r="P1678" s="2" t="n">
        <v>635702.525161481</v>
      </c>
      <c r="Q1678" s="2" t="n">
        <v>167504.410089741</v>
      </c>
      <c r="R1678" s="2" t="n">
        <v>4625118.9612599099</v>
      </c>
      <c r="S1678" s="2" t="n">
        <v>4408356.1125830803</v>
      </c>
      <c r="T1678" s="2" t="n">
        <v>1850161.0010438401</v>
      </c>
      <c r="U1678" s="2" t="n">
        <v>2349825.2159307199</v>
      </c>
      <c r="V1678" s="2" t="n">
        <v>2240538.44952795</v>
      </c>
      <c r="W1678" s="2" t="n">
        <v>1777638.04489056</v>
      </c>
      <c r="X1678" s="2" t="n">
        <v>3685654.6140059498</v>
      </c>
      <c r="Y1678" s="2" t="n">
        <v>3659552.97188314</v>
      </c>
      <c r="Z1678" s="2" t="n">
        <v>1739336.8308775199</v>
      </c>
      <c r="AA1678" s="2" t="n">
        <v>2625793.1494262102</v>
      </c>
      <c r="AB1678" s="2" t="n">
        <v>1249259.9649252701</v>
      </c>
      <c r="AC1678" s="2" t="n">
        <v>1203000.1525839299</v>
      </c>
      <c r="AD1678" s="2" t="n">
        <v>1071073.7394761899</v>
      </c>
      <c r="AE1678" s="2" t="n">
        <v>656331.95195515896</v>
      </c>
      <c r="AF1678" s="2" t="n">
        <v>1282624.52642659</v>
      </c>
      <c r="AG1678" s="2" t="n">
        <v>1136706.3955967999</v>
      </c>
      <c r="AH1678" s="2" t="n">
        <v>834849.14034201798</v>
      </c>
      <c r="AI1678" s="2" t="n">
        <v>1222620.32801058</v>
      </c>
      <c r="AJ1678" s="2" t="n">
        <v>339873.37839069101</v>
      </c>
      <c r="AK1678" s="2" t="n">
        <v>470749.82026130997</v>
      </c>
      <c r="AL1678" s="2" t="n">
        <v>468246.8872</v>
      </c>
      <c r="AM1678" s="2" t="n">
        <v>168854.062723607</v>
      </c>
    </row>
    <row r="1679">
      <c r="A1679" t="str">
        <f t="shared" si="286"/>
        <v>Other</v>
      </c>
      <c r="B1679" t="str">
        <f t="shared" si="287"/>
        <v>7710</v>
      </c>
      <c r="C1679" t="str">
        <f t="shared" si="288"/>
        <v>MUSICAL INSTRUMENTS</v>
      </c>
      <c r="D1679" s="2" t="n">
        <f t="shared" si="289"/>
        <v>2109258.9680511602</v>
      </c>
      <c r="E1679" s="2" t="n">
        <f t="shared" si="290"/>
        <v>1550328.3428269799</v>
      </c>
      <c r="F1679" s="2" t="n">
        <f t="shared" si="291"/>
        <v>1130694.8356999999</v>
      </c>
      <c r="G1679" s="2" t="n">
        <f t="shared" si="292"/>
        <v>69775.176340175807</v>
      </c>
      <c r="H1679" s="3" t="n">
        <f t="shared" si="293"/>
        <v>-0.27067395695146113</v>
      </c>
      <c r="I1679" s="3" t="n">
        <f t="shared" si="294"/>
        <v>-0.46393740511403392</v>
      </c>
      <c r="J1679" s="3" t="n">
        <f t="shared" si="295"/>
        <v>6.1709998256938015E-2</v>
      </c>
      <c r="K1679" s="3" t="n">
        <f t="shared" si="296"/>
        <v>9.128056150839105E-6</v>
      </c>
      <c r="L1679" s="3" t="n">
        <f>AM1679/SUM(AM1:AM$2860)</f>
        <v>7.9391123926867233E-7</v>
      </c>
      <c r="M1679" t="s">
        <v>3712</v>
      </c>
      <c r="N1679" t="s">
        <v>4197</v>
      </c>
      <c r="O1679" t="s">
        <v>4198</v>
      </c>
      <c r="P1679" s="2" t="n">
        <v>351586.09028987098</v>
      </c>
      <c r="Q1679" s="2" t="n">
        <v>437880.83689730603</v>
      </c>
      <c r="R1679" s="2" t="n">
        <v>1192207.21679159</v>
      </c>
      <c r="S1679" s="2" t="n">
        <v>802221.64413891104</v>
      </c>
      <c r="T1679" s="2" t="n">
        <v>866462.658876737</v>
      </c>
      <c r="U1679" s="2" t="n">
        <v>2590404.49808852</v>
      </c>
      <c r="V1679" s="2" t="n">
        <v>2021467.4639530301</v>
      </c>
      <c r="W1679" s="2" t="n">
        <v>2333367.5415950301</v>
      </c>
      <c r="X1679" s="2" t="n">
        <v>3519334.5097117499</v>
      </c>
      <c r="Y1679" s="2" t="n">
        <v>4582109.9385580504</v>
      </c>
      <c r="Z1679" s="2" t="n">
        <v>2595237.89569599</v>
      </c>
      <c r="AA1679" s="2" t="n">
        <v>4305407.93355742</v>
      </c>
      <c r="AB1679" s="2" t="n">
        <v>2517502.0038863099</v>
      </c>
      <c r="AC1679" s="2" t="n">
        <v>2162072.7504918398</v>
      </c>
      <c r="AD1679" s="2" t="n">
        <v>3436119.9702839199</v>
      </c>
      <c r="AE1679" s="2" t="n">
        <v>2109258.9680511602</v>
      </c>
      <c r="AF1679" s="2" t="n">
        <v>2919449.5597079899</v>
      </c>
      <c r="AG1679" s="2" t="n">
        <v>2637231.36743868</v>
      </c>
      <c r="AH1679" s="2" t="n">
        <v>2033410.2731604299</v>
      </c>
      <c r="AI1679" s="2" t="n">
        <v>1848275.7670332899</v>
      </c>
      <c r="AJ1679" s="2" t="n">
        <v>1272845.91435301</v>
      </c>
      <c r="AK1679" s="2" t="n">
        <v>1550328.3428269799</v>
      </c>
      <c r="AL1679" s="2" t="n">
        <v>1130694.8356999999</v>
      </c>
      <c r="AM1679" s="2" t="n">
        <v>69775.176340175807</v>
      </c>
    </row>
    <row r="1680">
      <c r="A1680" t="str">
        <f t="shared" si="286"/>
        <v>Other</v>
      </c>
      <c r="B1680" t="str">
        <f t="shared" si="287"/>
        <v>7720</v>
      </c>
      <c r="C1680" t="str">
        <f t="shared" si="288"/>
        <v>MUSICAL INSTRUMENT PARTS &amp; ACC</v>
      </c>
      <c r="D1680" s="2" t="n">
        <f t="shared" si="289"/>
        <v>248802.43892405799</v>
      </c>
      <c r="E1680" s="2" t="n">
        <f t="shared" si="290"/>
        <v>312700.66507635399</v>
      </c>
      <c r="F1680" s="2" t="n">
        <f t="shared" si="291"/>
        <v>89558.599600000001</v>
      </c>
      <c r="G1680" s="2" t="n">
        <f t="shared" si="292"/>
        <v>97988.476511287503</v>
      </c>
      <c r="H1680" s="3" t="n">
        <f t="shared" si="293"/>
        <v>-0.71359638912781986</v>
      </c>
      <c r="I1680" s="3" t="n">
        <f t="shared" si="294"/>
        <v>-0.64004131154302724</v>
      </c>
      <c r="J1680" s="3" t="n">
        <f t="shared" si="295"/>
        <v>1.0941269397795217</v>
      </c>
      <c r="K1680" s="3" t="n">
        <f t="shared" si="296"/>
        <v>7.2300314826609645E-7</v>
      </c>
      <c r="L1680" s="3" t="n">
        <f>AM1680/SUM(AM1:AM$2860)</f>
        <v>1.1149259221052287E-6</v>
      </c>
      <c r="M1680" t="s">
        <v>3712</v>
      </c>
      <c r="N1680" t="s">
        <v>4199</v>
      </c>
      <c r="O1680" t="s">
        <v>4200</v>
      </c>
      <c r="P1680" s="2" t="n">
        <v>107872.601042789</v>
      </c>
      <c r="Q1680" s="2"/>
      <c r="R1680" s="2" t="n">
        <v>68330.496978404495</v>
      </c>
      <c r="S1680" s="2" t="n">
        <v>166979.15714648701</v>
      </c>
      <c r="T1680" s="2" t="n">
        <v>155637.937119043</v>
      </c>
      <c r="U1680" s="2" t="n">
        <v>1105315.45823752</v>
      </c>
      <c r="V1680" s="2" t="n">
        <v>312042.711619496</v>
      </c>
      <c r="W1680" s="2" t="n">
        <v>350970.85620544601</v>
      </c>
      <c r="X1680" s="2" t="n">
        <v>538763.96227212902</v>
      </c>
      <c r="Y1680" s="2" t="n">
        <v>619956.52114662703</v>
      </c>
      <c r="Z1680" s="2" t="n">
        <v>424825.78459057101</v>
      </c>
      <c r="AA1680" s="2" t="n">
        <v>411673.14879799902</v>
      </c>
      <c r="AB1680" s="2" t="n">
        <v>556087.70465872798</v>
      </c>
      <c r="AC1680" s="2" t="n">
        <v>899675.46751982404</v>
      </c>
      <c r="AD1680" s="2" t="n">
        <v>254734.51608455501</v>
      </c>
      <c r="AE1680" s="2" t="n">
        <v>248802.43892405799</v>
      </c>
      <c r="AF1680" s="2" t="n">
        <v>201662.33452874099</v>
      </c>
      <c r="AG1680" s="2" t="n">
        <v>415591.48680568801</v>
      </c>
      <c r="AH1680" s="2" t="n">
        <v>295888.40616902203</v>
      </c>
      <c r="AI1680" s="2" t="n">
        <v>64620.6600943952</v>
      </c>
      <c r="AJ1680" s="2" t="n">
        <v>159922.677896832</v>
      </c>
      <c r="AK1680" s="2" t="n">
        <v>312700.66507635399</v>
      </c>
      <c r="AL1680" s="2" t="n">
        <v>89558.599600000001</v>
      </c>
      <c r="AM1680" s="2" t="n">
        <v>97988.476511287503</v>
      </c>
    </row>
    <row r="1681">
      <c r="A1681" t="str">
        <f t="shared" si="286"/>
        <v>Other</v>
      </c>
      <c r="B1681" t="str">
        <f t="shared" si="287"/>
        <v>7730</v>
      </c>
      <c r="C1681" t="str">
        <f t="shared" si="288"/>
        <v>PHONOGRAPH,RADIO &amp; TV-HOME TYPE</v>
      </c>
      <c r="D1681" s="2" t="n">
        <f t="shared" si="289"/>
        <v>807254.719353594</v>
      </c>
      <c r="E1681" s="2" t="n">
        <f t="shared" si="290"/>
        <v>671473.07420063799</v>
      </c>
      <c r="F1681" s="2" t="n">
        <f t="shared" si="291"/>
        <v>102245.1918</v>
      </c>
      <c r="G1681" s="2" t="n">
        <f t="shared" si="292"/>
        <v>79805.912788630594</v>
      </c>
      <c r="H1681" s="3" t="n">
        <f t="shared" si="293"/>
        <v>-0.84773001967097661</v>
      </c>
      <c r="I1681" s="3" t="n">
        <f t="shared" si="294"/>
        <v>-0.87334209469611723</v>
      </c>
      <c r="J1681" s="3" t="n">
        <f t="shared" si="295"/>
        <v>0.78053462841301646</v>
      </c>
      <c r="K1681" s="3" t="n">
        <f t="shared" si="296"/>
        <v>8.2542152173704678E-7</v>
      </c>
      <c r="L1681" s="3" t="n">
        <f>AM1681/SUM(AM1:AM$2860)</f>
        <v>9.0804229306559225E-7</v>
      </c>
      <c r="M1681" t="s">
        <v>3712</v>
      </c>
      <c r="N1681" t="s">
        <v>4201</v>
      </c>
      <c r="O1681" t="s">
        <v>4202</v>
      </c>
      <c r="P1681" s="2" t="n">
        <v>1650857.6367812001</v>
      </c>
      <c r="Q1681" s="2" t="n">
        <v>443155.9204528</v>
      </c>
      <c r="R1681" s="2" t="n">
        <v>1023197.94437887</v>
      </c>
      <c r="S1681" s="2" t="n">
        <v>1409236.5498013101</v>
      </c>
      <c r="T1681" s="2" t="n">
        <v>1072361.0350327401</v>
      </c>
      <c r="U1681" s="2" t="n">
        <v>1409933.81950456</v>
      </c>
      <c r="V1681" s="2" t="n">
        <v>1085102.63983576</v>
      </c>
      <c r="W1681" s="2" t="n">
        <v>2368818.4707973101</v>
      </c>
      <c r="X1681" s="2" t="n">
        <v>3912625.2452464099</v>
      </c>
      <c r="Y1681" s="2" t="n">
        <v>2043859.9851431099</v>
      </c>
      <c r="Z1681" s="2" t="n">
        <v>2929812.23372587</v>
      </c>
      <c r="AA1681" s="2" t="n">
        <v>3196894.6643037102</v>
      </c>
      <c r="AB1681" s="2" t="n">
        <v>1589906.2822139999</v>
      </c>
      <c r="AC1681" s="2" t="n">
        <v>400370.84597996902</v>
      </c>
      <c r="AD1681" s="2" t="n">
        <v>540457.34827937197</v>
      </c>
      <c r="AE1681" s="2" t="n">
        <v>807254.719353594</v>
      </c>
      <c r="AF1681" s="2" t="n">
        <v>599937.484308118</v>
      </c>
      <c r="AG1681" s="2" t="n">
        <v>633143.42251738405</v>
      </c>
      <c r="AH1681" s="2" t="n">
        <v>682569.87694175902</v>
      </c>
      <c r="AI1681" s="2" t="n">
        <v>542033.56499290303</v>
      </c>
      <c r="AJ1681" s="2" t="n">
        <v>473091.67215271899</v>
      </c>
      <c r="AK1681" s="2" t="n">
        <v>671473.07420063799</v>
      </c>
      <c r="AL1681" s="2" t="n">
        <v>102245.1918</v>
      </c>
      <c r="AM1681" s="2" t="n">
        <v>79805.912788630594</v>
      </c>
    </row>
    <row r="1682">
      <c r="A1682" t="str">
        <f t="shared" si="286"/>
        <v>Other</v>
      </c>
      <c r="B1682" t="str">
        <f t="shared" si="287"/>
        <v>7735</v>
      </c>
      <c r="C1682" t="str">
        <f t="shared" si="288"/>
        <v>PARTS AND ACCESSORIES OF PHONOGRAPHS, RADIOS, AND TELEVISION SET: HOME TYPE</v>
      </c>
      <c r="D1682" s="2" t="n">
        <f t="shared" si="289"/>
        <v>4753.9383453052797</v>
      </c>
      <c r="E1682" s="2" t="n">
        <f t="shared" si="290"/>
        <v>41909.058659765898</v>
      </c>
      <c r="F1682" s="2" t="n">
        <f t="shared" si="291"/>
        <v>15138.8992</v>
      </c>
      <c r="G1682" s="2" t="n">
        <f t="shared" si="292"/>
        <v>20498.444274247198</v>
      </c>
      <c r="H1682" s="3" t="n">
        <f t="shared" si="293"/>
        <v>-0.63876785391665569</v>
      </c>
      <c r="I1682" s="3" t="n">
        <f t="shared" si="294"/>
        <v>2.1844963271242928</v>
      </c>
      <c r="J1682" s="3" t="n">
        <f t="shared" si="295"/>
        <v>1.3540247546035051</v>
      </c>
      <c r="K1682" s="3" t="n">
        <f t="shared" si="296"/>
        <v>1.2221575406236129E-7</v>
      </c>
      <c r="L1682" s="3" t="n">
        <f>AM1682/SUM(AM1:AM$2860)</f>
        <v>2.332340260597385E-7</v>
      </c>
      <c r="M1682" t="s">
        <v>3712</v>
      </c>
      <c r="N1682" t="s">
        <v>4203</v>
      </c>
      <c r="O1682" t="s">
        <v>4204</v>
      </c>
      <c r="P1682" s="2"/>
      <c r="Q1682" s="2"/>
      <c r="R1682" s="2"/>
      <c r="S1682" s="2"/>
      <c r="T1682" s="2"/>
      <c r="U1682" s="2"/>
      <c r="V1682" s="2"/>
      <c r="W1682" s="2"/>
      <c r="X1682" s="2" t="n">
        <v>542604.09464507399</v>
      </c>
      <c r="Y1682" s="2" t="n">
        <v>169668.588858862</v>
      </c>
      <c r="Z1682" s="2" t="n">
        <v>52577.305213308297</v>
      </c>
      <c r="AA1682" s="2" t="n">
        <v>36153.694825759798</v>
      </c>
      <c r="AB1682" s="2" t="n">
        <v>146839.101213613</v>
      </c>
      <c r="AC1682" s="2" t="n">
        <v>-5028.3701814039696</v>
      </c>
      <c r="AD1682" s="2" t="n">
        <v>28928.936233015102</v>
      </c>
      <c r="AE1682" s="2" t="n">
        <v>4753.9383453052797</v>
      </c>
      <c r="AF1682" s="2" t="n">
        <v>13485.9656403766</v>
      </c>
      <c r="AG1682" s="2" t="n">
        <v>69913.858573950507</v>
      </c>
      <c r="AH1682" s="2" t="n">
        <v>-24127.962127418101</v>
      </c>
      <c r="AI1682" s="2"/>
      <c r="AJ1682" s="2" t="n">
        <v>252707.72942093501</v>
      </c>
      <c r="AK1682" s="2" t="n">
        <v>41909.058659765898</v>
      </c>
      <c r="AL1682" s="2" t="n">
        <v>15138.8992</v>
      </c>
      <c r="AM1682" s="2" t="n">
        <v>20498.444274247198</v>
      </c>
    </row>
    <row r="1683">
      <c r="A1683" t="str">
        <f t="shared" si="286"/>
        <v>Other</v>
      </c>
      <c r="B1683" t="str">
        <f t="shared" si="287"/>
        <v>7740</v>
      </c>
      <c r="C1683" t="str">
        <f t="shared" si="288"/>
        <v>PHONOGRAPH RECORDS</v>
      </c>
      <c r="D1683" s="2" t="n">
        <f t="shared" si="289"/>
        <v>63317.781312171297</v>
      </c>
      <c r="E1683" s="2" t="n">
        <f t="shared" si="290"/>
        <v>0</v>
      </c>
      <c r="F1683" s="2" t="n">
        <f t="shared" si="291"/>
        <v>3000</v>
      </c>
      <c r="G1683" s="2" t="n">
        <f t="shared" si="292"/>
        <v>2861.3951383059598</v>
      </c>
      <c r="H1683" s="3" t="e">
        <f t="shared" si="293"/>
        <v>#DIV/0!</v>
      </c>
      <c r="I1683" s="3" t="n">
        <f t="shared" si="294"/>
        <v>-0.95261994438482755</v>
      </c>
      <c r="J1683" s="3" t="n">
        <f t="shared" si="295"/>
        <v>0.95379837943531998</v>
      </c>
      <c r="K1683" s="3" t="n">
        <f t="shared" si="296"/>
        <v>2.4218885226944631E-8</v>
      </c>
      <c r="L1683" s="3" t="n">
        <f>AM1683/SUM(AM1:AM$2860)</f>
        <v>3.2557334562862597E-8</v>
      </c>
      <c r="M1683" t="s">
        <v>3712</v>
      </c>
      <c r="N1683" t="s">
        <v>4205</v>
      </c>
      <c r="O1683" t="s">
        <v>4206</v>
      </c>
      <c r="P1683" s="2" t="n">
        <v>80770.345187960906</v>
      </c>
      <c r="Q1683" s="2" t="n">
        <v>107217.966237976</v>
      </c>
      <c r="R1683" s="2"/>
      <c r="S1683" s="2"/>
      <c r="T1683" s="2" t="n">
        <v>5277.5766581768803</v>
      </c>
      <c r="U1683" s="2" t="n">
        <v>3118.2941652415502</v>
      </c>
      <c r="V1683" s="2" t="n">
        <v>3019.97113201206</v>
      </c>
      <c r="W1683" s="2" t="n">
        <v>16747.574128788401</v>
      </c>
      <c r="X1683" s="2" t="n">
        <v>4238.2969856523696</v>
      </c>
      <c r="Y1683" s="2" t="n">
        <v>8659.9143404424594</v>
      </c>
      <c r="Z1683" s="2" t="n">
        <v>9252.6760030142996</v>
      </c>
      <c r="AA1683" s="2" t="n">
        <v>0</v>
      </c>
      <c r="AB1683" s="2"/>
      <c r="AC1683" s="2"/>
      <c r="AD1683" s="2" t="n">
        <v>15099.9775618945</v>
      </c>
      <c r="AE1683" s="2" t="n">
        <v>63317.781312171297</v>
      </c>
      <c r="AF1683" s="2" t="n">
        <v>0</v>
      </c>
      <c r="AG1683" s="2"/>
      <c r="AH1683" s="2" t="n">
        <v>6192.58605304307</v>
      </c>
      <c r="AI1683" s="2"/>
      <c r="AJ1683" s="2"/>
      <c r="AK1683" s="2"/>
      <c r="AL1683" s="2" t="n">
        <v>3000</v>
      </c>
      <c r="AM1683" s="2" t="n">
        <v>2861.3951383059598</v>
      </c>
    </row>
    <row r="1684">
      <c r="A1684" t="str">
        <f t="shared" si="286"/>
        <v>Other</v>
      </c>
      <c r="B1684" t="str">
        <f t="shared" si="287"/>
        <v>7810</v>
      </c>
      <c r="C1684" t="str">
        <f t="shared" si="288"/>
        <v>ATHLETIC AND SPORTING EQUIPMENT</v>
      </c>
      <c r="D1684" s="2" t="n">
        <f t="shared" si="289"/>
        <v>1385181.3679388601</v>
      </c>
      <c r="E1684" s="2" t="n">
        <f t="shared" si="290"/>
        <v>950767.73566170502</v>
      </c>
      <c r="F1684" s="2" t="n">
        <f t="shared" si="291"/>
        <v>723134.44290000002</v>
      </c>
      <c r="G1684" s="2" t="n">
        <f t="shared" si="292"/>
        <v>429326.39880834601</v>
      </c>
      <c r="H1684" s="3" t="n">
        <f t="shared" si="293"/>
        <v>-0.23942050642187518</v>
      </c>
      <c r="I1684" s="3" t="n">
        <f t="shared" si="294"/>
        <v>-0.47794963198500218</v>
      </c>
      <c r="J1684" s="3" t="n">
        <f t="shared" si="295"/>
        <v>0.59370204672676086</v>
      </c>
      <c r="K1684" s="3" t="n">
        <f t="shared" si="296"/>
        <v>5.8378366920818818E-6</v>
      </c>
      <c r="L1684" s="3" t="n">
        <f>AM1684/SUM(AM1:AM$2860)</f>
        <v>4.8849328831066546E-6</v>
      </c>
      <c r="M1684" t="s">
        <v>3712</v>
      </c>
      <c r="N1684" t="s">
        <v>4207</v>
      </c>
      <c r="O1684" t="s">
        <v>4208</v>
      </c>
      <c r="P1684" s="2" t="n">
        <v>601725.33794488502</v>
      </c>
      <c r="Q1684" s="2" t="n">
        <v>671259.11486798595</v>
      </c>
      <c r="R1684" s="2" t="n">
        <v>3516849.5481429198</v>
      </c>
      <c r="S1684" s="2" t="n">
        <v>2117289.5563105699</v>
      </c>
      <c r="T1684" s="2" t="n">
        <v>12613833.632130699</v>
      </c>
      <c r="U1684" s="2" t="n">
        <v>5519195.5675042197</v>
      </c>
      <c r="V1684" s="2" t="n">
        <v>8546676.0274586696</v>
      </c>
      <c r="W1684" s="2" t="n">
        <v>7424264.1370128402</v>
      </c>
      <c r="X1684" s="2" t="n">
        <v>4949935.2708203001</v>
      </c>
      <c r="Y1684" s="2" t="n">
        <v>4643691.8645682102</v>
      </c>
      <c r="Z1684" s="2" t="n">
        <v>5763355.7689022897</v>
      </c>
      <c r="AA1684" s="2" t="n">
        <v>5679861.7627406204</v>
      </c>
      <c r="AB1684" s="2" t="n">
        <v>2767838.70494213</v>
      </c>
      <c r="AC1684" s="2" t="n">
        <v>3375745.4098505699</v>
      </c>
      <c r="AD1684" s="2" t="n">
        <v>2010067.8012943501</v>
      </c>
      <c r="AE1684" s="2" t="n">
        <v>1385181.3679388601</v>
      </c>
      <c r="AF1684" s="2" t="n">
        <v>2098226.8354132199</v>
      </c>
      <c r="AG1684" s="2" t="n">
        <v>1658445.98964911</v>
      </c>
      <c r="AH1684" s="2" t="n">
        <v>3394063.4443219099</v>
      </c>
      <c r="AI1684" s="2" t="n">
        <v>1756233.72522886</v>
      </c>
      <c r="AJ1684" s="2" t="n">
        <v>1817742.2367056201</v>
      </c>
      <c r="AK1684" s="2" t="n">
        <v>950767.73566170502</v>
      </c>
      <c r="AL1684" s="2" t="n">
        <v>723134.44290000002</v>
      </c>
      <c r="AM1684" s="2" t="n">
        <v>429326.39880834601</v>
      </c>
    </row>
    <row r="1685">
      <c r="A1685" t="str">
        <f t="shared" si="286"/>
        <v>Other</v>
      </c>
      <c r="B1685" t="str">
        <f t="shared" si="287"/>
        <v>7820</v>
      </c>
      <c r="C1685" t="str">
        <f t="shared" si="288"/>
        <v>GAMES, TOYS, AND WHEELED GOODS</v>
      </c>
      <c r="D1685" s="2" t="n">
        <f t="shared" si="289"/>
        <v>404329.59202767699</v>
      </c>
      <c r="E1685" s="2" t="n">
        <f t="shared" si="290"/>
        <v>46550.708650250897</v>
      </c>
      <c r="F1685" s="2" t="n">
        <f t="shared" si="291"/>
        <v>170873.91800000001</v>
      </c>
      <c r="G1685" s="2" t="n">
        <f t="shared" si="292"/>
        <v>0</v>
      </c>
      <c r="H1685" s="3" t="n">
        <f t="shared" si="293"/>
        <v>2.670704978603565</v>
      </c>
      <c r="I1685" s="3" t="n">
        <f t="shared" si="294"/>
        <v>-0.5773895322796373</v>
      </c>
      <c r="J1685" s="3" t="n">
        <f t="shared" si="295"/>
        <v>0</v>
      </c>
      <c r="K1685" s="3" t="n">
        <f t="shared" si="296"/>
        <v>1.3794586027734493E-6</v>
      </c>
      <c r="L1685" s="3" t="n">
        <f>AM1685/SUM(AM1:AM$2860)</f>
        <v>0</v>
      </c>
      <c r="M1685" t="s">
        <v>3712</v>
      </c>
      <c r="N1685" t="s">
        <v>4209</v>
      </c>
      <c r="O1685" t="s">
        <v>4210</v>
      </c>
      <c r="P1685" s="2" t="n">
        <v>581911.64034456597</v>
      </c>
      <c r="Q1685" s="2" t="n">
        <v>730547.01569025603</v>
      </c>
      <c r="R1685" s="2" t="n">
        <v>533411.15390103101</v>
      </c>
      <c r="S1685" s="2" t="n">
        <v>2268798.7066732999</v>
      </c>
      <c r="T1685" s="2" t="n">
        <v>1018820.7040760299</v>
      </c>
      <c r="U1685" s="2" t="n">
        <v>816259.69470257196</v>
      </c>
      <c r="V1685" s="2" t="n">
        <v>695506.34237629396</v>
      </c>
      <c r="W1685" s="2" t="n">
        <v>475964.88657367602</v>
      </c>
      <c r="X1685" s="2" t="n">
        <v>216992.78677572499</v>
      </c>
      <c r="Y1685" s="2" t="n">
        <v>386690.95380386303</v>
      </c>
      <c r="Z1685" s="2" t="n">
        <v>358498.35680777201</v>
      </c>
      <c r="AA1685" s="2" t="n">
        <v>637005.50419639901</v>
      </c>
      <c r="AB1685" s="2" t="n">
        <v>154429.88821813499</v>
      </c>
      <c r="AC1685" s="2" t="n">
        <v>134542.86833114299</v>
      </c>
      <c r="AD1685" s="2" t="n">
        <v>358796.395514587</v>
      </c>
      <c r="AE1685" s="2" t="n">
        <v>404329.59202767699</v>
      </c>
      <c r="AF1685" s="2" t="n">
        <v>355083.16540446097</v>
      </c>
      <c r="AG1685" s="2" t="n">
        <v>61121.032693973502</v>
      </c>
      <c r="AH1685" s="2" t="n">
        <v>30913.0971332564</v>
      </c>
      <c r="AI1685" s="2" t="n">
        <v>22012.236635125799</v>
      </c>
      <c r="AJ1685" s="2" t="n">
        <v>14584.4057894581</v>
      </c>
      <c r="AK1685" s="2" t="n">
        <v>46550.708650250897</v>
      </c>
      <c r="AL1685" s="2" t="n">
        <v>170873.91800000001</v>
      </c>
      <c r="AM1685" s="2"/>
    </row>
    <row r="1686">
      <c r="A1686" t="str">
        <f t="shared" si="286"/>
        <v>Other</v>
      </c>
      <c r="B1686" t="str">
        <f t="shared" si="287"/>
        <v>7830</v>
      </c>
      <c r="C1686" t="str">
        <f t="shared" si="288"/>
        <v>RECREATIONAL &amp; GYMNASTIC EQ</v>
      </c>
      <c r="D1686" s="2" t="n">
        <f t="shared" si="289"/>
        <v>1577528.26059194</v>
      </c>
      <c r="E1686" s="2" t="n">
        <f t="shared" si="290"/>
        <v>1895738.71677892</v>
      </c>
      <c r="F1686" s="2" t="n">
        <f t="shared" si="291"/>
        <v>210344.72839999999</v>
      </c>
      <c r="G1686" s="2" t="n">
        <f t="shared" si="292"/>
        <v>385761.70170236297</v>
      </c>
      <c r="H1686" s="3" t="n">
        <f t="shared" si="293"/>
        <v>-0.88904339688889189</v>
      </c>
      <c r="I1686" s="3" t="n">
        <f t="shared" si="294"/>
        <v>-0.86666183189575841</v>
      </c>
      <c r="J1686" s="3" t="n">
        <f t="shared" si="295"/>
        <v>1.8339499384495295</v>
      </c>
      <c r="K1686" s="3" t="n">
        <f t="shared" si="296"/>
        <v>1.6981049450708134E-6</v>
      </c>
      <c r="L1686" s="3" t="n">
        <f>AM1686/SUM(AM1:AM$2860)</f>
        <v>4.3892479635995315E-6</v>
      </c>
      <c r="M1686" t="s">
        <v>3712</v>
      </c>
      <c r="N1686" t="s">
        <v>4211</v>
      </c>
      <c r="O1686" t="s">
        <v>4212</v>
      </c>
      <c r="P1686" s="2" t="n">
        <v>9925720.5271409806</v>
      </c>
      <c r="Q1686" s="2" t="n">
        <v>15426246.753694</v>
      </c>
      <c r="R1686" s="2" t="n">
        <v>14736703.1753044</v>
      </c>
      <c r="S1686" s="2" t="n">
        <v>37261246.990556397</v>
      </c>
      <c r="T1686" s="2" t="n">
        <v>20300744.520590998</v>
      </c>
      <c r="U1686" s="2" t="n">
        <v>3825976.5894960598</v>
      </c>
      <c r="V1686" s="2" t="n">
        <v>6265915.5848860899</v>
      </c>
      <c r="W1686" s="2" t="n">
        <v>3572417.8674034602</v>
      </c>
      <c r="X1686" s="2" t="n">
        <v>6644495.1987977801</v>
      </c>
      <c r="Y1686" s="2" t="n">
        <v>2595831.46917543</v>
      </c>
      <c r="Z1686" s="2" t="n">
        <v>2295543.94091802</v>
      </c>
      <c r="AA1686" s="2" t="n">
        <v>2468652.4900494702</v>
      </c>
      <c r="AB1686" s="2" t="n">
        <v>1952698.1744164701</v>
      </c>
      <c r="AC1686" s="2" t="n">
        <v>1102473.9075247601</v>
      </c>
      <c r="AD1686" s="2" t="n">
        <v>1746448.0593040499</v>
      </c>
      <c r="AE1686" s="2" t="n">
        <v>1577528.26059194</v>
      </c>
      <c r="AF1686" s="2" t="n">
        <v>1137861.4211225</v>
      </c>
      <c r="AG1686" s="2" t="n">
        <v>1088397.3696129599</v>
      </c>
      <c r="AH1686" s="2" t="n">
        <v>674661.92902202695</v>
      </c>
      <c r="AI1686" s="2" t="n">
        <v>1150866.6278270499</v>
      </c>
      <c r="AJ1686" s="2" t="n">
        <v>1277828.65289116</v>
      </c>
      <c r="AK1686" s="2" t="n">
        <v>1895738.71677892</v>
      </c>
      <c r="AL1686" s="2" t="n">
        <v>210344.72839999999</v>
      </c>
      <c r="AM1686" s="2" t="n">
        <v>385761.70170236297</v>
      </c>
    </row>
    <row r="1687">
      <c r="A1687" t="str">
        <f t="shared" si="286"/>
        <v>Other</v>
      </c>
      <c r="B1687" t="str">
        <f t="shared" si="287"/>
        <v>7910</v>
      </c>
      <c r="C1687" t="str">
        <f t="shared" si="288"/>
        <v>FLOOR POLISHERS &amp; VACUUM CLEANERS</v>
      </c>
      <c r="D1687" s="2" t="n">
        <f t="shared" si="289"/>
        <v>1531606.26405447</v>
      </c>
      <c r="E1687" s="2" t="n">
        <f t="shared" si="290"/>
        <v>137251.29354286601</v>
      </c>
      <c r="F1687" s="2" t="n">
        <f t="shared" si="291"/>
        <v>364265.4523</v>
      </c>
      <c r="G1687" s="2" t="n">
        <f t="shared" si="292"/>
        <v>138436.25560697401</v>
      </c>
      <c r="H1687" s="3" t="n">
        <f t="shared" si="293"/>
        <v>1.6540037831135881</v>
      </c>
      <c r="I1687" s="3" t="n">
        <f t="shared" si="294"/>
        <v>-0.76216769227900905</v>
      </c>
      <c r="J1687" s="3" t="n">
        <f t="shared" si="295"/>
        <v>0.380042232204226</v>
      </c>
      <c r="K1687" s="3" t="n">
        <f t="shared" si="296"/>
        <v>2.9407010604649246E-6</v>
      </c>
      <c r="L1687" s="3" t="n">
        <f>AM1687/SUM(AM1:AM$2860)</f>
        <v>1.5751461338172878E-6</v>
      </c>
      <c r="M1687" t="s">
        <v>3712</v>
      </c>
      <c r="N1687" t="s">
        <v>4213</v>
      </c>
      <c r="O1687" t="s">
        <v>4214</v>
      </c>
      <c r="P1687" s="2" t="n">
        <v>1372265.3829497499</v>
      </c>
      <c r="Q1687" s="2" t="n">
        <v>1717266.8540213101</v>
      </c>
      <c r="R1687" s="2" t="n">
        <v>2081579.8828382599</v>
      </c>
      <c r="S1687" s="2" t="n">
        <v>4294642.7244600803</v>
      </c>
      <c r="T1687" s="2" t="n">
        <v>1709499.005806</v>
      </c>
      <c r="U1687" s="2" t="n">
        <v>1689223.2589525301</v>
      </c>
      <c r="V1687" s="2" t="n">
        <v>2153784.0749302399</v>
      </c>
      <c r="W1687" s="2" t="n">
        <v>1902185.01831556</v>
      </c>
      <c r="X1687" s="2" t="n">
        <v>2115781.7387479399</v>
      </c>
      <c r="Y1687" s="2" t="n">
        <v>2323948.3224187498</v>
      </c>
      <c r="Z1687" s="2" t="n">
        <v>2091171.1086668801</v>
      </c>
      <c r="AA1687" s="2" t="n">
        <v>2222227.0320129902</v>
      </c>
      <c r="AB1687" s="2" t="n">
        <v>647547.60744610801</v>
      </c>
      <c r="AC1687" s="2" t="n">
        <v>1787326.8343007599</v>
      </c>
      <c r="AD1687" s="2" t="n">
        <v>1318264.7206316299</v>
      </c>
      <c r="AE1687" s="2" t="n">
        <v>1531606.26405447</v>
      </c>
      <c r="AF1687" s="2" t="n">
        <v>605985.82203306898</v>
      </c>
      <c r="AG1687" s="2" t="n">
        <v>634461.19763144304</v>
      </c>
      <c r="AH1687" s="2" t="n">
        <v>1389306.1191797601</v>
      </c>
      <c r="AI1687" s="2" t="n">
        <v>129522.007227882</v>
      </c>
      <c r="AJ1687" s="2" t="n">
        <v>236808.13741313599</v>
      </c>
      <c r="AK1687" s="2" t="n">
        <v>137251.29354286601</v>
      </c>
      <c r="AL1687" s="2" t="n">
        <v>364265.4523</v>
      </c>
      <c r="AM1687" s="2" t="n">
        <v>138436.25560697401</v>
      </c>
    </row>
    <row r="1688">
      <c r="A1688" t="str">
        <f t="shared" si="286"/>
        <v>Other</v>
      </c>
      <c r="B1688" t="str">
        <f t="shared" si="287"/>
        <v>7920</v>
      </c>
      <c r="C1688" t="str">
        <f t="shared" si="288"/>
        <v>BROOMS, BRUSHES, MOPS, AND SPONGES</v>
      </c>
      <c r="D1688" s="2" t="n">
        <f t="shared" si="289"/>
        <v>1314031.17854081</v>
      </c>
      <c r="E1688" s="2" t="n">
        <f t="shared" si="290"/>
        <v>210933.50907117699</v>
      </c>
      <c r="F1688" s="2" t="n">
        <f t="shared" si="291"/>
        <v>1086626.6115999999</v>
      </c>
      <c r="G1688" s="2" t="n">
        <f t="shared" si="292"/>
        <v>201132.605435551</v>
      </c>
      <c r="H1688" s="3" t="n">
        <f t="shared" si="293"/>
        <v>4.1515125139900402</v>
      </c>
      <c r="I1688" s="3" t="n">
        <f t="shared" si="294"/>
        <v>-0.17305873000162419</v>
      </c>
      <c r="J1688" s="3" t="n">
        <f t="shared" si="295"/>
        <v>0.18509817750496091</v>
      </c>
      <c r="K1688" s="3" t="n">
        <f t="shared" si="296"/>
        <v>8.7722950636280464E-6</v>
      </c>
      <c r="L1688" s="3" t="n">
        <f>AM1688/SUM(AM1:AM$2860)</f>
        <v>2.2885135432718687E-6</v>
      </c>
      <c r="M1688" t="s">
        <v>3712</v>
      </c>
      <c r="N1688" t="s">
        <v>4215</v>
      </c>
      <c r="O1688" t="s">
        <v>4216</v>
      </c>
      <c r="P1688" s="2" t="n">
        <v>1346685.1448018099</v>
      </c>
      <c r="Q1688" s="2" t="n">
        <v>1818384.7161596799</v>
      </c>
      <c r="R1688" s="2" t="n">
        <v>562022.99654489802</v>
      </c>
      <c r="S1688" s="2" t="n">
        <v>3441904.3156552399</v>
      </c>
      <c r="T1688" s="2" t="n">
        <v>18691166.9386895</v>
      </c>
      <c r="U1688" s="2" t="n">
        <v>29141673.087790199</v>
      </c>
      <c r="V1688" s="2" t="n">
        <v>3462148.0348603898</v>
      </c>
      <c r="W1688" s="2" t="n">
        <v>1838198.7399009301</v>
      </c>
      <c r="X1688" s="2" t="n">
        <v>789864.20596327505</v>
      </c>
      <c r="Y1688" s="2" t="n">
        <v>1119702.5501727599</v>
      </c>
      <c r="Z1688" s="2" t="n">
        <v>1501779.7464755899</v>
      </c>
      <c r="AA1688" s="2" t="n">
        <v>1453482.0344523899</v>
      </c>
      <c r="AB1688" s="2" t="n">
        <v>1160799.05096029</v>
      </c>
      <c r="AC1688" s="2" t="n">
        <v>1207784.8474115999</v>
      </c>
      <c r="AD1688" s="2" t="n">
        <v>1233163.4471311499</v>
      </c>
      <c r="AE1688" s="2" t="n">
        <v>1314031.17854081</v>
      </c>
      <c r="AF1688" s="2" t="n">
        <v>881620.02518923604</v>
      </c>
      <c r="AG1688" s="2" t="n">
        <v>3775917.6267828899</v>
      </c>
      <c r="AH1688" s="2" t="n">
        <v>864906.85589492205</v>
      </c>
      <c r="AI1688" s="2" t="n">
        <v>3868547.1199759198</v>
      </c>
      <c r="AJ1688" s="2" t="n">
        <v>1017316.63397788</v>
      </c>
      <c r="AK1688" s="2" t="n">
        <v>210933.50907117699</v>
      </c>
      <c r="AL1688" s="2" t="n">
        <v>1086626.6115999999</v>
      </c>
      <c r="AM1688" s="2" t="n">
        <v>201132.605435551</v>
      </c>
    </row>
    <row r="1689">
      <c r="A1689" t="str">
        <f t="shared" si="286"/>
        <v>Other</v>
      </c>
      <c r="B1689" t="str">
        <f t="shared" si="287"/>
        <v>7930</v>
      </c>
      <c r="C1689" t="str">
        <f t="shared" si="288"/>
        <v>CLEANING AND POLISHING COMPOUNDS AND PREPARATIONS</v>
      </c>
      <c r="D1689" s="2" t="n">
        <f t="shared" si="289"/>
        <v>1283157.01949869</v>
      </c>
      <c r="E1689" s="2" t="n">
        <f t="shared" si="290"/>
        <v>455891.57469125302</v>
      </c>
      <c r="F1689" s="2" t="n">
        <f t="shared" si="291"/>
        <v>327506.8334</v>
      </c>
      <c r="G1689" s="2" t="n">
        <f t="shared" si="292"/>
        <v>80928.628861063902</v>
      </c>
      <c r="H1689" s="3" t="n">
        <f t="shared" si="293"/>
        <v>-0.28161244563074017</v>
      </c>
      <c r="I1689" s="3" t="n">
        <f t="shared" si="294"/>
        <v>-0.74476480397702849</v>
      </c>
      <c r="J1689" s="3" t="n">
        <f t="shared" si="295"/>
        <v>0.24710516119894768</v>
      </c>
      <c r="K1689" s="3" t="n">
        <f t="shared" si="296"/>
        <v>2.6439501363848922E-6</v>
      </c>
      <c r="L1689" s="3" t="n">
        <f>AM1689/SUM(AM1:AM$2860)</f>
        <v>9.2081670590357406E-7</v>
      </c>
      <c r="M1689" t="s">
        <v>3712</v>
      </c>
      <c r="N1689" t="s">
        <v>4217</v>
      </c>
      <c r="O1689" t="s">
        <v>4218</v>
      </c>
      <c r="P1689" s="2" t="n">
        <v>689522.49311929196</v>
      </c>
      <c r="Q1689" s="2" t="n">
        <v>959584.07657220401</v>
      </c>
      <c r="R1689" s="2" t="n">
        <v>564369.52792976995</v>
      </c>
      <c r="S1689" s="2" t="n">
        <v>1867526.35774026</v>
      </c>
      <c r="T1689" s="2" t="n">
        <v>3188905.7841749298</v>
      </c>
      <c r="U1689" s="2" t="n">
        <v>2228991.3170276098</v>
      </c>
      <c r="V1689" s="2" t="n">
        <v>1511488.33705674</v>
      </c>
      <c r="W1689" s="2" t="n">
        <v>1207686.9321304101</v>
      </c>
      <c r="X1689" s="2" t="n">
        <v>1629513.9738783599</v>
      </c>
      <c r="Y1689" s="2" t="n">
        <v>1254736.06030678</v>
      </c>
      <c r="Z1689" s="2" t="n">
        <v>805777.68318070401</v>
      </c>
      <c r="AA1689" s="2" t="n">
        <v>1671603.6271538399</v>
      </c>
      <c r="AB1689" s="2" t="n">
        <v>1007673.3454532099</v>
      </c>
      <c r="AC1689" s="2" t="n">
        <v>1191461.46098223</v>
      </c>
      <c r="AD1689" s="2" t="n">
        <v>1824622.2750880199</v>
      </c>
      <c r="AE1689" s="2" t="n">
        <v>1283157.01949869</v>
      </c>
      <c r="AF1689" s="2" t="n">
        <v>664053.40876641101</v>
      </c>
      <c r="AG1689" s="2" t="n">
        <v>260045.29877995199</v>
      </c>
      <c r="AH1689" s="2" t="n">
        <v>800025.56020439498</v>
      </c>
      <c r="AI1689" s="2" t="n">
        <v>288344.35083636601</v>
      </c>
      <c r="AJ1689" s="2" t="n">
        <v>772383.62083551695</v>
      </c>
      <c r="AK1689" s="2" t="n">
        <v>455891.57469125302</v>
      </c>
      <c r="AL1689" s="2" t="n">
        <v>327506.8334</v>
      </c>
      <c r="AM1689" s="2" t="n">
        <v>80928.628861063902</v>
      </c>
    </row>
    <row r="1690">
      <c r="A1690" t="str">
        <f t="shared" si="286"/>
        <v>Other</v>
      </c>
      <c r="B1690" t="str">
        <f t="shared" si="287"/>
        <v>8010</v>
      </c>
      <c r="C1690" t="str">
        <f t="shared" si="288"/>
        <v>PAINT,DOPE,VARNISH &amp; RELATED PROD</v>
      </c>
      <c r="D1690" s="2" t="n">
        <f t="shared" si="289"/>
        <v>14469949.9812613</v>
      </c>
      <c r="E1690" s="2" t="n">
        <f t="shared" si="290"/>
        <v>16941572.0606982</v>
      </c>
      <c r="F1690" s="2" t="n">
        <f t="shared" si="291"/>
        <v>20367831.252300002</v>
      </c>
      <c r="G1690" s="2" t="n">
        <f t="shared" si="292"/>
        <v>9553684.4395393301</v>
      </c>
      <c r="H1690" s="3" t="n">
        <f t="shared" si="293"/>
        <v>0.20223974371010045</v>
      </c>
      <c r="I1690" s="3" t="n">
        <f t="shared" si="294"/>
        <v>0.40759513879982334</v>
      </c>
      <c r="J1690" s="3" t="n">
        <f t="shared" si="295"/>
        <v>0.46905752120567556</v>
      </c>
      <c r="K1690" s="3" t="n">
        <f t="shared" si="296"/>
        <v>1.644287224737432E-4</v>
      </c>
      <c r="L1690" s="3" t="n">
        <f>AM1690/SUM(AM1:AM$2860)</f>
        <v>1.0870309257261261E-4</v>
      </c>
      <c r="M1690" t="s">
        <v>3712</v>
      </c>
      <c r="N1690" t="s">
        <v>4219</v>
      </c>
      <c r="O1690" t="s">
        <v>4220</v>
      </c>
      <c r="P1690" s="2" t="n">
        <v>9073935.1123135109</v>
      </c>
      <c r="Q1690" s="2" t="n">
        <v>9691551.0362251699</v>
      </c>
      <c r="R1690" s="2" t="n">
        <v>12002862.109832</v>
      </c>
      <c r="S1690" s="2" t="n">
        <v>9941166.2476050295</v>
      </c>
      <c r="T1690" s="2" t="n">
        <v>9306932.0627284907</v>
      </c>
      <c r="U1690" s="2" t="n">
        <v>17291917.056845799</v>
      </c>
      <c r="V1690" s="2" t="n">
        <v>22254355.458781298</v>
      </c>
      <c r="W1690" s="2" t="n">
        <v>18024467.597789101</v>
      </c>
      <c r="X1690" s="2" t="n">
        <v>16669041.4606576</v>
      </c>
      <c r="Y1690" s="2" t="n">
        <v>17179119.720743202</v>
      </c>
      <c r="Z1690" s="2" t="n">
        <v>19984026.582104001</v>
      </c>
      <c r="AA1690" s="2" t="n">
        <v>17259413.4349108</v>
      </c>
      <c r="AB1690" s="2" t="n">
        <v>15158195.391416401</v>
      </c>
      <c r="AC1690" s="2" t="n">
        <v>14840660.9743792</v>
      </c>
      <c r="AD1690" s="2" t="n">
        <v>19380224.1498193</v>
      </c>
      <c r="AE1690" s="2" t="n">
        <v>14469949.9812613</v>
      </c>
      <c r="AF1690" s="2" t="n">
        <v>17813896.419403501</v>
      </c>
      <c r="AG1690" s="2" t="n">
        <v>15554461.508114601</v>
      </c>
      <c r="AH1690" s="2" t="n">
        <v>16678445.828282099</v>
      </c>
      <c r="AI1690" s="2" t="n">
        <v>14526399.8171439</v>
      </c>
      <c r="AJ1690" s="2" t="n">
        <v>12392995.8176054</v>
      </c>
      <c r="AK1690" s="2" t="n">
        <v>16941572.0606982</v>
      </c>
      <c r="AL1690" s="2" t="n">
        <v>20367831.252300002</v>
      </c>
      <c r="AM1690" s="2" t="n">
        <v>9553684.4395393301</v>
      </c>
    </row>
    <row r="1691">
      <c r="A1691" t="str">
        <f t="shared" si="286"/>
        <v>Other</v>
      </c>
      <c r="B1691" t="str">
        <f t="shared" si="287"/>
        <v>8020</v>
      </c>
      <c r="C1691" t="str">
        <f t="shared" si="288"/>
        <v>PAINT AND ARTISTS' BRUSHES</v>
      </c>
      <c r="D1691" s="2" t="n">
        <f t="shared" si="289"/>
        <v>50549.9741768534</v>
      </c>
      <c r="E1691" s="2" t="n">
        <f t="shared" si="290"/>
        <v>17022.630796156802</v>
      </c>
      <c r="F1691" s="2" t="n">
        <f t="shared" si="291"/>
        <v>28969.49</v>
      </c>
      <c r="G1691" s="2" t="n">
        <f t="shared" si="292"/>
        <v>445.519223034238</v>
      </c>
      <c r="H1691" s="3" t="n">
        <f t="shared" si="293"/>
        <v>0.70182214176556323</v>
      </c>
      <c r="I1691" s="3" t="n">
        <f t="shared" si="294"/>
        <v>-0.42691385165405293</v>
      </c>
      <c r="J1691" s="3" t="n">
        <f t="shared" si="295"/>
        <v>1.537891150428392E-2</v>
      </c>
      <c r="K1691" s="3" t="n">
        <f t="shared" si="296"/>
        <v>2.3386958446437341E-7</v>
      </c>
      <c r="L1691" s="3" t="n">
        <f>AM1691/SUM(AM1:AM$2860)</f>
        <v>5.0691769914377078E-9</v>
      </c>
      <c r="M1691" t="s">
        <v>3712</v>
      </c>
      <c r="N1691" t="s">
        <v>4221</v>
      </c>
      <c r="O1691" t="s">
        <v>4222</v>
      </c>
      <c r="P1691" s="2" t="n">
        <v>43653.7944846635</v>
      </c>
      <c r="Q1691" s="2"/>
      <c r="R1691" s="2" t="n">
        <v>40642.669009586898</v>
      </c>
      <c r="S1691" s="2" t="n">
        <v>52334.703800388197</v>
      </c>
      <c r="T1691" s="2" t="n">
        <v>45231.271426674903</v>
      </c>
      <c r="U1691" s="2" t="n">
        <v>224029.22460672</v>
      </c>
      <c r="V1691" s="2" t="n">
        <v>227712.81402762601</v>
      </c>
      <c r="W1691" s="2" t="n">
        <v>176155.90281511299</v>
      </c>
      <c r="X1691" s="2" t="n">
        <v>63626.109012635497</v>
      </c>
      <c r="Y1691" s="2" t="n">
        <v>22504.468393736101</v>
      </c>
      <c r="Z1691" s="2" t="n">
        <v>19504.196818715402</v>
      </c>
      <c r="AA1691" s="2" t="n">
        <v>19086.204703079999</v>
      </c>
      <c r="AB1691" s="2" t="n">
        <v>24874.600669043899</v>
      </c>
      <c r="AC1691" s="2" t="n">
        <v>22579.176026493598</v>
      </c>
      <c r="AD1691" s="2" t="n">
        <v>54172.950781933701</v>
      </c>
      <c r="AE1691" s="2" t="n">
        <v>50549.9741768534</v>
      </c>
      <c r="AF1691" s="2" t="n">
        <v>61974.487781092801</v>
      </c>
      <c r="AG1691" s="2" t="n">
        <v>23680.964125035902</v>
      </c>
      <c r="AH1691" s="2" t="n">
        <v>16772.316261355601</v>
      </c>
      <c r="AI1691" s="2" t="n">
        <v>231828.97684579701</v>
      </c>
      <c r="AJ1691" s="2" t="n">
        <v>2113.7760552170798</v>
      </c>
      <c r="AK1691" s="2" t="n">
        <v>17022.630796156802</v>
      </c>
      <c r="AL1691" s="2" t="n">
        <v>28969.49</v>
      </c>
      <c r="AM1691" s="2" t="n">
        <v>445.519223034238</v>
      </c>
    </row>
    <row r="1692">
      <c r="A1692" t="str">
        <f t="shared" si="286"/>
        <v>Other</v>
      </c>
      <c r="B1692" t="str">
        <f t="shared" si="287"/>
        <v>8030</v>
      </c>
      <c r="C1692" t="str">
        <f t="shared" si="288"/>
        <v>PRESERVATIVE AND SEALING COMPOUNDS</v>
      </c>
      <c r="D1692" s="2" t="n">
        <f t="shared" si="289"/>
        <v>1176295.97406959</v>
      </c>
      <c r="E1692" s="2" t="n">
        <f t="shared" si="290"/>
        <v>920032.19376873598</v>
      </c>
      <c r="F1692" s="2" t="n">
        <f t="shared" si="291"/>
        <v>1410316.6446</v>
      </c>
      <c r="G1692" s="2" t="n">
        <f t="shared" si="292"/>
        <v>1347715.5154866001</v>
      </c>
      <c r="H1692" s="3" t="n">
        <f t="shared" si="293"/>
        <v>0.53289923347454571</v>
      </c>
      <c r="I1692" s="3" t="n">
        <f t="shared" si="294"/>
        <v>0.19894709808516731</v>
      </c>
      <c r="J1692" s="3" t="n">
        <f t="shared" si="295"/>
        <v>0.95561200433030757</v>
      </c>
      <c r="K1692" s="3" t="n">
        <f t="shared" si="296"/>
        <v>1.1385432316405687E-5</v>
      </c>
      <c r="L1692" s="3" t="n">
        <f>AM1692/SUM(AM1:AM$2860)</f>
        <v>1.5334486434905776E-5</v>
      </c>
      <c r="M1692" t="s">
        <v>3712</v>
      </c>
      <c r="N1692" t="s">
        <v>4223</v>
      </c>
      <c r="O1692" t="s">
        <v>4224</v>
      </c>
      <c r="P1692" s="2" t="n">
        <v>1764879.70639341</v>
      </c>
      <c r="Q1692" s="2" t="n">
        <v>2408373.7862622701</v>
      </c>
      <c r="R1692" s="2" t="n">
        <v>1165844.0686846499</v>
      </c>
      <c r="S1692" s="2" t="n">
        <v>1139861.55185087</v>
      </c>
      <c r="T1692" s="2" t="n">
        <v>851256.15769958403</v>
      </c>
      <c r="U1692" s="2" t="n">
        <v>13834410.232614201</v>
      </c>
      <c r="V1692" s="2" t="n">
        <v>12712266.872891501</v>
      </c>
      <c r="W1692" s="2" t="n">
        <v>7715105.6451999499</v>
      </c>
      <c r="X1692" s="2" t="n">
        <v>41233839.034594499</v>
      </c>
      <c r="Y1692" s="2" t="n">
        <v>15114103.0409828</v>
      </c>
      <c r="Z1692" s="2" t="n">
        <v>1643486.2523719601</v>
      </c>
      <c r="AA1692" s="2" t="n">
        <v>-366099.60297925799</v>
      </c>
      <c r="AB1692" s="2" t="n">
        <v>1685711.33328544</v>
      </c>
      <c r="AC1692" s="2" t="n">
        <v>1159485.9249505801</v>
      </c>
      <c r="AD1692" s="2" t="n">
        <v>1502367.81763007</v>
      </c>
      <c r="AE1692" s="2" t="n">
        <v>1176295.97406959</v>
      </c>
      <c r="AF1692" s="2" t="n">
        <v>1843794.2201541699</v>
      </c>
      <c r="AG1692" s="2" t="n">
        <v>945776.64006609796</v>
      </c>
      <c r="AH1692" s="2" t="n">
        <v>599964.64790451003</v>
      </c>
      <c r="AI1692" s="2" t="n">
        <v>803017.02610223496</v>
      </c>
      <c r="AJ1692" s="2" t="n">
        <v>843781.92551797698</v>
      </c>
      <c r="AK1692" s="2" t="n">
        <v>920032.19376873598</v>
      </c>
      <c r="AL1692" s="2" t="n">
        <v>1410316.6446</v>
      </c>
      <c r="AM1692" s="2" t="n">
        <v>1347715.5154866001</v>
      </c>
    </row>
    <row r="1693">
      <c r="A1693" t="str">
        <f t="shared" si="286"/>
        <v>Other</v>
      </c>
      <c r="B1693" t="str">
        <f t="shared" si="287"/>
        <v>8040</v>
      </c>
      <c r="C1693" t="str">
        <f t="shared" si="288"/>
        <v>ADHESIVES</v>
      </c>
      <c r="D1693" s="2" t="n">
        <f t="shared" si="289"/>
        <v>638530.61668598698</v>
      </c>
      <c r="E1693" s="2" t="n">
        <f t="shared" si="290"/>
        <v>991357.89404817601</v>
      </c>
      <c r="F1693" s="2" t="n">
        <f t="shared" si="291"/>
        <v>2266051.5948000001</v>
      </c>
      <c r="G1693" s="2" t="n">
        <f t="shared" si="292"/>
        <v>797676.12213513802</v>
      </c>
      <c r="H1693" s="3" t="n">
        <f t="shared" si="293"/>
        <v>1.2858057704535502</v>
      </c>
      <c r="I1693" s="3" t="n">
        <f t="shared" si="294"/>
        <v>2.5488534701138477</v>
      </c>
      <c r="J1693" s="3" t="n">
        <f t="shared" si="295"/>
        <v>0.35201145638766457</v>
      </c>
      <c r="K1693" s="3" t="n">
        <f t="shared" si="296"/>
        <v>1.8293747830932012E-5</v>
      </c>
      <c r="L1693" s="3" t="n">
        <f>AM1693/SUM(AM1:AM$2860)</f>
        <v>9.0760650402641553E-6</v>
      </c>
      <c r="M1693" t="s">
        <v>3712</v>
      </c>
      <c r="N1693" t="s">
        <v>4225</v>
      </c>
      <c r="O1693" t="s">
        <v>4226</v>
      </c>
      <c r="P1693" s="2" t="n">
        <v>358974.82380746602</v>
      </c>
      <c r="Q1693" s="2" t="n">
        <v>561023.43486157095</v>
      </c>
      <c r="R1693" s="2" t="n">
        <v>546060.060671238</v>
      </c>
      <c r="S1693" s="2" t="n">
        <v>268439.36121233401</v>
      </c>
      <c r="T1693" s="2" t="n">
        <v>817662.92454054602</v>
      </c>
      <c r="U1693" s="2" t="n">
        <v>1369292.0522175699</v>
      </c>
      <c r="V1693" s="2" t="n">
        <v>1649407.70865108</v>
      </c>
      <c r="W1693" s="2" t="n">
        <v>9390687.8893725909</v>
      </c>
      <c r="X1693" s="2" t="n">
        <v>1133793.19151557</v>
      </c>
      <c r="Y1693" s="2" t="n">
        <v>893095.46223880001</v>
      </c>
      <c r="Z1693" s="2" t="n">
        <v>917827.528221327</v>
      </c>
      <c r="AA1693" s="2" t="n">
        <v>908014.290479969</v>
      </c>
      <c r="AB1693" s="2" t="n">
        <v>752157.43842643802</v>
      </c>
      <c r="AC1693" s="2" t="n">
        <v>751071.31438404205</v>
      </c>
      <c r="AD1693" s="2" t="n">
        <v>818864.66583146004</v>
      </c>
      <c r="AE1693" s="2" t="n">
        <v>638530.61668598698</v>
      </c>
      <c r="AF1693" s="2" t="n">
        <v>963934.67673766601</v>
      </c>
      <c r="AG1693" s="2" t="n">
        <v>871181.73198248097</v>
      </c>
      <c r="AH1693" s="2" t="n">
        <v>1454942.2822032401</v>
      </c>
      <c r="AI1693" s="2" t="n">
        <v>1047111.76728212</v>
      </c>
      <c r="AJ1693" s="2" t="n">
        <v>1878921.0067811899</v>
      </c>
      <c r="AK1693" s="2" t="n">
        <v>991357.89404817601</v>
      </c>
      <c r="AL1693" s="2" t="n">
        <v>2266051.5948000001</v>
      </c>
      <c r="AM1693" s="2" t="n">
        <v>797676.12213513802</v>
      </c>
    </row>
    <row r="1694">
      <c r="A1694" t="str">
        <f t="shared" si="286"/>
        <v>Other</v>
      </c>
      <c r="B1694" t="str">
        <f t="shared" si="287"/>
        <v>8105</v>
      </c>
      <c r="C1694" t="str">
        <f t="shared" si="288"/>
        <v>BAGS AND SACKS</v>
      </c>
      <c r="D1694" s="2" t="n">
        <f t="shared" si="289"/>
        <v>1997223.0451098899</v>
      </c>
      <c r="E1694" s="2" t="n">
        <f t="shared" si="290"/>
        <v>1023810.40450534</v>
      </c>
      <c r="F1694" s="2" t="n">
        <f t="shared" si="291"/>
        <v>1055777.5774999999</v>
      </c>
      <c r="G1694" s="2" t="n">
        <f t="shared" si="292"/>
        <v>943435.11129213695</v>
      </c>
      <c r="H1694" s="3" t="n">
        <f t="shared" si="293"/>
        <v>3.1223723507776802E-2</v>
      </c>
      <c r="I1694" s="3" t="n">
        <f t="shared" si="294"/>
        <v>-0.47137723045754787</v>
      </c>
      <c r="J1694" s="3" t="n">
        <f t="shared" si="295"/>
        <v>0.89359267652389318</v>
      </c>
      <c r="K1694" s="3" t="n">
        <f t="shared" si="296"/>
        <v>8.5232519915513789E-6</v>
      </c>
      <c r="L1694" s="3" t="n">
        <f>AM1694/SUM(AM1:AM$2860)</f>
        <v>1.0734530210628072E-5</v>
      </c>
      <c r="M1694" t="s">
        <v>3712</v>
      </c>
      <c r="N1694" t="s">
        <v>4227</v>
      </c>
      <c r="O1694" t="s">
        <v>4228</v>
      </c>
      <c r="P1694" s="2" t="n">
        <v>-2642969.2064311202</v>
      </c>
      <c r="Q1694" s="2" t="n">
        <v>686748.36290368903</v>
      </c>
      <c r="R1694" s="2" t="n">
        <v>5707675.91895709</v>
      </c>
      <c r="S1694" s="2" t="n">
        <v>7102234.0945076495</v>
      </c>
      <c r="T1694" s="2" t="n">
        <v>8239325.0116302297</v>
      </c>
      <c r="U1694" s="2" t="n">
        <v>6183609.0900775297</v>
      </c>
      <c r="V1694" s="2" t="n">
        <v>3410966.4738813601</v>
      </c>
      <c r="W1694" s="2" t="n">
        <v>2312356.5572385099</v>
      </c>
      <c r="X1694" s="2" t="n">
        <v>903998.96040232806</v>
      </c>
      <c r="Y1694" s="2" t="n">
        <v>1628945.96591255</v>
      </c>
      <c r="Z1694" s="2" t="n">
        <v>1957698.7621406801</v>
      </c>
      <c r="AA1694" s="2" t="n">
        <v>1902460.1292379601</v>
      </c>
      <c r="AB1694" s="2" t="n">
        <v>8315946.4065897204</v>
      </c>
      <c r="AC1694" s="2" t="n">
        <v>13626399.740609201</v>
      </c>
      <c r="AD1694" s="2" t="n">
        <v>1318028.0502402501</v>
      </c>
      <c r="AE1694" s="2" t="n">
        <v>1997223.0451098899</v>
      </c>
      <c r="AF1694" s="2" t="n">
        <v>1336791.9174742801</v>
      </c>
      <c r="AG1694" s="2" t="n">
        <v>4682751.3455687696</v>
      </c>
      <c r="AH1694" s="2" t="n">
        <v>1246522.0489196</v>
      </c>
      <c r="AI1694" s="2" t="n">
        <v>1150855.24652811</v>
      </c>
      <c r="AJ1694" s="2" t="n">
        <v>2372903.5342357298</v>
      </c>
      <c r="AK1694" s="2" t="n">
        <v>1023810.40450534</v>
      </c>
      <c r="AL1694" s="2" t="n">
        <v>1055777.5774999999</v>
      </c>
      <c r="AM1694" s="2" t="n">
        <v>943435.11129213695</v>
      </c>
    </row>
    <row r="1695">
      <c r="A1695" t="str">
        <f t="shared" si="286"/>
        <v>Other</v>
      </c>
      <c r="B1695" t="str">
        <f t="shared" si="287"/>
        <v>8110</v>
      </c>
      <c r="C1695" t="str">
        <f t="shared" si="288"/>
        <v>DRUMS AND CANS</v>
      </c>
      <c r="D1695" s="2" t="n">
        <f t="shared" si="289"/>
        <v>680744.62650128698</v>
      </c>
      <c r="E1695" s="2" t="n">
        <f t="shared" si="290"/>
        <v>327474.66136987798</v>
      </c>
      <c r="F1695" s="2" t="n">
        <f t="shared" si="291"/>
        <v>231608.9405</v>
      </c>
      <c r="G1695" s="2" t="n">
        <f t="shared" si="292"/>
        <v>204826.17067932599</v>
      </c>
      <c r="H1695" s="3" t="n">
        <f t="shared" si="293"/>
        <v>-0.29274240782128491</v>
      </c>
      <c r="I1695" s="3" t="n">
        <f t="shared" si="294"/>
        <v>-0.65977118072842822</v>
      </c>
      <c r="J1695" s="3" t="n">
        <f t="shared" si="295"/>
        <v>0.88436210725348052</v>
      </c>
      <c r="K1695" s="3" t="n">
        <f t="shared" si="296"/>
        <v>1.8697701158345826E-6</v>
      </c>
      <c r="L1695" s="3" t="n">
        <f>AM1695/SUM(AM1:AM$2860)</f>
        <v>2.3305394200064385E-6</v>
      </c>
      <c r="M1695" t="s">
        <v>3712</v>
      </c>
      <c r="N1695" t="s">
        <v>4229</v>
      </c>
      <c r="O1695" t="s">
        <v>4230</v>
      </c>
      <c r="P1695" s="2" t="n">
        <v>310574.01443658001</v>
      </c>
      <c r="Q1695" s="2" t="n">
        <v>208226.98245369701</v>
      </c>
      <c r="R1695" s="2" t="n">
        <v>1557433.7231411701</v>
      </c>
      <c r="S1695" s="2" t="n">
        <v>4352757.3470676802</v>
      </c>
      <c r="T1695" s="2" t="n">
        <v>4637218.2946570097</v>
      </c>
      <c r="U1695" s="2" t="n">
        <v>3481285.2608962599</v>
      </c>
      <c r="V1695" s="2" t="n">
        <v>1300943.44387511</v>
      </c>
      <c r="W1695" s="2" t="n">
        <v>1373461.3719101101</v>
      </c>
      <c r="X1695" s="2" t="n">
        <v>2374850.29429742</v>
      </c>
      <c r="Y1695" s="2" t="n">
        <v>2519240.5153381801</v>
      </c>
      <c r="Z1695" s="2" t="n">
        <v>2745001.3438573</v>
      </c>
      <c r="AA1695" s="2" t="n">
        <v>1060470.5832771501</v>
      </c>
      <c r="AB1695" s="2" t="n">
        <v>902782.00803232903</v>
      </c>
      <c r="AC1695" s="2" t="n">
        <v>941156.71996655001</v>
      </c>
      <c r="AD1695" s="2" t="n">
        <v>716133.87135449797</v>
      </c>
      <c r="AE1695" s="2" t="n">
        <v>680744.62650128698</v>
      </c>
      <c r="AF1695" s="2" t="n">
        <v>331577.06885550701</v>
      </c>
      <c r="AG1695" s="2" t="n">
        <v>2130406.7729971502</v>
      </c>
      <c r="AH1695" s="2" t="n">
        <v>1019753.1741397</v>
      </c>
      <c r="AI1695" s="2" t="n">
        <v>1150779.28533706</v>
      </c>
      <c r="AJ1695" s="2" t="n">
        <v>182713.21156476301</v>
      </c>
      <c r="AK1695" s="2" t="n">
        <v>327474.66136987798</v>
      </c>
      <c r="AL1695" s="2" t="n">
        <v>231608.9405</v>
      </c>
      <c r="AM1695" s="2" t="n">
        <v>204826.17067932599</v>
      </c>
    </row>
    <row r="1696">
      <c r="A1696" t="str">
        <f t="shared" si="286"/>
        <v>Other</v>
      </c>
      <c r="B1696" t="str">
        <f t="shared" si="287"/>
        <v>8115</v>
      </c>
      <c r="C1696" t="str">
        <f t="shared" si="288"/>
        <v>BOXES, CARTONS, AND CRATES</v>
      </c>
      <c r="D1696" s="2" t="n">
        <f t="shared" si="289"/>
        <v>776933.47841243399</v>
      </c>
      <c r="E1696" s="2" t="n">
        <f t="shared" si="290"/>
        <v>236546.360349475</v>
      </c>
      <c r="F1696" s="2" t="n">
        <f t="shared" si="291"/>
        <v>566519.18359999999</v>
      </c>
      <c r="G1696" s="2" t="n">
        <f t="shared" si="292"/>
        <v>334702.05483242101</v>
      </c>
      <c r="H1696" s="3" t="n">
        <f t="shared" si="293"/>
        <v>1.3949604752447731</v>
      </c>
      <c r="I1696" s="3" t="n">
        <f t="shared" si="294"/>
        <v>-0.27082665460933564</v>
      </c>
      <c r="J1696" s="3" t="n">
        <f t="shared" si="295"/>
        <v>0.59080445026684714</v>
      </c>
      <c r="K1696" s="3" t="n">
        <f t="shared" si="296"/>
        <v>4.573487695490257E-6</v>
      </c>
      <c r="L1696" s="3" t="n">
        <f>AM1696/SUM(AM1:AM$2860)</f>
        <v>3.8082845085520416E-6</v>
      </c>
      <c r="M1696" t="s">
        <v>3712</v>
      </c>
      <c r="N1696" t="s">
        <v>4231</v>
      </c>
      <c r="O1696" t="s">
        <v>4232</v>
      </c>
      <c r="P1696" s="2" t="n">
        <v>3294809.6433296902</v>
      </c>
      <c r="Q1696" s="2" t="n">
        <v>1633515.43771501</v>
      </c>
      <c r="R1696" s="2" t="n">
        <v>2101321.1846016599</v>
      </c>
      <c r="S1696" s="2" t="n">
        <v>5707207.3371865004</v>
      </c>
      <c r="T1696" s="2" t="n">
        <v>4471371.7869052002</v>
      </c>
      <c r="U1696" s="2" t="n">
        <v>3748150.6079432801</v>
      </c>
      <c r="V1696" s="2" t="n">
        <v>5192097.6443351302</v>
      </c>
      <c r="W1696" s="2" t="n">
        <v>2785504.0256938799</v>
      </c>
      <c r="X1696" s="2" t="n">
        <v>2986165.3725956199</v>
      </c>
      <c r="Y1696" s="2" t="n">
        <v>1416931.9901449201</v>
      </c>
      <c r="Z1696" s="2" t="n">
        <v>1762690.22885255</v>
      </c>
      <c r="AA1696" s="2" t="n">
        <v>1207206.0366030501</v>
      </c>
      <c r="AB1696" s="2" t="n">
        <v>1020314.4250210701</v>
      </c>
      <c r="AC1696" s="2" t="n">
        <v>929104.24435310299</v>
      </c>
      <c r="AD1696" s="2" t="n">
        <v>742612.59461355698</v>
      </c>
      <c r="AE1696" s="2" t="n">
        <v>776933.47841243399</v>
      </c>
      <c r="AF1696" s="2" t="n">
        <v>889013.48148576298</v>
      </c>
      <c r="AG1696" s="2" t="n">
        <v>918070.61923463701</v>
      </c>
      <c r="AH1696" s="2" t="n">
        <v>1118252.54199291</v>
      </c>
      <c r="AI1696" s="2" t="n">
        <v>706264.724963599</v>
      </c>
      <c r="AJ1696" s="2" t="n">
        <v>283133.87645274901</v>
      </c>
      <c r="AK1696" s="2" t="n">
        <v>236546.360349475</v>
      </c>
      <c r="AL1696" s="2" t="n">
        <v>566519.18359999999</v>
      </c>
      <c r="AM1696" s="2" t="n">
        <v>334702.05483242101</v>
      </c>
    </row>
    <row r="1697">
      <c r="A1697" t="str">
        <f t="shared" si="286"/>
        <v>Other</v>
      </c>
      <c r="B1697" t="str">
        <f t="shared" si="287"/>
        <v>8120</v>
      </c>
      <c r="C1697" t="str">
        <f t="shared" si="288"/>
        <v>COMMERCIAL AND INDUSTRIAL GAS CYLINDERS</v>
      </c>
      <c r="D1697" s="2" t="n">
        <f t="shared" si="289"/>
        <v>316778.40236424399</v>
      </c>
      <c r="E1697" s="2" t="n">
        <f t="shared" si="290"/>
        <v>533741.97270832502</v>
      </c>
      <c r="F1697" s="2" t="n">
        <f t="shared" si="291"/>
        <v>1538473.9025999999</v>
      </c>
      <c r="G1697" s="2" t="n">
        <f t="shared" si="292"/>
        <v>982897.326039501</v>
      </c>
      <c r="H1697" s="3" t="n">
        <f t="shared" si="293"/>
        <v>1.8824300528464017</v>
      </c>
      <c r="I1697" s="3" t="n">
        <f t="shared" si="294"/>
        <v>3.8566249817467151</v>
      </c>
      <c r="J1697" s="3" t="n">
        <f t="shared" si="295"/>
        <v>0.63887812746021755</v>
      </c>
      <c r="K1697" s="3" t="n">
        <f t="shared" si="296"/>
        <v>1.2420040957239663E-5</v>
      </c>
      <c r="L1697" s="3" t="n">
        <f>AM1697/SUM(AM1:AM$2860)</f>
        <v>1.1183536540065709E-5</v>
      </c>
      <c r="M1697" t="s">
        <v>3712</v>
      </c>
      <c r="N1697" t="s">
        <v>4233</v>
      </c>
      <c r="O1697" t="s">
        <v>4234</v>
      </c>
      <c r="P1697" s="2" t="n">
        <v>308501.03278272599</v>
      </c>
      <c r="Q1697" s="2" t="n">
        <v>546345.01007572503</v>
      </c>
      <c r="R1697" s="2" t="n">
        <v>628448.00443710899</v>
      </c>
      <c r="S1697" s="2" t="n">
        <v>1131261.0082843299</v>
      </c>
      <c r="T1697" s="2" t="n">
        <v>1138144.8083438701</v>
      </c>
      <c r="U1697" s="2" t="n">
        <v>3319440.0191013999</v>
      </c>
      <c r="V1697" s="2" t="n">
        <v>1684629.3780624601</v>
      </c>
      <c r="W1697" s="2" t="n">
        <v>2010715.9013539201</v>
      </c>
      <c r="X1697" s="2" t="n">
        <v>1003692.6512404101</v>
      </c>
      <c r="Y1697" s="2" t="n">
        <v>2243247.41124018</v>
      </c>
      <c r="Z1697" s="2" t="n">
        <v>3650026.7908683401</v>
      </c>
      <c r="AA1697" s="2" t="n">
        <v>1810750.7069318399</v>
      </c>
      <c r="AB1697" s="2" t="n">
        <v>3864703.6820002701</v>
      </c>
      <c r="AC1697" s="2" t="n">
        <v>2481654.4894121001</v>
      </c>
      <c r="AD1697" s="2" t="n">
        <v>1151394.06511806</v>
      </c>
      <c r="AE1697" s="2" t="n">
        <v>316778.40236424399</v>
      </c>
      <c r="AF1697" s="2" t="n">
        <v>690237.21548075695</v>
      </c>
      <c r="AG1697" s="2" t="n">
        <v>754141.57567416795</v>
      </c>
      <c r="AH1697" s="2" t="n">
        <v>277775.11480210099</v>
      </c>
      <c r="AI1697" s="2" t="n">
        <v>955075.35850444902</v>
      </c>
      <c r="AJ1697" s="2" t="n">
        <v>1089850.43136728</v>
      </c>
      <c r="AK1697" s="2" t="n">
        <v>533741.97270832502</v>
      </c>
      <c r="AL1697" s="2" t="n">
        <v>1538473.9025999999</v>
      </c>
      <c r="AM1697" s="2" t="n">
        <v>982897.326039501</v>
      </c>
    </row>
    <row r="1698">
      <c r="A1698" t="str">
        <f t="shared" si="286"/>
        <v>Other</v>
      </c>
      <c r="B1698" t="str">
        <f t="shared" si="287"/>
        <v>8125</v>
      </c>
      <c r="C1698" t="str">
        <f t="shared" si="288"/>
        <v>BOTTLES AND JARS</v>
      </c>
      <c r="D1698" s="2" t="n">
        <f t="shared" si="289"/>
        <v>48539.496028403599</v>
      </c>
      <c r="E1698" s="2" t="n">
        <f t="shared" si="290"/>
        <v>238488.52654838399</v>
      </c>
      <c r="F1698" s="2" t="n">
        <f t="shared" si="291"/>
        <v>106992.6002</v>
      </c>
      <c r="G1698" s="2" t="n">
        <f t="shared" si="292"/>
        <v>21253.9089602442</v>
      </c>
      <c r="H1698" s="3" t="n">
        <f t="shared" si="293"/>
        <v>-0.55137212783989598</v>
      </c>
      <c r="I1698" s="3" t="n">
        <f t="shared" si="294"/>
        <v>1.204237970196306</v>
      </c>
      <c r="J1698" s="3" t="n">
        <f t="shared" si="295"/>
        <v>0.19864840110918436</v>
      </c>
      <c r="K1698" s="3" t="n">
        <f t="shared" si="296"/>
        <v>8.6374716812539104E-7</v>
      </c>
      <c r="L1698" s="3" t="n">
        <f>AM1698/SUM(AM1:AM$2860)</f>
        <v>2.4182980376382516E-7</v>
      </c>
      <c r="M1698" t="s">
        <v>3712</v>
      </c>
      <c r="N1698" t="s">
        <v>4235</v>
      </c>
      <c r="O1698" t="s">
        <v>4236</v>
      </c>
      <c r="P1698" s="2"/>
      <c r="Q1698" s="2"/>
      <c r="R1698" s="2"/>
      <c r="S1698" s="2"/>
      <c r="T1698" s="2" t="n">
        <v>98231.647387075194</v>
      </c>
      <c r="U1698" s="2" t="n">
        <v>292618.70334967901</v>
      </c>
      <c r="V1698" s="2" t="n">
        <v>48179.724633859099</v>
      </c>
      <c r="W1698" s="2" t="n">
        <v>388186.60005297197</v>
      </c>
      <c r="X1698" s="2" t="n">
        <v>44643.351237054798</v>
      </c>
      <c r="Y1698" s="2" t="n">
        <v>223001.25927492799</v>
      </c>
      <c r="Z1698" s="2" t="n">
        <v>79434.436203704405</v>
      </c>
      <c r="AA1698" s="2" t="n">
        <v>402240.887159871</v>
      </c>
      <c r="AB1698" s="2" t="n">
        <v>176625.45066758001</v>
      </c>
      <c r="AC1698" s="2" t="n">
        <v>122226.918417625</v>
      </c>
      <c r="AD1698" s="2" t="n">
        <v>264969.19173503702</v>
      </c>
      <c r="AE1698" s="2" t="n">
        <v>48539.496028403599</v>
      </c>
      <c r="AF1698" s="2" t="n">
        <v>46560.279981147003</v>
      </c>
      <c r="AG1698" s="2" t="n">
        <v>200246.359634842</v>
      </c>
      <c r="AH1698" s="2" t="n">
        <v>341114.06386205601</v>
      </c>
      <c r="AI1698" s="2" t="n">
        <v>117500.015329659</v>
      </c>
      <c r="AJ1698" s="2" t="n">
        <v>138074.44203521599</v>
      </c>
      <c r="AK1698" s="2" t="n">
        <v>238488.52654838399</v>
      </c>
      <c r="AL1698" s="2" t="n">
        <v>106992.6002</v>
      </c>
      <c r="AM1698" s="2" t="n">
        <v>21253.9089602442</v>
      </c>
    </row>
    <row r="1699">
      <c r="A1699" t="str">
        <f t="shared" si="286"/>
        <v>Other</v>
      </c>
      <c r="B1699" t="str">
        <f t="shared" si="287"/>
        <v>8130</v>
      </c>
      <c r="C1699" t="str">
        <f t="shared" si="288"/>
        <v>REELS AND SPOOLS</v>
      </c>
      <c r="D1699" s="2" t="n">
        <f t="shared" si="289"/>
        <v>140518.017343302</v>
      </c>
      <c r="E1699" s="2" t="n">
        <f t="shared" si="290"/>
        <v>98098.507362626799</v>
      </c>
      <c r="F1699" s="2" t="n">
        <f t="shared" si="291"/>
        <v>0</v>
      </c>
      <c r="G1699" s="2" t="n">
        <f t="shared" si="292"/>
        <v>204.79005004855699</v>
      </c>
      <c r="H1699" s="3" t="n">
        <f t="shared" si="293"/>
        <v>-1</v>
      </c>
      <c r="I1699" s="3" t="n">
        <f t="shared" si="294"/>
        <v>-1</v>
      </c>
      <c r="J1699" s="3" t="e">
        <f t="shared" si="295"/>
        <v>#DIV/0!</v>
      </c>
      <c r="K1699" s="3" t="n">
        <f t="shared" si="296"/>
        <v>0</v>
      </c>
      <c r="L1699" s="3" t="n">
        <f>AM1699/SUM(AM1:AM$2860)</f>
        <v>2.3301284346640698E-9</v>
      </c>
      <c r="M1699" t="s">
        <v>3712</v>
      </c>
      <c r="N1699" t="s">
        <v>4237</v>
      </c>
      <c r="O1699" t="s">
        <v>4238</v>
      </c>
      <c r="P1699" s="2" t="n">
        <v>92096.612836842804</v>
      </c>
      <c r="Q1699" s="2" t="n">
        <v>119888.262624856</v>
      </c>
      <c r="R1699" s="2"/>
      <c r="S1699" s="2" t="n">
        <v>61588.974012936502</v>
      </c>
      <c r="T1699" s="2" t="n">
        <v>217735.73665368499</v>
      </c>
      <c r="U1699" s="2" t="n">
        <v>46413.498802090697</v>
      </c>
      <c r="V1699" s="2" t="n">
        <v>7212.9773472454699</v>
      </c>
      <c r="W1699" s="2" t="n">
        <v>75711.772308718602</v>
      </c>
      <c r="X1699" s="2" t="n">
        <v>32348.2937306811</v>
      </c>
      <c r="Y1699" s="2" t="n">
        <v>8207.9492872460305</v>
      </c>
      <c r="Z1699" s="2" t="n">
        <v>19737.8856664628</v>
      </c>
      <c r="AA1699" s="2" t="n">
        <v>16918.4774871675</v>
      </c>
      <c r="AB1699" s="2" t="n">
        <v>-132.226499974771</v>
      </c>
      <c r="AC1699" s="2"/>
      <c r="AD1699" s="2" t="n">
        <v>71684.317996543497</v>
      </c>
      <c r="AE1699" s="2" t="n">
        <v>140518.017343302</v>
      </c>
      <c r="AF1699" s="2" t="n">
        <v>9748.6902566238805</v>
      </c>
      <c r="AG1699" s="2" t="n">
        <v>2329640.6049426198</v>
      </c>
      <c r="AH1699" s="2"/>
      <c r="AI1699" s="2" t="n">
        <v>37911.861420508401</v>
      </c>
      <c r="AJ1699" s="2"/>
      <c r="AK1699" s="2" t="n">
        <v>98098.507362626799</v>
      </c>
      <c r="AL1699" s="2" t="n">
        <v>0</v>
      </c>
      <c r="AM1699" s="2" t="n">
        <v>204.79005004855699</v>
      </c>
    </row>
    <row r="1700">
      <c r="A1700" t="str">
        <f t="shared" si="286"/>
        <v>Other</v>
      </c>
      <c r="B1700" t="str">
        <f t="shared" si="287"/>
        <v>8135</v>
      </c>
      <c r="C1700" t="str">
        <f t="shared" si="288"/>
        <v>PACKAGING &amp; PACKING BULK MATERIALS</v>
      </c>
      <c r="D1700" s="2" t="n">
        <f t="shared" si="289"/>
        <v>1117383.62957305</v>
      </c>
      <c r="E1700" s="2" t="n">
        <f t="shared" si="290"/>
        <v>443736.56087272102</v>
      </c>
      <c r="F1700" s="2" t="n">
        <f t="shared" si="291"/>
        <v>192208.15100000001</v>
      </c>
      <c r="G1700" s="2" t="n">
        <f t="shared" si="292"/>
        <v>297011.21287950099</v>
      </c>
      <c r="H1700" s="3" t="n">
        <f t="shared" si="293"/>
        <v>-0.56684175263364889</v>
      </c>
      <c r="I1700" s="3" t="n">
        <f t="shared" si="294"/>
        <v>-0.82798374174011991</v>
      </c>
      <c r="J1700" s="3" t="n">
        <f t="shared" si="295"/>
        <v>1.5452581554644942</v>
      </c>
      <c r="K1700" s="3" t="n">
        <f t="shared" si="296"/>
        <v>1.551689049584081E-6</v>
      </c>
      <c r="L1700" s="3" t="n">
        <f>AM1700/SUM(AM1:AM$2860)</f>
        <v>3.3794330944325342E-6</v>
      </c>
      <c r="M1700" t="s">
        <v>3712</v>
      </c>
      <c r="N1700" t="s">
        <v>4239</v>
      </c>
      <c r="O1700" t="s">
        <v>4240</v>
      </c>
      <c r="P1700" s="2" t="n">
        <v>383882.91825470701</v>
      </c>
      <c r="Q1700" s="2" t="n">
        <v>1017283.4579147</v>
      </c>
      <c r="R1700" s="2" t="n">
        <v>1588513.2285054601</v>
      </c>
      <c r="S1700" s="2" t="n">
        <v>1146048.3354937099</v>
      </c>
      <c r="T1700" s="2" t="n">
        <v>1137869.6246680601</v>
      </c>
      <c r="U1700" s="2" t="n">
        <v>1707517.2513886199</v>
      </c>
      <c r="V1700" s="2" t="n">
        <v>1663219.86637676</v>
      </c>
      <c r="W1700" s="2" t="n">
        <v>1731284.4434335399</v>
      </c>
      <c r="X1700" s="2" t="n">
        <v>1978661.30520792</v>
      </c>
      <c r="Y1700" s="2" t="n">
        <v>1553978.1931652001</v>
      </c>
      <c r="Z1700" s="2" t="n">
        <v>1307798.24324301</v>
      </c>
      <c r="AA1700" s="2" t="n">
        <v>1302282.0458799601</v>
      </c>
      <c r="AB1700" s="2" t="n">
        <v>1503363.7759201799</v>
      </c>
      <c r="AC1700" s="2" t="n">
        <v>514694.23646314198</v>
      </c>
      <c r="AD1700" s="2" t="n">
        <v>1297974.59550295</v>
      </c>
      <c r="AE1700" s="2" t="n">
        <v>1117383.62957305</v>
      </c>
      <c r="AF1700" s="2" t="n">
        <v>1065715.21821011</v>
      </c>
      <c r="AG1700" s="2" t="n">
        <v>557851.51706941903</v>
      </c>
      <c r="AH1700" s="2" t="n">
        <v>942509.36072529596</v>
      </c>
      <c r="AI1700" s="2" t="n">
        <v>563389.43719789805</v>
      </c>
      <c r="AJ1700" s="2" t="n">
        <v>173908.84489857499</v>
      </c>
      <c r="AK1700" s="2" t="n">
        <v>443736.56087272102</v>
      </c>
      <c r="AL1700" s="2" t="n">
        <v>192208.15100000001</v>
      </c>
      <c r="AM1700" s="2" t="n">
        <v>297011.21287950099</v>
      </c>
    </row>
    <row r="1701">
      <c r="A1701" t="str">
        <f t="shared" si="286"/>
        <v>Other</v>
      </c>
      <c r="B1701" t="str">
        <f t="shared" si="287"/>
        <v>8145</v>
      </c>
      <c r="C1701" t="str">
        <f t="shared" si="288"/>
        <v>SPECIAL SHIPPING &amp; STORAGE CONTAIN</v>
      </c>
      <c r="D1701" s="2" t="n">
        <f t="shared" si="289"/>
        <v>26523085.561978102</v>
      </c>
      <c r="E1701" s="2" t="n">
        <f t="shared" si="290"/>
        <v>11770805.885896999</v>
      </c>
      <c r="F1701" s="2" t="n">
        <f t="shared" si="291"/>
        <v>14178647.421</v>
      </c>
      <c r="G1701" s="2" t="n">
        <f t="shared" si="292"/>
        <v>4981485.1137506003</v>
      </c>
      <c r="H1701" s="3" t="n">
        <f t="shared" si="293"/>
        <v>0.20456046582060416</v>
      </c>
      <c r="I1701" s="3" t="n">
        <f t="shared" si="294"/>
        <v>-0.46542240012505731</v>
      </c>
      <c r="J1701" s="3" t="n">
        <f t="shared" si="295"/>
        <v>0.35133711741590534</v>
      </c>
      <c r="K1701" s="3" t="n">
        <f t="shared" si="296"/>
        <v>1.1446367818750449E-4</v>
      </c>
      <c r="L1701" s="3" t="n">
        <f>AM1701/SUM(AM1:AM$2860)</f>
        <v>5.6680000359655379E-5</v>
      </c>
      <c r="M1701" t="s">
        <v>3712</v>
      </c>
      <c r="N1701" t="s">
        <v>4241</v>
      </c>
      <c r="O1701" t="s">
        <v>4242</v>
      </c>
      <c r="P1701" s="2" t="n">
        <v>25220452.227653101</v>
      </c>
      <c r="Q1701" s="2" t="n">
        <v>28973099.862846602</v>
      </c>
      <c r="R1701" s="2" t="n">
        <v>39112806.641976498</v>
      </c>
      <c r="S1701" s="2" t="n">
        <v>53688925.214756697</v>
      </c>
      <c r="T1701" s="2" t="n">
        <v>37244331.495180801</v>
      </c>
      <c r="U1701" s="2" t="n">
        <v>74122995.682319</v>
      </c>
      <c r="V1701" s="2" t="n">
        <v>57355899.241179802</v>
      </c>
      <c r="W1701" s="2" t="n">
        <v>74000760.101314202</v>
      </c>
      <c r="X1701" s="2" t="n">
        <v>72314689.695036694</v>
      </c>
      <c r="Y1701" s="2" t="n">
        <v>54401808.598400399</v>
      </c>
      <c r="Z1701" s="2" t="n">
        <v>37871929.214906603</v>
      </c>
      <c r="AA1701" s="2" t="n">
        <v>37781838.6630468</v>
      </c>
      <c r="AB1701" s="2" t="n">
        <v>37491375.072057799</v>
      </c>
      <c r="AC1701" s="2" t="n">
        <v>35864213.599445999</v>
      </c>
      <c r="AD1701" s="2" t="n">
        <v>41590685.402171299</v>
      </c>
      <c r="AE1701" s="2" t="n">
        <v>26523085.561978102</v>
      </c>
      <c r="AF1701" s="2" t="n">
        <v>25243824.5328114</v>
      </c>
      <c r="AG1701" s="2" t="n">
        <v>15461553.801570101</v>
      </c>
      <c r="AH1701" s="2" t="n">
        <v>10533796.851197099</v>
      </c>
      <c r="AI1701" s="2" t="n">
        <v>18516886.811715901</v>
      </c>
      <c r="AJ1701" s="2" t="n">
        <v>10526290.3055383</v>
      </c>
      <c r="AK1701" s="2" t="n">
        <v>11770805.885896999</v>
      </c>
      <c r="AL1701" s="2" t="n">
        <v>14178647.421</v>
      </c>
      <c r="AM1701" s="2" t="n">
        <v>4981485.1137506003</v>
      </c>
    </row>
    <row r="1702">
      <c r="A1702" t="str">
        <f t="shared" si="286"/>
        <v>Other</v>
      </c>
      <c r="B1702" t="str">
        <f t="shared" si="287"/>
        <v>8150</v>
      </c>
      <c r="C1702" t="str">
        <f t="shared" si="288"/>
        <v>FREIGHT CONTAINERS</v>
      </c>
      <c r="D1702" s="2" t="n">
        <f t="shared" si="289"/>
        <v>45848.439935643197</v>
      </c>
      <c r="E1702" s="2" t="n">
        <f t="shared" si="290"/>
        <v>344458.16725372302</v>
      </c>
      <c r="F1702" s="2" t="n">
        <f t="shared" si="291"/>
        <v>251439.94039999999</v>
      </c>
      <c r="G1702" s="2" t="n">
        <f t="shared" si="292"/>
        <v>486.160571981977</v>
      </c>
      <c r="H1702" s="3" t="n">
        <f t="shared" si="293"/>
        <v>-0.27004215808071441</v>
      </c>
      <c r="I1702" s="3" t="n">
        <f t="shared" si="294"/>
        <v>4.4841547662895982</v>
      </c>
      <c r="J1702" s="3" t="n">
        <f t="shared" si="295"/>
        <v>1.9335057557227173E-3</v>
      </c>
      <c r="K1702" s="3" t="n">
        <f t="shared" si="296"/>
        <v>2.0298650193391326E-6</v>
      </c>
      <c r="L1702" s="3" t="n">
        <f>AM1702/SUM(AM1:AM$2860)</f>
        <v>5.5315996666788994E-9</v>
      </c>
      <c r="M1702" t="s">
        <v>3712</v>
      </c>
      <c r="N1702" t="s">
        <v>4243</v>
      </c>
      <c r="O1702" t="s">
        <v>4244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 t="n">
        <v>140215.560123367</v>
      </c>
      <c r="AC1702" s="2" t="n">
        <v>244101.89247462901</v>
      </c>
      <c r="AD1702" s="2" t="n">
        <v>3478152.0120684099</v>
      </c>
      <c r="AE1702" s="2" t="n">
        <v>45848.439935643197</v>
      </c>
      <c r="AF1702" s="2" t="n">
        <v>649405.31621406099</v>
      </c>
      <c r="AG1702" s="2" t="n">
        <v>143145.31652795899</v>
      </c>
      <c r="AH1702" s="2" t="n">
        <v>249837.10375552499</v>
      </c>
      <c r="AI1702" s="2" t="n">
        <v>65132.3978842125</v>
      </c>
      <c r="AJ1702" s="2" t="n">
        <v>554544.62305016303</v>
      </c>
      <c r="AK1702" s="2" t="n">
        <v>344458.16725372302</v>
      </c>
      <c r="AL1702" s="2" t="n">
        <v>251439.94039999999</v>
      </c>
      <c r="AM1702" s="2" t="n">
        <v>486.160571981977</v>
      </c>
    </row>
    <row r="1703">
      <c r="A1703" t="str">
        <f t="shared" si="286"/>
        <v>Other</v>
      </c>
      <c r="B1703" t="str">
        <f t="shared" si="287"/>
        <v>8457</v>
      </c>
      <c r="C1703" t="str">
        <f t="shared" si="288"/>
        <v>Jewelery</v>
      </c>
      <c r="D1703" s="2" t="n">
        <f t="shared" si="289"/>
        <v>0</v>
      </c>
      <c r="E1703" s="2" t="n">
        <f t="shared" si="290"/>
        <v>0</v>
      </c>
      <c r="F1703" s="2" t="n">
        <f t="shared" si="291"/>
        <v>0</v>
      </c>
      <c r="G1703" s="2" t="n">
        <f t="shared" si="292"/>
        <v>0</v>
      </c>
      <c r="H1703" s="3" t="e">
        <f t="shared" si="293"/>
        <v>#DIV/0!</v>
      </c>
      <c r="I1703" s="3" t="e">
        <f t="shared" si="294"/>
        <v>#DIV/0!</v>
      </c>
      <c r="J1703" s="3" t="e">
        <f t="shared" si="295"/>
        <v>#DIV/0!</v>
      </c>
      <c r="K1703" s="3" t="n">
        <f t="shared" si="296"/>
        <v>0</v>
      </c>
      <c r="L1703" s="3" t="n">
        <f>AM1703/SUM(AM1:AM$2860)</f>
        <v>0</v>
      </c>
      <c r="M1703" t="s">
        <v>3712</v>
      </c>
      <c r="N1703" t="s">
        <v>4245</v>
      </c>
      <c r="O1703" t="s">
        <v>4246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 t="n">
        <v>16707.481037437199</v>
      </c>
      <c r="AH1703" s="2" t="n">
        <v>13171.1495616997</v>
      </c>
      <c r="AI1703" s="2"/>
      <c r="AJ1703" s="2"/>
      <c r="AK1703" s="2"/>
      <c r="AL1703" s="2"/>
      <c r="AM1703" s="2"/>
    </row>
    <row r="1704">
      <c r="A1704" t="str">
        <f t="shared" si="286"/>
        <v>Other</v>
      </c>
      <c r="B1704" t="str">
        <f t="shared" si="287"/>
        <v>8720</v>
      </c>
      <c r="C1704" t="str">
        <f t="shared" si="288"/>
        <v>FERTILIZERS</v>
      </c>
      <c r="D1704" s="2" t="n">
        <f t="shared" si="289"/>
        <v>-0.20390608640284799</v>
      </c>
      <c r="E1704" s="2" t="n">
        <f t="shared" si="290"/>
        <v>0</v>
      </c>
      <c r="F1704" s="2" t="n">
        <f t="shared" si="291"/>
        <v>0</v>
      </c>
      <c r="G1704" s="2" t="n">
        <f t="shared" si="292"/>
        <v>0</v>
      </c>
      <c r="H1704" s="3" t="e">
        <f t="shared" si="293"/>
        <v>#DIV/0!</v>
      </c>
      <c r="I1704" s="3" t="n">
        <f t="shared" si="294"/>
        <v>-1</v>
      </c>
      <c r="J1704" s="3" t="e">
        <f t="shared" si="295"/>
        <v>#DIV/0!</v>
      </c>
      <c r="K1704" s="3" t="n">
        <f t="shared" si="296"/>
        <v>0</v>
      </c>
      <c r="L1704" s="3" t="n">
        <f>AM1704/SUM(AM1:AM$2860)</f>
        <v>0</v>
      </c>
      <c r="M1704" t="s">
        <v>3712</v>
      </c>
      <c r="N1704" t="s">
        <v>4247</v>
      </c>
      <c r="O1704" t="s">
        <v>4248</v>
      </c>
      <c r="P1704" s="2" t="n">
        <v>59943.584846436199</v>
      </c>
      <c r="Q1704" s="2"/>
      <c r="R1704" s="2" t="n">
        <v>67554.014058195302</v>
      </c>
      <c r="S1704" s="2" t="n">
        <v>80316.947158370094</v>
      </c>
      <c r="T1704" s="2" t="n">
        <v>178896.16390237201</v>
      </c>
      <c r="U1704" s="2" t="n">
        <v>39932.932826271601</v>
      </c>
      <c r="V1704" s="2" t="n">
        <v>0</v>
      </c>
      <c r="W1704" s="2" t="n">
        <v>83589.541597054995</v>
      </c>
      <c r="X1704" s="2" t="n">
        <v>97555.985965908694</v>
      </c>
      <c r="Y1704" s="2" t="n">
        <v>63012.242989033301</v>
      </c>
      <c r="Z1704" s="2" t="n">
        <v>101455.73902537901</v>
      </c>
      <c r="AA1704" s="2" t="n">
        <v>67778.232566321007</v>
      </c>
      <c r="AB1704" s="2" t="n">
        <v>13504.9472784233</v>
      </c>
      <c r="AC1704" s="2" t="n">
        <v>-1641.6780411046</v>
      </c>
      <c r="AD1704" s="2" t="n">
        <v>620.85479658331894</v>
      </c>
      <c r="AE1704" s="2" t="n">
        <v>-0.20390608640284799</v>
      </c>
      <c r="AF1704" s="2"/>
      <c r="AG1704" s="2" t="n">
        <v>-4982.8657947264901</v>
      </c>
      <c r="AH1704" s="2"/>
      <c r="AI1704" s="2"/>
      <c r="AJ1704" s="2"/>
      <c r="AK1704" s="2"/>
      <c r="AL1704" s="2"/>
      <c r="AM1704" s="2"/>
    </row>
    <row r="1705">
      <c r="A1705" t="str">
        <f t="shared" si="286"/>
        <v>Other</v>
      </c>
      <c r="B1705" t="str">
        <f t="shared" si="287"/>
        <v>8730</v>
      </c>
      <c r="C1705" t="str">
        <f t="shared" si="288"/>
        <v>SEEDS AND NURSERY STOCK</v>
      </c>
      <c r="D1705" s="2" t="n">
        <f t="shared" si="289"/>
        <v>139304.17628547701</v>
      </c>
      <c r="E1705" s="2" t="n">
        <f t="shared" si="290"/>
        <v>0</v>
      </c>
      <c r="F1705" s="2" t="n">
        <f t="shared" si="291"/>
        <v>12550</v>
      </c>
      <c r="G1705" s="2" t="n">
        <f t="shared" si="292"/>
        <v>0</v>
      </c>
      <c r="H1705" s="3" t="e">
        <f t="shared" si="293"/>
        <v>#DIV/0!</v>
      </c>
      <c r="I1705" s="3" t="n">
        <f t="shared" si="294"/>
        <v>-0.90990937720143295</v>
      </c>
      <c r="J1705" s="3" t="n">
        <f t="shared" si="295"/>
        <v>0</v>
      </c>
      <c r="K1705" s="3" t="n">
        <f t="shared" si="296"/>
        <v>1.013156698660517E-7</v>
      </c>
      <c r="L1705" s="3" t="n">
        <f>AM1705/SUM(AM1:AM$2860)</f>
        <v>0</v>
      </c>
      <c r="M1705" t="s">
        <v>3712</v>
      </c>
      <c r="N1705" t="s">
        <v>4249</v>
      </c>
      <c r="O1705" t="s">
        <v>4250</v>
      </c>
      <c r="P1705" s="2" t="n">
        <v>180843.81728051399</v>
      </c>
      <c r="Q1705" s="2" t="n">
        <v>119066.39703501901</v>
      </c>
      <c r="R1705" s="2" t="n">
        <v>58236.219015685601</v>
      </c>
      <c r="S1705" s="2" t="n">
        <v>59635.413266602402</v>
      </c>
      <c r="T1705" s="2" t="n">
        <v>101526.41410011399</v>
      </c>
      <c r="U1705" s="2" t="n">
        <v>519063.162279754</v>
      </c>
      <c r="V1705" s="2" t="n">
        <v>199066.43045179499</v>
      </c>
      <c r="W1705" s="2" t="n">
        <v>262998.28666614799</v>
      </c>
      <c r="X1705" s="2" t="n">
        <v>60424.032103680001</v>
      </c>
      <c r="Y1705" s="2" t="n">
        <v>213355.71815291999</v>
      </c>
      <c r="Z1705" s="2" t="n">
        <v>58880.881545374097</v>
      </c>
      <c r="AA1705" s="2" t="n">
        <v>125321.76445457499</v>
      </c>
      <c r="AB1705" s="2" t="n">
        <v>179097.66095149799</v>
      </c>
      <c r="AC1705" s="2" t="n">
        <v>22881.776553708602</v>
      </c>
      <c r="AD1705" s="2" t="n">
        <v>54677.252753338696</v>
      </c>
      <c r="AE1705" s="2" t="n">
        <v>139304.17628547701</v>
      </c>
      <c r="AF1705" s="2" t="n">
        <v>89919.620758128905</v>
      </c>
      <c r="AG1705" s="2"/>
      <c r="AH1705" s="2" t="n">
        <v>8484.4252675329408</v>
      </c>
      <c r="AI1705" s="2"/>
      <c r="AJ1705" s="2"/>
      <c r="AK1705" s="2"/>
      <c r="AL1705" s="2" t="n">
        <v>12550</v>
      </c>
      <c r="AM1705" s="2"/>
    </row>
    <row r="1706">
      <c r="A1706" t="str">
        <f t="shared" si="286"/>
        <v>Other</v>
      </c>
      <c r="B1706" t="str">
        <f t="shared" si="287"/>
        <v>8820</v>
      </c>
      <c r="C1706" t="str">
        <f t="shared" si="288"/>
        <v>LIVE ANIMALS, NOT RAISED FOR FOOD</v>
      </c>
      <c r="D1706" s="2" t="n">
        <f t="shared" si="289"/>
        <v>319765.19952671102</v>
      </c>
      <c r="E1706" s="2" t="n">
        <f t="shared" si="290"/>
        <v>297019.619489818</v>
      </c>
      <c r="F1706" s="2" t="n">
        <f t="shared" si="291"/>
        <v>465203.44170000002</v>
      </c>
      <c r="G1706" s="2" t="n">
        <f t="shared" si="292"/>
        <v>116364.871140613</v>
      </c>
      <c r="H1706" s="3" t="n">
        <f t="shared" si="293"/>
        <v>0.56623809059841412</v>
      </c>
      <c r="I1706" s="3" t="n">
        <f t="shared" si="294"/>
        <v>0.45482823768363234</v>
      </c>
      <c r="J1706" s="3" t="n">
        <f t="shared" si="295"/>
        <v>0.2501375972528902</v>
      </c>
      <c r="K1706" s="3" t="n">
        <f t="shared" si="296"/>
        <v>3.7555695872373094E-6</v>
      </c>
      <c r="L1706" s="3" t="n">
        <f>AM1706/SUM(AM1:AM$2860)</f>
        <v>1.3240149849881506E-6</v>
      </c>
      <c r="M1706" t="s">
        <v>3712</v>
      </c>
      <c r="N1706" t="s">
        <v>4251</v>
      </c>
      <c r="O1706" t="s">
        <v>4252</v>
      </c>
      <c r="P1706" s="2"/>
      <c r="Q1706" s="2"/>
      <c r="R1706" s="2" t="n">
        <v>119578.369712208</v>
      </c>
      <c r="S1706" s="2" t="n">
        <v>68572.725105330406</v>
      </c>
      <c r="T1706" s="2" t="n">
        <v>106860.51497278101</v>
      </c>
      <c r="U1706" s="2" t="n">
        <v>42524.293023775499</v>
      </c>
      <c r="V1706" s="2" t="n">
        <v>84573.173044171097</v>
      </c>
      <c r="W1706" s="2" t="n">
        <v>86520.741294252497</v>
      </c>
      <c r="X1706" s="2" t="n">
        <v>110284.326785399</v>
      </c>
      <c r="Y1706" s="2" t="n">
        <v>208058.45006841799</v>
      </c>
      <c r="Z1706" s="2" t="n">
        <v>6369068.1740055997</v>
      </c>
      <c r="AA1706" s="2" t="n">
        <v>50621614.862559199</v>
      </c>
      <c r="AB1706" s="2" t="n">
        <v>39442615.488602199</v>
      </c>
      <c r="AC1706" s="2" t="n">
        <v>13105234.101316201</v>
      </c>
      <c r="AD1706" s="2" t="n">
        <v>7713447.4253471997</v>
      </c>
      <c r="AE1706" s="2" t="n">
        <v>319765.19952671102</v>
      </c>
      <c r="AF1706" s="2" t="n">
        <v>480043.55931311997</v>
      </c>
      <c r="AG1706" s="2" t="n">
        <v>610130.48718178598</v>
      </c>
      <c r="AH1706" s="2" t="n">
        <v>728017.02766811196</v>
      </c>
      <c r="AI1706" s="2" t="n">
        <v>357082.198091575</v>
      </c>
      <c r="AJ1706" s="2" t="n">
        <v>301964.51109571801</v>
      </c>
      <c r="AK1706" s="2" t="n">
        <v>297019.619489818</v>
      </c>
      <c r="AL1706" s="2" t="n">
        <v>465203.44170000002</v>
      </c>
      <c r="AM1706" s="2" t="n">
        <v>116364.871140613</v>
      </c>
    </row>
    <row r="1707">
      <c r="A1707" t="str">
        <f t="shared" si="286"/>
        <v>Other</v>
      </c>
      <c r="B1707" t="str">
        <f t="shared" si="287"/>
        <v>9310</v>
      </c>
      <c r="C1707" t="str">
        <f t="shared" si="288"/>
        <v>PAPER AND PAPERBOARD</v>
      </c>
      <c r="D1707" s="2" t="n">
        <f t="shared" si="289"/>
        <v>172872.32346993699</v>
      </c>
      <c r="E1707" s="2" t="n">
        <f t="shared" si="290"/>
        <v>270043.73084724101</v>
      </c>
      <c r="F1707" s="2" t="n">
        <f t="shared" si="291"/>
        <v>1342.21</v>
      </c>
      <c r="G1707" s="2" t="n">
        <f t="shared" si="292"/>
        <v>1612.1290968891699</v>
      </c>
      <c r="H1707" s="3" t="n">
        <f t="shared" si="293"/>
        <v>-0.99502965687894729</v>
      </c>
      <c r="I1707" s="3" t="n">
        <f t="shared" si="294"/>
        <v>-0.99223583062309328</v>
      </c>
      <c r="J1707" s="3" t="n">
        <f t="shared" si="295"/>
        <v>1.2011004961139984</v>
      </c>
      <c r="K1707" s="3" t="n">
        <f t="shared" si="296"/>
        <v>1.0835609980152451E-8</v>
      </c>
      <c r="L1707" s="3" t="n">
        <f>AM1707/SUM(AM1:AM$2860)</f>
        <v>1.8343019341613914E-8</v>
      </c>
      <c r="M1707" t="s">
        <v>3712</v>
      </c>
      <c r="N1707" t="s">
        <v>4253</v>
      </c>
      <c r="O1707" t="s">
        <v>4254</v>
      </c>
      <c r="P1707" s="2" t="n">
        <v>41356.226353891703</v>
      </c>
      <c r="Q1707" s="2" t="n">
        <v>49029.566982146498</v>
      </c>
      <c r="R1707" s="2"/>
      <c r="S1707" s="2" t="n">
        <v>64458.361599010597</v>
      </c>
      <c r="T1707" s="2" t="n">
        <v>236230.251387725</v>
      </c>
      <c r="U1707" s="2" t="n">
        <v>231842.28387629701</v>
      </c>
      <c r="V1707" s="2" t="n">
        <v>37162.4225411484</v>
      </c>
      <c r="W1707" s="2" t="n">
        <v>982808.39524878096</v>
      </c>
      <c r="X1707" s="2" t="n">
        <v>401558.87050006498</v>
      </c>
      <c r="Y1707" s="2" t="n">
        <v>1374516.58322659</v>
      </c>
      <c r="Z1707" s="2" t="n">
        <v>1571549.254557</v>
      </c>
      <c r="AA1707" s="2" t="n">
        <v>1029296.13602736</v>
      </c>
      <c r="AB1707" s="2" t="n">
        <v>666238.48409818194</v>
      </c>
      <c r="AC1707" s="2" t="n">
        <v>461506.78745942801</v>
      </c>
      <c r="AD1707" s="2" t="n">
        <v>422368.66189487401</v>
      </c>
      <c r="AE1707" s="2" t="n">
        <v>172872.32346993699</v>
      </c>
      <c r="AF1707" s="2" t="n">
        <v>108882.48492661001</v>
      </c>
      <c r="AG1707" s="2" t="n">
        <v>394307.20350851998</v>
      </c>
      <c r="AH1707" s="2" t="n">
        <v>229974.167141396</v>
      </c>
      <c r="AI1707" s="2" t="n">
        <v>305815.71249912202</v>
      </c>
      <c r="AJ1707" s="2" t="n">
        <v>-4730.3769842648298</v>
      </c>
      <c r="AK1707" s="2" t="n">
        <v>270043.73084724101</v>
      </c>
      <c r="AL1707" s="2" t="n">
        <v>1342.21</v>
      </c>
      <c r="AM1707" s="2" t="n">
        <v>1612.1290968891699</v>
      </c>
    </row>
    <row r="1708">
      <c r="A1708" t="str">
        <f t="shared" si="286"/>
        <v>Other</v>
      </c>
      <c r="B1708" t="str">
        <f t="shared" si="287"/>
        <v>9320</v>
      </c>
      <c r="C1708" t="str">
        <f t="shared" si="288"/>
        <v>RUBBER FABRICATED MATERIALS</v>
      </c>
      <c r="D1708" s="2" t="n">
        <f t="shared" si="289"/>
        <v>769122.33449286001</v>
      </c>
      <c r="E1708" s="2" t="n">
        <f t="shared" si="290"/>
        <v>543153.80544228398</v>
      </c>
      <c r="F1708" s="2" t="n">
        <f t="shared" si="291"/>
        <v>431246.07020000002</v>
      </c>
      <c r="G1708" s="2" t="n">
        <f t="shared" si="292"/>
        <v>202651.296246477</v>
      </c>
      <c r="H1708" s="3" t="n">
        <f t="shared" si="293"/>
        <v>-0.20603323427175246</v>
      </c>
      <c r="I1708" s="3" t="n">
        <f t="shared" si="294"/>
        <v>-0.43930106972598471</v>
      </c>
      <c r="J1708" s="3" t="n">
        <f t="shared" si="295"/>
        <v>0.46992033145367079</v>
      </c>
      <c r="K1708" s="3" t="n">
        <f t="shared" si="296"/>
        <v>3.4814330262482357E-6</v>
      </c>
      <c r="L1708" s="3" t="n">
        <f>AM1708/SUM(AM1:AM$2860)</f>
        <v>2.3057934093647897E-6</v>
      </c>
      <c r="M1708" t="s">
        <v>3712</v>
      </c>
      <c r="N1708" t="s">
        <v>4255</v>
      </c>
      <c r="O1708" t="s">
        <v>4256</v>
      </c>
      <c r="P1708" s="2" t="n">
        <v>1195504.51550501</v>
      </c>
      <c r="Q1708" s="2" t="n">
        <v>128485.51303677</v>
      </c>
      <c r="R1708" s="2" t="n">
        <v>465986.036007591</v>
      </c>
      <c r="S1708" s="2" t="n">
        <v>1699062.9820548301</v>
      </c>
      <c r="T1708" s="2" t="n">
        <v>1973969.85548766</v>
      </c>
      <c r="U1708" s="2" t="n">
        <v>2763062.7136322898</v>
      </c>
      <c r="V1708" s="2" t="n">
        <v>2402779.9113897099</v>
      </c>
      <c r="W1708" s="2" t="n">
        <v>2791981.4284793702</v>
      </c>
      <c r="X1708" s="2" t="n">
        <v>9744623.4829035792</v>
      </c>
      <c r="Y1708" s="2" t="n">
        <v>7385019.7698025703</v>
      </c>
      <c r="Z1708" s="2" t="n">
        <v>1643823.71363601</v>
      </c>
      <c r="AA1708" s="2" t="n">
        <v>1451942.3809311399</v>
      </c>
      <c r="AB1708" s="2" t="n">
        <v>1231432.8208608599</v>
      </c>
      <c r="AC1708" s="2" t="n">
        <v>795214.80914440402</v>
      </c>
      <c r="AD1708" s="2" t="n">
        <v>937258.98056510696</v>
      </c>
      <c r="AE1708" s="2" t="n">
        <v>769122.33449286001</v>
      </c>
      <c r="AF1708" s="2" t="n">
        <v>518797.25741542398</v>
      </c>
      <c r="AG1708" s="2" t="n">
        <v>618135.71037718398</v>
      </c>
      <c r="AH1708" s="2" t="n">
        <v>461752.804071308</v>
      </c>
      <c r="AI1708" s="2" t="n">
        <v>752824.959276726</v>
      </c>
      <c r="AJ1708" s="2" t="n">
        <v>260009.077658639</v>
      </c>
      <c r="AK1708" s="2" t="n">
        <v>543153.80544228398</v>
      </c>
      <c r="AL1708" s="2" t="n">
        <v>431246.07020000002</v>
      </c>
      <c r="AM1708" s="2" t="n">
        <v>202651.296246477</v>
      </c>
    </row>
    <row r="1709">
      <c r="A1709" t="str">
        <f t="shared" si="286"/>
        <v>Other</v>
      </c>
      <c r="B1709" t="str">
        <f t="shared" si="287"/>
        <v>9330</v>
      </c>
      <c r="C1709" t="str">
        <f t="shared" si="288"/>
        <v>PLASTICS FABRICATED MATERIALS</v>
      </c>
      <c r="D1709" s="2" t="n">
        <f t="shared" si="289"/>
        <v>2991635.6427954198</v>
      </c>
      <c r="E1709" s="2" t="n">
        <f t="shared" si="290"/>
        <v>4479404.5329000195</v>
      </c>
      <c r="F1709" s="2" t="n">
        <f t="shared" si="291"/>
        <v>2018670.1640000001</v>
      </c>
      <c r="G1709" s="2" t="n">
        <f t="shared" si="292"/>
        <v>3359191.6027087099</v>
      </c>
      <c r="H1709" s="3" t="n">
        <f t="shared" si="293"/>
        <v>-0.54934408152391434</v>
      </c>
      <c r="I1709" s="3" t="n">
        <f t="shared" si="294"/>
        <v>-0.32522860233282591</v>
      </c>
      <c r="J1709" s="3" t="n">
        <f t="shared" si="295"/>
        <v>1.6640616494041123</v>
      </c>
      <c r="K1709" s="3" t="n">
        <f t="shared" si="296"/>
        <v>1.6296647004324497E-5</v>
      </c>
      <c r="L1709" s="3" t="n">
        <f>AM1709/SUM(AM1:AM$2860)</f>
        <v>3.8221328961540962E-5</v>
      </c>
      <c r="M1709" t="s">
        <v>3712</v>
      </c>
      <c r="N1709" t="s">
        <v>4257</v>
      </c>
      <c r="O1709" t="s">
        <v>4258</v>
      </c>
      <c r="P1709" s="2" t="n">
        <v>1660371.05531424</v>
      </c>
      <c r="Q1709" s="2" t="n">
        <v>2776350.3011864498</v>
      </c>
      <c r="R1709" s="2" t="n">
        <v>2374250.27215765</v>
      </c>
      <c r="S1709" s="2" t="n">
        <v>2345328.9155675201</v>
      </c>
      <c r="T1709" s="2" t="n">
        <v>4697862.8268875303</v>
      </c>
      <c r="U1709" s="2" t="n">
        <v>5198046.2333682301</v>
      </c>
      <c r="V1709" s="2" t="n">
        <v>4811495.2128039803</v>
      </c>
      <c r="W1709" s="2" t="n">
        <v>3946298.75400226</v>
      </c>
      <c r="X1709" s="2" t="n">
        <v>3056136.8598281601</v>
      </c>
      <c r="Y1709" s="2" t="n">
        <v>5044588.3518328704</v>
      </c>
      <c r="Z1709" s="2" t="n">
        <v>3382079.8633852298</v>
      </c>
      <c r="AA1709" s="2" t="n">
        <v>3304416.8081612699</v>
      </c>
      <c r="AB1709" s="2" t="n">
        <v>3066840.5681469999</v>
      </c>
      <c r="AC1709" s="2" t="n">
        <v>2093736.7642954199</v>
      </c>
      <c r="AD1709" s="2" t="n">
        <v>3572757.6766497302</v>
      </c>
      <c r="AE1709" s="2" t="n">
        <v>2991635.6427954198</v>
      </c>
      <c r="AF1709" s="2" t="n">
        <v>3136788.25306116</v>
      </c>
      <c r="AG1709" s="2" t="n">
        <v>5987631.1441740803</v>
      </c>
      <c r="AH1709" s="2" t="n">
        <v>9193311.7894143797</v>
      </c>
      <c r="AI1709" s="2" t="n">
        <v>1184666.71425441</v>
      </c>
      <c r="AJ1709" s="2" t="n">
        <v>1797247.0455284601</v>
      </c>
      <c r="AK1709" s="2" t="n">
        <v>4479404.5329000195</v>
      </c>
      <c r="AL1709" s="2" t="n">
        <v>2018670.1640000001</v>
      </c>
      <c r="AM1709" s="2" t="n">
        <v>3359191.6027087099</v>
      </c>
    </row>
    <row r="1710">
      <c r="A1710" t="str">
        <f t="shared" si="286"/>
        <v>Other</v>
      </c>
      <c r="B1710" t="str">
        <f t="shared" si="287"/>
        <v>9340</v>
      </c>
      <c r="C1710" t="str">
        <f t="shared" si="288"/>
        <v>GLASS FABRICATED MATERIALS</v>
      </c>
      <c r="D1710" s="2" t="n">
        <f t="shared" si="289"/>
        <v>1035385.14544448</v>
      </c>
      <c r="E1710" s="2" t="n">
        <f t="shared" si="290"/>
        <v>646724.33507890697</v>
      </c>
      <c r="F1710" s="2" t="n">
        <f t="shared" si="291"/>
        <v>481701.55660000001</v>
      </c>
      <c r="G1710" s="2" t="n">
        <f t="shared" si="292"/>
        <v>1004061.24412265</v>
      </c>
      <c r="H1710" s="3" t="n">
        <f t="shared" si="293"/>
        <v>-0.2551671083457413</v>
      </c>
      <c r="I1710" s="3" t="n">
        <f t="shared" si="294"/>
        <v>-0.53476099331789184</v>
      </c>
      <c r="J1710" s="3" t="n">
        <f t="shared" si="295"/>
        <v>2.0844052305116634</v>
      </c>
      <c r="K1710" s="3" t="n">
        <f t="shared" si="296"/>
        <v>3.8887582376453239E-6</v>
      </c>
      <c r="L1710" s="3" t="n">
        <f>AM1710/SUM(AM1:AM$2860)</f>
        <v>1.1424342415657583E-5</v>
      </c>
      <c r="M1710" t="s">
        <v>3712</v>
      </c>
      <c r="N1710" t="s">
        <v>4259</v>
      </c>
      <c r="O1710" t="s">
        <v>4260</v>
      </c>
      <c r="P1710" s="2" t="n">
        <v>1570475.0668051899</v>
      </c>
      <c r="Q1710" s="2" t="n">
        <v>706667.16674795304</v>
      </c>
      <c r="R1710" s="2" t="n">
        <v>335195.25292756298</v>
      </c>
      <c r="S1710" s="2" t="n">
        <v>581230.03718445904</v>
      </c>
      <c r="T1710" s="2" t="n">
        <v>363743.73259881599</v>
      </c>
      <c r="U1710" s="2" t="n">
        <v>43202081.690030202</v>
      </c>
      <c r="V1710" s="2" t="n">
        <v>6968914.7874249704</v>
      </c>
      <c r="W1710" s="2" t="n">
        <v>884370.77735100302</v>
      </c>
      <c r="X1710" s="2" t="n">
        <v>352226.222784732</v>
      </c>
      <c r="Y1710" s="2" t="n">
        <v>388656.81004651601</v>
      </c>
      <c r="Z1710" s="2" t="n">
        <v>413981.75357504003</v>
      </c>
      <c r="AA1710" s="2" t="n">
        <v>285333.29671873699</v>
      </c>
      <c r="AB1710" s="2" t="n">
        <v>1503214.763329</v>
      </c>
      <c r="AC1710" s="2" t="n">
        <v>427391.27012059302</v>
      </c>
      <c r="AD1710" s="2" t="n">
        <v>452479.64092237299</v>
      </c>
      <c r="AE1710" s="2" t="n">
        <v>1035385.14544448</v>
      </c>
      <c r="AF1710" s="2" t="n">
        <v>269557.78063822899</v>
      </c>
      <c r="AG1710" s="2" t="n">
        <v>401215.89838680602</v>
      </c>
      <c r="AH1710" s="2" t="n">
        <v>692509.50466324098</v>
      </c>
      <c r="AI1710" s="2" t="n">
        <v>183522.66025176301</v>
      </c>
      <c r="AJ1710" s="2" t="n">
        <v>252810.226648646</v>
      </c>
      <c r="AK1710" s="2" t="n">
        <v>646724.33507890697</v>
      </c>
      <c r="AL1710" s="2" t="n">
        <v>481701.55660000001</v>
      </c>
      <c r="AM1710" s="2" t="n">
        <v>1004061.24412265</v>
      </c>
    </row>
    <row r="1711">
      <c r="A1711" t="str">
        <f t="shared" si="286"/>
        <v>Other</v>
      </c>
      <c r="B1711" t="str">
        <f t="shared" si="287"/>
        <v>9350</v>
      </c>
      <c r="C1711" t="str">
        <f t="shared" si="288"/>
        <v>REFRACTORIES &amp; FIRE SURFACING MAT</v>
      </c>
      <c r="D1711" s="2" t="n">
        <f t="shared" si="289"/>
        <v>61667.221874952796</v>
      </c>
      <c r="E1711" s="2" t="n">
        <f t="shared" si="290"/>
        <v>21068.173482793401</v>
      </c>
      <c r="F1711" s="2" t="n">
        <f t="shared" si="291"/>
        <v>0</v>
      </c>
      <c r="G1711" s="2" t="n">
        <f t="shared" si="292"/>
        <v>0</v>
      </c>
      <c r="H1711" s="3" t="n">
        <f t="shared" si="293"/>
        <v>-1</v>
      </c>
      <c r="I1711" s="3" t="n">
        <f t="shared" si="294"/>
        <v>-1</v>
      </c>
      <c r="J1711" s="3" t="e">
        <f t="shared" si="295"/>
        <v>#DIV/0!</v>
      </c>
      <c r="K1711" s="3" t="n">
        <f t="shared" si="296"/>
        <v>0</v>
      </c>
      <c r="L1711" s="3" t="n">
        <f>AM1711/SUM(AM1:AM$2860)</f>
        <v>0</v>
      </c>
      <c r="M1711" t="s">
        <v>3712</v>
      </c>
      <c r="N1711" t="s">
        <v>4261</v>
      </c>
      <c r="O1711" t="s">
        <v>4262</v>
      </c>
      <c r="P1711" s="2"/>
      <c r="Q1711" s="2"/>
      <c r="R1711" s="2" t="n">
        <v>49368.784066897198</v>
      </c>
      <c r="S1711" s="2" t="n">
        <v>30431.051563410001</v>
      </c>
      <c r="T1711" s="2"/>
      <c r="U1711" s="2" t="n">
        <v>182756.580213159</v>
      </c>
      <c r="V1711" s="2" t="n">
        <v>154003.14824999799</v>
      </c>
      <c r="W1711" s="2" t="n">
        <v>132148.38923309901</v>
      </c>
      <c r="X1711" s="2" t="n">
        <v>120145.390403935</v>
      </c>
      <c r="Y1711" s="2" t="n">
        <v>124250.446343202</v>
      </c>
      <c r="Z1711" s="2" t="n">
        <v>68031.935858453304</v>
      </c>
      <c r="AA1711" s="2" t="n">
        <v>98045.865324346203</v>
      </c>
      <c r="AB1711" s="2" t="n">
        <v>57792.324369043199</v>
      </c>
      <c r="AC1711" s="2" t="n">
        <v>76203.405128648403</v>
      </c>
      <c r="AD1711" s="2" t="n">
        <v>135629.71581614701</v>
      </c>
      <c r="AE1711" s="2" t="n">
        <v>61667.221874952796</v>
      </c>
      <c r="AF1711" s="2" t="n">
        <v>225909.35259294201</v>
      </c>
      <c r="AG1711" s="2" t="n">
        <v>18753.156445677902</v>
      </c>
      <c r="AH1711" s="2" t="n">
        <v>30563.466670833299</v>
      </c>
      <c r="AI1711" s="2"/>
      <c r="AJ1711" s="2"/>
      <c r="AK1711" s="2" t="n">
        <v>21068.173482793401</v>
      </c>
      <c r="AL1711" s="2"/>
      <c r="AM1711" s="2"/>
    </row>
    <row r="1712">
      <c r="A1712" t="str">
        <f t="shared" si="286"/>
        <v>Other</v>
      </c>
      <c r="B1712" t="str">
        <f t="shared" si="287"/>
        <v>9390</v>
      </c>
      <c r="C1712" t="str">
        <f t="shared" si="288"/>
        <v>MISC FABRICATED NONMETAL MATERIALS</v>
      </c>
      <c r="D1712" s="2" t="n">
        <f t="shared" si="289"/>
        <v>1549475.5049681501</v>
      </c>
      <c r="E1712" s="2" t="n">
        <f t="shared" si="290"/>
        <v>954219.57127435703</v>
      </c>
      <c r="F1712" s="2" t="n">
        <f t="shared" si="291"/>
        <v>1348596.7487000001</v>
      </c>
      <c r="G1712" s="2" t="n">
        <f t="shared" si="292"/>
        <v>274777.85999975499</v>
      </c>
      <c r="H1712" s="3" t="n">
        <f t="shared" si="293"/>
        <v>0.4132981436326586</v>
      </c>
      <c r="I1712" s="3" t="n">
        <f t="shared" si="294"/>
        <v>-0.12964306671777881</v>
      </c>
      <c r="J1712" s="3" t="n">
        <f t="shared" si="295"/>
        <v>0.20375094353788945</v>
      </c>
      <c r="K1712" s="3" t="n">
        <f t="shared" si="296"/>
        <v>1.0887169958065331E-5</v>
      </c>
      <c r="L1712" s="3" t="n">
        <f>AM1712/SUM(AM1:AM$2860)</f>
        <v>3.1264590474476694E-6</v>
      </c>
      <c r="M1712" t="s">
        <v>3712</v>
      </c>
      <c r="N1712" t="s">
        <v>4263</v>
      </c>
      <c r="O1712" t="s">
        <v>4264</v>
      </c>
      <c r="P1712" s="2" t="n">
        <v>2183546.0611595502</v>
      </c>
      <c r="Q1712" s="2" t="n">
        <v>5082538.2732867096</v>
      </c>
      <c r="R1712" s="2" t="n">
        <v>1444696.167956</v>
      </c>
      <c r="S1712" s="2" t="n">
        <v>3017378.1937198099</v>
      </c>
      <c r="T1712" s="2" t="n">
        <v>6075822.0275607603</v>
      </c>
      <c r="U1712" s="2" t="n">
        <v>23083309.705397699</v>
      </c>
      <c r="V1712" s="2" t="n">
        <v>2263036.04618668</v>
      </c>
      <c r="W1712" s="2" t="n">
        <v>3542412.0256612599</v>
      </c>
      <c r="X1712" s="2" t="n">
        <v>2704466.5876670899</v>
      </c>
      <c r="Y1712" s="2" t="n">
        <v>1243332.8867390801</v>
      </c>
      <c r="Z1712" s="2" t="n">
        <v>1955397.66415706</v>
      </c>
      <c r="AA1712" s="2" t="n">
        <v>1904786.26241582</v>
      </c>
      <c r="AB1712" s="2" t="n">
        <v>1603388.2403412701</v>
      </c>
      <c r="AC1712" s="2" t="n">
        <v>1336403.8234841099</v>
      </c>
      <c r="AD1712" s="2" t="n">
        <v>1162881.1625401401</v>
      </c>
      <c r="AE1712" s="2" t="n">
        <v>1549475.5049681501</v>
      </c>
      <c r="AF1712" s="2" t="n">
        <v>917558.32188741502</v>
      </c>
      <c r="AG1712" s="2" t="n">
        <v>1682333.92846546</v>
      </c>
      <c r="AH1712" s="2" t="n">
        <v>903585.64572438505</v>
      </c>
      <c r="AI1712" s="2" t="n">
        <v>1239269.51180997</v>
      </c>
      <c r="AJ1712" s="2" t="n">
        <v>2179245.1178202298</v>
      </c>
      <c r="AK1712" s="2" t="n">
        <v>954219.57127435703</v>
      </c>
      <c r="AL1712" s="2" t="n">
        <v>1348596.7487000001</v>
      </c>
      <c r="AM1712" s="2" t="n">
        <v>274777.85999975499</v>
      </c>
    </row>
    <row r="1713">
      <c r="A1713" t="str">
        <f t="shared" si="286"/>
        <v>Other</v>
      </c>
      <c r="B1713" t="str">
        <f t="shared" si="287"/>
        <v>9410</v>
      </c>
      <c r="C1713" t="str">
        <f t="shared" si="288"/>
        <v>CRUDE GRADES OF PLANT MATERIALS</v>
      </c>
      <c r="D1713" s="2" t="n">
        <f t="shared" si="289"/>
        <v>0</v>
      </c>
      <c r="E1713" s="2" t="n">
        <f t="shared" si="290"/>
        <v>0</v>
      </c>
      <c r="F1713" s="2" t="n">
        <f t="shared" si="291"/>
        <v>0</v>
      </c>
      <c r="G1713" s="2" t="n">
        <f t="shared" si="292"/>
        <v>0</v>
      </c>
      <c r="H1713" s="3" t="e">
        <f t="shared" si="293"/>
        <v>#DIV/0!</v>
      </c>
      <c r="I1713" s="3" t="e">
        <f t="shared" si="294"/>
        <v>#DIV/0!</v>
      </c>
      <c r="J1713" s="3" t="e">
        <f t="shared" si="295"/>
        <v>#DIV/0!</v>
      </c>
      <c r="K1713" s="3" t="n">
        <f t="shared" si="296"/>
        <v>0</v>
      </c>
      <c r="L1713" s="3" t="n">
        <f>AM1713/SUM(AM1:AM$2860)</f>
        <v>0</v>
      </c>
      <c r="M1713" t="s">
        <v>3712</v>
      </c>
      <c r="N1713" t="s">
        <v>4265</v>
      </c>
      <c r="O1713" t="s">
        <v>4266</v>
      </c>
      <c r="P1713" s="2"/>
      <c r="Q1713" s="2"/>
      <c r="R1713" s="2"/>
      <c r="S1713" s="2"/>
      <c r="T1713" s="2"/>
      <c r="U1713" s="2" t="n">
        <v>25813.989800316798</v>
      </c>
      <c r="V1713" s="2" t="n">
        <v>292.21016971783399</v>
      </c>
      <c r="W1713" s="2" t="n">
        <v>17029.263236179198</v>
      </c>
      <c r="X1713" s="2" t="n">
        <v>986.43167102254199</v>
      </c>
      <c r="Y1713" s="2" t="n">
        <v>1194.91642429166</v>
      </c>
      <c r="Z1713" s="2" t="n">
        <v>19008.051719035</v>
      </c>
      <c r="AA1713" s="2" t="n">
        <v>14201.518630905601</v>
      </c>
      <c r="AB1713" s="2" t="n">
        <v>19756.766809510402</v>
      </c>
      <c r="AC1713" s="2"/>
      <c r="AD1713" s="2" t="n">
        <v>44091.720472523797</v>
      </c>
      <c r="AE1713" s="2"/>
      <c r="AF1713" s="2"/>
      <c r="AG1713" s="2"/>
      <c r="AH1713" s="2"/>
      <c r="AI1713" s="2"/>
      <c r="AJ1713" s="2"/>
      <c r="AK1713" s="2"/>
      <c r="AL1713" s="2"/>
      <c r="AM1713" s="2"/>
    </row>
    <row r="1714">
      <c r="A1714" t="str">
        <f t="shared" si="286"/>
        <v>Other</v>
      </c>
      <c r="B1714" t="str">
        <f t="shared" si="287"/>
        <v>9420</v>
      </c>
      <c r="C1714" t="str">
        <f t="shared" si="288"/>
        <v>FIBERS VEGETABLE ANIMAL &amp; SYNTHETIC</v>
      </c>
      <c r="D1714" s="2" t="n">
        <f t="shared" si="289"/>
        <v>0</v>
      </c>
      <c r="E1714" s="2" t="n">
        <f t="shared" si="290"/>
        <v>0</v>
      </c>
      <c r="F1714" s="2" t="n">
        <f t="shared" si="291"/>
        <v>0</v>
      </c>
      <c r="G1714" s="2" t="n">
        <f t="shared" si="292"/>
        <v>0</v>
      </c>
      <c r="H1714" s="3" t="e">
        <f t="shared" si="293"/>
        <v>#DIV/0!</v>
      </c>
      <c r="I1714" s="3" t="e">
        <f t="shared" si="294"/>
        <v>#DIV/0!</v>
      </c>
      <c r="J1714" s="3" t="e">
        <f t="shared" si="295"/>
        <v>#DIV/0!</v>
      </c>
      <c r="K1714" s="3" t="n">
        <f t="shared" si="296"/>
        <v>0</v>
      </c>
      <c r="L1714" s="3" t="n">
        <f>AM1714/SUM(AM1:AM$2860)</f>
        <v>0</v>
      </c>
      <c r="M1714" t="s">
        <v>3712</v>
      </c>
      <c r="N1714" t="s">
        <v>4267</v>
      </c>
      <c r="O1714" t="s">
        <v>4268</v>
      </c>
      <c r="P1714" s="2"/>
      <c r="Q1714" s="2"/>
      <c r="R1714" s="2"/>
      <c r="S1714" s="2"/>
      <c r="T1714" s="2" t="n">
        <v>3976.0322455768901</v>
      </c>
      <c r="U1714" s="2"/>
      <c r="V1714" s="2"/>
      <c r="W1714" s="2" t="n">
        <v>32333.010587471501</v>
      </c>
      <c r="X1714" s="2"/>
      <c r="Y1714" s="2"/>
      <c r="Z1714" s="2" t="n">
        <v>36498.480401277702</v>
      </c>
      <c r="AA1714" s="2" t="n">
        <v>50890.775151868402</v>
      </c>
      <c r="AB1714" s="2"/>
      <c r="AC1714" s="2" t="n">
        <v>-22154.924373927599</v>
      </c>
      <c r="AD1714" s="2"/>
      <c r="AE1714" s="2"/>
      <c r="AF1714" s="2"/>
      <c r="AG1714" s="2" t="n">
        <v>38652.342626062004</v>
      </c>
      <c r="AH1714" s="2" t="n">
        <v>13957.824611047299</v>
      </c>
      <c r="AI1714" s="2" t="n">
        <v>12864.1455254427</v>
      </c>
      <c r="AJ1714" s="2" t="n">
        <v>24381.3919739866</v>
      </c>
      <c r="AK1714" s="2"/>
      <c r="AL1714" s="2"/>
      <c r="AM1714" s="2"/>
    </row>
    <row r="1715">
      <c r="A1715" t="str">
        <f t="shared" si="286"/>
        <v>Other</v>
      </c>
      <c r="B1715" t="str">
        <f t="shared" si="287"/>
        <v>9430</v>
      </c>
      <c r="C1715" t="str">
        <f t="shared" si="288"/>
        <v>MISC CRUDE ANIMAL PRODS - INEDIBLE</v>
      </c>
      <c r="D1715" s="2" t="n">
        <f t="shared" si="289"/>
        <v>23988.951341511602</v>
      </c>
      <c r="E1715" s="2" t="n">
        <f t="shared" si="290"/>
        <v>0</v>
      </c>
      <c r="F1715" s="2" t="n">
        <f t="shared" si="291"/>
        <v>0</v>
      </c>
      <c r="G1715" s="2" t="n">
        <f t="shared" si="292"/>
        <v>0</v>
      </c>
      <c r="H1715" s="3" t="e">
        <f t="shared" si="293"/>
        <v>#DIV/0!</v>
      </c>
      <c r="I1715" s="3" t="n">
        <f t="shared" si="294"/>
        <v>-1</v>
      </c>
      <c r="J1715" s="3" t="e">
        <f t="shared" si="295"/>
        <v>#DIV/0!</v>
      </c>
      <c r="K1715" s="3" t="n">
        <f t="shared" si="296"/>
        <v>0</v>
      </c>
      <c r="L1715" s="3" t="n">
        <f>AM1715/SUM(AM1:AM$2860)</f>
        <v>0</v>
      </c>
      <c r="M1715" t="s">
        <v>3712</v>
      </c>
      <c r="N1715" t="s">
        <v>4269</v>
      </c>
      <c r="O1715" t="s">
        <v>4270</v>
      </c>
      <c r="P1715" s="2"/>
      <c r="Q1715" s="2"/>
      <c r="R1715" s="2"/>
      <c r="S1715" s="2"/>
      <c r="T1715" s="2" t="n">
        <v>5844.3062824061299</v>
      </c>
      <c r="U1715" s="2"/>
      <c r="V1715" s="2"/>
      <c r="W1715" s="2" t="n">
        <v>94936.033275436203</v>
      </c>
      <c r="X1715" s="2" t="n">
        <v>25652.5555096727</v>
      </c>
      <c r="Y1715" s="2" t="n">
        <v>27227.9588595887</v>
      </c>
      <c r="Z1715" s="2" t="n">
        <v>0</v>
      </c>
      <c r="AA1715" s="2"/>
      <c r="AB1715" s="2"/>
      <c r="AC1715" s="2"/>
      <c r="AD1715" s="2" t="n">
        <v>20090.566478149802</v>
      </c>
      <c r="AE1715" s="2" t="n">
        <v>23988.951341511602</v>
      </c>
      <c r="AF1715" s="2"/>
      <c r="AG1715" s="2"/>
      <c r="AH1715" s="2"/>
      <c r="AI1715" s="2"/>
      <c r="AJ1715" s="2"/>
      <c r="AK1715" s="2"/>
      <c r="AL1715" s="2"/>
      <c r="AM1715" s="2"/>
    </row>
    <row r="1716">
      <c r="A1716" t="str">
        <f t="shared" si="286"/>
        <v>Other</v>
      </c>
      <c r="B1716" t="str">
        <f t="shared" si="287"/>
        <v>9440</v>
      </c>
      <c r="C1716" t="str">
        <f t="shared" si="288"/>
        <v>MISC CRUDE AGRI &amp; FORESTRY PROD</v>
      </c>
      <c r="D1716" s="2" t="n">
        <f t="shared" si="289"/>
        <v>168485.85939597801</v>
      </c>
      <c r="E1716" s="2" t="n">
        <f t="shared" si="290"/>
        <v>0</v>
      </c>
      <c r="F1716" s="2" t="n">
        <f t="shared" si="291"/>
        <v>0</v>
      </c>
      <c r="G1716" s="2" t="n">
        <f t="shared" si="292"/>
        <v>0</v>
      </c>
      <c r="H1716" s="3" t="e">
        <f t="shared" si="293"/>
        <v>#DIV/0!</v>
      </c>
      <c r="I1716" s="3" t="n">
        <f t="shared" si="294"/>
        <v>-1</v>
      </c>
      <c r="J1716" s="3" t="e">
        <f t="shared" si="295"/>
        <v>#DIV/0!</v>
      </c>
      <c r="K1716" s="3" t="n">
        <f t="shared" si="296"/>
        <v>0</v>
      </c>
      <c r="L1716" s="3" t="n">
        <f>AM1716/SUM(AM1:AM$2860)</f>
        <v>0</v>
      </c>
      <c r="M1716" t="s">
        <v>3712</v>
      </c>
      <c r="N1716" t="s">
        <v>4271</v>
      </c>
      <c r="O1716" t="s">
        <v>4272</v>
      </c>
      <c r="P1716" s="2"/>
      <c r="Q1716" s="2"/>
      <c r="R1716" s="2"/>
      <c r="S1716" s="2"/>
      <c r="T1716" s="2"/>
      <c r="U1716" s="2" t="n">
        <v>1198.2334060881899</v>
      </c>
      <c r="V1716" s="2"/>
      <c r="W1716" s="2" t="n">
        <v>0</v>
      </c>
      <c r="X1716" s="2" t="n">
        <v>2319.4474426746301</v>
      </c>
      <c r="Y1716" s="2"/>
      <c r="Z1716" s="2" t="n">
        <v>48352.096386575999</v>
      </c>
      <c r="AA1716" s="2" t="n">
        <v>30135.997949551798</v>
      </c>
      <c r="AB1716" s="2" t="n">
        <v>-295.93549994353498</v>
      </c>
      <c r="AC1716" s="2" t="n">
        <v>22285.763949633001</v>
      </c>
      <c r="AD1716" s="2" t="n">
        <v>809.51880363588305</v>
      </c>
      <c r="AE1716" s="2" t="n">
        <v>168485.85939597801</v>
      </c>
      <c r="AF1716" s="2"/>
      <c r="AG1716" s="2"/>
      <c r="AH1716" s="2"/>
      <c r="AI1716" s="2"/>
      <c r="AJ1716" s="2"/>
      <c r="AK1716" s="2"/>
      <c r="AL1716" s="2"/>
      <c r="AM1716" s="2"/>
    </row>
    <row r="1717">
      <c r="A1717" t="str">
        <f t="shared" si="286"/>
        <v>Other</v>
      </c>
      <c r="B1717" t="str">
        <f t="shared" si="287"/>
        <v>9450</v>
      </c>
      <c r="C1717" t="str">
        <f t="shared" si="288"/>
        <v>NONMETALLIC SCRAP, EXCEPT TEXTILE</v>
      </c>
      <c r="D1717" s="2" t="n">
        <f t="shared" si="289"/>
        <v>0</v>
      </c>
      <c r="E1717" s="2" t="n">
        <f t="shared" si="290"/>
        <v>0</v>
      </c>
      <c r="F1717" s="2" t="n">
        <f t="shared" si="291"/>
        <v>0</v>
      </c>
      <c r="G1717" s="2" t="n">
        <f t="shared" si="292"/>
        <v>0</v>
      </c>
      <c r="H1717" s="3" t="e">
        <f t="shared" si="293"/>
        <v>#DIV/0!</v>
      </c>
      <c r="I1717" s="3" t="e">
        <f t="shared" si="294"/>
        <v>#DIV/0!</v>
      </c>
      <c r="J1717" s="3" t="e">
        <f t="shared" si="295"/>
        <v>#DIV/0!</v>
      </c>
      <c r="K1717" s="3" t="n">
        <f t="shared" si="296"/>
        <v>0</v>
      </c>
      <c r="L1717" s="3" t="n">
        <f>AM1717/SUM(AM1:AM$2860)</f>
        <v>0</v>
      </c>
      <c r="M1717" t="s">
        <v>3712</v>
      </c>
      <c r="N1717" t="s">
        <v>4273</v>
      </c>
      <c r="O1717" t="s">
        <v>4274</v>
      </c>
      <c r="P1717" s="2"/>
      <c r="Q1717" s="2"/>
      <c r="R1717" s="2"/>
      <c r="S1717" s="2"/>
      <c r="T1717" s="2"/>
      <c r="U1717" s="2"/>
      <c r="V1717" s="2"/>
      <c r="W1717" s="2"/>
      <c r="X1717" s="2" t="n">
        <v>39954.481723727898</v>
      </c>
      <c r="Y1717" s="2" t="n">
        <v>15183.386575410401</v>
      </c>
      <c r="Z1717" s="2" t="n">
        <v>14788.2061026476</v>
      </c>
      <c r="AA1717" s="2" t="n">
        <v>41856.977577590304</v>
      </c>
      <c r="AB1717" s="2"/>
      <c r="AC1717" s="2"/>
      <c r="AD1717" s="2"/>
      <c r="AE1717" s="2"/>
      <c r="AF1717" s="2" t="n">
        <v>-1617.8424342902399</v>
      </c>
      <c r="AG1717" s="2"/>
      <c r="AH1717" s="2"/>
      <c r="AI1717" s="2"/>
      <c r="AJ1717" s="2"/>
      <c r="AK1717" s="2"/>
      <c r="AL1717" s="2"/>
      <c r="AM1717" s="2"/>
    </row>
    <row r="1718">
      <c r="A1718" t="str">
        <f t="shared" si="286"/>
        <v>Other</v>
      </c>
      <c r="B1718" t="str">
        <f t="shared" si="287"/>
        <v>9505</v>
      </c>
      <c r="C1718" t="str">
        <f t="shared" si="288"/>
        <v>WIRE, NONELECTRICAL</v>
      </c>
      <c r="D1718" s="2" t="n">
        <f t="shared" si="289"/>
        <v>202178.858037253</v>
      </c>
      <c r="E1718" s="2" t="n">
        <f t="shared" si="290"/>
        <v>18249.7449193057</v>
      </c>
      <c r="F1718" s="2" t="n">
        <f t="shared" si="291"/>
        <v>158.71</v>
      </c>
      <c r="G1718" s="2" t="n">
        <f t="shared" si="292"/>
        <v>63.790035616634199</v>
      </c>
      <c r="H1718" s="3" t="n">
        <f t="shared" si="293"/>
        <v>-0.99130344009180604</v>
      </c>
      <c r="I1718" s="3" t="n">
        <f t="shared" si="294"/>
        <v>-0.99921500199605062</v>
      </c>
      <c r="J1718" s="3" t="n">
        <f t="shared" si="295"/>
        <v>0.40192826927499337</v>
      </c>
      <c r="K1718" s="3" t="n">
        <f t="shared" si="296"/>
        <v>1.2812597581227942E-9</v>
      </c>
      <c r="L1718" s="3" t="n">
        <f>AM1718/SUM(AM1:AM$2860)</f>
        <v>7.2581151185475028E-10</v>
      </c>
      <c r="M1718" t="s">
        <v>3712</v>
      </c>
      <c r="N1718" t="s">
        <v>4275</v>
      </c>
      <c r="O1718" t="s">
        <v>4276</v>
      </c>
      <c r="P1718" s="2" t="n">
        <v>160823.306233824</v>
      </c>
      <c r="Q1718" s="2" t="n">
        <v>90515.638281766005</v>
      </c>
      <c r="R1718" s="2" t="n">
        <v>506555.71562267799</v>
      </c>
      <c r="S1718" s="2" t="n">
        <v>14624.276507463501</v>
      </c>
      <c r="T1718" s="2" t="n">
        <v>925484.35115965805</v>
      </c>
      <c r="U1718" s="2" t="n">
        <v>126711.017211767</v>
      </c>
      <c r="V1718" s="2" t="n">
        <v>172176.104163838</v>
      </c>
      <c r="W1718" s="2" t="n">
        <v>131257.76148747999</v>
      </c>
      <c r="X1718" s="2" t="n">
        <v>287136.20931512699</v>
      </c>
      <c r="Y1718" s="2" t="n">
        <v>461239.28595892602</v>
      </c>
      <c r="Z1718" s="2" t="n">
        <v>57968.865637722804</v>
      </c>
      <c r="AA1718" s="2" t="n">
        <v>103057.85470030201</v>
      </c>
      <c r="AB1718" s="2" t="n">
        <v>148943.16546886199</v>
      </c>
      <c r="AC1718" s="2" t="n">
        <v>19252.511797392101</v>
      </c>
      <c r="AD1718" s="2" t="n">
        <v>118601.40783188801</v>
      </c>
      <c r="AE1718" s="2" t="n">
        <v>202178.858037253</v>
      </c>
      <c r="AF1718" s="2" t="n">
        <v>67380.436780913005</v>
      </c>
      <c r="AG1718" s="2" t="n">
        <v>9390.6497754492193</v>
      </c>
      <c r="AH1718" s="2" t="n">
        <v>121103.368467746</v>
      </c>
      <c r="AI1718" s="2" t="n">
        <v>22151.046908762601</v>
      </c>
      <c r="AJ1718" s="2" t="n">
        <v>89590.010580750502</v>
      </c>
      <c r="AK1718" s="2" t="n">
        <v>18249.7449193057</v>
      </c>
      <c r="AL1718" s="2" t="n">
        <v>158.71</v>
      </c>
      <c r="AM1718" s="2" t="n">
        <v>63.790035616634199</v>
      </c>
    </row>
    <row r="1719">
      <c r="A1719" t="str">
        <f t="shared" si="286"/>
        <v>Other</v>
      </c>
      <c r="B1719" t="str">
        <f t="shared" si="287"/>
        <v>9510</v>
      </c>
      <c r="C1719" t="str">
        <f t="shared" si="288"/>
        <v>BARS AND RODS</v>
      </c>
      <c r="D1719" s="2" t="n">
        <f t="shared" si="289"/>
        <v>1408235.5141062101</v>
      </c>
      <c r="E1719" s="2" t="n">
        <f t="shared" si="290"/>
        <v>757116.90684662398</v>
      </c>
      <c r="F1719" s="2" t="n">
        <f t="shared" si="291"/>
        <v>772520.91870000004</v>
      </c>
      <c r="G1719" s="2" t="n">
        <f t="shared" si="292"/>
        <v>201437.448744842</v>
      </c>
      <c r="H1719" s="3" t="n">
        <f t="shared" si="293"/>
        <v>2.0345618641027796E-2</v>
      </c>
      <c r="I1719" s="3" t="n">
        <f t="shared" si="294"/>
        <v>-0.45142633390387854</v>
      </c>
      <c r="J1719" s="3" t="n">
        <f t="shared" si="295"/>
        <v>0.26075339045034712</v>
      </c>
      <c r="K1719" s="3" t="n">
        <f t="shared" si="296"/>
        <v>6.2365318218030411E-6</v>
      </c>
      <c r="L1719" s="3" t="n">
        <f>AM1719/SUM(AM1:AM$2860)</f>
        <v>2.2919820910012513E-6</v>
      </c>
      <c r="M1719" t="s">
        <v>3712</v>
      </c>
      <c r="N1719" t="s">
        <v>4277</v>
      </c>
      <c r="O1719" t="s">
        <v>4278</v>
      </c>
      <c r="P1719" s="2" t="n">
        <v>6766795.3967269203</v>
      </c>
      <c r="Q1719" s="2" t="n">
        <v>2815750.9477072498</v>
      </c>
      <c r="R1719" s="2" t="n">
        <v>606086.84930092597</v>
      </c>
      <c r="S1719" s="2" t="n">
        <v>840730.56271972903</v>
      </c>
      <c r="T1719" s="2" t="n">
        <v>1332750.2414364901</v>
      </c>
      <c r="U1719" s="2" t="n">
        <v>2653972.0794263599</v>
      </c>
      <c r="V1719" s="2" t="n">
        <v>2092974.97013671</v>
      </c>
      <c r="W1719" s="2" t="n">
        <v>3251787.9594198298</v>
      </c>
      <c r="X1719" s="2" t="n">
        <v>2789408.8223150801</v>
      </c>
      <c r="Y1719" s="2" t="n">
        <v>2627041.3173506302</v>
      </c>
      <c r="Z1719" s="2" t="n">
        <v>2566967.22871387</v>
      </c>
      <c r="AA1719" s="2" t="n">
        <v>2189309.3338504201</v>
      </c>
      <c r="AB1719" s="2" t="n">
        <v>1516582.9120928701</v>
      </c>
      <c r="AC1719" s="2" t="n">
        <v>1485483.3014637399</v>
      </c>
      <c r="AD1719" s="2" t="n">
        <v>563421.95727855095</v>
      </c>
      <c r="AE1719" s="2" t="n">
        <v>1408235.5141062101</v>
      </c>
      <c r="AF1719" s="2" t="n">
        <v>951682.27289027697</v>
      </c>
      <c r="AG1719" s="2" t="n">
        <v>680427.74656561704</v>
      </c>
      <c r="AH1719" s="2" t="n">
        <v>1056474.51652235</v>
      </c>
      <c r="AI1719" s="2" t="n">
        <v>789213.72859427298</v>
      </c>
      <c r="AJ1719" s="2" t="n">
        <v>730378.87045175501</v>
      </c>
      <c r="AK1719" s="2" t="n">
        <v>757116.90684662398</v>
      </c>
      <c r="AL1719" s="2" t="n">
        <v>772520.91870000004</v>
      </c>
      <c r="AM1719" s="2" t="n">
        <v>201437.448744842</v>
      </c>
    </row>
    <row r="1720">
      <c r="A1720" t="str">
        <f t="shared" si="286"/>
        <v>Other</v>
      </c>
      <c r="B1720" t="str">
        <f t="shared" si="287"/>
        <v>9515</v>
      </c>
      <c r="C1720" t="str">
        <f t="shared" si="288"/>
        <v>PLATE, SHEET, STRIP, FOIL, AND LEAF</v>
      </c>
      <c r="D1720" s="2" t="n">
        <f t="shared" si="289"/>
        <v>1646473.6814863901</v>
      </c>
      <c r="E1720" s="2" t="n">
        <f t="shared" si="290"/>
        <v>666572.49012410303</v>
      </c>
      <c r="F1720" s="2" t="n">
        <f t="shared" si="291"/>
        <v>2265499.8333999999</v>
      </c>
      <c r="G1720" s="2" t="n">
        <f t="shared" si="292"/>
        <v>528214.82758383697</v>
      </c>
      <c r="H1720" s="3" t="n">
        <f t="shared" si="293"/>
        <v>2.3987298710425438</v>
      </c>
      <c r="I1720" s="3" t="n">
        <f t="shared" si="294"/>
        <v>0.37597087574140287</v>
      </c>
      <c r="J1720" s="3" t="n">
        <f t="shared" si="295"/>
        <v>0.23315597723576376</v>
      </c>
      <c r="K1720" s="3" t="n">
        <f t="shared" si="296"/>
        <v>1.8289293482258926E-5</v>
      </c>
      <c r="L1720" s="3" t="n">
        <f>AM1720/SUM(AM1:AM$2860)</f>
        <v>6.0100985818033905E-6</v>
      </c>
      <c r="M1720" t="s">
        <v>3712</v>
      </c>
      <c r="N1720" t="s">
        <v>4279</v>
      </c>
      <c r="O1720" t="s">
        <v>4280</v>
      </c>
      <c r="P1720" s="2" t="n">
        <v>1523731.99646536</v>
      </c>
      <c r="Q1720" s="2" t="n">
        <v>215158.417005981</v>
      </c>
      <c r="R1720" s="2" t="n">
        <v>333070.795657871</v>
      </c>
      <c r="S1720" s="2" t="n">
        <v>907467.06263057201</v>
      </c>
      <c r="T1720" s="2" t="n">
        <v>19415730.019526899</v>
      </c>
      <c r="U1720" s="2" t="n">
        <v>3073356.0815491299</v>
      </c>
      <c r="V1720" s="2" t="n">
        <v>10112945.2013305</v>
      </c>
      <c r="W1720" s="2" t="n">
        <v>12200683.4411886</v>
      </c>
      <c r="X1720" s="2" t="n">
        <v>8344310.4664062103</v>
      </c>
      <c r="Y1720" s="2" t="n">
        <v>5635319.5357890604</v>
      </c>
      <c r="Z1720" s="2" t="n">
        <v>7787911.5338532096</v>
      </c>
      <c r="AA1720" s="2" t="n">
        <v>2166771.73037339</v>
      </c>
      <c r="AB1720" s="2" t="n">
        <v>3150387.81226491</v>
      </c>
      <c r="AC1720" s="2" t="n">
        <v>805366.78315762605</v>
      </c>
      <c r="AD1720" s="2" t="n">
        <v>1412539.6556663699</v>
      </c>
      <c r="AE1720" s="2" t="n">
        <v>1646473.6814863901</v>
      </c>
      <c r="AF1720" s="2" t="n">
        <v>821524.15082353202</v>
      </c>
      <c r="AG1720" s="2" t="n">
        <v>1279159.31906509</v>
      </c>
      <c r="AH1720" s="2" t="n">
        <v>750551.10607266298</v>
      </c>
      <c r="AI1720" s="2" t="n">
        <v>754465.16941563704</v>
      </c>
      <c r="AJ1720" s="2" t="n">
        <v>1028154.55993028</v>
      </c>
      <c r="AK1720" s="2" t="n">
        <v>666572.49012410303</v>
      </c>
      <c r="AL1720" s="2" t="n">
        <v>2265499.8333999999</v>
      </c>
      <c r="AM1720" s="2" t="n">
        <v>528214.82758383697</v>
      </c>
    </row>
    <row r="1721">
      <c r="A1721" t="str">
        <f t="shared" si="286"/>
        <v>Other</v>
      </c>
      <c r="B1721" t="str">
        <f t="shared" si="287"/>
        <v>9520</v>
      </c>
      <c r="C1721" t="str">
        <f t="shared" si="288"/>
        <v>STRUCTURAL SHAPES</v>
      </c>
      <c r="D1721" s="2" t="n">
        <f t="shared" si="289"/>
        <v>2837930.05005064</v>
      </c>
      <c r="E1721" s="2" t="n">
        <f t="shared" si="290"/>
        <v>5240364.20936336</v>
      </c>
      <c r="F1721" s="2" t="n">
        <f t="shared" si="291"/>
        <v>1861247.7019</v>
      </c>
      <c r="G1721" s="2" t="n">
        <f t="shared" si="292"/>
        <v>-1137045.5443180399</v>
      </c>
      <c r="H1721" s="3" t="n">
        <f t="shared" si="293"/>
        <v>-0.64482474355992925</v>
      </c>
      <c r="I1721" s="3" t="n">
        <f t="shared" si="294"/>
        <v>-0.34415307316443977</v>
      </c>
      <c r="J1721" s="3" t="n">
        <f t="shared" si="295"/>
        <v>-0.61090500912765155</v>
      </c>
      <c r="K1721" s="3" t="n">
        <f t="shared" si="296"/>
        <v>1.5025781490410185E-5</v>
      </c>
      <c r="L1721" s="3" t="n">
        <f>AM1721/SUM(AM1:AM$2860)</f>
        <v>-1.2937455475475229E-5</v>
      </c>
      <c r="M1721" t="s">
        <v>3712</v>
      </c>
      <c r="N1721" t="s">
        <v>4281</v>
      </c>
      <c r="O1721" t="s">
        <v>4282</v>
      </c>
      <c r="P1721" s="2" t="n">
        <v>1072671.8699314001</v>
      </c>
      <c r="Q1721" s="2" t="n">
        <v>367506.426736516</v>
      </c>
      <c r="R1721" s="2" t="n">
        <v>152706.237020011</v>
      </c>
      <c r="S1721" s="2" t="n">
        <v>2471574.3501630998</v>
      </c>
      <c r="T1721" s="2" t="n">
        <v>4388843.4587910604</v>
      </c>
      <c r="U1721" s="2" t="n">
        <v>1134308.3757007399</v>
      </c>
      <c r="V1721" s="2" t="n">
        <v>3529802.1967144199</v>
      </c>
      <c r="W1721" s="2" t="n">
        <v>3848383.7454683599</v>
      </c>
      <c r="X1721" s="2" t="n">
        <v>5729672.7337906398</v>
      </c>
      <c r="Y1721" s="2" t="n">
        <v>1161010.24352995</v>
      </c>
      <c r="Z1721" s="2" t="n">
        <v>2608471.6233706302</v>
      </c>
      <c r="AA1721" s="2" t="n">
        <v>938304.64501101803</v>
      </c>
      <c r="AB1721" s="2" t="n">
        <v>1387587.0578646199</v>
      </c>
      <c r="AC1721" s="2" t="n">
        <v>3007939.09651234</v>
      </c>
      <c r="AD1721" s="2" t="n">
        <v>2142169.9718944398</v>
      </c>
      <c r="AE1721" s="2" t="n">
        <v>2837930.05005064</v>
      </c>
      <c r="AF1721" s="2" t="n">
        <v>2546814.3011094802</v>
      </c>
      <c r="AG1721" s="2" t="n">
        <v>2267511.9452523198</v>
      </c>
      <c r="AH1721" s="2" t="n">
        <v>3080683.6241369098</v>
      </c>
      <c r="AI1721" s="2" t="n">
        <v>6711717.9282908998</v>
      </c>
      <c r="AJ1721" s="2" t="n">
        <v>3956987.1410615598</v>
      </c>
      <c r="AK1721" s="2" t="n">
        <v>5240364.20936336</v>
      </c>
      <c r="AL1721" s="2" t="n">
        <v>1861247.7019</v>
      </c>
      <c r="AM1721" s="2" t="n">
        <v>-1137045.5443180399</v>
      </c>
    </row>
    <row r="1722">
      <c r="A1722" t="str">
        <f t="shared" si="286"/>
        <v>Other</v>
      </c>
      <c r="B1722" t="str">
        <f t="shared" si="287"/>
        <v>9525</v>
      </c>
      <c r="C1722" t="str">
        <f t="shared" si="288"/>
        <v>WIRE NONELECT NONFERROUS BASE METAL</v>
      </c>
      <c r="D1722" s="2" t="n">
        <f t="shared" si="289"/>
        <v>25392.640840308799</v>
      </c>
      <c r="E1722" s="2" t="n">
        <f t="shared" si="290"/>
        <v>0</v>
      </c>
      <c r="F1722" s="2" t="n">
        <f t="shared" si="291"/>
        <v>16560</v>
      </c>
      <c r="G1722" s="2" t="n">
        <f t="shared" si="292"/>
        <v>9435.7364173180504</v>
      </c>
      <c r="H1722" s="3" t="e">
        <f t="shared" si="293"/>
        <v>#DIV/0!</v>
      </c>
      <c r="I1722" s="3" t="n">
        <f t="shared" si="294"/>
        <v>-0.34784254602962306</v>
      </c>
      <c r="J1722" s="3" t="n">
        <f t="shared" si="295"/>
        <v>0.56979084645640399</v>
      </c>
      <c r="K1722" s="3" t="n">
        <f t="shared" si="296"/>
        <v>1.3368824645273436E-7</v>
      </c>
      <c r="L1722" s="3" t="n">
        <f>AM1722/SUM(AM1:AM$2860)</f>
        <v>1.0736106428400666E-7</v>
      </c>
      <c r="M1722" t="s">
        <v>3712</v>
      </c>
      <c r="N1722" t="s">
        <v>4283</v>
      </c>
      <c r="O1722" t="s">
        <v>4284</v>
      </c>
      <c r="P1722" s="2"/>
      <c r="Q1722" s="2"/>
      <c r="R1722" s="2"/>
      <c r="S1722" s="2" t="n">
        <v>53882.923549432999</v>
      </c>
      <c r="T1722" s="2" t="n">
        <v>412253.40846591402</v>
      </c>
      <c r="U1722" s="2" t="n">
        <v>130271.069717084</v>
      </c>
      <c r="V1722" s="2" t="n">
        <v>137208.75323253099</v>
      </c>
      <c r="W1722" s="2" t="n">
        <v>66838.633602835704</v>
      </c>
      <c r="X1722" s="2" t="n">
        <v>70537.436007694807</v>
      </c>
      <c r="Y1722" s="2" t="n">
        <v>91922.064365542799</v>
      </c>
      <c r="Z1722" s="2" t="n">
        <v>49534.864933867502</v>
      </c>
      <c r="AA1722" s="2" t="n">
        <v>88653.976049121993</v>
      </c>
      <c r="AB1722" s="2" t="n">
        <v>192851.01837752399</v>
      </c>
      <c r="AC1722" s="2" t="n">
        <v>194147.35557901399</v>
      </c>
      <c r="AD1722" s="2" t="n">
        <v>9340.6092888904004</v>
      </c>
      <c r="AE1722" s="2" t="n">
        <v>25392.640840308799</v>
      </c>
      <c r="AF1722" s="2" t="n">
        <v>47969.907521652101</v>
      </c>
      <c r="AG1722" s="2" t="n">
        <v>29681.7174938106</v>
      </c>
      <c r="AH1722" s="2" t="n">
        <v>18903.133850381499</v>
      </c>
      <c r="AI1722" s="2" t="n">
        <v>28627.873764403601</v>
      </c>
      <c r="AJ1722" s="2" t="n">
        <v>40073.260600936897</v>
      </c>
      <c r="AK1722" s="2"/>
      <c r="AL1722" s="2" t="n">
        <v>16560</v>
      </c>
      <c r="AM1722" s="2" t="n">
        <v>9435.7364173180504</v>
      </c>
    </row>
    <row r="1723">
      <c r="A1723" t="str">
        <f t="shared" si="286"/>
        <v>Other</v>
      </c>
      <c r="B1723" t="str">
        <f t="shared" si="287"/>
        <v>9530</v>
      </c>
      <c r="C1723" t="str">
        <f t="shared" si="288"/>
        <v>BARS &amp; RODS NONFERROUS BASE METAL</v>
      </c>
      <c r="D1723" s="2" t="n">
        <f t="shared" si="289"/>
        <v>1178705.8086453399</v>
      </c>
      <c r="E1723" s="2" t="n">
        <f t="shared" si="290"/>
        <v>907059.65644029097</v>
      </c>
      <c r="F1723" s="2" t="n">
        <f t="shared" si="291"/>
        <v>1020354.3578999999</v>
      </c>
      <c r="G1723" s="2" t="n">
        <f t="shared" si="292"/>
        <v>218818.68801086099</v>
      </c>
      <c r="H1723" s="3" t="n">
        <f t="shared" si="293"/>
        <v>0.12490325267505353</v>
      </c>
      <c r="I1723" s="3" t="n">
        <f t="shared" si="294"/>
        <v>-0.13434348892140413</v>
      </c>
      <c r="J1723" s="3" t="n">
        <f t="shared" si="295"/>
        <v>0.21445362223101944</v>
      </c>
      <c r="K1723" s="3" t="n">
        <f t="shared" si="296"/>
        <v>8.237281694930961E-6</v>
      </c>
      <c r="L1723" s="3" t="n">
        <f>AM1723/SUM(AM1:AM$2860)</f>
        <v>2.4897481437652772E-6</v>
      </c>
      <c r="M1723" t="s">
        <v>3712</v>
      </c>
      <c r="N1723" t="s">
        <v>4285</v>
      </c>
      <c r="O1723" t="s">
        <v>4286</v>
      </c>
      <c r="P1723" s="2" t="n">
        <v>301084.83185428602</v>
      </c>
      <c r="Q1723" s="2" t="n">
        <v>1206003.35805762</v>
      </c>
      <c r="R1723" s="2" t="n">
        <v>2249977.28670986</v>
      </c>
      <c r="S1723" s="2" t="n">
        <v>2017065.1851349601</v>
      </c>
      <c r="T1723" s="2" t="n">
        <v>3157084.1388963601</v>
      </c>
      <c r="U1723" s="2" t="n">
        <v>1655941.2433573999</v>
      </c>
      <c r="V1723" s="2" t="n">
        <v>2169612.86102243</v>
      </c>
      <c r="W1723" s="2" t="n">
        <v>5644757.4617049498</v>
      </c>
      <c r="X1723" s="2" t="n">
        <v>3357440.2971795499</v>
      </c>
      <c r="Y1723" s="2" t="n">
        <v>3499461.3209976801</v>
      </c>
      <c r="Z1723" s="2" t="n">
        <v>3884720.2098027798</v>
      </c>
      <c r="AA1723" s="2" t="n">
        <v>2530858.8665417</v>
      </c>
      <c r="AB1723" s="2" t="n">
        <v>2372151.2575049899</v>
      </c>
      <c r="AC1723" s="2" t="n">
        <v>3179088.2063025599</v>
      </c>
      <c r="AD1723" s="2" t="n">
        <v>1534348.2506800401</v>
      </c>
      <c r="AE1723" s="2" t="n">
        <v>1178705.8086453399</v>
      </c>
      <c r="AF1723" s="2" t="n">
        <v>1534694.3188549301</v>
      </c>
      <c r="AG1723" s="2" t="n">
        <v>890796.33880222205</v>
      </c>
      <c r="AH1723" s="2" t="n">
        <v>2052944.56684613</v>
      </c>
      <c r="AI1723" s="2" t="n">
        <v>999833.52354150405</v>
      </c>
      <c r="AJ1723" s="2" t="n">
        <v>421491.14805049403</v>
      </c>
      <c r="AK1723" s="2" t="n">
        <v>907059.65644029097</v>
      </c>
      <c r="AL1723" s="2" t="n">
        <v>1020354.3578999999</v>
      </c>
      <c r="AM1723" s="2" t="n">
        <v>218818.68801086099</v>
      </c>
    </row>
    <row r="1724">
      <c r="A1724" t="str">
        <f t="shared" si="286"/>
        <v>Other</v>
      </c>
      <c r="B1724" t="str">
        <f t="shared" si="287"/>
        <v>9535</v>
      </c>
      <c r="C1724" t="str">
        <f t="shared" si="288"/>
        <v>PLATE SHEET STRIP-NONFERROUS METAL</v>
      </c>
      <c r="D1724" s="2" t="n">
        <f t="shared" si="289"/>
        <v>745906.04604383698</v>
      </c>
      <c r="E1724" s="2" t="n">
        <f t="shared" si="290"/>
        <v>120967.510748607</v>
      </c>
      <c r="F1724" s="2" t="n">
        <f t="shared" si="291"/>
        <v>573855.87710000004</v>
      </c>
      <c r="G1724" s="2" t="n">
        <f t="shared" si="292"/>
        <v>429348.71721352497</v>
      </c>
      <c r="H1724" s="3" t="n">
        <f t="shared" si="293"/>
        <v>3.7438843169434088</v>
      </c>
      <c r="I1724" s="3" t="n">
        <f t="shared" si="294"/>
        <v>-0.2306593033484079</v>
      </c>
      <c r="J1724" s="3" t="n">
        <f t="shared" si="295"/>
        <v>0.74818213831537828</v>
      </c>
      <c r="K1724" s="3" t="n">
        <f t="shared" si="296"/>
        <v>4.6327165414308479E-6</v>
      </c>
      <c r="L1724" s="3" t="n">
        <f>AM1724/SUM(AM1:AM$2860)</f>
        <v>4.8851868248900147E-6</v>
      </c>
      <c r="M1724" t="s">
        <v>3712</v>
      </c>
      <c r="N1724" t="s">
        <v>4287</v>
      </c>
      <c r="O1724" t="s">
        <v>4288</v>
      </c>
      <c r="P1724" s="2" t="n">
        <v>1141773.4126999299</v>
      </c>
      <c r="Q1724" s="2" t="n">
        <v>251203.769650428</v>
      </c>
      <c r="R1724" s="2" t="n">
        <v>942198.35207433603</v>
      </c>
      <c r="S1724" s="2" t="n">
        <v>10797063.573279699</v>
      </c>
      <c r="T1724" s="2" t="n">
        <v>18716602.835209999</v>
      </c>
      <c r="U1724" s="2" t="n">
        <v>18788678.0449958</v>
      </c>
      <c r="V1724" s="2" t="n">
        <v>2705027.1784469099</v>
      </c>
      <c r="W1724" s="2" t="n">
        <v>4132161.0940922499</v>
      </c>
      <c r="X1724" s="2" t="n">
        <v>5801947.11041045</v>
      </c>
      <c r="Y1724" s="2" t="n">
        <v>3075366.9486782099</v>
      </c>
      <c r="Z1724" s="2" t="n">
        <v>2574552.5327781099</v>
      </c>
      <c r="AA1724" s="2" t="n">
        <v>3109797.8236041302</v>
      </c>
      <c r="AB1724" s="2" t="n">
        <v>2100612.1245736401</v>
      </c>
      <c r="AC1724" s="2" t="n">
        <v>2718364.16870713</v>
      </c>
      <c r="AD1724" s="2" t="n">
        <v>1538649.31837354</v>
      </c>
      <c r="AE1724" s="2" t="n">
        <v>745906.04604383698</v>
      </c>
      <c r="AF1724" s="2" t="n">
        <v>1060793.34241755</v>
      </c>
      <c r="AG1724" s="2" t="n">
        <v>1140567.4370974901</v>
      </c>
      <c r="AH1724" s="2" t="n">
        <v>893406.939989281</v>
      </c>
      <c r="AI1724" s="2" t="n">
        <v>865098.30662621104</v>
      </c>
      <c r="AJ1724" s="2" t="n">
        <v>182345.663407032</v>
      </c>
      <c r="AK1724" s="2" t="n">
        <v>120967.510748607</v>
      </c>
      <c r="AL1724" s="2" t="n">
        <v>573855.87710000004</v>
      </c>
      <c r="AM1724" s="2" t="n">
        <v>429348.71721352497</v>
      </c>
    </row>
    <row r="1725">
      <c r="A1725" t="str">
        <f t="shared" si="286"/>
        <v>Other</v>
      </c>
      <c r="B1725" t="str">
        <f t="shared" si="287"/>
        <v>9540</v>
      </c>
      <c r="C1725" t="str">
        <f t="shared" si="288"/>
        <v>STRUCTURAL SHAPES NONFERROUS METAL</v>
      </c>
      <c r="D1725" s="2" t="n">
        <f t="shared" si="289"/>
        <v>1039385.63412821</v>
      </c>
      <c r="E1725" s="2" t="n">
        <f t="shared" si="290"/>
        <v>1120336.1991823399</v>
      </c>
      <c r="F1725" s="2" t="n">
        <f t="shared" si="291"/>
        <v>429602.74839999998</v>
      </c>
      <c r="G1725" s="2" t="n">
        <f t="shared" si="292"/>
        <v>472658.90028006397</v>
      </c>
      <c r="H1725" s="3" t="n">
        <f t="shared" si="293"/>
        <v>-0.61654122332783778</v>
      </c>
      <c r="I1725" s="3" t="n">
        <f t="shared" si="294"/>
        <v>-0.58667626885152069</v>
      </c>
      <c r="J1725" s="3" t="n">
        <f t="shared" si="295"/>
        <v>1.100223176039774</v>
      </c>
      <c r="K1725" s="3" t="n">
        <f t="shared" si="296"/>
        <v>3.4681665522265236E-6</v>
      </c>
      <c r="L1725" s="3" t="n">
        <f>AM1725/SUM(AM1:AM$2860)</f>
        <v>5.3779758497958662E-6</v>
      </c>
      <c r="M1725" t="s">
        <v>3712</v>
      </c>
      <c r="N1725" t="s">
        <v>4289</v>
      </c>
      <c r="O1725" t="s">
        <v>4290</v>
      </c>
      <c r="P1725" s="2" t="n">
        <v>139531.215637966</v>
      </c>
      <c r="Q1725" s="2" t="n">
        <v>211910.39157513101</v>
      </c>
      <c r="R1725" s="2" t="n">
        <v>960506.26636702695</v>
      </c>
      <c r="S1725" s="2" t="n">
        <v>970966.929916444</v>
      </c>
      <c r="T1725" s="2" t="n">
        <v>10969161.950427501</v>
      </c>
      <c r="U1725" s="2" t="n">
        <v>17569029.4649969</v>
      </c>
      <c r="V1725" s="2" t="n">
        <v>7647679.8215420796</v>
      </c>
      <c r="W1725" s="2" t="n">
        <v>1495059.5214255</v>
      </c>
      <c r="X1725" s="2" t="n">
        <v>2775728.0919814399</v>
      </c>
      <c r="Y1725" s="2" t="n">
        <v>1900046.86501514</v>
      </c>
      <c r="Z1725" s="2" t="n">
        <v>2035830.0761177801</v>
      </c>
      <c r="AA1725" s="2" t="n">
        <v>2259114.7303615399</v>
      </c>
      <c r="AB1725" s="2" t="n">
        <v>1597050.72380811</v>
      </c>
      <c r="AC1725" s="2" t="n">
        <v>2571314.9914938398</v>
      </c>
      <c r="AD1725" s="2" t="n">
        <v>1033940.3795455</v>
      </c>
      <c r="AE1725" s="2" t="n">
        <v>1039385.63412821</v>
      </c>
      <c r="AF1725" s="2" t="n">
        <v>1348300.8939350301</v>
      </c>
      <c r="AG1725" s="2" t="n">
        <v>1470834.0419988099</v>
      </c>
      <c r="AH1725" s="2" t="n">
        <v>2162248.4757648301</v>
      </c>
      <c r="AI1725" s="2" t="n">
        <v>5279412.6617631102</v>
      </c>
      <c r="AJ1725" s="2" t="n">
        <v>2732670.98566852</v>
      </c>
      <c r="AK1725" s="2" t="n">
        <v>1120336.1991823399</v>
      </c>
      <c r="AL1725" s="2" t="n">
        <v>429602.74839999998</v>
      </c>
      <c r="AM1725" s="2" t="n">
        <v>472658.90028006397</v>
      </c>
    </row>
    <row r="1726">
      <c r="A1726" t="str">
        <f t="shared" si="286"/>
        <v>Other</v>
      </c>
      <c r="B1726" t="str">
        <f t="shared" si="287"/>
        <v>9545</v>
      </c>
      <c r="C1726" t="str">
        <f t="shared" si="288"/>
        <v>PLATE, SHEET, STRIP, FOIL, AND WIRE: PRECIOUS METAL</v>
      </c>
      <c r="D1726" s="2" t="n">
        <f t="shared" si="289"/>
        <v>161257.80831970001</v>
      </c>
      <c r="E1726" s="2" t="n">
        <f t="shared" si="290"/>
        <v>158.254564048796</v>
      </c>
      <c r="F1726" s="2" t="n">
        <f t="shared" si="291"/>
        <v>22373.949199999999</v>
      </c>
      <c r="G1726" s="2" t="n">
        <f t="shared" si="292"/>
        <v>2637.2525191386599</v>
      </c>
      <c r="H1726" s="3" t="n">
        <f t="shared" si="293"/>
        <v>140.37948775430732</v>
      </c>
      <c r="I1726" s="3" t="n">
        <f t="shared" si="294"/>
        <v>-0.86125354528170961</v>
      </c>
      <c r="J1726" s="3" t="n">
        <f t="shared" si="295"/>
        <v>0.11787156999259925</v>
      </c>
      <c r="K1726" s="3" t="n">
        <f t="shared" si="296"/>
        <v>1.8062403591609653E-7</v>
      </c>
      <c r="L1726" s="3" t="n">
        <f>AM1726/SUM(AM1:AM$2860)</f>
        <v>3.0007010022105034E-8</v>
      </c>
      <c r="M1726" t="s">
        <v>3712</v>
      </c>
      <c r="N1726" t="s">
        <v>4291</v>
      </c>
      <c r="O1726" t="s">
        <v>4292</v>
      </c>
      <c r="P1726" s="2" t="n">
        <v>3548128.6477226499</v>
      </c>
      <c r="Q1726" s="2" t="n">
        <v>208678.14091568001</v>
      </c>
      <c r="R1726" s="2"/>
      <c r="S1726" s="2" t="n">
        <v>233256.98171829199</v>
      </c>
      <c r="T1726" s="2" t="n">
        <v>350619.70248182199</v>
      </c>
      <c r="U1726" s="2" t="n">
        <v>7435296.69896961</v>
      </c>
      <c r="V1726" s="2" t="n">
        <v>1243449.9744752999</v>
      </c>
      <c r="W1726" s="2" t="n">
        <v>378448.40348792798</v>
      </c>
      <c r="X1726" s="2" t="n">
        <v>514503.89649907802</v>
      </c>
      <c r="Y1726" s="2" t="n">
        <v>843016.04379739601</v>
      </c>
      <c r="Z1726" s="2" t="n">
        <v>675026.97804302105</v>
      </c>
      <c r="AA1726" s="2" t="n">
        <v>1168128.78064991</v>
      </c>
      <c r="AB1726" s="2" t="n">
        <v>1217377.01848726</v>
      </c>
      <c r="AC1726" s="2" t="n">
        <v>457895.19445518102</v>
      </c>
      <c r="AD1726" s="2" t="n">
        <v>1103067.0081658601</v>
      </c>
      <c r="AE1726" s="2" t="n">
        <v>161257.80831970001</v>
      </c>
      <c r="AF1726" s="2" t="n">
        <v>841458.62061535905</v>
      </c>
      <c r="AG1726" s="2" t="n">
        <v>1154670.23857986</v>
      </c>
      <c r="AH1726" s="2" t="n">
        <v>260255.01745377999</v>
      </c>
      <c r="AI1726" s="2" t="n">
        <v>65180.6459634454</v>
      </c>
      <c r="AJ1726" s="2" t="n">
        <v>181341.079875547</v>
      </c>
      <c r="AK1726" s="2" t="n">
        <v>158.254564048796</v>
      </c>
      <c r="AL1726" s="2" t="n">
        <v>22373.949199999999</v>
      </c>
      <c r="AM1726" s="2" t="n">
        <v>2637.2525191386599</v>
      </c>
    </row>
    <row r="1727">
      <c r="A1727" t="str">
        <f t="shared" si="286"/>
        <v>Other</v>
      </c>
      <c r="B1727" t="str">
        <f t="shared" si="287"/>
        <v>9610</v>
      </c>
      <c r="C1727" t="str">
        <f t="shared" si="288"/>
        <v>ORES</v>
      </c>
      <c r="D1727" s="2" t="n">
        <f t="shared" si="289"/>
        <v>68554.425696204693</v>
      </c>
      <c r="E1727" s="2" t="n">
        <f t="shared" si="290"/>
        <v>0</v>
      </c>
      <c r="F1727" s="2" t="n">
        <f t="shared" si="291"/>
        <v>0</v>
      </c>
      <c r="G1727" s="2" t="n">
        <f t="shared" si="292"/>
        <v>0</v>
      </c>
      <c r="H1727" s="3" t="e">
        <f t="shared" si="293"/>
        <v>#DIV/0!</v>
      </c>
      <c r="I1727" s="3" t="n">
        <f t="shared" si="294"/>
        <v>-1</v>
      </c>
      <c r="J1727" s="3" t="e">
        <f t="shared" si="295"/>
        <v>#DIV/0!</v>
      </c>
      <c r="K1727" s="3" t="n">
        <f t="shared" si="296"/>
        <v>0</v>
      </c>
      <c r="L1727" s="3" t="n">
        <f>AM1727/SUM(AM1:AM$2860)</f>
        <v>0</v>
      </c>
      <c r="M1727" t="s">
        <v>3712</v>
      </c>
      <c r="N1727" t="s">
        <v>4293</v>
      </c>
      <c r="O1727" t="s">
        <v>4294</v>
      </c>
      <c r="P1727" s="2"/>
      <c r="Q1727" s="2"/>
      <c r="R1727" s="2" t="n">
        <v>0</v>
      </c>
      <c r="S1727" s="2" t="n">
        <v>0</v>
      </c>
      <c r="T1727" s="2" t="n">
        <v>116777.539657129</v>
      </c>
      <c r="U1727" s="2" t="n">
        <v>-20918.5566918287</v>
      </c>
      <c r="V1727" s="2" t="n">
        <v>5423202.64093679</v>
      </c>
      <c r="W1727" s="2" t="n">
        <v>5698332.49955172</v>
      </c>
      <c r="X1727" s="2" t="n">
        <v>5095957.4117243905</v>
      </c>
      <c r="Y1727" s="2" t="n">
        <v>6540867.7889749398</v>
      </c>
      <c r="Z1727" s="2" t="n">
        <v>8560789.4638563208</v>
      </c>
      <c r="AA1727" s="2" t="n">
        <v>5342024.5651445696</v>
      </c>
      <c r="AB1727" s="2" t="n">
        <v>5689381.6472559804</v>
      </c>
      <c r="AC1727" s="2" t="n">
        <v>6233097.0927509302</v>
      </c>
      <c r="AD1727" s="2" t="n">
        <v>2663913.1267406</v>
      </c>
      <c r="AE1727" s="2" t="n">
        <v>68554.425696204693</v>
      </c>
      <c r="AF1727" s="2" t="n">
        <v>34103.761637830597</v>
      </c>
      <c r="AG1727" s="2" t="n">
        <v>-33505.561083996203</v>
      </c>
      <c r="AH1727" s="2"/>
      <c r="AI1727" s="2"/>
      <c r="AJ1727" s="2"/>
      <c r="AK1727" s="2"/>
      <c r="AL1727" s="2"/>
      <c r="AM1727" s="2"/>
    </row>
    <row r="1728">
      <c r="A1728" t="str">
        <f t="shared" si="286"/>
        <v>Other</v>
      </c>
      <c r="B1728" t="str">
        <f t="shared" si="287"/>
        <v>9620</v>
      </c>
      <c r="C1728" t="str">
        <f t="shared" si="288"/>
        <v>MINERALS, NATURAL AND SYNTHETIC</v>
      </c>
      <c r="D1728" s="2" t="n">
        <f t="shared" si="289"/>
        <v>138672.04234917401</v>
      </c>
      <c r="E1728" s="2" t="n">
        <f t="shared" si="290"/>
        <v>95701.239745724393</v>
      </c>
      <c r="F1728" s="2" t="n">
        <f t="shared" si="291"/>
        <v>42420</v>
      </c>
      <c r="G1728" s="2" t="n">
        <f t="shared" si="292"/>
        <v>42463.103852460401</v>
      </c>
      <c r="H1728" s="3" t="n">
        <f t="shared" si="293"/>
        <v>-0.55674555405229031</v>
      </c>
      <c r="I1728" s="3" t="n">
        <f t="shared" si="294"/>
        <v>-0.69409839733096956</v>
      </c>
      <c r="J1728" s="3" t="n">
        <f t="shared" si="295"/>
        <v>1.0010161209915229</v>
      </c>
      <c r="K1728" s="3" t="n">
        <f t="shared" si="296"/>
        <v>3.4245503710899705E-7</v>
      </c>
      <c r="L1728" s="3" t="n">
        <f>AM1728/SUM(AM1:AM$2860)</f>
        <v>4.8315084491288052E-7</v>
      </c>
      <c r="M1728" t="s">
        <v>3712</v>
      </c>
      <c r="N1728" t="s">
        <v>4295</v>
      </c>
      <c r="O1728" t="s">
        <v>4296</v>
      </c>
      <c r="P1728" s="2" t="n">
        <v>66141.525317350795</v>
      </c>
      <c r="Q1728" s="2" t="n">
        <v>135795.54210260601</v>
      </c>
      <c r="R1728" s="2"/>
      <c r="S1728" s="2"/>
      <c r="T1728" s="2" t="n">
        <v>15837.192412516701</v>
      </c>
      <c r="U1728" s="2" t="n">
        <v>166047.720644407</v>
      </c>
      <c r="V1728" s="2" t="n">
        <v>11721.962023513501</v>
      </c>
      <c r="W1728" s="2" t="n">
        <v>382672.61116505403</v>
      </c>
      <c r="X1728" s="2" t="n">
        <v>246895.83583215499</v>
      </c>
      <c r="Y1728" s="2" t="n">
        <v>684854.74370372901</v>
      </c>
      <c r="Z1728" s="2" t="n">
        <v>331680.45459531603</v>
      </c>
      <c r="AA1728" s="2" t="n">
        <v>1115556.3261479801</v>
      </c>
      <c r="AB1728" s="2" t="n">
        <v>243994.72093380601</v>
      </c>
      <c r="AC1728" s="2" t="n">
        <v>634022.34175290004</v>
      </c>
      <c r="AD1728" s="2" t="n">
        <v>1131576.48649113</v>
      </c>
      <c r="AE1728" s="2" t="n">
        <v>138672.04234917401</v>
      </c>
      <c r="AF1728" s="2" t="n">
        <v>304956.26993312698</v>
      </c>
      <c r="AG1728" s="2" t="n">
        <v>336962.55953955802</v>
      </c>
      <c r="AH1728" s="2" t="n">
        <v>248725.452912332</v>
      </c>
      <c r="AI1728" s="2"/>
      <c r="AJ1728" s="2"/>
      <c r="AK1728" s="2" t="n">
        <v>95701.239745724393</v>
      </c>
      <c r="AL1728" s="2" t="n">
        <v>42420</v>
      </c>
      <c r="AM1728" s="2" t="n">
        <v>42463.103852460401</v>
      </c>
    </row>
    <row r="1729">
      <c r="A1729" t="str">
        <f t="shared" ref="A1729:A1792" si="297">M1729</f>
        <v>Other</v>
      </c>
      <c r="B1729" t="str">
        <f t="shared" ref="B1729:B1792" si="298">N1729</f>
        <v>9630</v>
      </c>
      <c r="C1729" t="str">
        <f t="shared" ref="C1729:C1792" si="299">O1729</f>
        <v>ADDITIVE METAL MATERIALS</v>
      </c>
      <c r="D1729" s="2" t="n">
        <f t="shared" ref="D1729:D1792" si="300">AE1729</f>
        <v>229494.34406736901</v>
      </c>
      <c r="E1729" s="2" t="n">
        <f t="shared" ref="E1729:E1792" si="301">AK1729</f>
        <v>279854.84733130899</v>
      </c>
      <c r="F1729" s="2" t="n">
        <f t="shared" ref="F1729:F1792" si="302">AL1729</f>
        <v>561940.21270000003</v>
      </c>
      <c r="G1729" s="2" t="n">
        <f t="shared" ref="G1729:G1792" si="303">AM1729</f>
        <v>179310.604431771</v>
      </c>
      <c r="H1729" s="3" t="n">
        <f t="shared" si="293"/>
        <v>1.0079702676535791</v>
      </c>
      <c r="I1729" s="3" t="n">
        <f t="shared" si="294"/>
        <v>1.4486015765819493</v>
      </c>
      <c r="J1729" s="3" t="n">
        <f t="shared" si="295"/>
        <v>0.31909196099389775</v>
      </c>
      <c r="K1729" s="3" t="n">
        <f t="shared" si="296"/>
        <v>4.5365218385953849E-6</v>
      </c>
      <c r="L1729" s="3" t="n">
        <f>AM1729/SUM(AM1:AM$2860)</f>
        <v>2.0402199126578848E-6</v>
      </c>
      <c r="M1729" t="s">
        <v>3712</v>
      </c>
      <c r="N1729" t="s">
        <v>4297</v>
      </c>
      <c r="O1729" t="s">
        <v>4298</v>
      </c>
      <c r="P1729" s="2"/>
      <c r="Q1729" s="2" t="n">
        <v>57822.424559395797</v>
      </c>
      <c r="R1729" s="2" t="n">
        <v>82920.611049134197</v>
      </c>
      <c r="S1729" s="2" t="n">
        <v>37913.097791569402</v>
      </c>
      <c r="T1729" s="2" t="n">
        <v>50276.801309576796</v>
      </c>
      <c r="U1729" s="2" t="n">
        <v>2590413.16001675</v>
      </c>
      <c r="V1729" s="2" t="n">
        <v>475206.43896993098</v>
      </c>
      <c r="W1729" s="2" t="n">
        <v>243104.503763024</v>
      </c>
      <c r="X1729" s="2" t="n">
        <v>167776.43095640599</v>
      </c>
      <c r="Y1729" s="2" t="n">
        <v>79791.360738285104</v>
      </c>
      <c r="Z1729" s="2" t="n">
        <v>335788.17018263898</v>
      </c>
      <c r="AA1729" s="2" t="n">
        <v>70679.712855645193</v>
      </c>
      <c r="AB1729" s="2" t="n">
        <v>24474.382410190301</v>
      </c>
      <c r="AC1729" s="2" t="n">
        <v>713996.91940073995</v>
      </c>
      <c r="AD1729" s="2" t="n">
        <v>289097.86501941801</v>
      </c>
      <c r="AE1729" s="2" t="n">
        <v>229494.34406736901</v>
      </c>
      <c r="AF1729" s="2" t="n">
        <v>55114.967785235902</v>
      </c>
      <c r="AG1729" s="2" t="n">
        <v>186017.636684089</v>
      </c>
      <c r="AH1729" s="2" t="n">
        <v>250684.17347627599</v>
      </c>
      <c r="AI1729" s="2" t="n">
        <v>385326.78938603401</v>
      </c>
      <c r="AJ1729" s="2" t="n">
        <v>1908001.9571515799</v>
      </c>
      <c r="AK1729" s="2" t="n">
        <v>279854.84733130899</v>
      </c>
      <c r="AL1729" s="2" t="n">
        <v>561940.21270000003</v>
      </c>
      <c r="AM1729" s="2" t="n">
        <v>179310.604431771</v>
      </c>
    </row>
    <row r="1730">
      <c r="A1730" t="str">
        <f t="shared" si="297"/>
        <v>Other</v>
      </c>
      <c r="B1730" t="str">
        <f t="shared" si="298"/>
        <v>9640</v>
      </c>
      <c r="C1730" t="str">
        <f t="shared" si="299"/>
        <v>IRON &amp; STEEL PRIMARY &amp; SEMIFINISHED</v>
      </c>
      <c r="D1730" s="2" t="n">
        <f t="shared" si="300"/>
        <v>55451757.641078301</v>
      </c>
      <c r="E1730" s="2" t="n">
        <f t="shared" si="301"/>
        <v>41722.6287953059</v>
      </c>
      <c r="F1730" s="2" t="n">
        <f t="shared" si="302"/>
        <v>408466.88669999997</v>
      </c>
      <c r="G1730" s="2" t="n">
        <f t="shared" si="303"/>
        <v>628.14299874471806</v>
      </c>
      <c r="H1730" s="3" t="n">
        <f t="shared" ref="H1730:H1793" si="304">AL1730/AK1730-1</f>
        <v>8.7900563433806322</v>
      </c>
      <c r="I1730" s="3" t="n">
        <f t="shared" ref="I1730:I1793" si="305">AL1730/AE1730-1</f>
        <v>-0.9926338333701904</v>
      </c>
      <c r="J1730" s="3" t="n">
        <f t="shared" ref="J1730:J1793" si="306">AM1730/AL1730</f>
        <v>1.5378064151527172E-3</v>
      </c>
      <c r="K1730" s="3" t="n">
        <f t="shared" ref="K1730:K1793" si="307">AL1730/SUM(AL$1:AL$2860)</f>
        <v>3.297537549331565E-6</v>
      </c>
      <c r="L1730" s="3" t="n">
        <f>AM1730/SUM(AM1:AM$2860)</f>
        <v>7.147094607688134E-9</v>
      </c>
      <c r="M1730" t="s">
        <v>3712</v>
      </c>
      <c r="N1730" t="s">
        <v>4299</v>
      </c>
      <c r="O1730" t="s">
        <v>4300</v>
      </c>
      <c r="P1730" s="2" t="n">
        <v>86089.328511800995</v>
      </c>
      <c r="Q1730" s="2" t="n">
        <v>50614.931507646303</v>
      </c>
      <c r="R1730" s="2" t="n">
        <v>104980.490812276</v>
      </c>
      <c r="S1730" s="2" t="n">
        <v>152978.13051831399</v>
      </c>
      <c r="T1730" s="2" t="n">
        <v>1606306.61485776</v>
      </c>
      <c r="U1730" s="2" t="n">
        <v>19644736.412636999</v>
      </c>
      <c r="V1730" s="2" t="n">
        <v>34256748.927674301</v>
      </c>
      <c r="W1730" s="2" t="n">
        <v>1949223.5750061099</v>
      </c>
      <c r="X1730" s="2" t="n">
        <v>2004157.5946112201</v>
      </c>
      <c r="Y1730" s="2" t="n">
        <v>2158811.0341014098</v>
      </c>
      <c r="Z1730" s="2" t="n">
        <v>2183249.4818891701</v>
      </c>
      <c r="AA1730" s="2" t="n">
        <v>652809.91231603106</v>
      </c>
      <c r="AB1730" s="2" t="n">
        <v>346763.95714553702</v>
      </c>
      <c r="AC1730" s="2" t="n">
        <v>233007.94573779599</v>
      </c>
      <c r="AD1730" s="2" t="n">
        <v>1679813.8152853199</v>
      </c>
      <c r="AE1730" s="2" t="n">
        <v>55451757.641078301</v>
      </c>
      <c r="AF1730" s="2" t="n">
        <v>549281.59385516006</v>
      </c>
      <c r="AG1730" s="2" t="n">
        <v>197884.62341779401</v>
      </c>
      <c r="AH1730" s="2" t="n">
        <v>364413.09998632199</v>
      </c>
      <c r="AI1730" s="2" t="n">
        <v>2132083.3215105999</v>
      </c>
      <c r="AJ1730" s="2" t="n">
        <v>2395322.4446493601</v>
      </c>
      <c r="AK1730" s="2" t="n">
        <v>41722.6287953059</v>
      </c>
      <c r="AL1730" s="2" t="n">
        <v>408466.88669999997</v>
      </c>
      <c r="AM1730" s="2" t="n">
        <v>628.14299874471806</v>
      </c>
    </row>
    <row r="1731">
      <c r="A1731" t="str">
        <f t="shared" si="297"/>
        <v>Other</v>
      </c>
      <c r="B1731" t="str">
        <f t="shared" si="298"/>
        <v>9650</v>
      </c>
      <c r="C1731" t="str">
        <f t="shared" si="299"/>
        <v>NONFERROUS BASE METAL REFINERY</v>
      </c>
      <c r="D1731" s="2" t="n">
        <f t="shared" si="300"/>
        <v>186580.366158333</v>
      </c>
      <c r="E1731" s="2" t="n">
        <f t="shared" si="301"/>
        <v>25310.6680376816</v>
      </c>
      <c r="F1731" s="2" t="n">
        <f t="shared" si="302"/>
        <v>33125</v>
      </c>
      <c r="G1731" s="2" t="n">
        <f t="shared" si="303"/>
        <v>0</v>
      </c>
      <c r="H1731" s="3" t="n">
        <f t="shared" si="304"/>
        <v>0.30873669358251266</v>
      </c>
      <c r="I1731" s="3" t="n">
        <f t="shared" si="305"/>
        <v>-0.82246256301217691</v>
      </c>
      <c r="J1731" s="3" t="n">
        <f t="shared" si="306"/>
        <v>0</v>
      </c>
      <c r="K1731" s="3" t="n">
        <f t="shared" si="307"/>
        <v>2.6741685771418031E-7</v>
      </c>
      <c r="L1731" s="3" t="n">
        <f>AM1731/SUM(AM1:AM$2860)</f>
        <v>0</v>
      </c>
      <c r="M1731" t="s">
        <v>3712</v>
      </c>
      <c r="N1731" t="s">
        <v>4301</v>
      </c>
      <c r="O1731" t="s">
        <v>4302</v>
      </c>
      <c r="P1731" s="2"/>
      <c r="Q1731" s="2"/>
      <c r="R1731" s="2" t="n">
        <v>394482.82981721201</v>
      </c>
      <c r="S1731" s="2" t="n">
        <v>29399.4130101587</v>
      </c>
      <c r="T1731" s="2" t="n">
        <v>100523.85303257999</v>
      </c>
      <c r="U1731" s="2" t="n">
        <v>230828.838272594</v>
      </c>
      <c r="V1731" s="2" t="n">
        <v>3480305.6112916199</v>
      </c>
      <c r="W1731" s="2" t="n">
        <v>217970.62278179399</v>
      </c>
      <c r="X1731" s="2" t="n">
        <v>233746.26176222001</v>
      </c>
      <c r="Y1731" s="2" t="n">
        <v>275694.80307211599</v>
      </c>
      <c r="Z1731" s="2" t="n">
        <v>14517.952682703901</v>
      </c>
      <c r="AA1731" s="2" t="n">
        <v>2401813.0551171801</v>
      </c>
      <c r="AB1731" s="2" t="n">
        <v>2298765.6104653999</v>
      </c>
      <c r="AC1731" s="2" t="n">
        <v>489320.53560196899</v>
      </c>
      <c r="AD1731" s="2" t="n">
        <v>3293393.1456349501</v>
      </c>
      <c r="AE1731" s="2" t="n">
        <v>186580.366158333</v>
      </c>
      <c r="AF1731" s="2" t="n">
        <v>798286.77017057897</v>
      </c>
      <c r="AG1731" s="2" t="n">
        <v>104525.756840995</v>
      </c>
      <c r="AH1731" s="2" t="n">
        <v>52559.857776019198</v>
      </c>
      <c r="AI1731" s="2" t="n">
        <v>148547.05714531301</v>
      </c>
      <c r="AJ1731" s="2" t="n">
        <v>166668.80823559299</v>
      </c>
      <c r="AK1731" s="2" t="n">
        <v>25310.6680376816</v>
      </c>
      <c r="AL1731" s="2" t="n">
        <v>33125</v>
      </c>
      <c r="AM1731" s="2"/>
    </row>
    <row r="1732">
      <c r="A1732" t="str">
        <f t="shared" si="297"/>
        <v>Other</v>
      </c>
      <c r="B1732" t="str">
        <f t="shared" si="298"/>
        <v>9660</v>
      </c>
      <c r="C1732" t="str">
        <f t="shared" si="299"/>
        <v>PRECIOUS METALS PRIMARY FORMS</v>
      </c>
      <c r="D1732" s="2" t="n">
        <f t="shared" si="300"/>
        <v>31485.4986357339</v>
      </c>
      <c r="E1732" s="2" t="n">
        <f t="shared" si="301"/>
        <v>0</v>
      </c>
      <c r="F1732" s="2" t="n">
        <f t="shared" si="302"/>
        <v>0</v>
      </c>
      <c r="G1732" s="2" t="n">
        <f t="shared" si="303"/>
        <v>0</v>
      </c>
      <c r="H1732" s="3" t="e">
        <f t="shared" si="304"/>
        <v>#DIV/0!</v>
      </c>
      <c r="I1732" s="3" t="n">
        <f t="shared" si="305"/>
        <v>-1</v>
      </c>
      <c r="J1732" s="3" t="e">
        <f t="shared" si="306"/>
        <v>#DIV/0!</v>
      </c>
      <c r="K1732" s="3" t="n">
        <f t="shared" si="307"/>
        <v>0</v>
      </c>
      <c r="L1732" s="3" t="n">
        <f>AM1732/SUM(AM1:AM$2860)</f>
        <v>0</v>
      </c>
      <c r="M1732" t="s">
        <v>3712</v>
      </c>
      <c r="N1732" t="s">
        <v>4303</v>
      </c>
      <c r="O1732" t="s">
        <v>4304</v>
      </c>
      <c r="P1732" s="2"/>
      <c r="Q1732" s="2"/>
      <c r="R1732" s="2"/>
      <c r="S1732" s="2"/>
      <c r="T1732" s="2" t="n">
        <v>1672945.6887828801</v>
      </c>
      <c r="U1732" s="2" t="n">
        <v>112128.661025144</v>
      </c>
      <c r="V1732" s="2" t="n">
        <v>121151.17524588401</v>
      </c>
      <c r="W1732" s="2" t="n">
        <v>63384.131613773097</v>
      </c>
      <c r="X1732" s="2" t="n">
        <v>531811.97416368604</v>
      </c>
      <c r="Y1732" s="2" t="n">
        <v>120501.073979154</v>
      </c>
      <c r="Z1732" s="2" t="n">
        <v>61107.878763874003</v>
      </c>
      <c r="AA1732" s="2" t="n">
        <v>89302.579796208098</v>
      </c>
      <c r="AB1732" s="2" t="n">
        <v>47553.686590926802</v>
      </c>
      <c r="AC1732" s="2"/>
      <c r="AD1732" s="2" t="n">
        <v>60709.239458624703</v>
      </c>
      <c r="AE1732" s="2" t="n">
        <v>31485.4986357339</v>
      </c>
      <c r="AF1732" s="2" t="n">
        <v>55249.080975088502</v>
      </c>
      <c r="AG1732" s="2"/>
      <c r="AH1732" s="2" t="n">
        <v>5343.0038986148902</v>
      </c>
      <c r="AI1732" s="2"/>
      <c r="AJ1732" s="2"/>
      <c r="AK1732" s="2"/>
      <c r="AL1732" s="2"/>
      <c r="AM1732" s="2"/>
    </row>
    <row r="1733">
      <c r="A1733" t="str">
        <f t="shared" si="297"/>
        <v>Other</v>
      </c>
      <c r="B1733" t="str">
        <f t="shared" si="298"/>
        <v>9670</v>
      </c>
      <c r="C1733" t="str">
        <f t="shared" si="299"/>
        <v>IRON AND STEEL SCRAP</v>
      </c>
      <c r="D1733" s="2" t="n">
        <f t="shared" si="300"/>
        <v>0</v>
      </c>
      <c r="E1733" s="2" t="n">
        <f t="shared" si="301"/>
        <v>0</v>
      </c>
      <c r="F1733" s="2" t="n">
        <f t="shared" si="302"/>
        <v>23959</v>
      </c>
      <c r="G1733" s="2" t="n">
        <f t="shared" si="303"/>
        <v>0</v>
      </c>
      <c r="H1733" s="3" t="e">
        <f t="shared" si="304"/>
        <v>#DIV/0!</v>
      </c>
      <c r="I1733" s="3" t="e">
        <f t="shared" si="305"/>
        <v>#DIV/0!</v>
      </c>
      <c r="J1733" s="3" t="n">
        <f t="shared" si="306"/>
        <v>0</v>
      </c>
      <c r="K1733" s="3" t="n">
        <f t="shared" si="307"/>
        <v>1.9342009038412214E-7</v>
      </c>
      <c r="L1733" s="3" t="n">
        <f>AM1733/SUM(AM1:AM$2860)</f>
        <v>0</v>
      </c>
      <c r="M1733" t="s">
        <v>3712</v>
      </c>
      <c r="N1733" t="s">
        <v>4305</v>
      </c>
      <c r="O1733" t="s">
        <v>4306</v>
      </c>
      <c r="P1733" s="2"/>
      <c r="Q1733" s="2"/>
      <c r="R1733" s="2"/>
      <c r="S1733" s="2"/>
      <c r="T1733" s="2" t="n">
        <v>61709.567429855102</v>
      </c>
      <c r="U1733" s="2"/>
      <c r="V1733" s="2" t="n">
        <v>31354.5706511586</v>
      </c>
      <c r="W1733" s="2" t="n">
        <v>105455.14825191601</v>
      </c>
      <c r="X1733" s="2" t="n">
        <v>3985.7171572397301</v>
      </c>
      <c r="Y1733" s="2" t="n">
        <v>13148.198101833101</v>
      </c>
      <c r="Z1733" s="2" t="n">
        <v>35988.690355695697</v>
      </c>
      <c r="AA1733" s="2" t="n">
        <v>12823.828914702901</v>
      </c>
      <c r="AB1733" s="2"/>
      <c r="AC1733" s="2"/>
      <c r="AD1733" s="2" t="n">
        <v>23042.399648318002</v>
      </c>
      <c r="AE1733" s="2"/>
      <c r="AF1733" s="2"/>
      <c r="AG1733" s="2" t="n">
        <v>10454.52745301</v>
      </c>
      <c r="AH1733" s="2" t="n">
        <v>64946.216442342797</v>
      </c>
      <c r="AI1733" s="2"/>
      <c r="AJ1733" s="2"/>
      <c r="AK1733" s="2"/>
      <c r="AL1733" s="2" t="n">
        <v>23959</v>
      </c>
      <c r="AM1733" s="2"/>
    </row>
    <row r="1734">
      <c r="A1734" t="str">
        <f t="shared" si="297"/>
        <v>Other</v>
      </c>
      <c r="B1734" t="str">
        <f t="shared" si="298"/>
        <v>9680</v>
      </c>
      <c r="C1734" t="str">
        <f t="shared" si="299"/>
        <v>NONFERROUS SCRAP</v>
      </c>
      <c r="D1734" s="2" t="n">
        <f t="shared" si="300"/>
        <v>1195560.91424216</v>
      </c>
      <c r="E1734" s="2" t="n">
        <f t="shared" si="301"/>
        <v>0</v>
      </c>
      <c r="F1734" s="2" t="n">
        <f t="shared" si="302"/>
        <v>0</v>
      </c>
      <c r="G1734" s="2" t="n">
        <f t="shared" si="303"/>
        <v>0</v>
      </c>
      <c r="H1734" s="3" t="e">
        <f t="shared" si="304"/>
        <v>#DIV/0!</v>
      </c>
      <c r="I1734" s="3" t="n">
        <f t="shared" si="305"/>
        <v>-1</v>
      </c>
      <c r="J1734" s="3" t="e">
        <f t="shared" si="306"/>
        <v>#DIV/0!</v>
      </c>
      <c r="K1734" s="3" t="n">
        <f t="shared" si="307"/>
        <v>0</v>
      </c>
      <c r="L1734" s="3" t="n">
        <f>AM1734/SUM(AM1:AM$2860)</f>
        <v>0</v>
      </c>
      <c r="M1734" t="s">
        <v>3712</v>
      </c>
      <c r="N1734" t="s">
        <v>4307</v>
      </c>
      <c r="O1734" t="s">
        <v>4308</v>
      </c>
      <c r="P1734" s="2"/>
      <c r="Q1734" s="2"/>
      <c r="R1734" s="2"/>
      <c r="S1734" s="2" t="n">
        <v>24820.278811458302</v>
      </c>
      <c r="T1734" s="2"/>
      <c r="U1734" s="2"/>
      <c r="V1734" s="2"/>
      <c r="W1734" s="2" t="n">
        <v>340190.62780984899</v>
      </c>
      <c r="X1734" s="2" t="n">
        <v>33112.1117678378</v>
      </c>
      <c r="Y1734" s="2" t="n">
        <v>365464.94727758999</v>
      </c>
      <c r="Z1734" s="2" t="n">
        <v>57839.8215325169</v>
      </c>
      <c r="AA1734" s="2" t="n">
        <v>94825.636071756497</v>
      </c>
      <c r="AB1734" s="2" t="n">
        <v>74145.934176922994</v>
      </c>
      <c r="AC1734" s="2" t="n">
        <v>61282.116121238898</v>
      </c>
      <c r="AD1734" s="2" t="n">
        <v>140501.16864374501</v>
      </c>
      <c r="AE1734" s="2" t="n">
        <v>1195560.91424216</v>
      </c>
      <c r="AF1734" s="2" t="n">
        <v>71451.058962572002</v>
      </c>
      <c r="AG1734" s="2" t="n">
        <v>102743.73222080201</v>
      </c>
      <c r="AH1734" s="2" t="n">
        <v>90527.432237547197</v>
      </c>
      <c r="AI1734" s="2" t="n">
        <v>166354.67240367201</v>
      </c>
      <c r="AJ1734" s="2"/>
      <c r="AK1734" s="2" t="n">
        <v>0</v>
      </c>
      <c r="AL1734" s="2"/>
      <c r="AM1734" s="2"/>
    </row>
    <row r="1735">
      <c r="A1735" t="str">
        <f t="shared" si="297"/>
        <v>Other</v>
      </c>
      <c r="B1735" t="str">
        <f t="shared" si="298"/>
        <v>9905</v>
      </c>
      <c r="C1735" t="str">
        <f t="shared" si="299"/>
        <v>SIGNS, ADVERTISING DISPLAYS, AND IDENTIFICATION PLATES</v>
      </c>
      <c r="D1735" s="2" t="n">
        <f t="shared" si="300"/>
        <v>2112748.2355094799</v>
      </c>
      <c r="E1735" s="2" t="n">
        <f t="shared" si="301"/>
        <v>503679.75437043898</v>
      </c>
      <c r="F1735" s="2" t="n">
        <f t="shared" si="302"/>
        <v>460428.63160000002</v>
      </c>
      <c r="G1735" s="2" t="n">
        <f t="shared" si="303"/>
        <v>555375.65435492794</v>
      </c>
      <c r="H1735" s="3" t="n">
        <f t="shared" si="304"/>
        <v>-8.5870282446630308E-2</v>
      </c>
      <c r="I1735" s="3" t="n">
        <f t="shared" si="305"/>
        <v>-0.78207122653733052</v>
      </c>
      <c r="J1735" s="3" t="n">
        <f t="shared" si="306"/>
        <v>1.2062144189968917</v>
      </c>
      <c r="K1735" s="3" t="n">
        <f t="shared" si="307"/>
        <v>3.7170227279731906E-6</v>
      </c>
      <c r="L1735" s="3" t="n">
        <f>AM1735/SUM(AM1:AM$2860)</f>
        <v>6.3191380822737408E-6</v>
      </c>
      <c r="M1735" t="s">
        <v>3712</v>
      </c>
      <c r="N1735" t="s">
        <v>4309</v>
      </c>
      <c r="O1735" t="s">
        <v>4310</v>
      </c>
      <c r="P1735" s="2" t="n">
        <v>1387088.09042634</v>
      </c>
      <c r="Q1735" s="2" t="n">
        <v>2566484.3199844998</v>
      </c>
      <c r="R1735" s="2" t="n">
        <v>2559913.5502430201</v>
      </c>
      <c r="S1735" s="2" t="n">
        <v>2240571.1253432701</v>
      </c>
      <c r="T1735" s="2" t="n">
        <v>2827585.1554025402</v>
      </c>
      <c r="U1735" s="2" t="n">
        <v>2886558.7118135099</v>
      </c>
      <c r="V1735" s="2" t="n">
        <v>7276791.1853194498</v>
      </c>
      <c r="W1735" s="2" t="n">
        <v>6043578.3554640403</v>
      </c>
      <c r="X1735" s="2" t="n">
        <v>3841056.68741414</v>
      </c>
      <c r="Y1735" s="2" t="n">
        <v>5729141.2463541096</v>
      </c>
      <c r="Z1735" s="2" t="n">
        <v>6072913.45139453</v>
      </c>
      <c r="AA1735" s="2" t="n">
        <v>4254230.8469328098</v>
      </c>
      <c r="AB1735" s="2" t="n">
        <v>6907677.0173201403</v>
      </c>
      <c r="AC1735" s="2" t="n">
        <v>1216249.4733227901</v>
      </c>
      <c r="AD1735" s="2" t="n">
        <v>2189863.9084923202</v>
      </c>
      <c r="AE1735" s="2" t="n">
        <v>2112748.2355094799</v>
      </c>
      <c r="AF1735" s="2" t="n">
        <v>1043300.64462075</v>
      </c>
      <c r="AG1735" s="2" t="n">
        <v>820225.05293331703</v>
      </c>
      <c r="AH1735" s="2" t="n">
        <v>927370.46161962999</v>
      </c>
      <c r="AI1735" s="2" t="n">
        <v>1143431.04897668</v>
      </c>
      <c r="AJ1735" s="2" t="n">
        <v>647980.90973259998</v>
      </c>
      <c r="AK1735" s="2" t="n">
        <v>503679.75437043898</v>
      </c>
      <c r="AL1735" s="2" t="n">
        <v>460428.63160000002</v>
      </c>
      <c r="AM1735" s="2" t="n">
        <v>555375.65435492794</v>
      </c>
    </row>
    <row r="1736">
      <c r="A1736" t="str">
        <f t="shared" si="297"/>
        <v>Other</v>
      </c>
      <c r="B1736" t="str">
        <f t="shared" si="298"/>
        <v>9915</v>
      </c>
      <c r="C1736" t="str">
        <f t="shared" si="299"/>
        <v>COLLECTORS AND/OR HISTORICAL ITEMS</v>
      </c>
      <c r="D1736" s="2" t="n">
        <f t="shared" si="300"/>
        <v>352217.55029665102</v>
      </c>
      <c r="E1736" s="2" t="n">
        <f t="shared" si="301"/>
        <v>142958.40500340401</v>
      </c>
      <c r="F1736" s="2" t="n">
        <f t="shared" si="302"/>
        <v>48339</v>
      </c>
      <c r="G1736" s="2" t="n">
        <f t="shared" si="303"/>
        <v>0</v>
      </c>
      <c r="H1736" s="3" t="n">
        <f t="shared" si="304"/>
        <v>-0.66186668073941513</v>
      </c>
      <c r="I1736" s="3" t="n">
        <f t="shared" si="305"/>
        <v>-0.86275811651268641</v>
      </c>
      <c r="J1736" s="3" t="n">
        <f t="shared" si="306"/>
        <v>0</v>
      </c>
      <c r="K1736" s="3" t="n">
        <f t="shared" si="307"/>
        <v>3.9023889766175884E-7</v>
      </c>
      <c r="L1736" s="3" t="n">
        <f>AM1736/SUM(AM1:AM$2860)</f>
        <v>0</v>
      </c>
      <c r="M1736" t="s">
        <v>3712</v>
      </c>
      <c r="N1736" t="s">
        <v>4311</v>
      </c>
      <c r="O1736" t="s">
        <v>4312</v>
      </c>
      <c r="P1736" s="2"/>
      <c r="Q1736" s="2"/>
      <c r="R1736" s="2"/>
      <c r="S1736" s="2"/>
      <c r="T1736" s="2" t="n">
        <v>492.35565779496801</v>
      </c>
      <c r="U1736" s="2" t="n">
        <v>79368.844499047496</v>
      </c>
      <c r="V1736" s="2" t="n">
        <v>1151703.74083195</v>
      </c>
      <c r="W1736" s="2" t="n">
        <v>208325.424718861</v>
      </c>
      <c r="X1736" s="2" t="n">
        <v>249936.179537155</v>
      </c>
      <c r="Y1736" s="2" t="n">
        <v>217931.069781764</v>
      </c>
      <c r="Z1736" s="2" t="n">
        <v>209734.126173228</v>
      </c>
      <c r="AA1736" s="2" t="n">
        <v>225391.36065647801</v>
      </c>
      <c r="AB1736" s="2" t="n">
        <v>124369.32518178</v>
      </c>
      <c r="AC1736" s="2" t="n">
        <v>94562.089703615595</v>
      </c>
      <c r="AD1736" s="2" t="n">
        <v>127487.746847216</v>
      </c>
      <c r="AE1736" s="2" t="n">
        <v>352217.55029665102</v>
      </c>
      <c r="AF1736" s="2" t="n">
        <v>77169.7156112792</v>
      </c>
      <c r="AG1736" s="2" t="n">
        <v>185461.61570501799</v>
      </c>
      <c r="AH1736" s="2" t="n">
        <v>82133.697352794203</v>
      </c>
      <c r="AI1736" s="2" t="n">
        <v>38796.910765967303</v>
      </c>
      <c r="AJ1736" s="2" t="n">
        <v>67446.711025046796</v>
      </c>
      <c r="AK1736" s="2" t="n">
        <v>142958.40500340401</v>
      </c>
      <c r="AL1736" s="2" t="n">
        <v>48339</v>
      </c>
      <c r="AM1736" s="2"/>
    </row>
    <row r="1737">
      <c r="A1737" t="str">
        <f t="shared" si="297"/>
        <v>Other</v>
      </c>
      <c r="B1737" t="str">
        <f t="shared" si="298"/>
        <v>9920</v>
      </c>
      <c r="C1737" t="str">
        <f t="shared" si="299"/>
        <v>SMOKERS' ARTICLES AND MATCHES</v>
      </c>
      <c r="D1737" s="2" t="n">
        <f t="shared" si="300"/>
        <v>53.3754167348633</v>
      </c>
      <c r="E1737" s="2" t="n">
        <f t="shared" si="301"/>
        <v>0</v>
      </c>
      <c r="F1737" s="2" t="n">
        <f t="shared" si="302"/>
        <v>0</v>
      </c>
      <c r="G1737" s="2" t="n">
        <f t="shared" si="303"/>
        <v>0</v>
      </c>
      <c r="H1737" s="3" t="e">
        <f t="shared" si="304"/>
        <v>#DIV/0!</v>
      </c>
      <c r="I1737" s="3" t="n">
        <f t="shared" si="305"/>
        <v>-1</v>
      </c>
      <c r="J1737" s="3" t="e">
        <f t="shared" si="306"/>
        <v>#DIV/0!</v>
      </c>
      <c r="K1737" s="3" t="n">
        <f t="shared" si="307"/>
        <v>0</v>
      </c>
      <c r="L1737" s="3" t="n">
        <f>AM1737/SUM(AM1:AM$2860)</f>
        <v>0</v>
      </c>
      <c r="M1737" t="s">
        <v>3712</v>
      </c>
      <c r="N1737" t="s">
        <v>4313</v>
      </c>
      <c r="O1737" t="s">
        <v>4314</v>
      </c>
      <c r="P1737" s="2"/>
      <c r="Q1737" s="2" t="n">
        <v>41834.693747515397</v>
      </c>
      <c r="R1737" s="2"/>
      <c r="S1737" s="2" t="n">
        <v>7607.0009716846598</v>
      </c>
      <c r="T1737" s="2"/>
      <c r="U1737" s="2" t="n">
        <v>45030.477593617798</v>
      </c>
      <c r="V1737" s="2" t="n">
        <v>4917.2400330029704</v>
      </c>
      <c r="W1737" s="2" t="n">
        <v>563.37821478170099</v>
      </c>
      <c r="X1737" s="2" t="n">
        <v>11648.158415850199</v>
      </c>
      <c r="Y1737" s="2" t="n">
        <v>0</v>
      </c>
      <c r="Z1737" s="2" t="n">
        <v>6929.4203049241496</v>
      </c>
      <c r="AA1737" s="2" t="n">
        <v>7913.5973906155004</v>
      </c>
      <c r="AB1737" s="2"/>
      <c r="AC1737" s="2" t="n">
        <v>4287.5065423343303</v>
      </c>
      <c r="AD1737" s="2" t="n">
        <v>2211.87916616142</v>
      </c>
      <c r="AE1737" s="2" t="n">
        <v>53.3754167348633</v>
      </c>
      <c r="AF1737" s="2"/>
      <c r="AG1737" s="2"/>
      <c r="AH1737" s="2"/>
      <c r="AI1737" s="2" t="n">
        <v>3449.5233019191</v>
      </c>
      <c r="AJ1737" s="2"/>
      <c r="AK1737" s="2"/>
      <c r="AL1737" s="2"/>
      <c r="AM1737" s="2"/>
    </row>
    <row r="1738">
      <c r="A1738" t="str">
        <f t="shared" si="297"/>
        <v>Other</v>
      </c>
      <c r="B1738" t="str">
        <f t="shared" si="298"/>
        <v>9925</v>
      </c>
      <c r="C1738" t="str">
        <f t="shared" si="299"/>
        <v>ECCLESIASTICAL EQ FURNISHING &amp; SUP</v>
      </c>
      <c r="D1738" s="2" t="n">
        <f t="shared" si="300"/>
        <v>45981.794995929697</v>
      </c>
      <c r="E1738" s="2" t="n">
        <f t="shared" si="301"/>
        <v>20140.426524450399</v>
      </c>
      <c r="F1738" s="2" t="n">
        <f t="shared" si="302"/>
        <v>0</v>
      </c>
      <c r="G1738" s="2" t="n">
        <f t="shared" si="303"/>
        <v>0</v>
      </c>
      <c r="H1738" s="3" t="n">
        <f t="shared" si="304"/>
        <v>-1</v>
      </c>
      <c r="I1738" s="3" t="n">
        <f t="shared" si="305"/>
        <v>-1</v>
      </c>
      <c r="J1738" s="3" t="e">
        <f t="shared" si="306"/>
        <v>#DIV/0!</v>
      </c>
      <c r="K1738" s="3" t="n">
        <f t="shared" si="307"/>
        <v>0</v>
      </c>
      <c r="L1738" s="3" t="n">
        <f>AM1738/SUM(AM1:AM$2860)</f>
        <v>0</v>
      </c>
      <c r="M1738" t="s">
        <v>3712</v>
      </c>
      <c r="N1738" t="s">
        <v>4315</v>
      </c>
      <c r="O1738" t="s">
        <v>4316</v>
      </c>
      <c r="P1738" s="2"/>
      <c r="Q1738" s="2" t="n">
        <v>90704.935538542006</v>
      </c>
      <c r="R1738" s="2" t="n">
        <v>190345.47009422901</v>
      </c>
      <c r="S1738" s="2" t="n">
        <v>-43447.678626737397</v>
      </c>
      <c r="T1738" s="2" t="n">
        <v>193341.075663239</v>
      </c>
      <c r="U1738" s="2" t="n">
        <v>260117.704950566</v>
      </c>
      <c r="V1738" s="2" t="n">
        <v>351229.63332691899</v>
      </c>
      <c r="W1738" s="2" t="n">
        <v>161956.26776335601</v>
      </c>
      <c r="X1738" s="2" t="n">
        <v>277098.37807425502</v>
      </c>
      <c r="Y1738" s="2" t="n">
        <v>55893.060096138302</v>
      </c>
      <c r="Z1738" s="2" t="n">
        <v>125926.153761051</v>
      </c>
      <c r="AA1738" s="2" t="n">
        <v>73981.516151059201</v>
      </c>
      <c r="AB1738" s="2" t="n">
        <v>10806.4562739381</v>
      </c>
      <c r="AC1738" s="2" t="n">
        <v>10490.823533586199</v>
      </c>
      <c r="AD1738" s="2" t="n">
        <v>68251.536440023207</v>
      </c>
      <c r="AE1738" s="2" t="n">
        <v>45981.794995929697</v>
      </c>
      <c r="AF1738" s="2" t="n">
        <v>62330.245741320003</v>
      </c>
      <c r="AG1738" s="2" t="n">
        <v>40801.495095189501</v>
      </c>
      <c r="AH1738" s="2" t="n">
        <v>314.02566191902002</v>
      </c>
      <c r="AI1738" s="2" t="n">
        <v>62920.747890923099</v>
      </c>
      <c r="AJ1738" s="2" t="n">
        <v>0</v>
      </c>
      <c r="AK1738" s="2" t="n">
        <v>20140.426524450399</v>
      </c>
      <c r="AL1738" s="2"/>
      <c r="AM1738" s="2"/>
    </row>
    <row r="1739">
      <c r="A1739" t="str">
        <f t="shared" si="297"/>
        <v>Other</v>
      </c>
      <c r="B1739" t="str">
        <f t="shared" si="298"/>
        <v>9930</v>
      </c>
      <c r="C1739" t="str">
        <f t="shared" si="299"/>
        <v>MEMORIALS-CEMETERY &amp; MORTUARY EQ</v>
      </c>
      <c r="D1739" s="2" t="n">
        <f t="shared" si="300"/>
        <v>57356.503154743797</v>
      </c>
      <c r="E1739" s="2" t="n">
        <f t="shared" si="301"/>
        <v>608259.90439183102</v>
      </c>
      <c r="F1739" s="2" t="n">
        <f t="shared" si="302"/>
        <v>444585.5</v>
      </c>
      <c r="G1739" s="2" t="n">
        <f t="shared" si="303"/>
        <v>0</v>
      </c>
      <c r="H1739" s="3" t="n">
        <f t="shared" si="304"/>
        <v>-0.26908629552934438</v>
      </c>
      <c r="I1739" s="3" t="n">
        <f t="shared" si="305"/>
        <v>6.7512657771436952</v>
      </c>
      <c r="J1739" s="3" t="n">
        <f t="shared" si="306"/>
        <v>0</v>
      </c>
      <c r="K1739" s="3" t="n">
        <f t="shared" si="307"/>
        <v>3.5891217326879306E-6</v>
      </c>
      <c r="L1739" s="3" t="n">
        <f>AM1739/SUM(AM1:AM$2860)</f>
        <v>0</v>
      </c>
      <c r="M1739" t="s">
        <v>3712</v>
      </c>
      <c r="N1739" t="s">
        <v>4317</v>
      </c>
      <c r="O1739" t="s">
        <v>4318</v>
      </c>
      <c r="P1739" s="2"/>
      <c r="Q1739" s="2"/>
      <c r="R1739" s="2"/>
      <c r="S1739" s="2" t="n">
        <v>194339.67446351401</v>
      </c>
      <c r="T1739" s="2" t="n">
        <v>88036.464068263405</v>
      </c>
      <c r="U1739" s="2" t="n">
        <v>348722.01253931603</v>
      </c>
      <c r="V1739" s="2" t="n">
        <v>289846.90249355597</v>
      </c>
      <c r="W1739" s="2" t="n">
        <v>293268.23072579398</v>
      </c>
      <c r="X1739" s="2" t="n">
        <v>467552.61587542499</v>
      </c>
      <c r="Y1739" s="2" t="n">
        <v>662241.96007053601</v>
      </c>
      <c r="Z1739" s="2" t="n">
        <v>954244.82629003702</v>
      </c>
      <c r="AA1739" s="2" t="n">
        <v>501901.66354312201</v>
      </c>
      <c r="AB1739" s="2" t="n">
        <v>659909.646534689</v>
      </c>
      <c r="AC1739" s="2" t="n">
        <v>706997.86776877299</v>
      </c>
      <c r="AD1739" s="2" t="n">
        <v>434216.13943386899</v>
      </c>
      <c r="AE1739" s="2" t="n">
        <v>57356.503154743797</v>
      </c>
      <c r="AF1739" s="2" t="n">
        <v>30509.617606952601</v>
      </c>
      <c r="AG1739" s="2" t="n">
        <v>31828.091321869499</v>
      </c>
      <c r="AH1739" s="2" t="n">
        <v>9746.2146344684897</v>
      </c>
      <c r="AI1739" s="2" t="n">
        <v>276633.84921234299</v>
      </c>
      <c r="AJ1739" s="2" t="n">
        <v>571770.02055510494</v>
      </c>
      <c r="AK1739" s="2" t="n">
        <v>608259.90439183102</v>
      </c>
      <c r="AL1739" s="2" t="n">
        <v>444585.5</v>
      </c>
      <c r="AM1739" s="2"/>
    </row>
    <row r="1740">
      <c r="A1740" t="str">
        <f t="shared" si="297"/>
        <v>Other</v>
      </c>
      <c r="B1740" t="str">
        <f t="shared" si="298"/>
        <v>9998</v>
      </c>
      <c r="C1740" t="str">
        <f t="shared" si="299"/>
        <v>NON-FOOD ITEMS FOR RESALE</v>
      </c>
      <c r="D1740" s="2" t="n">
        <f t="shared" si="300"/>
        <v>0</v>
      </c>
      <c r="E1740" s="2" t="n">
        <f t="shared" si="301"/>
        <v>0</v>
      </c>
      <c r="F1740" s="2" t="n">
        <f t="shared" si="302"/>
        <v>0</v>
      </c>
      <c r="G1740" s="2" t="n">
        <f t="shared" si="303"/>
        <v>0</v>
      </c>
      <c r="H1740" s="3" t="e">
        <f t="shared" si="304"/>
        <v>#DIV/0!</v>
      </c>
      <c r="I1740" s="3" t="e">
        <f t="shared" si="305"/>
        <v>#DIV/0!</v>
      </c>
      <c r="J1740" s="3" t="e">
        <f t="shared" si="306"/>
        <v>#DIV/0!</v>
      </c>
      <c r="K1740" s="3" t="n">
        <f t="shared" si="307"/>
        <v>0</v>
      </c>
      <c r="L1740" s="3" t="n">
        <f>AM1740/SUM(AM1:AM$2860)</f>
        <v>0</v>
      </c>
      <c r="M1740" t="s">
        <v>3712</v>
      </c>
      <c r="N1740" t="s">
        <v>4319</v>
      </c>
      <c r="O1740" t="s">
        <v>4320</v>
      </c>
      <c r="P1740" s="2" t="n">
        <v>787109.35666525096</v>
      </c>
      <c r="Q1740" s="2" t="n">
        <v>1348673.5455354699</v>
      </c>
      <c r="R1740" s="2" t="n">
        <v>3670799.7108011101</v>
      </c>
      <c r="S1740" s="2" t="n">
        <v>40160152.849030897</v>
      </c>
      <c r="T1740" s="2" t="n">
        <v>1757650.1991548899</v>
      </c>
      <c r="U1740" s="2" t="n">
        <v>3976339.0017583598</v>
      </c>
      <c r="V1740" s="2" t="n">
        <v>3064346.5319004501</v>
      </c>
      <c r="W1740" s="2" t="n">
        <v>1734939.2427077701</v>
      </c>
      <c r="X1740" s="2" t="n">
        <v>1655904.81204177</v>
      </c>
      <c r="Y1740" s="2" t="n">
        <v>196107.01623515101</v>
      </c>
      <c r="Z1740" s="2" t="n">
        <v>297619.384011116</v>
      </c>
      <c r="AA1740" s="2" t="n">
        <v>127536.326473735</v>
      </c>
      <c r="AB1740" s="2" t="n">
        <v>0</v>
      </c>
      <c r="AC1740" s="2" t="n">
        <v>-30.607556698560298</v>
      </c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</row>
    <row r="1741">
      <c r="A1741" t="str">
        <f t="shared" si="297"/>
        <v>Other</v>
      </c>
      <c r="B1741" t="str">
        <f t="shared" si="298"/>
        <v>9999</v>
      </c>
      <c r="C1741" t="str">
        <f t="shared" si="299"/>
        <v>MISCELLANEOUS ITEMS</v>
      </c>
      <c r="D1741" s="2" t="n">
        <f t="shared" si="300"/>
        <v>600677.95955027197</v>
      </c>
      <c r="E1741" s="2" t="n">
        <f t="shared" si="301"/>
        <v>41921.388080379103</v>
      </c>
      <c r="F1741" s="2" t="n">
        <f t="shared" si="302"/>
        <v>273384.42599999998</v>
      </c>
      <c r="G1741" s="2" t="n">
        <f t="shared" si="303"/>
        <v>280785.08010660199</v>
      </c>
      <c r="H1741" s="3" t="n">
        <f t="shared" si="304"/>
        <v>5.521359108525199</v>
      </c>
      <c r="I1741" s="3" t="n">
        <f t="shared" si="305"/>
        <v>-0.54487355220310874</v>
      </c>
      <c r="J1741" s="3" t="n">
        <f t="shared" si="306"/>
        <v>1.0270705036672498</v>
      </c>
      <c r="K1741" s="3" t="n">
        <f t="shared" si="307"/>
        <v>2.2070220120427121E-6</v>
      </c>
      <c r="L1741" s="3" t="n">
        <f>AM1741/SUM(AM1:AM$2860)</f>
        <v>3.1948099970222753E-6</v>
      </c>
      <c r="M1741" t="s">
        <v>3712</v>
      </c>
      <c r="N1741" t="s">
        <v>4321</v>
      </c>
      <c r="O1741" t="s">
        <v>4322</v>
      </c>
      <c r="P1741" s="2" t="n">
        <v>71247589.3509624</v>
      </c>
      <c r="Q1741" s="2" t="n">
        <v>88833263.6445999</v>
      </c>
      <c r="R1741" s="2" t="n">
        <v>172364091.716939</v>
      </c>
      <c r="S1741" s="2" t="n">
        <v>138762885.744589</v>
      </c>
      <c r="T1741" s="2" t="n">
        <v>170893664.93709999</v>
      </c>
      <c r="U1741" s="2" t="n">
        <v>218295966.48952901</v>
      </c>
      <c r="V1741" s="2" t="n">
        <v>12816152.3688685</v>
      </c>
      <c r="W1741" s="2" t="n">
        <v>329793021.09493798</v>
      </c>
      <c r="X1741" s="2" t="n">
        <v>19023821.4001422</v>
      </c>
      <c r="Y1741" s="2" t="n">
        <v>744916.12559884798</v>
      </c>
      <c r="Z1741" s="2" t="n">
        <v>322230.169749205</v>
      </c>
      <c r="AA1741" s="2" t="n">
        <v>3662210.6302845101</v>
      </c>
      <c r="AB1741" s="2" t="n">
        <v>2011641.80801751</v>
      </c>
      <c r="AC1741" s="2" t="n">
        <v>2511548.8216517898</v>
      </c>
      <c r="AD1741" s="2" t="n">
        <v>143939.27577754</v>
      </c>
      <c r="AE1741" s="2" t="n">
        <v>600677.95955027197</v>
      </c>
      <c r="AF1741" s="2" t="n">
        <v>75956.535540029799</v>
      </c>
      <c r="AG1741" s="2" t="n">
        <v>243598.968162654</v>
      </c>
      <c r="AH1741" s="2" t="n">
        <v>257205.28769564399</v>
      </c>
      <c r="AI1741" s="2" t="n">
        <v>38012.806008066102</v>
      </c>
      <c r="AJ1741" s="2" t="n">
        <v>333643.20185219398</v>
      </c>
      <c r="AK1741" s="2" t="n">
        <v>41921.388080379103</v>
      </c>
      <c r="AL1741" s="2" t="n">
        <v>273384.42599999998</v>
      </c>
      <c r="AM1741" s="2" t="n">
        <v>280785.08010660199</v>
      </c>
    </row>
    <row r="1742">
      <c r="A1742" t="str">
        <f t="shared" si="297"/>
        <v>PAMS</v>
      </c>
      <c r="B1742" t="str">
        <f t="shared" si="298"/>
        <v>B502</v>
      </c>
      <c r="C1742" t="str">
        <f t="shared" si="299"/>
        <v>AIR QUALITY ANALYSES</v>
      </c>
      <c r="D1742" s="2" t="n">
        <f t="shared" si="300"/>
        <v>87427.481280149907</v>
      </c>
      <c r="E1742" s="2" t="n">
        <f t="shared" si="301"/>
        <v>32753.946693464201</v>
      </c>
      <c r="F1742" s="2" t="n">
        <f t="shared" si="302"/>
        <v>71191.160099999994</v>
      </c>
      <c r="G1742" s="2" t="n">
        <f t="shared" si="303"/>
        <v>31821.003435592302</v>
      </c>
      <c r="H1742" s="3" t="n">
        <f t="shared" si="304"/>
        <v>1.1735139513494306</v>
      </c>
      <c r="I1742" s="3" t="n">
        <f t="shared" si="305"/>
        <v>-0.18571187162675717</v>
      </c>
      <c r="J1742" s="3" t="n">
        <f t="shared" si="306"/>
        <v>0.44697970072259441</v>
      </c>
      <c r="K1742" s="3" t="n">
        <f t="shared" si="307"/>
        <v>5.7472351187831327E-7</v>
      </c>
      <c r="L1742" s="3" t="n">
        <f>AM1742/SUM(AM1:AM$2860)</f>
        <v>3.6206361054766071E-7</v>
      </c>
      <c r="M1742" t="s">
        <v>4323</v>
      </c>
      <c r="N1742" t="s">
        <v>4324</v>
      </c>
      <c r="O1742" t="s">
        <v>4325</v>
      </c>
      <c r="P1742" s="2" t="n">
        <v>224704.42521154799</v>
      </c>
      <c r="Q1742" s="2" t="n">
        <v>904926.07115524902</v>
      </c>
      <c r="R1742" s="2" t="n">
        <v>324868.03008878097</v>
      </c>
      <c r="S1742" s="2" t="n">
        <v>7157317.8026655903</v>
      </c>
      <c r="T1742" s="2" t="n">
        <v>92190.993833282599</v>
      </c>
      <c r="U1742" s="2" t="n">
        <v>4248784.07424457</v>
      </c>
      <c r="V1742" s="2" t="n">
        <v>5119371.17489985</v>
      </c>
      <c r="W1742" s="2" t="n">
        <v>3494918.4233516101</v>
      </c>
      <c r="X1742" s="2" t="n">
        <v>5899623.1097857999</v>
      </c>
      <c r="Y1742" s="2" t="n">
        <v>3164666.0229707798</v>
      </c>
      <c r="Z1742" s="2" t="n">
        <v>3662410.8925383999</v>
      </c>
      <c r="AA1742" s="2" t="n">
        <v>3086660.4165632799</v>
      </c>
      <c r="AB1742" s="2" t="n">
        <v>2589397.3689868199</v>
      </c>
      <c r="AC1742" s="2" t="n">
        <v>1006352.1018702</v>
      </c>
      <c r="AD1742" s="2" t="n">
        <v>93236.254810256098</v>
      </c>
      <c r="AE1742" s="2" t="n">
        <v>87427.481280149907</v>
      </c>
      <c r="AF1742" s="2" t="n">
        <v>71208.538909557799</v>
      </c>
      <c r="AG1742" s="2" t="n">
        <v>10735.699165382201</v>
      </c>
      <c r="AH1742" s="2" t="n">
        <v>58315.661767591097</v>
      </c>
      <c r="AI1742" s="2" t="n">
        <v>8864.6481478672194</v>
      </c>
      <c r="AJ1742" s="2" t="n">
        <v>19477.129134729599</v>
      </c>
      <c r="AK1742" s="2" t="n">
        <v>32753.946693464201</v>
      </c>
      <c r="AL1742" s="2" t="n">
        <v>71191.160099999994</v>
      </c>
      <c r="AM1742" s="2" t="n">
        <v>31821.003435592302</v>
      </c>
    </row>
    <row r="1743">
      <c r="A1743" t="str">
        <f t="shared" si="297"/>
        <v>PAMS</v>
      </c>
      <c r="B1743" t="str">
        <f t="shared" si="298"/>
        <v>B503</v>
      </c>
      <c r="C1743" t="str">
        <f t="shared" si="299"/>
        <v>SPECIAL STUDIES/ANALYSIS- ARCHEOLOGICAL/PALEONTOLOGICAL</v>
      </c>
      <c r="D1743" s="2" t="n">
        <f t="shared" si="300"/>
        <v>5404884.6782500604</v>
      </c>
      <c r="E1743" s="2" t="n">
        <f t="shared" si="301"/>
        <v>9742198.2758259308</v>
      </c>
      <c r="F1743" s="2" t="n">
        <f t="shared" si="302"/>
        <v>7187777.0751</v>
      </c>
      <c r="G1743" s="2" t="n">
        <f t="shared" si="303"/>
        <v>1881795.7976442699</v>
      </c>
      <c r="H1743" s="3" t="n">
        <f t="shared" si="304"/>
        <v>-0.262201725771114</v>
      </c>
      <c r="I1743" s="3" t="n">
        <f t="shared" si="305"/>
        <v>0.32986687098515244</v>
      </c>
      <c r="J1743" s="3" t="n">
        <f t="shared" si="306"/>
        <v>0.26180497502673167</v>
      </c>
      <c r="K1743" s="3" t="n">
        <f t="shared" si="307"/>
        <v>5.8026649339570221E-5</v>
      </c>
      <c r="L1743" s="3" t="n">
        <f>AM1743/SUM(AM1:AM$2860)</f>
        <v>2.1411322939188688E-5</v>
      </c>
      <c r="M1743" t="s">
        <v>4323</v>
      </c>
      <c r="N1743" t="s">
        <v>4326</v>
      </c>
      <c r="O1743" t="s">
        <v>4327</v>
      </c>
      <c r="P1743" s="2" t="n">
        <v>1565343.5081671199</v>
      </c>
      <c r="Q1743" s="2" t="n">
        <v>968236.53868401097</v>
      </c>
      <c r="R1743" s="2" t="n">
        <v>343742.77691322501</v>
      </c>
      <c r="S1743" s="2" t="n">
        <v>1663816.60135069</v>
      </c>
      <c r="T1743" s="2" t="n">
        <v>3338754.4517467301</v>
      </c>
      <c r="U1743" s="2" t="n">
        <v>1536621.7382410199</v>
      </c>
      <c r="V1743" s="2" t="n">
        <v>1244228.10638897</v>
      </c>
      <c r="W1743" s="2" t="n">
        <v>2078275.0179908201</v>
      </c>
      <c r="X1743" s="2" t="n">
        <v>2925132.4848717302</v>
      </c>
      <c r="Y1743" s="2" t="n">
        <v>6280392.6037123799</v>
      </c>
      <c r="Z1743" s="2" t="n">
        <v>4014793.6423121002</v>
      </c>
      <c r="AA1743" s="2" t="n">
        <v>2703012.9350076602</v>
      </c>
      <c r="AB1743" s="2" t="n">
        <v>3914466.5929596699</v>
      </c>
      <c r="AC1743" s="2" t="n">
        <v>2227126.02960992</v>
      </c>
      <c r="AD1743" s="2" t="n">
        <v>7319197.9037871799</v>
      </c>
      <c r="AE1743" s="2" t="n">
        <v>5404884.6782500604</v>
      </c>
      <c r="AF1743" s="2" t="n">
        <v>7808362.9192303196</v>
      </c>
      <c r="AG1743" s="2" t="n">
        <v>8118849.7166479202</v>
      </c>
      <c r="AH1743" s="2" t="n">
        <v>2397611.2674252801</v>
      </c>
      <c r="AI1743" s="2" t="n">
        <v>3228879.6233349</v>
      </c>
      <c r="AJ1743" s="2" t="n">
        <v>9164959.8754680697</v>
      </c>
      <c r="AK1743" s="2" t="n">
        <v>9742198.2758259308</v>
      </c>
      <c r="AL1743" s="2" t="n">
        <v>7187777.0751</v>
      </c>
      <c r="AM1743" s="2" t="n">
        <v>1881795.7976442699</v>
      </c>
    </row>
    <row r="1744">
      <c r="A1744" t="str">
        <f t="shared" si="297"/>
        <v>PAMS</v>
      </c>
      <c r="B1744" t="str">
        <f t="shared" si="298"/>
        <v>B504</v>
      </c>
      <c r="C1744" t="str">
        <f t="shared" si="299"/>
        <v>SPECIAL STUDIES/ANALYSIS- CHEMICAL/BIOLOGICAL</v>
      </c>
      <c r="D1744" s="2" t="n">
        <f t="shared" si="300"/>
        <v>12023040.0629737</v>
      </c>
      <c r="E1744" s="2" t="n">
        <f t="shared" si="301"/>
        <v>4764784.0272804499</v>
      </c>
      <c r="F1744" s="2" t="n">
        <f t="shared" si="302"/>
        <v>242080.98240000001</v>
      </c>
      <c r="G1744" s="2" t="n">
        <f t="shared" si="303"/>
        <v>204723.98835134099</v>
      </c>
      <c r="H1744" s="3" t="n">
        <f t="shared" si="304"/>
        <v>-0.94919371350013315</v>
      </c>
      <c r="I1744" s="3" t="n">
        <f t="shared" si="305"/>
        <v>-0.97986524363787864</v>
      </c>
      <c r="J1744" s="3" t="n">
        <f t="shared" si="306"/>
        <v>0.84568389603222704</v>
      </c>
      <c r="K1744" s="3" t="n">
        <f t="shared" si="307"/>
        <v>1.9543105094572013E-6</v>
      </c>
      <c r="L1744" s="3" t="n">
        <f>AM1744/SUM(AM1:AM$2860)</f>
        <v>2.3293767758843162E-6</v>
      </c>
      <c r="M1744" t="s">
        <v>4323</v>
      </c>
      <c r="N1744" t="s">
        <v>4328</v>
      </c>
      <c r="O1744" t="s">
        <v>4329</v>
      </c>
      <c r="P1744" s="2" t="n">
        <v>8785288.1703823507</v>
      </c>
      <c r="Q1744" s="2" t="n">
        <v>-651963.41449394298</v>
      </c>
      <c r="R1744" s="2" t="n">
        <v>1834085.2698166401</v>
      </c>
      <c r="S1744" s="2" t="n">
        <v>3624210.2387819299</v>
      </c>
      <c r="T1744" s="2" t="n">
        <v>11321876.0238041</v>
      </c>
      <c r="U1744" s="2" t="n">
        <v>2738413.7531798198</v>
      </c>
      <c r="V1744" s="2" t="n">
        <v>1187223.3550026701</v>
      </c>
      <c r="W1744" s="2" t="n">
        <v>3092094.34702816</v>
      </c>
      <c r="X1744" s="2" t="n">
        <v>43552098.170757003</v>
      </c>
      <c r="Y1744" s="2" t="n">
        <v>16485953.2783495</v>
      </c>
      <c r="Z1744" s="2" t="n">
        <v>53210507.719814502</v>
      </c>
      <c r="AA1744" s="2" t="n">
        <v>74427348.879797101</v>
      </c>
      <c r="AB1744" s="2" t="n">
        <v>46191926.499756701</v>
      </c>
      <c r="AC1744" s="2" t="n">
        <v>11889041.3024294</v>
      </c>
      <c r="AD1744" s="2" t="n">
        <v>299412.05066389602</v>
      </c>
      <c r="AE1744" s="2" t="n">
        <v>12023040.0629737</v>
      </c>
      <c r="AF1744" s="2" t="n">
        <v>12110111.254337201</v>
      </c>
      <c r="AG1744" s="2" t="n">
        <v>16076077.8278582</v>
      </c>
      <c r="AH1744" s="2" t="n">
        <v>10140361.4826359</v>
      </c>
      <c r="AI1744" s="2" t="n">
        <v>23839229.3222876</v>
      </c>
      <c r="AJ1744" s="2" t="n">
        <v>10507204.8256668</v>
      </c>
      <c r="AK1744" s="2" t="n">
        <v>4764784.0272804499</v>
      </c>
      <c r="AL1744" s="2" t="n">
        <v>242080.98240000001</v>
      </c>
      <c r="AM1744" s="2" t="n">
        <v>204723.98835134099</v>
      </c>
    </row>
    <row r="1745">
      <c r="A1745" t="str">
        <f t="shared" si="297"/>
        <v>PAMS</v>
      </c>
      <c r="B1745" t="str">
        <f t="shared" si="298"/>
        <v>B505</v>
      </c>
      <c r="C1745" t="str">
        <f t="shared" si="299"/>
        <v>COST BENEFIT ANALYSES</v>
      </c>
      <c r="D1745" s="2" t="n">
        <f t="shared" si="300"/>
        <v>383958.81901164301</v>
      </c>
      <c r="E1745" s="2" t="n">
        <f t="shared" si="301"/>
        <v>2163704.164752</v>
      </c>
      <c r="F1745" s="2" t="n">
        <f t="shared" si="302"/>
        <v>3612628.8906999999</v>
      </c>
      <c r="G1745" s="2" t="n">
        <f t="shared" si="303"/>
        <v>1665321.6613642799</v>
      </c>
      <c r="H1745" s="3" t="n">
        <f t="shared" si="304"/>
        <v>0.66965010723361673</v>
      </c>
      <c r="I1745" s="3" t="n">
        <f t="shared" si="305"/>
        <v>8.4088967665838457</v>
      </c>
      <c r="J1745" s="3" t="n">
        <f t="shared" si="306"/>
        <v>0.4609722481186268</v>
      </c>
      <c r="K1745" s="3" t="n">
        <f t="shared" si="307"/>
        <v>2.916461482380253E-5</v>
      </c>
      <c r="L1745" s="3" t="n">
        <f>AM1745/SUM(AM1:AM$2860)</f>
        <v>1.8948251416935775E-5</v>
      </c>
      <c r="M1745" t="s">
        <v>4323</v>
      </c>
      <c r="N1745" t="s">
        <v>4330</v>
      </c>
      <c r="O1745" t="s">
        <v>4331</v>
      </c>
      <c r="P1745" s="2" t="n">
        <v>1909169.2470279499</v>
      </c>
      <c r="Q1745" s="2" t="n">
        <v>319096.80827031098</v>
      </c>
      <c r="R1745" s="2"/>
      <c r="S1745" s="2" t="n">
        <v>53610.156487347303</v>
      </c>
      <c r="T1745" s="2" t="n">
        <v>123704.730890818</v>
      </c>
      <c r="U1745" s="2" t="n">
        <v>484187.35188905703</v>
      </c>
      <c r="V1745" s="2" t="n">
        <v>1347463.5825211499</v>
      </c>
      <c r="W1745" s="2" t="n">
        <v>3267620.8620727402</v>
      </c>
      <c r="X1745" s="2" t="n">
        <v>4339670.8398284996</v>
      </c>
      <c r="Y1745" s="2" t="n">
        <v>192546.888566807</v>
      </c>
      <c r="Z1745" s="2" t="n">
        <v>1573068.1098134799</v>
      </c>
      <c r="AA1745" s="2" t="n">
        <v>324536.26569263299</v>
      </c>
      <c r="AB1745" s="2" t="n">
        <v>841910.302891923</v>
      </c>
      <c r="AC1745" s="2" t="n">
        <v>5768076.8177303299</v>
      </c>
      <c r="AD1745" s="2" t="n">
        <v>1805900.7182680799</v>
      </c>
      <c r="AE1745" s="2" t="n">
        <v>383958.81901164301</v>
      </c>
      <c r="AF1745" s="2" t="n">
        <v>71375.401512804499</v>
      </c>
      <c r="AG1745" s="2"/>
      <c r="AH1745" s="2" t="n">
        <v>0</v>
      </c>
      <c r="AI1745" s="2" t="n">
        <v>-75249.9361908188</v>
      </c>
      <c r="AJ1745" s="2" t="n">
        <v>1368178.4996056999</v>
      </c>
      <c r="AK1745" s="2" t="n">
        <v>2163704.164752</v>
      </c>
      <c r="AL1745" s="2" t="n">
        <v>3612628.8906999999</v>
      </c>
      <c r="AM1745" s="2" t="n">
        <v>1665321.6613642799</v>
      </c>
    </row>
    <row r="1746">
      <c r="A1746" t="str">
        <f t="shared" si="297"/>
        <v>PAMS</v>
      </c>
      <c r="B1746" t="str">
        <f t="shared" si="298"/>
        <v>B506</v>
      </c>
      <c r="C1746" t="str">
        <f t="shared" si="299"/>
        <v>SPECIAL STUDIES/ANALYSIS- DATA (OTHER THAN SCIENTIFIC)</v>
      </c>
      <c r="D1746" s="2" t="n">
        <f t="shared" si="300"/>
        <v>6102912.4111426501</v>
      </c>
      <c r="E1746" s="2" t="n">
        <f t="shared" si="301"/>
        <v>12563621.3287529</v>
      </c>
      <c r="F1746" s="2" t="n">
        <f t="shared" si="302"/>
        <v>11123822.5602</v>
      </c>
      <c r="G1746" s="2" t="n">
        <f t="shared" si="303"/>
        <v>8940434.5820551701</v>
      </c>
      <c r="H1746" s="3" t="n">
        <f t="shared" si="304"/>
        <v>-0.1146006179968031</v>
      </c>
      <c r="I1746" s="3" t="n">
        <f t="shared" si="305"/>
        <v>0.8227072274362337</v>
      </c>
      <c r="J1746" s="3" t="n">
        <f t="shared" si="306"/>
        <v>0.80371963267763824</v>
      </c>
      <c r="K1746" s="3" t="n">
        <f t="shared" si="307"/>
        <v>8.9802193956793719E-5</v>
      </c>
      <c r="L1746" s="3" t="n">
        <f>AM1746/SUM(AM1:AM$2860)</f>
        <v>1.0172545410756651E-4</v>
      </c>
      <c r="M1746" t="s">
        <v>4323</v>
      </c>
      <c r="N1746" t="s">
        <v>4332</v>
      </c>
      <c r="O1746" t="s">
        <v>4333</v>
      </c>
      <c r="P1746" s="2" t="n">
        <v>786337.037701461</v>
      </c>
      <c r="Q1746" s="2" t="n">
        <v>532179.26536031498</v>
      </c>
      <c r="R1746" s="2" t="n">
        <v>1210070.98285393</v>
      </c>
      <c r="S1746" s="2" t="n">
        <v>3198562.5718314499</v>
      </c>
      <c r="T1746" s="2" t="n">
        <v>1211797.34730374</v>
      </c>
      <c r="U1746" s="2" t="n">
        <v>529858.81217219704</v>
      </c>
      <c r="V1746" s="2" t="n">
        <v>17084098.899580501</v>
      </c>
      <c r="W1746" s="2" t="n">
        <v>21462754.5742855</v>
      </c>
      <c r="X1746" s="2" t="n">
        <v>8819070.0873712301</v>
      </c>
      <c r="Y1746" s="2" t="n">
        <v>7884319.3996096803</v>
      </c>
      <c r="Z1746" s="2" t="n">
        <v>5978593.16532626</v>
      </c>
      <c r="AA1746" s="2" t="n">
        <v>6795945.3293294599</v>
      </c>
      <c r="AB1746" s="2" t="n">
        <v>5524205.21635406</v>
      </c>
      <c r="AC1746" s="2" t="n">
        <v>10713817.7755356</v>
      </c>
      <c r="AD1746" s="2" t="n">
        <v>6814924.5248007802</v>
      </c>
      <c r="AE1746" s="2" t="n">
        <v>6102912.4111426501</v>
      </c>
      <c r="AF1746" s="2" t="n">
        <v>5332873.26696481</v>
      </c>
      <c r="AG1746" s="2" t="n">
        <v>4511487.9694565497</v>
      </c>
      <c r="AH1746" s="2" t="n">
        <v>5749579.5862692297</v>
      </c>
      <c r="AI1746" s="2" t="n">
        <v>6142589.3901544604</v>
      </c>
      <c r="AJ1746" s="2" t="n">
        <v>10266422.7290348</v>
      </c>
      <c r="AK1746" s="2" t="n">
        <v>12563621.3287529</v>
      </c>
      <c r="AL1746" s="2" t="n">
        <v>11123822.5602</v>
      </c>
      <c r="AM1746" s="2" t="n">
        <v>8940434.5820551701</v>
      </c>
    </row>
    <row r="1747">
      <c r="A1747" t="str">
        <f t="shared" si="297"/>
        <v>PAMS</v>
      </c>
      <c r="B1747" t="str">
        <f t="shared" si="298"/>
        <v>B507</v>
      </c>
      <c r="C1747" t="str">
        <f t="shared" si="299"/>
        <v>ECONOMIC STUDIES</v>
      </c>
      <c r="D1747" s="2" t="n">
        <f t="shared" si="300"/>
        <v>952087.89421271603</v>
      </c>
      <c r="E1747" s="2" t="n">
        <f t="shared" si="301"/>
        <v>105303.44234814501</v>
      </c>
      <c r="F1747" s="2" t="n">
        <f t="shared" si="302"/>
        <v>944784.15630000003</v>
      </c>
      <c r="G1747" s="2" t="n">
        <f t="shared" si="303"/>
        <v>167868.51478061601</v>
      </c>
      <c r="H1747" s="3" t="n">
        <f t="shared" si="304"/>
        <v>7.9720158736733175</v>
      </c>
      <c r="I1747" s="3" t="n">
        <f t="shared" si="305"/>
        <v>-7.6712853478254628E-3</v>
      </c>
      <c r="J1747" s="3" t="n">
        <f t="shared" si="306"/>
        <v>0.17767922298573371</v>
      </c>
      <c r="K1747" s="3" t="n">
        <f t="shared" si="307"/>
        <v>7.6272063485551388E-6</v>
      </c>
      <c r="L1747" s="3" t="n">
        <f>AM1747/SUM(AM1:AM$2860)</f>
        <v>1.9100302943546026E-6</v>
      </c>
      <c r="M1747" t="s">
        <v>4323</v>
      </c>
      <c r="N1747" t="s">
        <v>4334</v>
      </c>
      <c r="O1747" t="s">
        <v>4335</v>
      </c>
      <c r="P1747" s="2"/>
      <c r="Q1747" s="2"/>
      <c r="R1747" s="2" t="n">
        <v>978368.47946351802</v>
      </c>
      <c r="S1747" s="2"/>
      <c r="T1747" s="2"/>
      <c r="U1747" s="2" t="n">
        <v>306233.81088319398</v>
      </c>
      <c r="V1747" s="2" t="n">
        <v>587655.62332431402</v>
      </c>
      <c r="W1747" s="2" t="n">
        <v>-2955.6944021880499</v>
      </c>
      <c r="X1747" s="2"/>
      <c r="Y1747" s="2" t="n">
        <v>287173.07937579299</v>
      </c>
      <c r="Z1747" s="2" t="n">
        <v>0</v>
      </c>
      <c r="AA1747" s="2" t="n">
        <v>-7053.1059030865999</v>
      </c>
      <c r="AB1747" s="2" t="n">
        <v>105781.199979817</v>
      </c>
      <c r="AC1747" s="2" t="n">
        <v>1267754.3266195999</v>
      </c>
      <c r="AD1747" s="2" t="n">
        <v>1262939.5956373101</v>
      </c>
      <c r="AE1747" s="2" t="n">
        <v>952087.89421271603</v>
      </c>
      <c r="AF1747" s="2" t="n">
        <v>1498569.38000224</v>
      </c>
      <c r="AG1747" s="2" t="n">
        <v>1505185.4841845799</v>
      </c>
      <c r="AH1747" s="2" t="n">
        <v>57095.574894367302</v>
      </c>
      <c r="AI1747" s="2" t="n">
        <v>337266.606135373</v>
      </c>
      <c r="AJ1747" s="2" t="n">
        <v>1021461.5804734</v>
      </c>
      <c r="AK1747" s="2" t="n">
        <v>105303.44234814501</v>
      </c>
      <c r="AL1747" s="2" t="n">
        <v>944784.15630000003</v>
      </c>
      <c r="AM1747" s="2" t="n">
        <v>167868.51478061601</v>
      </c>
    </row>
    <row r="1748">
      <c r="A1748" t="str">
        <f t="shared" si="297"/>
        <v>PAMS</v>
      </c>
      <c r="B1748" t="str">
        <f t="shared" si="298"/>
        <v>B509</v>
      </c>
      <c r="C1748" t="str">
        <f t="shared" si="299"/>
        <v>SPECIAL STUDIES/ANALYSIS- ENDANGERED SPECIES: PLANT/ANIMAL</v>
      </c>
      <c r="D1748" s="2" t="n">
        <f t="shared" si="300"/>
        <v>404452.69361043599</v>
      </c>
      <c r="E1748" s="2" t="n">
        <f t="shared" si="301"/>
        <v>216924.05317278099</v>
      </c>
      <c r="F1748" s="2" t="n">
        <f t="shared" si="302"/>
        <v>97370.148400000005</v>
      </c>
      <c r="G1748" s="2" t="n">
        <f t="shared" si="303"/>
        <v>0</v>
      </c>
      <c r="H1748" s="3" t="n">
        <f t="shared" si="304"/>
        <v>-0.55113254166219994</v>
      </c>
      <c r="I1748" s="3" t="n">
        <f t="shared" si="305"/>
        <v>-0.75925454339096143</v>
      </c>
      <c r="J1748" s="3" t="n">
        <f t="shared" si="306"/>
        <v>0</v>
      </c>
      <c r="K1748" s="3" t="n">
        <f t="shared" si="307"/>
        <v>7.8606548287672211E-7</v>
      </c>
      <c r="L1748" s="3" t="n">
        <f>AM1748/SUM(AM1:AM$2860)</f>
        <v>0</v>
      </c>
      <c r="M1748" t="s">
        <v>4323</v>
      </c>
      <c r="N1748" t="s">
        <v>4336</v>
      </c>
      <c r="O1748" t="s">
        <v>4337</v>
      </c>
      <c r="P1748" s="2" t="n">
        <v>3210693.1212086598</v>
      </c>
      <c r="Q1748" s="2" t="n">
        <v>2529647.0738158701</v>
      </c>
      <c r="R1748" s="2" t="n">
        <v>3490517.4593527899</v>
      </c>
      <c r="S1748" s="2" t="n">
        <v>2291092.4615242099</v>
      </c>
      <c r="T1748" s="2" t="n">
        <v>1411073.4654884301</v>
      </c>
      <c r="U1748" s="2" t="n">
        <v>1221447.3737627601</v>
      </c>
      <c r="V1748" s="2" t="n">
        <v>1136231.78474177</v>
      </c>
      <c r="W1748" s="2" t="n">
        <v>616275.89102564799</v>
      </c>
      <c r="X1748" s="2" t="n">
        <v>3120664.14362239</v>
      </c>
      <c r="Y1748" s="2" t="n">
        <v>848501.23710356804</v>
      </c>
      <c r="Z1748" s="2" t="n">
        <v>2269563.6912867902</v>
      </c>
      <c r="AA1748" s="2" t="n">
        <v>1674746.1851677001</v>
      </c>
      <c r="AB1748" s="2" t="n">
        <v>30672.7700941476</v>
      </c>
      <c r="AC1748" s="2" t="n">
        <v>771612.15129597497</v>
      </c>
      <c r="AD1748" s="2" t="n">
        <v>2968280.5259385202</v>
      </c>
      <c r="AE1748" s="2" t="n">
        <v>404452.69361043599</v>
      </c>
      <c r="AF1748" s="2" t="n">
        <v>1174028.5427185299</v>
      </c>
      <c r="AG1748" s="2" t="n">
        <v>655170.86707165604</v>
      </c>
      <c r="AH1748" s="2" t="n">
        <v>757255.67499725195</v>
      </c>
      <c r="AI1748" s="2" t="n">
        <v>244863.81105607899</v>
      </c>
      <c r="AJ1748" s="2" t="n">
        <v>30077.7516400758</v>
      </c>
      <c r="AK1748" s="2" t="n">
        <v>216924.05317278099</v>
      </c>
      <c r="AL1748" s="2" t="n">
        <v>97370.148400000005</v>
      </c>
      <c r="AM1748" s="2" t="n">
        <v>0</v>
      </c>
    </row>
    <row r="1749">
      <c r="A1749" t="str">
        <f t="shared" si="297"/>
        <v>PAMS</v>
      </c>
      <c r="B1749" t="str">
        <f t="shared" si="298"/>
        <v>B510</v>
      </c>
      <c r="C1749" t="str">
        <f t="shared" si="299"/>
        <v>SPECIAL STUDIES/ANALYSIS- ENVIRONMENTAL ASSESSMENTS</v>
      </c>
      <c r="D1749" s="2" t="n">
        <f t="shared" si="300"/>
        <v>17172167.125065099</v>
      </c>
      <c r="E1749" s="2" t="n">
        <f t="shared" si="301"/>
        <v>2163545.8511632802</v>
      </c>
      <c r="F1749" s="2" t="n">
        <f t="shared" si="302"/>
        <v>2558752.8906</v>
      </c>
      <c r="G1749" s="2" t="n">
        <f t="shared" si="303"/>
        <v>913171.15862607595</v>
      </c>
      <c r="H1749" s="3" t="n">
        <f t="shared" si="304"/>
        <v>0.18266635727836666</v>
      </c>
      <c r="I1749" s="3" t="n">
        <f t="shared" si="305"/>
        <v>-0.85099417726577131</v>
      </c>
      <c r="J1749" s="3" t="n">
        <f t="shared" si="306"/>
        <v>0.35688133933556482</v>
      </c>
      <c r="K1749" s="3" t="n">
        <f t="shared" si="307"/>
        <v>2.0656714193851405E-5</v>
      </c>
      <c r="L1749" s="3" t="n">
        <f>AM1749/SUM(AM1:AM$2860)</f>
        <v>1.0390182930885741E-5</v>
      </c>
      <c r="M1749" t="s">
        <v>4323</v>
      </c>
      <c r="N1749" t="s">
        <v>4338</v>
      </c>
      <c r="O1749" t="s">
        <v>4339</v>
      </c>
      <c r="P1749" s="2" t="n">
        <v>10738376.191623099</v>
      </c>
      <c r="Q1749" s="2" t="n">
        <v>4282880.4066246403</v>
      </c>
      <c r="R1749" s="2" t="n">
        <v>11783794.5365193</v>
      </c>
      <c r="S1749" s="2" t="n">
        <v>7237950.1843594499</v>
      </c>
      <c r="T1749" s="2" t="n">
        <v>6734669.7591361897</v>
      </c>
      <c r="U1749" s="2" t="n">
        <v>18199503.791912802</v>
      </c>
      <c r="V1749" s="2" t="n">
        <v>15464781.9787417</v>
      </c>
      <c r="W1749" s="2" t="n">
        <v>11594675.8533767</v>
      </c>
      <c r="X1749" s="2" t="n">
        <v>14485899.0129833</v>
      </c>
      <c r="Y1749" s="2" t="n">
        <v>13977715.350121301</v>
      </c>
      <c r="Z1749" s="2" t="n">
        <v>11142185.709839599</v>
      </c>
      <c r="AA1749" s="2" t="n">
        <v>8452774.2854110207</v>
      </c>
      <c r="AB1749" s="2" t="n">
        <v>11232076.823228801</v>
      </c>
      <c r="AC1749" s="2" t="n">
        <v>15605495.882492799</v>
      </c>
      <c r="AD1749" s="2" t="n">
        <v>30741243.377619699</v>
      </c>
      <c r="AE1749" s="2" t="n">
        <v>17172167.125065099</v>
      </c>
      <c r="AF1749" s="2" t="n">
        <v>15943135.6834582</v>
      </c>
      <c r="AG1749" s="2" t="n">
        <v>13234944.9023</v>
      </c>
      <c r="AH1749" s="2" t="n">
        <v>2141513.7236368302</v>
      </c>
      <c r="AI1749" s="2" t="n">
        <v>5903256.4886499299</v>
      </c>
      <c r="AJ1749" s="2" t="n">
        <v>3360133.0465371301</v>
      </c>
      <c r="AK1749" s="2" t="n">
        <v>2163545.8511632802</v>
      </c>
      <c r="AL1749" s="2" t="n">
        <v>2558752.8906</v>
      </c>
      <c r="AM1749" s="2" t="n">
        <v>913171.15862607595</v>
      </c>
    </row>
    <row r="1750">
      <c r="A1750" t="str">
        <f t="shared" si="297"/>
        <v>PAMS</v>
      </c>
      <c r="B1750" t="str">
        <f t="shared" si="298"/>
        <v>B513</v>
      </c>
      <c r="C1750" t="str">
        <f t="shared" si="299"/>
        <v>SPECIAL STUDIES/ANALYSIS- FEASIBILITY (NON-CONSTRUCTION)</v>
      </c>
      <c r="D1750" s="2" t="n">
        <f t="shared" si="300"/>
        <v>-2191.1508155336701</v>
      </c>
      <c r="E1750" s="2" t="n">
        <f t="shared" si="301"/>
        <v>0</v>
      </c>
      <c r="F1750" s="2" t="n">
        <f t="shared" si="302"/>
        <v>0</v>
      </c>
      <c r="G1750" s="2" t="n">
        <f t="shared" si="303"/>
        <v>0</v>
      </c>
      <c r="H1750" s="3" t="e">
        <f t="shared" si="304"/>
        <v>#DIV/0!</v>
      </c>
      <c r="I1750" s="3" t="n">
        <f t="shared" si="305"/>
        <v>-1</v>
      </c>
      <c r="J1750" s="3" t="e">
        <f t="shared" si="306"/>
        <v>#DIV/0!</v>
      </c>
      <c r="K1750" s="3" t="n">
        <f t="shared" si="307"/>
        <v>0</v>
      </c>
      <c r="L1750" s="3" t="n">
        <f>AM1750/SUM(AM1:AM$2860)</f>
        <v>0</v>
      </c>
      <c r="M1750" t="s">
        <v>4323</v>
      </c>
      <c r="N1750" t="s">
        <v>4340</v>
      </c>
      <c r="O1750" t="s">
        <v>4341</v>
      </c>
      <c r="P1750" s="2" t="n">
        <v>1277816.2671604501</v>
      </c>
      <c r="Q1750" s="2" t="n">
        <v>4314994.6862367</v>
      </c>
      <c r="R1750" s="2" t="n">
        <v>2179718.0061576599</v>
      </c>
      <c r="S1750" s="2" t="n">
        <v>1519265.2968286499</v>
      </c>
      <c r="T1750" s="2" t="n">
        <v>2145651.7446459099</v>
      </c>
      <c r="U1750" s="2" t="n">
        <v>2487623.5012855702</v>
      </c>
      <c r="V1750" s="2" t="n">
        <v>7925285.07531315</v>
      </c>
      <c r="W1750" s="2" t="n">
        <v>314630.40315225301</v>
      </c>
      <c r="X1750" s="2" t="n">
        <v>2954158.9032994499</v>
      </c>
      <c r="Y1750" s="2" t="n">
        <v>122588.75769880701</v>
      </c>
      <c r="Z1750" s="2" t="n">
        <v>1590623.4935717001</v>
      </c>
      <c r="AA1750" s="2"/>
      <c r="AB1750" s="2" t="n">
        <v>340237.67393508297</v>
      </c>
      <c r="AC1750" s="2" t="n">
        <v>18550.034362763799</v>
      </c>
      <c r="AD1750" s="2"/>
      <c r="AE1750" s="2" t="n">
        <v>-2191.1508155336701</v>
      </c>
      <c r="AF1750" s="2"/>
      <c r="AG1750" s="2" t="n">
        <v>54275.5378460953</v>
      </c>
      <c r="AH1750" s="2" t="n">
        <v>37654.565900180198</v>
      </c>
      <c r="AI1750" s="2"/>
      <c r="AJ1750" s="2" t="n">
        <v>405899.247219991</v>
      </c>
      <c r="AK1750" s="2" t="n">
        <v>0</v>
      </c>
      <c r="AL1750" s="2"/>
      <c r="AM1750" s="2"/>
    </row>
    <row r="1751">
      <c r="A1751" t="str">
        <f t="shared" si="297"/>
        <v>PAMS</v>
      </c>
      <c r="B1751" t="str">
        <f t="shared" si="298"/>
        <v>B516</v>
      </c>
      <c r="C1751" t="str">
        <f t="shared" si="299"/>
        <v>ANIMAL AND FISHERIES STUDIES</v>
      </c>
      <c r="D1751" s="2" t="n">
        <f t="shared" si="300"/>
        <v>17748.1896665903</v>
      </c>
      <c r="E1751" s="2" t="n">
        <f t="shared" si="301"/>
        <v>0</v>
      </c>
      <c r="F1751" s="2" t="n">
        <f t="shared" si="302"/>
        <v>15000</v>
      </c>
      <c r="G1751" s="2" t="n">
        <f t="shared" si="303"/>
        <v>0</v>
      </c>
      <c r="H1751" s="3" t="e">
        <f t="shared" si="304"/>
        <v>#DIV/0!</v>
      </c>
      <c r="I1751" s="3" t="n">
        <f t="shared" si="305"/>
        <v>-0.15484337942159654</v>
      </c>
      <c r="J1751" s="3" t="n">
        <f t="shared" si="306"/>
        <v>0</v>
      </c>
      <c r="K1751" s="3" t="n">
        <f t="shared" si="307"/>
        <v>1.2109442613472315E-7</v>
      </c>
      <c r="L1751" s="3" t="n">
        <f>AM1751/SUM(AM1:AM$2860)</f>
        <v>0</v>
      </c>
      <c r="M1751" t="s">
        <v>4323</v>
      </c>
      <c r="N1751" t="s">
        <v>4342</v>
      </c>
      <c r="O1751" t="s">
        <v>4343</v>
      </c>
      <c r="P1751" s="2"/>
      <c r="Q1751" s="2"/>
      <c r="R1751" s="2"/>
      <c r="S1751" s="2"/>
      <c r="T1751" s="2" t="n">
        <v>22645.385299911199</v>
      </c>
      <c r="U1751" s="2"/>
      <c r="V1751" s="2" t="n">
        <v>767575.99605306506</v>
      </c>
      <c r="W1751" s="2" t="n">
        <v>33899.310889920198</v>
      </c>
      <c r="X1751" s="2" t="n">
        <v>157624.17870715499</v>
      </c>
      <c r="Y1751" s="2" t="n">
        <v>220800.557635934</v>
      </c>
      <c r="Z1751" s="2"/>
      <c r="AA1751" s="2"/>
      <c r="AB1751" s="2" t="n">
        <v>844946.35228366405</v>
      </c>
      <c r="AC1751" s="2" t="n">
        <v>-1760.74452833439</v>
      </c>
      <c r="AD1751" s="2"/>
      <c r="AE1751" s="2" t="n">
        <v>17748.1896665903</v>
      </c>
      <c r="AF1751" s="2" t="n">
        <v>35630.041684757198</v>
      </c>
      <c r="AG1751" s="2"/>
      <c r="AH1751" s="2" t="n">
        <v>337801.365588894</v>
      </c>
      <c r="AI1751" s="2" t="n">
        <v>0</v>
      </c>
      <c r="AJ1751" s="2" t="n">
        <v>0</v>
      </c>
      <c r="AK1751" s="2"/>
      <c r="AL1751" s="2" t="n">
        <v>15000</v>
      </c>
      <c r="AM1751" s="2"/>
    </row>
    <row r="1752">
      <c r="A1752" t="str">
        <f t="shared" si="297"/>
        <v>PAMS</v>
      </c>
      <c r="B1752" t="str">
        <f t="shared" si="298"/>
        <v>B517</v>
      </c>
      <c r="C1752" t="str">
        <f t="shared" si="299"/>
        <v>GEOLOGICAL STUDIES</v>
      </c>
      <c r="D1752" s="2" t="n">
        <f t="shared" si="300"/>
        <v>304000.36945863703</v>
      </c>
      <c r="E1752" s="2" t="n">
        <f t="shared" si="301"/>
        <v>0</v>
      </c>
      <c r="F1752" s="2" t="n">
        <f t="shared" si="302"/>
        <v>200000</v>
      </c>
      <c r="G1752" s="2" t="n">
        <f t="shared" si="303"/>
        <v>0</v>
      </c>
      <c r="H1752" s="3" t="e">
        <f t="shared" si="304"/>
        <v>#DIV/0!</v>
      </c>
      <c r="I1752" s="3" t="n">
        <f t="shared" si="305"/>
        <v>-0.34210606271249133</v>
      </c>
      <c r="J1752" s="3" t="n">
        <f t="shared" si="306"/>
        <v>0</v>
      </c>
      <c r="K1752" s="3" t="n">
        <f t="shared" si="307"/>
        <v>1.6145923484629752E-6</v>
      </c>
      <c r="L1752" s="3" t="n">
        <f>AM1752/SUM(AM1:AM$2860)</f>
        <v>0</v>
      </c>
      <c r="M1752" t="s">
        <v>4323</v>
      </c>
      <c r="N1752" t="s">
        <v>4344</v>
      </c>
      <c r="O1752" t="s">
        <v>4345</v>
      </c>
      <c r="P1752" s="2" t="n">
        <v>161495.44993452801</v>
      </c>
      <c r="Q1752" s="2" t="n">
        <v>259054.873375216</v>
      </c>
      <c r="R1752" s="2" t="n">
        <v>918256.27771260799</v>
      </c>
      <c r="S1752" s="2"/>
      <c r="T1752" s="2"/>
      <c r="U1752" s="2" t="n">
        <v>281561.75195542601</v>
      </c>
      <c r="V1752" s="2"/>
      <c r="W1752" s="2" t="n">
        <v>119757.972283468</v>
      </c>
      <c r="X1752" s="2" t="n">
        <v>685574.01040798204</v>
      </c>
      <c r="Y1752" s="2" t="n">
        <v>1175978.7586612401</v>
      </c>
      <c r="Z1752" s="2" t="n">
        <v>-36024.129982878898</v>
      </c>
      <c r="AA1752" s="2" t="n">
        <v>147952.36133760199</v>
      </c>
      <c r="AB1752" s="2" t="n">
        <v>6528.2111987544204</v>
      </c>
      <c r="AC1752" s="2"/>
      <c r="AD1752" s="2"/>
      <c r="AE1752" s="2" t="n">
        <v>304000.36945863703</v>
      </c>
      <c r="AF1752" s="2"/>
      <c r="AG1752" s="2"/>
      <c r="AH1752" s="2"/>
      <c r="AI1752" s="2"/>
      <c r="AJ1752" s="2"/>
      <c r="AK1752" s="2"/>
      <c r="AL1752" s="2" t="n">
        <v>200000</v>
      </c>
      <c r="AM1752" s="2"/>
    </row>
    <row r="1753">
      <c r="A1753" t="str">
        <f t="shared" si="297"/>
        <v>PAMS</v>
      </c>
      <c r="B1753" t="str">
        <f t="shared" si="298"/>
        <v>B518</v>
      </c>
      <c r="C1753" t="str">
        <f t="shared" si="299"/>
        <v>GEOPHYSICAL STUDIES</v>
      </c>
      <c r="D1753" s="2" t="n">
        <f t="shared" si="300"/>
        <v>1244286.39361169</v>
      </c>
      <c r="E1753" s="2" t="n">
        <f t="shared" si="301"/>
        <v>183659.56752517799</v>
      </c>
      <c r="F1753" s="2" t="n">
        <f t="shared" si="302"/>
        <v>207795.15040000001</v>
      </c>
      <c r="G1753" s="2" t="n">
        <f t="shared" si="303"/>
        <v>167842.12680389101</v>
      </c>
      <c r="H1753" s="3" t="n">
        <f t="shared" si="304"/>
        <v>0.13141478660790851</v>
      </c>
      <c r="I1753" s="3" t="n">
        <f t="shared" si="305"/>
        <v>-0.83300054435470461</v>
      </c>
      <c r="J1753" s="3" t="n">
        <f t="shared" si="306"/>
        <v>0.80772879675391596</v>
      </c>
      <c r="K1753" s="3" t="n">
        <f t="shared" si="307"/>
        <v>1.6775222994177659E-6</v>
      </c>
      <c r="L1753" s="3" t="n">
        <f>AM1753/SUM(AM1:AM$2860)</f>
        <v>1.9097300484447764E-6</v>
      </c>
      <c r="M1753" t="s">
        <v>4323</v>
      </c>
      <c r="N1753" t="s">
        <v>4346</v>
      </c>
      <c r="O1753" t="s">
        <v>4347</v>
      </c>
      <c r="P1753" s="2" t="n">
        <v>2824436.69551084</v>
      </c>
      <c r="Q1753" s="2" t="n">
        <v>16112255.279819099</v>
      </c>
      <c r="R1753" s="2" t="n">
        <v>255397.65618351</v>
      </c>
      <c r="S1753" s="2" t="n">
        <v>292035.99784024601</v>
      </c>
      <c r="T1753" s="2" t="n">
        <v>511370.10605355701</v>
      </c>
      <c r="U1753" s="2"/>
      <c r="V1753" s="2" t="n">
        <v>167443.41792223501</v>
      </c>
      <c r="W1753" s="2"/>
      <c r="X1753" s="2" t="n">
        <v>27193.521741702501</v>
      </c>
      <c r="Y1753" s="2" t="n">
        <v>-6536.5892505162201</v>
      </c>
      <c r="Z1753" s="2"/>
      <c r="AA1753" s="2"/>
      <c r="AB1753" s="2" t="n">
        <v>1399350.1518355601</v>
      </c>
      <c r="AC1753" s="2" t="n">
        <v>1919194.5935197701</v>
      </c>
      <c r="AD1753" s="2" t="n">
        <v>1722606.53990401</v>
      </c>
      <c r="AE1753" s="2" t="n">
        <v>1244286.39361169</v>
      </c>
      <c r="AF1753" s="2" t="n">
        <v>1787171.2063579201</v>
      </c>
      <c r="AG1753" s="2" t="n">
        <v>397601.62335375499</v>
      </c>
      <c r="AH1753" s="2" t="n">
        <v>0</v>
      </c>
      <c r="AI1753" s="2" t="n">
        <v>2984.7336362384399</v>
      </c>
      <c r="AJ1753" s="2" t="n">
        <v>-5.5261541192172699E-2</v>
      </c>
      <c r="AK1753" s="2" t="n">
        <v>183659.56752517799</v>
      </c>
      <c r="AL1753" s="2" t="n">
        <v>207795.15040000001</v>
      </c>
      <c r="AM1753" s="2" t="n">
        <v>167842.12680389101</v>
      </c>
    </row>
    <row r="1754">
      <c r="A1754" t="str">
        <f t="shared" si="297"/>
        <v>PAMS</v>
      </c>
      <c r="B1754" t="str">
        <f t="shared" si="298"/>
        <v>B519</v>
      </c>
      <c r="C1754" t="str">
        <f t="shared" si="299"/>
        <v>GEOTECHNICAL STUDIES</v>
      </c>
      <c r="D1754" s="2" t="n">
        <f t="shared" si="300"/>
        <v>-11621.3395271142</v>
      </c>
      <c r="E1754" s="2" t="n">
        <f t="shared" si="301"/>
        <v>0</v>
      </c>
      <c r="F1754" s="2" t="n">
        <f t="shared" si="302"/>
        <v>0</v>
      </c>
      <c r="G1754" s="2" t="n">
        <f t="shared" si="303"/>
        <v>0</v>
      </c>
      <c r="H1754" s="3" t="e">
        <f t="shared" si="304"/>
        <v>#DIV/0!</v>
      </c>
      <c r="I1754" s="3" t="n">
        <f t="shared" si="305"/>
        <v>-1</v>
      </c>
      <c r="J1754" s="3" t="e">
        <f t="shared" si="306"/>
        <v>#DIV/0!</v>
      </c>
      <c r="K1754" s="3" t="n">
        <f t="shared" si="307"/>
        <v>0</v>
      </c>
      <c r="L1754" s="3" t="n">
        <f>AM1754/SUM(AM1:AM$2860)</f>
        <v>0</v>
      </c>
      <c r="M1754" t="s">
        <v>4323</v>
      </c>
      <c r="N1754" t="s">
        <v>4348</v>
      </c>
      <c r="O1754" t="s">
        <v>4349</v>
      </c>
      <c r="P1754" s="2" t="n">
        <v>65840.9995280937</v>
      </c>
      <c r="Q1754" s="2" t="n">
        <v>438147.43053393299</v>
      </c>
      <c r="R1754" s="2"/>
      <c r="S1754" s="2"/>
      <c r="T1754" s="2"/>
      <c r="U1754" s="2"/>
      <c r="V1754" s="2" t="n">
        <v>43835.957405124798</v>
      </c>
      <c r="W1754" s="2" t="n">
        <v>61888.7159937697</v>
      </c>
      <c r="X1754" s="2" t="n">
        <v>23390.721008648899</v>
      </c>
      <c r="Y1754" s="2" t="n">
        <v>224838.758630119</v>
      </c>
      <c r="Z1754" s="2" t="n">
        <v>119786.824372157</v>
      </c>
      <c r="AA1754" s="2" t="n">
        <v>492666.29499876301</v>
      </c>
      <c r="AB1754" s="2" t="n">
        <v>302856.23155210499</v>
      </c>
      <c r="AC1754" s="2" t="n">
        <v>11588.602571485701</v>
      </c>
      <c r="AD1754" s="2" t="n">
        <v>11593.3363618811</v>
      </c>
      <c r="AE1754" s="2" t="n">
        <v>-11621.3395271142</v>
      </c>
      <c r="AF1754" s="2"/>
      <c r="AG1754" s="2" t="n">
        <v>105657.63029060799</v>
      </c>
      <c r="AH1754" s="2" t="n">
        <v>0</v>
      </c>
      <c r="AI1754" s="2"/>
      <c r="AJ1754" s="2"/>
      <c r="AK1754" s="2" t="n">
        <v>0</v>
      </c>
      <c r="AL1754" s="2"/>
      <c r="AM1754" s="2"/>
    </row>
    <row r="1755">
      <c r="A1755" t="str">
        <f t="shared" si="297"/>
        <v>PAMS</v>
      </c>
      <c r="B1755" t="str">
        <f t="shared" si="298"/>
        <v>B520</v>
      </c>
      <c r="C1755" t="str">
        <f t="shared" si="299"/>
        <v>GRAZING/RANGE STUDIES</v>
      </c>
      <c r="D1755" s="2" t="n">
        <f t="shared" si="300"/>
        <v>0</v>
      </c>
      <c r="E1755" s="2" t="n">
        <f t="shared" si="301"/>
        <v>0</v>
      </c>
      <c r="F1755" s="2" t="n">
        <f t="shared" si="302"/>
        <v>0</v>
      </c>
      <c r="G1755" s="2" t="n">
        <f t="shared" si="303"/>
        <v>0</v>
      </c>
      <c r="H1755" s="3" t="e">
        <f t="shared" si="304"/>
        <v>#DIV/0!</v>
      </c>
      <c r="I1755" s="3" t="e">
        <f t="shared" si="305"/>
        <v>#DIV/0!</v>
      </c>
      <c r="J1755" s="3" t="e">
        <f t="shared" si="306"/>
        <v>#DIV/0!</v>
      </c>
      <c r="K1755" s="3" t="n">
        <f t="shared" si="307"/>
        <v>0</v>
      </c>
      <c r="L1755" s="3" t="n">
        <f>AM1755/SUM(AM1:AM$2860)</f>
        <v>0</v>
      </c>
      <c r="M1755" t="s">
        <v>4323</v>
      </c>
      <c r="N1755" t="s">
        <v>4350</v>
      </c>
      <c r="O1755" t="s">
        <v>4351</v>
      </c>
      <c r="P1755" s="2"/>
      <c r="Q1755" s="2"/>
      <c r="R1755" s="2"/>
      <c r="S1755" s="2"/>
      <c r="T1755" s="2"/>
      <c r="U1755" s="2"/>
      <c r="V1755" s="2" t="n">
        <v>115157.37142970999</v>
      </c>
      <c r="W1755" s="2"/>
      <c r="X1755" s="2" t="n">
        <v>0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</row>
    <row r="1756">
      <c r="A1756" t="str">
        <f t="shared" si="297"/>
        <v>PAMS</v>
      </c>
      <c r="B1756" t="str">
        <f t="shared" si="298"/>
        <v>B521</v>
      </c>
      <c r="C1756" t="str">
        <f t="shared" si="299"/>
        <v>HISTORICAL STUDIES</v>
      </c>
      <c r="D1756" s="2" t="n">
        <f t="shared" si="300"/>
        <v>417946.86424248503</v>
      </c>
      <c r="E1756" s="2" t="n">
        <f t="shared" si="301"/>
        <v>512317.04745879897</v>
      </c>
      <c r="F1756" s="2" t="n">
        <f t="shared" si="302"/>
        <v>630783.5</v>
      </c>
      <c r="G1756" s="2" t="n">
        <f t="shared" si="303"/>
        <v>440588.085412557</v>
      </c>
      <c r="H1756" s="3" t="n">
        <f t="shared" si="304"/>
        <v>0.231236600712039</v>
      </c>
      <c r="I1756" s="3" t="n">
        <f t="shared" si="305"/>
        <v>0.50924328896036664</v>
      </c>
      <c r="J1756" s="3" t="n">
        <f t="shared" si="306"/>
        <v>0.69847750521780771</v>
      </c>
      <c r="K1756" s="3" t="n">
        <f t="shared" si="307"/>
        <v>5.0922910631834756E-6</v>
      </c>
      <c r="L1756" s="3" t="n">
        <f>AM1756/SUM(AM1:AM$2860)</f>
        <v>5.0130698515410367E-6</v>
      </c>
      <c r="M1756" t="s">
        <v>4323</v>
      </c>
      <c r="N1756" t="s">
        <v>4352</v>
      </c>
      <c r="O1756" t="s">
        <v>4353</v>
      </c>
      <c r="P1756" s="2" t="n">
        <v>2389118.6268517799</v>
      </c>
      <c r="Q1756" s="2" t="n">
        <v>2952832.1336787902</v>
      </c>
      <c r="R1756" s="2" t="n">
        <v>864894.81846999505</v>
      </c>
      <c r="S1756" s="2" t="n">
        <v>1371233.5455479401</v>
      </c>
      <c r="T1756" s="2" t="n">
        <v>51112.764692298202</v>
      </c>
      <c r="U1756" s="2" t="n">
        <v>53826.665718069999</v>
      </c>
      <c r="V1756" s="2" t="n">
        <v>220397.772841197</v>
      </c>
      <c r="W1756" s="2" t="n">
        <v>6284.2526470094099</v>
      </c>
      <c r="X1756" s="2" t="n">
        <v>757245.41680551204</v>
      </c>
      <c r="Y1756" s="2" t="n">
        <v>574813.002758255</v>
      </c>
      <c r="Z1756" s="2" t="n">
        <v>1018194.5384248</v>
      </c>
      <c r="AA1756" s="2" t="n">
        <v>8596543.0415832605</v>
      </c>
      <c r="AB1756" s="2" t="n">
        <v>14938758.460487399</v>
      </c>
      <c r="AC1756" s="2" t="n">
        <v>5981178.0790202497</v>
      </c>
      <c r="AD1756" s="2" t="n">
        <v>1443747.08718633</v>
      </c>
      <c r="AE1756" s="2" t="n">
        <v>417946.86424248503</v>
      </c>
      <c r="AF1756" s="2" t="n">
        <v>-36523.935674280299</v>
      </c>
      <c r="AG1756" s="2" t="n">
        <v>328882.00718026102</v>
      </c>
      <c r="AH1756" s="2" t="n">
        <v>590659.208824403</v>
      </c>
      <c r="AI1756" s="2" t="n">
        <v>307016.13115253398</v>
      </c>
      <c r="AJ1756" s="2" t="n">
        <v>405680.12769359502</v>
      </c>
      <c r="AK1756" s="2" t="n">
        <v>512317.04745879897</v>
      </c>
      <c r="AL1756" s="2" t="n">
        <v>630783.5</v>
      </c>
      <c r="AM1756" s="2" t="n">
        <v>440588.085412557</v>
      </c>
    </row>
    <row r="1757">
      <c r="A1757" t="str">
        <f t="shared" si="297"/>
        <v>PAMS</v>
      </c>
      <c r="B1757" t="str">
        <f t="shared" si="298"/>
        <v>B522</v>
      </c>
      <c r="C1757" t="str">
        <f t="shared" si="299"/>
        <v>LEGAL STUDIES</v>
      </c>
      <c r="D1757" s="2" t="n">
        <f t="shared" si="300"/>
        <v>586210.98704430601</v>
      </c>
      <c r="E1757" s="2" t="n">
        <f t="shared" si="301"/>
        <v>0</v>
      </c>
      <c r="F1757" s="2" t="n">
        <f t="shared" si="302"/>
        <v>0</v>
      </c>
      <c r="G1757" s="2" t="n">
        <f t="shared" si="303"/>
        <v>0</v>
      </c>
      <c r="H1757" s="3" t="e">
        <f t="shared" si="304"/>
        <v>#DIV/0!</v>
      </c>
      <c r="I1757" s="3" t="n">
        <f t="shared" si="305"/>
        <v>-1</v>
      </c>
      <c r="J1757" s="3" t="e">
        <f t="shared" si="306"/>
        <v>#DIV/0!</v>
      </c>
      <c r="K1757" s="3" t="n">
        <f t="shared" si="307"/>
        <v>0</v>
      </c>
      <c r="L1757" s="3" t="n">
        <f>AM1757/SUM(AM1:AM$2860)</f>
        <v>0</v>
      </c>
      <c r="M1757" t="s">
        <v>4323</v>
      </c>
      <c r="N1757" t="s">
        <v>4354</v>
      </c>
      <c r="O1757" t="s">
        <v>4355</v>
      </c>
      <c r="P1757" s="2"/>
      <c r="Q1757" s="2"/>
      <c r="R1757" s="2" t="n">
        <v>107811.547539358</v>
      </c>
      <c r="S1757" s="2" t="n">
        <v>1569553.48574423</v>
      </c>
      <c r="T1757" s="2" t="n">
        <v>-609255.170757049</v>
      </c>
      <c r="U1757" s="2" t="n">
        <v>159040.22070085001</v>
      </c>
      <c r="V1757" s="2" t="n">
        <v>45316.344597581003</v>
      </c>
      <c r="W1757" s="2" t="n">
        <v>175632.47804972299</v>
      </c>
      <c r="X1757" s="2" t="n">
        <v>57687.590534015602</v>
      </c>
      <c r="Y1757" s="2" t="n">
        <v>20725.375459675</v>
      </c>
      <c r="Z1757" s="2" t="n">
        <v>9407.5309177675208</v>
      </c>
      <c r="AA1757" s="2" t="n">
        <v>93089.854013416203</v>
      </c>
      <c r="AB1757" s="2" t="n">
        <v>103466.44173788901</v>
      </c>
      <c r="AC1757" s="2" t="n">
        <v>71231.637285430101</v>
      </c>
      <c r="AD1757" s="2" t="n">
        <v>124373.466403411</v>
      </c>
      <c r="AE1757" s="2" t="n">
        <v>586210.98704430601</v>
      </c>
      <c r="AF1757" s="2" t="n">
        <v>53482.647088666803</v>
      </c>
      <c r="AG1757" s="2"/>
      <c r="AH1757" s="2"/>
      <c r="AI1757" s="2"/>
      <c r="AJ1757" s="2"/>
      <c r="AK1757" s="2"/>
      <c r="AL1757" s="2"/>
      <c r="AM1757" s="2"/>
    </row>
    <row r="1758">
      <c r="A1758" t="str">
        <f t="shared" si="297"/>
        <v>PAMS</v>
      </c>
      <c r="B1758" t="str">
        <f t="shared" si="298"/>
        <v>B524</v>
      </c>
      <c r="C1758" t="str">
        <f t="shared" si="299"/>
        <v>MATHEMATICAL/STATISTICAL ANALYSES</v>
      </c>
      <c r="D1758" s="2" t="n">
        <f t="shared" si="300"/>
        <v>81166.988692750194</v>
      </c>
      <c r="E1758" s="2" t="n">
        <f t="shared" si="301"/>
        <v>0</v>
      </c>
      <c r="F1758" s="2" t="n">
        <f t="shared" si="302"/>
        <v>-12000</v>
      </c>
      <c r="G1758" s="2" t="n">
        <f t="shared" si="303"/>
        <v>0</v>
      </c>
      <c r="H1758" s="3" t="e">
        <f t="shared" si="304"/>
        <v>#DIV/0!</v>
      </c>
      <c r="I1758" s="3" t="n">
        <f t="shared" si="305"/>
        <v>-1.1478433559414758</v>
      </c>
      <c r="J1758" s="3" t="n">
        <f t="shared" si="306"/>
        <v>0</v>
      </c>
      <c r="K1758" s="3" t="n">
        <f t="shared" si="307"/>
        <v>-9.6875540907778523E-8</v>
      </c>
      <c r="L1758" s="3" t="n">
        <f>AM1758/SUM(AM1:AM$2860)</f>
        <v>0</v>
      </c>
      <c r="M1758" t="s">
        <v>4323</v>
      </c>
      <c r="N1758" t="s">
        <v>4356</v>
      </c>
      <c r="O1758" t="s">
        <v>4357</v>
      </c>
      <c r="P1758" s="2" t="n">
        <v>58788.337860851301</v>
      </c>
      <c r="Q1758" s="2" t="n">
        <v>162480.145399475</v>
      </c>
      <c r="R1758" s="2" t="n">
        <v>41805.840424060203</v>
      </c>
      <c r="S1758" s="2"/>
      <c r="T1758" s="2" t="n">
        <v>287299.19493900001</v>
      </c>
      <c r="U1758" s="2" t="n">
        <v>77812.988660425806</v>
      </c>
      <c r="V1758" s="2" t="n">
        <v>197102.051081204</v>
      </c>
      <c r="W1758" s="2" t="n">
        <v>61359.236001224403</v>
      </c>
      <c r="X1758" s="2" t="n">
        <v>20645.588176153298</v>
      </c>
      <c r="Y1758" s="2" t="n">
        <v>76773.276671668893</v>
      </c>
      <c r="Z1758" s="2" t="n">
        <v>47953.086933169499</v>
      </c>
      <c r="AA1758" s="2" t="n">
        <v>-6880.5997565260104</v>
      </c>
      <c r="AB1758" s="2"/>
      <c r="AC1758" s="2"/>
      <c r="AD1758" s="2" t="n">
        <v>157715.79964731101</v>
      </c>
      <c r="AE1758" s="2" t="n">
        <v>81166.988692750194</v>
      </c>
      <c r="AF1758" s="2" t="n">
        <v>145707.39901108699</v>
      </c>
      <c r="AG1758" s="2" t="n">
        <v>40514.106122294499</v>
      </c>
      <c r="AH1758" s="2" t="n">
        <v>301949.71590663597</v>
      </c>
      <c r="AI1758" s="2" t="n">
        <v>292699.62409547798</v>
      </c>
      <c r="AJ1758" s="2" t="n">
        <v>-11052.927057172799</v>
      </c>
      <c r="AK1758" s="2"/>
      <c r="AL1758" s="2" t="n">
        <v>-12000</v>
      </c>
      <c r="AM1758" s="2"/>
    </row>
    <row r="1759">
      <c r="A1759" t="str">
        <f t="shared" si="297"/>
        <v>PAMS</v>
      </c>
      <c r="B1759" t="str">
        <f t="shared" si="298"/>
        <v>B525</v>
      </c>
      <c r="C1759" t="str">
        <f t="shared" si="299"/>
        <v>NATURAL RESOURCE STUDIES</v>
      </c>
      <c r="D1759" s="2" t="n">
        <f t="shared" si="300"/>
        <v>278490.14197553799</v>
      </c>
      <c r="E1759" s="2" t="n">
        <f t="shared" si="301"/>
        <v>76440.160159777894</v>
      </c>
      <c r="F1759" s="2" t="n">
        <f t="shared" si="302"/>
        <v>299184.48050000001</v>
      </c>
      <c r="G1759" s="2" t="n">
        <f t="shared" si="303"/>
        <v>0</v>
      </c>
      <c r="H1759" s="3" t="n">
        <f t="shared" si="304"/>
        <v>2.9139698278317856</v>
      </c>
      <c r="I1759" s="3" t="n">
        <f t="shared" si="305"/>
        <v>7.4309052297728329E-2</v>
      </c>
      <c r="J1759" s="3" t="n">
        <f t="shared" si="306"/>
        <v>0</v>
      </c>
      <c r="K1759" s="3" t="n">
        <f t="shared" si="307"/>
        <v>2.4153048649708512E-6</v>
      </c>
      <c r="L1759" s="3" t="n">
        <f>AM1759/SUM(AM1:AM$2860)</f>
        <v>0</v>
      </c>
      <c r="M1759" t="s">
        <v>4323</v>
      </c>
      <c r="N1759" t="s">
        <v>4358</v>
      </c>
      <c r="O1759" t="s">
        <v>4359</v>
      </c>
      <c r="P1759" s="2"/>
      <c r="Q1759" s="2"/>
      <c r="R1759" s="2" t="n">
        <v>46588.975212548503</v>
      </c>
      <c r="S1759" s="2"/>
      <c r="T1759" s="2" t="n">
        <v>1895792.4044099301</v>
      </c>
      <c r="U1759" s="2" t="n">
        <v>2827400.6292657</v>
      </c>
      <c r="V1759" s="2" t="n">
        <v>4077230.8682294702</v>
      </c>
      <c r="W1759" s="2" t="n">
        <v>4974470.4209399801</v>
      </c>
      <c r="X1759" s="2" t="n">
        <v>7569572.5691993199</v>
      </c>
      <c r="Y1759" s="2" t="n">
        <v>3261633.11999276</v>
      </c>
      <c r="Z1759" s="2" t="n">
        <v>4617102.9377814103</v>
      </c>
      <c r="AA1759" s="2" t="n">
        <v>4844018.1242456902</v>
      </c>
      <c r="AB1759" s="2" t="n">
        <v>8134131.8434158796</v>
      </c>
      <c r="AC1759" s="2" t="n">
        <v>5468037.3329928499</v>
      </c>
      <c r="AD1759" s="2" t="n">
        <v>743945.01444889</v>
      </c>
      <c r="AE1759" s="2" t="n">
        <v>278490.14197553799</v>
      </c>
      <c r="AF1759" s="2" t="n">
        <v>438699.80051431799</v>
      </c>
      <c r="AG1759" s="2" t="n">
        <v>802690.76834178704</v>
      </c>
      <c r="AH1759" s="2" t="n">
        <v>841180.86671240302</v>
      </c>
      <c r="AI1759" s="2"/>
      <c r="AJ1759" s="2" t="n">
        <v>-157136.682328767</v>
      </c>
      <c r="AK1759" s="2" t="n">
        <v>76440.160159777894</v>
      </c>
      <c r="AL1759" s="2" t="n">
        <v>299184.48050000001</v>
      </c>
      <c r="AM1759" s="2"/>
    </row>
    <row r="1760">
      <c r="A1760" t="str">
        <f t="shared" si="297"/>
        <v>PAMS</v>
      </c>
      <c r="B1760" t="str">
        <f t="shared" si="298"/>
        <v>B526</v>
      </c>
      <c r="C1760" t="str">
        <f t="shared" si="299"/>
        <v>OCEANOLOGICAL STUDIES</v>
      </c>
      <c r="D1760" s="2" t="n">
        <f t="shared" si="300"/>
        <v>242594.25244588699</v>
      </c>
      <c r="E1760" s="2" t="n">
        <f t="shared" si="301"/>
        <v>11823.5191594352</v>
      </c>
      <c r="F1760" s="2" t="n">
        <f t="shared" si="302"/>
        <v>11497.809600000001</v>
      </c>
      <c r="G1760" s="2" t="n">
        <f t="shared" si="303"/>
        <v>47689.918971765997</v>
      </c>
      <c r="H1760" s="3" t="n">
        <f t="shared" si="304"/>
        <v>-2.7547598565464515E-2</v>
      </c>
      <c r="I1760" s="3" t="n">
        <f t="shared" si="305"/>
        <v>-0.95260477326203474</v>
      </c>
      <c r="J1760" s="3" t="n">
        <f t="shared" si="306"/>
        <v>4.147739493943785</v>
      </c>
      <c r="K1760" s="3" t="n">
        <f t="shared" si="307"/>
        <v>9.2821377021220715E-8</v>
      </c>
      <c r="L1760" s="3" t="n">
        <f>AM1760/SUM(AM1:AM$2860)</f>
        <v>5.4262224271437669E-7</v>
      </c>
      <c r="M1760" t="s">
        <v>4323</v>
      </c>
      <c r="N1760" t="s">
        <v>4360</v>
      </c>
      <c r="O1760" t="s">
        <v>4361</v>
      </c>
      <c r="P1760" s="2" t="n">
        <v>201303.80690074101</v>
      </c>
      <c r="Q1760" s="2" t="n">
        <v>47297.497082645299</v>
      </c>
      <c r="R1760" s="2" t="n">
        <v>646959.82283405401</v>
      </c>
      <c r="S1760" s="2" t="n">
        <v>9112699.5358108003</v>
      </c>
      <c r="T1760" s="2" t="n">
        <v>9367497.7585545909</v>
      </c>
      <c r="U1760" s="2" t="n">
        <v>24563794.930390801</v>
      </c>
      <c r="V1760" s="2" t="n">
        <v>32550498.793322299</v>
      </c>
      <c r="W1760" s="2" t="n">
        <v>23510088.6123714</v>
      </c>
      <c r="X1760" s="2" t="n">
        <v>19021714.7482723</v>
      </c>
      <c r="Y1760" s="2" t="n">
        <v>17022844.996151701</v>
      </c>
      <c r="Z1760" s="2" t="n">
        <v>468361.50510798098</v>
      </c>
      <c r="AA1760" s="2" t="n">
        <v>375547.95877915103</v>
      </c>
      <c r="AB1760" s="2" t="n">
        <v>1303211.11186272</v>
      </c>
      <c r="AC1760" s="2" t="n">
        <v>90961.107566357605</v>
      </c>
      <c r="AD1760" s="2" t="n">
        <v>29550.3358770263</v>
      </c>
      <c r="AE1760" s="2" t="n">
        <v>242594.25244588699</v>
      </c>
      <c r="AF1760" s="2" t="n">
        <v>11581.7300023112</v>
      </c>
      <c r="AG1760" s="2" t="n">
        <v>781178.13871748</v>
      </c>
      <c r="AH1760" s="2" t="n">
        <v>33181.208226158204</v>
      </c>
      <c r="AI1760" s="2" t="n">
        <v>63401.790299233799</v>
      </c>
      <c r="AJ1760" s="2" t="n">
        <v>11752.174105632401</v>
      </c>
      <c r="AK1760" s="2" t="n">
        <v>11823.5191594352</v>
      </c>
      <c r="AL1760" s="2" t="n">
        <v>11497.809600000001</v>
      </c>
      <c r="AM1760" s="2" t="n">
        <v>47689.918971765997</v>
      </c>
    </row>
    <row r="1761">
      <c r="A1761" t="str">
        <f t="shared" si="297"/>
        <v>PAMS</v>
      </c>
      <c r="B1761" t="str">
        <f t="shared" si="298"/>
        <v>B527</v>
      </c>
      <c r="C1761" t="str">
        <f t="shared" si="299"/>
        <v>RECREATION STUDIES</v>
      </c>
      <c r="D1761" s="2" t="n">
        <f t="shared" si="300"/>
        <v>0</v>
      </c>
      <c r="E1761" s="2" t="n">
        <f t="shared" si="301"/>
        <v>0</v>
      </c>
      <c r="F1761" s="2" t="n">
        <f t="shared" si="302"/>
        <v>0</v>
      </c>
      <c r="G1761" s="2" t="n">
        <f t="shared" si="303"/>
        <v>0</v>
      </c>
      <c r="H1761" s="3" t="e">
        <f t="shared" si="304"/>
        <v>#DIV/0!</v>
      </c>
      <c r="I1761" s="3" t="e">
        <f t="shared" si="305"/>
        <v>#DIV/0!</v>
      </c>
      <c r="J1761" s="3" t="e">
        <f t="shared" si="306"/>
        <v>#DIV/0!</v>
      </c>
      <c r="K1761" s="3" t="n">
        <f t="shared" si="307"/>
        <v>0</v>
      </c>
      <c r="L1761" s="3" t="n">
        <f>AM1761/SUM(AM1:AM$2860)</f>
        <v>0</v>
      </c>
      <c r="M1761" t="s">
        <v>4323</v>
      </c>
      <c r="N1761" t="s">
        <v>4362</v>
      </c>
      <c r="O1761" t="s">
        <v>4363</v>
      </c>
      <c r="P1761" s="2"/>
      <c r="Q1761" s="2"/>
      <c r="R1761" s="2"/>
      <c r="S1761" s="2"/>
      <c r="T1761" s="2"/>
      <c r="U1761" s="2"/>
      <c r="V1761" s="2" t="n">
        <v>8218.2362564661507</v>
      </c>
      <c r="W1761" s="2"/>
      <c r="X1761" s="2"/>
      <c r="Y1761" s="2"/>
      <c r="Z1761" s="2"/>
      <c r="AA1761" s="2" t="n">
        <v>8001.55641785631</v>
      </c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</row>
    <row r="1762">
      <c r="A1762" t="str">
        <f t="shared" si="297"/>
        <v>PAMS</v>
      </c>
      <c r="B1762" t="str">
        <f t="shared" si="298"/>
        <v>B528</v>
      </c>
      <c r="C1762" t="str">
        <f t="shared" si="299"/>
        <v>REGULATORY STUDIES</v>
      </c>
      <c r="D1762" s="2" t="n">
        <f t="shared" si="300"/>
        <v>38948.618405764697</v>
      </c>
      <c r="E1762" s="2" t="n">
        <f t="shared" si="301"/>
        <v>-16939.836285396901</v>
      </c>
      <c r="F1762" s="2" t="n">
        <f t="shared" si="302"/>
        <v>324017.75</v>
      </c>
      <c r="G1762" s="2" t="n">
        <f t="shared" si="303"/>
        <v>347729.10682736302</v>
      </c>
      <c r="H1762" s="3" t="n">
        <f t="shared" si="304"/>
        <v>-20.127560889081415</v>
      </c>
      <c r="I1762" s="3" t="n">
        <f t="shared" si="305"/>
        <v>7.3191076670396829</v>
      </c>
      <c r="J1762" s="3" t="n">
        <f t="shared" si="306"/>
        <v>1.0731791910392656</v>
      </c>
      <c r="K1762" s="3" t="n">
        <f t="shared" si="307"/>
        <v>2.6157828995809459E-6</v>
      </c>
      <c r="L1762" s="3" t="n">
        <f>AM1762/SUM(AM1:AM$2860)</f>
        <v>3.9565080392658847E-6</v>
      </c>
      <c r="M1762" t="s">
        <v>4323</v>
      </c>
      <c r="N1762" t="s">
        <v>4364</v>
      </c>
      <c r="O1762" t="s">
        <v>4365</v>
      </c>
      <c r="P1762" s="2"/>
      <c r="Q1762" s="2"/>
      <c r="R1762" s="2"/>
      <c r="S1762" s="2"/>
      <c r="T1762" s="2" t="n">
        <v>-1758.2005665065001</v>
      </c>
      <c r="U1762" s="2" t="n">
        <v>31959.627884313599</v>
      </c>
      <c r="V1762" s="2" t="n">
        <v>247732.70599025601</v>
      </c>
      <c r="W1762" s="2" t="n">
        <v>-1778.58774569972</v>
      </c>
      <c r="X1762" s="2" t="n">
        <v>134133.37900671901</v>
      </c>
      <c r="Y1762" s="2" t="n">
        <v>1198621.5372026099</v>
      </c>
      <c r="Z1762" s="2" t="n">
        <v>201715.894497228</v>
      </c>
      <c r="AA1762" s="2" t="n">
        <v>36674.868826111997</v>
      </c>
      <c r="AB1762" s="2" t="n">
        <v>2594.52395208497</v>
      </c>
      <c r="AC1762" s="2" t="n">
        <v>57497.575210616596</v>
      </c>
      <c r="AD1762" s="2"/>
      <c r="AE1762" s="2" t="n">
        <v>38948.618405764697</v>
      </c>
      <c r="AF1762" s="2" t="n">
        <v>970092.51503484801</v>
      </c>
      <c r="AG1762" s="2" t="n">
        <v>450196.46318857098</v>
      </c>
      <c r="AH1762" s="2" t="n">
        <v>17685.046007425801</v>
      </c>
      <c r="AI1762" s="2"/>
      <c r="AJ1762" s="2"/>
      <c r="AK1762" s="2" t="n">
        <v>-16939.836285396901</v>
      </c>
      <c r="AL1762" s="2" t="n">
        <v>324017.75</v>
      </c>
      <c r="AM1762" s="2" t="n">
        <v>347729.10682736302</v>
      </c>
    </row>
    <row r="1763">
      <c r="A1763" t="str">
        <f t="shared" si="297"/>
        <v>PAMS</v>
      </c>
      <c r="B1763" t="str">
        <f t="shared" si="298"/>
        <v>B529</v>
      </c>
      <c r="C1763" t="str">
        <f t="shared" si="299"/>
        <v>SCIENTIFIC DATA STUDIES</v>
      </c>
      <c r="D1763" s="2" t="n">
        <f t="shared" si="300"/>
        <v>723731.30100824696</v>
      </c>
      <c r="E1763" s="2" t="n">
        <f t="shared" si="301"/>
        <v>500855.40751397097</v>
      </c>
      <c r="F1763" s="2" t="n">
        <f t="shared" si="302"/>
        <v>526085</v>
      </c>
      <c r="G1763" s="2" t="n">
        <f t="shared" si="303"/>
        <v>122038.502648749</v>
      </c>
      <c r="H1763" s="3" t="n">
        <f t="shared" si="304"/>
        <v>5.0373006076260163E-2</v>
      </c>
      <c r="I1763" s="3" t="n">
        <f t="shared" si="305"/>
        <v>-0.27309348197722172</v>
      </c>
      <c r="J1763" s="3" t="n">
        <f t="shared" si="306"/>
        <v>0.231974876015756</v>
      </c>
      <c r="K1763" s="3" t="n">
        <f t="shared" si="307"/>
        <v>4.2470640782057222E-6</v>
      </c>
      <c r="L1763" s="3" t="n">
        <f>AM1763/SUM(AM1:AM$2860)</f>
        <v>1.3885703191060876E-6</v>
      </c>
      <c r="M1763" t="s">
        <v>4323</v>
      </c>
      <c r="N1763" t="s">
        <v>4366</v>
      </c>
      <c r="O1763" t="s">
        <v>4367</v>
      </c>
      <c r="P1763" s="2" t="n">
        <v>56550.551741921001</v>
      </c>
      <c r="Q1763" s="2" t="n">
        <v>65623.049015710407</v>
      </c>
      <c r="R1763" s="2" t="n">
        <v>315936.92354053602</v>
      </c>
      <c r="S1763" s="2" t="n">
        <v>478270.37619630899</v>
      </c>
      <c r="T1763" s="2" t="n">
        <v>248769.01788805501</v>
      </c>
      <c r="U1763" s="2" t="n">
        <v>441759.78373059299</v>
      </c>
      <c r="V1763" s="2" t="n">
        <v>545703.19101544598</v>
      </c>
      <c r="W1763" s="2" t="n">
        <v>320087.27909736102</v>
      </c>
      <c r="X1763" s="2" t="n">
        <v>566577.02548837196</v>
      </c>
      <c r="Y1763" s="2" t="n">
        <v>227084.820405576</v>
      </c>
      <c r="Z1763" s="2" t="n">
        <v>157552.740902752</v>
      </c>
      <c r="AA1763" s="2" t="n">
        <v>339609.314947712</v>
      </c>
      <c r="AB1763" s="2" t="n">
        <v>625024.71703667496</v>
      </c>
      <c r="AC1763" s="2" t="n">
        <v>138588.221859237</v>
      </c>
      <c r="AD1763" s="2" t="n">
        <v>536401.69825946703</v>
      </c>
      <c r="AE1763" s="2" t="n">
        <v>723731.30100824696</v>
      </c>
      <c r="AF1763" s="2" t="n">
        <v>834969.22965994698</v>
      </c>
      <c r="AG1763" s="2" t="n">
        <v>1409593.11412749</v>
      </c>
      <c r="AH1763" s="2" t="n">
        <v>1075989.6207278999</v>
      </c>
      <c r="AI1763" s="2" t="n">
        <v>1190651.55217713</v>
      </c>
      <c r="AJ1763" s="2" t="n">
        <v>1545847.6637101399</v>
      </c>
      <c r="AK1763" s="2" t="n">
        <v>500855.40751397097</v>
      </c>
      <c r="AL1763" s="2" t="n">
        <v>526085</v>
      </c>
      <c r="AM1763" s="2" t="n">
        <v>122038.502648749</v>
      </c>
    </row>
    <row r="1764">
      <c r="A1764" t="str">
        <f t="shared" si="297"/>
        <v>PAMS</v>
      </c>
      <c r="B1764" t="str">
        <f t="shared" si="298"/>
        <v>B530</v>
      </c>
      <c r="C1764" t="str">
        <f t="shared" si="299"/>
        <v>SEISMOLOGICAL STUDIES</v>
      </c>
      <c r="D1764" s="2" t="n">
        <f t="shared" si="300"/>
        <v>0</v>
      </c>
      <c r="E1764" s="2" t="n">
        <f t="shared" si="301"/>
        <v>0</v>
      </c>
      <c r="F1764" s="2" t="n">
        <f t="shared" si="302"/>
        <v>0</v>
      </c>
      <c r="G1764" s="2" t="n">
        <f t="shared" si="303"/>
        <v>0</v>
      </c>
      <c r="H1764" s="3" t="e">
        <f t="shared" si="304"/>
        <v>#DIV/0!</v>
      </c>
      <c r="I1764" s="3" t="e">
        <f t="shared" si="305"/>
        <v>#DIV/0!</v>
      </c>
      <c r="J1764" s="3" t="e">
        <f t="shared" si="306"/>
        <v>#DIV/0!</v>
      </c>
      <c r="K1764" s="3" t="n">
        <f t="shared" si="307"/>
        <v>0</v>
      </c>
      <c r="L1764" s="3" t="n">
        <f>AM1764/SUM(AM1:AM$2860)</f>
        <v>0</v>
      </c>
      <c r="M1764" t="s">
        <v>4323</v>
      </c>
      <c r="N1764" t="s">
        <v>4368</v>
      </c>
      <c r="O1764" t="s">
        <v>4369</v>
      </c>
      <c r="P1764" s="2"/>
      <c r="Q1764" s="2"/>
      <c r="R1764" s="2"/>
      <c r="S1764" s="2"/>
      <c r="T1764" s="2"/>
      <c r="U1764" s="2"/>
      <c r="V1764" s="2" t="n">
        <v>223.70156533422701</v>
      </c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</row>
    <row r="1765">
      <c r="A1765" t="str">
        <f t="shared" si="297"/>
        <v>PAMS</v>
      </c>
      <c r="B1765" t="str">
        <f t="shared" si="298"/>
        <v>B532</v>
      </c>
      <c r="C1765" t="str">
        <f t="shared" si="299"/>
        <v>SOIL STUDIES</v>
      </c>
      <c r="D1765" s="2" t="n">
        <f t="shared" si="300"/>
        <v>3794.7882237623699</v>
      </c>
      <c r="E1765" s="2" t="n">
        <f t="shared" si="301"/>
        <v>-17175.7849653066</v>
      </c>
      <c r="F1765" s="2" t="n">
        <f t="shared" si="302"/>
        <v>0</v>
      </c>
      <c r="G1765" s="2" t="n">
        <f t="shared" si="303"/>
        <v>0</v>
      </c>
      <c r="H1765" s="3" t="n">
        <f t="shared" si="304"/>
        <v>-1</v>
      </c>
      <c r="I1765" s="3" t="n">
        <f t="shared" si="305"/>
        <v>-1</v>
      </c>
      <c r="J1765" s="3" t="e">
        <f t="shared" si="306"/>
        <v>#DIV/0!</v>
      </c>
      <c r="K1765" s="3" t="n">
        <f t="shared" si="307"/>
        <v>0</v>
      </c>
      <c r="L1765" s="3" t="n">
        <f>AM1765/SUM(AM1:AM$2860)</f>
        <v>0</v>
      </c>
      <c r="M1765" t="s">
        <v>4323</v>
      </c>
      <c r="N1765" t="s">
        <v>4370</v>
      </c>
      <c r="O1765" t="s">
        <v>4371</v>
      </c>
      <c r="P1765" s="2"/>
      <c r="Q1765" s="2"/>
      <c r="R1765" s="2"/>
      <c r="S1765" s="2"/>
      <c r="T1765" s="2" t="n">
        <v>38838.085271983698</v>
      </c>
      <c r="U1765" s="2" t="n">
        <v>634240.82204424602</v>
      </c>
      <c r="V1765" s="2" t="n">
        <v>525697.28040064895</v>
      </c>
      <c r="W1765" s="2" t="n">
        <v>10355.8169432095</v>
      </c>
      <c r="X1765" s="2" t="n">
        <v>262709.415261421</v>
      </c>
      <c r="Y1765" s="2" t="n">
        <v>4078.9021297230702</v>
      </c>
      <c r="Z1765" s="2" t="n">
        <v>949829.39173414698</v>
      </c>
      <c r="AA1765" s="2" t="n">
        <v>53515.020289842898</v>
      </c>
      <c r="AB1765" s="2" t="n">
        <v>210857.496962228</v>
      </c>
      <c r="AC1765" s="2" t="n">
        <v>91075.919912373502</v>
      </c>
      <c r="AD1765" s="2"/>
      <c r="AE1765" s="2" t="n">
        <v>3794.7882237623699</v>
      </c>
      <c r="AF1765" s="2" t="n">
        <v>21008.386700086601</v>
      </c>
      <c r="AG1765" s="2"/>
      <c r="AH1765" s="2" t="n">
        <v>24082.913490444102</v>
      </c>
      <c r="AI1765" s="2" t="n">
        <v>-4264.6410662646804</v>
      </c>
      <c r="AJ1765" s="2" t="n">
        <v>6477.2052431345701</v>
      </c>
      <c r="AK1765" s="2" t="n">
        <v>-17175.7849653066</v>
      </c>
      <c r="AL1765" s="2"/>
      <c r="AM1765" s="2"/>
    </row>
    <row r="1766">
      <c r="A1766" t="str">
        <f t="shared" si="297"/>
        <v>PAMS</v>
      </c>
      <c r="B1766" t="str">
        <f t="shared" si="298"/>
        <v>B533</v>
      </c>
      <c r="C1766" t="str">
        <f t="shared" si="299"/>
        <v>SPECIAL STUDIES/ANALYSIS- WATER QUALITY</v>
      </c>
      <c r="D1766" s="2" t="n">
        <f t="shared" si="300"/>
        <v>42267.608689116802</v>
      </c>
      <c r="E1766" s="2" t="n">
        <f t="shared" si="301"/>
        <v>190443.554138484</v>
      </c>
      <c r="F1766" s="2" t="n">
        <f t="shared" si="302"/>
        <v>289793.43949999998</v>
      </c>
      <c r="G1766" s="2" t="n">
        <f t="shared" si="303"/>
        <v>62826.688952381999</v>
      </c>
      <c r="H1766" s="3" t="n">
        <f t="shared" si="304"/>
        <v>0.52167628256544796</v>
      </c>
      <c r="I1766" s="3" t="n">
        <f t="shared" si="305"/>
        <v>5.856158852786411</v>
      </c>
      <c r="J1766" s="3" t="n">
        <f t="shared" si="306"/>
        <v>0.21679817548934541</v>
      </c>
      <c r="K1766" s="3" t="n">
        <f t="shared" si="307"/>
        <v>2.3394913502573404E-6</v>
      </c>
      <c r="L1766" s="3" t="n">
        <f>AM1766/SUM(AM1:AM$2860)</f>
        <v>7.1485042534551509E-7</v>
      </c>
      <c r="M1766" t="s">
        <v>4323</v>
      </c>
      <c r="N1766" t="s">
        <v>4372</v>
      </c>
      <c r="O1766" t="s">
        <v>4373</v>
      </c>
      <c r="P1766" s="2" t="n">
        <v>868482.36916177603</v>
      </c>
      <c r="Q1766" s="2" t="n">
        <v>337914.53307099402</v>
      </c>
      <c r="R1766" s="2" t="n">
        <v>231516.147489558</v>
      </c>
      <c r="S1766" s="2" t="n">
        <v>233032.97748294799</v>
      </c>
      <c r="T1766" s="2" t="n">
        <v>2416047.2244937299</v>
      </c>
      <c r="U1766" s="2" t="n">
        <v>2798320.3706927602</v>
      </c>
      <c r="V1766" s="2" t="n">
        <v>3068517.1679591499</v>
      </c>
      <c r="W1766" s="2" t="n">
        <v>3147550.5398431602</v>
      </c>
      <c r="X1766" s="2" t="n">
        <v>997290.39150461298</v>
      </c>
      <c r="Y1766" s="2" t="n">
        <v>200730.55961100201</v>
      </c>
      <c r="Z1766" s="2" t="n">
        <v>458971.50849711499</v>
      </c>
      <c r="AA1766" s="2" t="n">
        <v>437750.529800141</v>
      </c>
      <c r="AB1766" s="2" t="n">
        <v>332198.516943547</v>
      </c>
      <c r="AC1766" s="2" t="n">
        <v>673119.43297778501</v>
      </c>
      <c r="AD1766" s="2" t="n">
        <v>582073.13657721202</v>
      </c>
      <c r="AE1766" s="2" t="n">
        <v>42267.608689116802</v>
      </c>
      <c r="AF1766" s="2" t="n">
        <v>93874.129317647894</v>
      </c>
      <c r="AG1766" s="2" t="n">
        <v>189220.51845055001</v>
      </c>
      <c r="AH1766" s="2" t="n">
        <v>183875.34910532599</v>
      </c>
      <c r="AI1766" s="2" t="n">
        <v>131133.48552562899</v>
      </c>
      <c r="AJ1766" s="2" t="n">
        <v>297426.94008134998</v>
      </c>
      <c r="AK1766" s="2" t="n">
        <v>190443.554138484</v>
      </c>
      <c r="AL1766" s="2" t="n">
        <v>289793.43949999998</v>
      </c>
      <c r="AM1766" s="2" t="n">
        <v>62826.688952381999</v>
      </c>
    </row>
    <row r="1767">
      <c r="A1767" t="str">
        <f t="shared" si="297"/>
        <v>PAMS</v>
      </c>
      <c r="B1767" t="str">
        <f t="shared" si="298"/>
        <v>B534</v>
      </c>
      <c r="C1767" t="str">
        <f t="shared" si="299"/>
        <v>SPECIAL STUDIES/ANALYSIS- WILDLIFE</v>
      </c>
      <c r="D1767" s="2" t="n">
        <f t="shared" si="300"/>
        <v>-15356.131263626699</v>
      </c>
      <c r="E1767" s="2" t="n">
        <f t="shared" si="301"/>
        <v>115493.753127773</v>
      </c>
      <c r="F1767" s="2" t="n">
        <f t="shared" si="302"/>
        <v>389611.5</v>
      </c>
      <c r="G1767" s="2" t="n">
        <f t="shared" si="303"/>
        <v>118690.670336931</v>
      </c>
      <c r="H1767" s="3" t="n">
        <f t="shared" si="304"/>
        <v>2.3734421944792561</v>
      </c>
      <c r="I1767" s="3" t="n">
        <f t="shared" si="305"/>
        <v>-26.371722428737847</v>
      </c>
      <c r="J1767" s="3" t="n">
        <f t="shared" si="306"/>
        <v>0.30463851897834382</v>
      </c>
      <c r="K1767" s="3" t="n">
        <f t="shared" si="307"/>
        <v>3.1453187338659127E-6</v>
      </c>
      <c r="L1767" s="3" t="n">
        <f>AM1767/SUM(AM1:AM$2860)</f>
        <v>1.3504782376675382E-6</v>
      </c>
      <c r="M1767" t="s">
        <v>4323</v>
      </c>
      <c r="N1767" t="s">
        <v>4374</v>
      </c>
      <c r="O1767" t="s">
        <v>4375</v>
      </c>
      <c r="P1767" s="2"/>
      <c r="Q1767" s="2" t="n">
        <v>225337.876989115</v>
      </c>
      <c r="R1767" s="2"/>
      <c r="S1767" s="2"/>
      <c r="T1767" s="2" t="n">
        <v>752863.86254501005</v>
      </c>
      <c r="U1767" s="2" t="n">
        <v>698380.95698291098</v>
      </c>
      <c r="V1767" s="2"/>
      <c r="W1767" s="2" t="n">
        <v>5613.3698936582496</v>
      </c>
      <c r="X1767" s="2" t="n">
        <v>36671.263878148799</v>
      </c>
      <c r="Y1767" s="2" t="n">
        <v>910431.95978672802</v>
      </c>
      <c r="Z1767" s="2" t="n">
        <v>0</v>
      </c>
      <c r="AA1767" s="2"/>
      <c r="AB1767" s="2" t="n">
        <v>639356.71752353106</v>
      </c>
      <c r="AC1767" s="2" t="n">
        <v>63764.716686765903</v>
      </c>
      <c r="AD1767" s="2" t="n">
        <v>168053.463714963</v>
      </c>
      <c r="AE1767" s="2" t="n">
        <v>-15356.131263626699</v>
      </c>
      <c r="AF1767" s="2" t="n">
        <v>44893.937961528798</v>
      </c>
      <c r="AG1767" s="2" t="n">
        <v>13727.924526503401</v>
      </c>
      <c r="AH1767" s="2" t="n">
        <v>-3992.1225966141601</v>
      </c>
      <c r="AI1767" s="2"/>
      <c r="AJ1767" s="2"/>
      <c r="AK1767" s="2" t="n">
        <v>115493.753127773</v>
      </c>
      <c r="AL1767" s="2" t="n">
        <v>389611.5</v>
      </c>
      <c r="AM1767" s="2" t="n">
        <v>118690.670336931</v>
      </c>
    </row>
    <row r="1768">
      <c r="A1768" t="str">
        <f t="shared" si="297"/>
        <v>PAMS</v>
      </c>
      <c r="B1768" t="str">
        <f t="shared" si="298"/>
        <v>B537</v>
      </c>
      <c r="C1768" t="str">
        <f t="shared" si="299"/>
        <v>MEDICAL AND HEALTH STUDIES</v>
      </c>
      <c r="D1768" s="2" t="n">
        <f t="shared" si="300"/>
        <v>236660.1807579</v>
      </c>
      <c r="E1768" s="2" t="n">
        <f t="shared" si="301"/>
        <v>854422.90732419398</v>
      </c>
      <c r="F1768" s="2" t="n">
        <f t="shared" si="302"/>
        <v>874313.03910000005</v>
      </c>
      <c r="G1768" s="2" t="n">
        <f t="shared" si="303"/>
        <v>356008.758631323</v>
      </c>
      <c r="H1768" s="3" t="n">
        <f t="shared" si="304"/>
        <v>2.3279024479922139E-2</v>
      </c>
      <c r="I1768" s="3" t="n">
        <f t="shared" si="305"/>
        <v>2.6943816923490389</v>
      </c>
      <c r="J1768" s="3" t="n">
        <f t="shared" si="306"/>
        <v>0.40718683436059827</v>
      </c>
      <c r="K1768" s="3" t="n">
        <f t="shared" si="307"/>
        <v>7.0582957154613514E-6</v>
      </c>
      <c r="L1768" s="3" t="n">
        <f>AM1768/SUM(AM1:AM$2860)</f>
        <v>4.0507150190139256E-6</v>
      </c>
      <c r="M1768" t="s">
        <v>4323</v>
      </c>
      <c r="N1768" t="s">
        <v>4376</v>
      </c>
      <c r="O1768" t="s">
        <v>4377</v>
      </c>
      <c r="P1768" s="2"/>
      <c r="Q1768" s="2" t="n">
        <v>322057.732861717</v>
      </c>
      <c r="R1768" s="2" t="n">
        <v>4977990.0713831102</v>
      </c>
      <c r="S1768" s="2" t="n">
        <v>20842053.498209201</v>
      </c>
      <c r="T1768" s="2" t="n">
        <v>538350.00611725904</v>
      </c>
      <c r="U1768" s="2" t="n">
        <v>1251019.1967631399</v>
      </c>
      <c r="V1768" s="2" t="n">
        <v>1090956.18263066</v>
      </c>
      <c r="W1768" s="2" t="n">
        <v>1814607.1561803201</v>
      </c>
      <c r="X1768" s="2" t="n">
        <v>2040593.9659140201</v>
      </c>
      <c r="Y1768" s="2" t="n">
        <v>63795.111385784498</v>
      </c>
      <c r="Z1768" s="2" t="n">
        <v>253004.176646498</v>
      </c>
      <c r="AA1768" s="2" t="n">
        <v>3413461.8354342901</v>
      </c>
      <c r="AB1768" s="2" t="n">
        <v>444212.47506000398</v>
      </c>
      <c r="AC1768" s="2" t="n">
        <v>1284708.99557538</v>
      </c>
      <c r="AD1768" s="2" t="n">
        <v>328776.78234170203</v>
      </c>
      <c r="AE1768" s="2" t="n">
        <v>236660.1807579</v>
      </c>
      <c r="AF1768" s="2" t="n">
        <v>-101818.497245547</v>
      </c>
      <c r="AG1768" s="2" t="n">
        <v>112494.35012571199</v>
      </c>
      <c r="AH1768" s="2" t="n">
        <v>110542.742552984</v>
      </c>
      <c r="AI1768" s="2" t="n">
        <v>185340.04160337901</v>
      </c>
      <c r="AJ1768" s="2" t="n">
        <v>971125.77675539395</v>
      </c>
      <c r="AK1768" s="2" t="n">
        <v>854422.90732419398</v>
      </c>
      <c r="AL1768" s="2" t="n">
        <v>874313.03910000005</v>
      </c>
      <c r="AM1768" s="2" t="n">
        <v>356008.758631323</v>
      </c>
    </row>
    <row r="1769">
      <c r="A1769" t="str">
        <f t="shared" si="297"/>
        <v>PAMS</v>
      </c>
      <c r="B1769" t="str">
        <f t="shared" si="298"/>
        <v>B538</v>
      </c>
      <c r="C1769" t="str">
        <f t="shared" si="299"/>
        <v>INTELLIGENCE STUDIES</v>
      </c>
      <c r="D1769" s="2" t="n">
        <f t="shared" si="300"/>
        <v>1004766.7197785201</v>
      </c>
      <c r="E1769" s="2" t="n">
        <f t="shared" si="301"/>
        <v>519799.94706940901</v>
      </c>
      <c r="F1769" s="2" t="n">
        <f t="shared" si="302"/>
        <v>494434</v>
      </c>
      <c r="G1769" s="2" t="n">
        <f t="shared" si="303"/>
        <v>0</v>
      </c>
      <c r="H1769" s="3" t="n">
        <f t="shared" si="304"/>
        <v>-4.8799441424379197E-2</v>
      </c>
      <c r="I1769" s="3" t="n">
        <f t="shared" si="305"/>
        <v>-0.50791164728367222</v>
      </c>
      <c r="J1769" s="3" t="n">
        <f t="shared" si="306"/>
        <v>0</v>
      </c>
      <c r="K1769" s="3" t="n">
        <f t="shared" si="307"/>
        <v>3.9915467660997138E-6</v>
      </c>
      <c r="L1769" s="3" t="n">
        <f>AM1769/SUM(AM1:AM$2860)</f>
        <v>0</v>
      </c>
      <c r="M1769" t="s">
        <v>4323</v>
      </c>
      <c r="N1769" t="s">
        <v>4378</v>
      </c>
      <c r="O1769" t="s">
        <v>4379</v>
      </c>
      <c r="P1769" s="2" t="n">
        <v>186791132.169029</v>
      </c>
      <c r="Q1769" s="2" t="n">
        <v>120210397.65409701</v>
      </c>
      <c r="R1769" s="2" t="n">
        <v>128436491.52485099</v>
      </c>
      <c r="S1769" s="2" t="n">
        <v>76322358.869072497</v>
      </c>
      <c r="T1769" s="2" t="n">
        <v>35526019.174352303</v>
      </c>
      <c r="U1769" s="2"/>
      <c r="V1769" s="2" t="n">
        <v>144873.328114795</v>
      </c>
      <c r="W1769" s="2"/>
      <c r="X1769" s="2" t="n">
        <v>549621.93453244702</v>
      </c>
      <c r="Y1769" s="2" t="n">
        <v>999474.05493160605</v>
      </c>
      <c r="Z1769" s="2" t="n">
        <v>52329.108643480497</v>
      </c>
      <c r="AA1769" s="2" t="n">
        <v>1897611.2131847299</v>
      </c>
      <c r="AB1769" s="2" t="n">
        <v>1531801.6778903101</v>
      </c>
      <c r="AC1769" s="2" t="n">
        <v>1047641.70822325</v>
      </c>
      <c r="AD1769" s="2" t="n">
        <v>991006.01388542005</v>
      </c>
      <c r="AE1769" s="2" t="n">
        <v>1004766.7197785201</v>
      </c>
      <c r="AF1769" s="2" t="n">
        <v>609516.73174073</v>
      </c>
      <c r="AG1769" s="2" t="n">
        <v>620213.72355759004</v>
      </c>
      <c r="AH1769" s="2" t="n">
        <v>653481.69289599103</v>
      </c>
      <c r="AI1769" s="2" t="n">
        <v>691490.54512262403</v>
      </c>
      <c r="AJ1769" s="2" t="n">
        <v>775675.30725146097</v>
      </c>
      <c r="AK1769" s="2" t="n">
        <v>519799.94706940901</v>
      </c>
      <c r="AL1769" s="2" t="n">
        <v>494434</v>
      </c>
      <c r="AM1769" s="2"/>
    </row>
    <row r="1770">
      <c r="A1770" t="str">
        <f t="shared" si="297"/>
        <v>PAMS</v>
      </c>
      <c r="B1770" t="str">
        <f t="shared" si="298"/>
        <v>B539</v>
      </c>
      <c r="C1770" t="str">
        <f t="shared" si="299"/>
        <v>AERONAUTIC/SPACE STUDIES</v>
      </c>
      <c r="D1770" s="2" t="n">
        <f t="shared" si="300"/>
        <v>13794245.545705101</v>
      </c>
      <c r="E1770" s="2" t="n">
        <f t="shared" si="301"/>
        <v>251171.55019720999</v>
      </c>
      <c r="F1770" s="2" t="n">
        <f t="shared" si="302"/>
        <v>177916.07810000001</v>
      </c>
      <c r="G1770" s="2" t="n">
        <f t="shared" si="303"/>
        <v>0</v>
      </c>
      <c r="H1770" s="3" t="n">
        <f t="shared" si="304"/>
        <v>-0.29165513387042707</v>
      </c>
      <c r="I1770" s="3" t="n">
        <f t="shared" si="305"/>
        <v>-0.98710215230615528</v>
      </c>
      <c r="J1770" s="3" t="n">
        <f t="shared" si="306"/>
        <v>0</v>
      </c>
      <c r="K1770" s="3" t="n">
        <f t="shared" si="307"/>
        <v>1.4363096918440057E-6</v>
      </c>
      <c r="L1770" s="3" t="n">
        <f>AM1770/SUM(AM1:AM$2860)</f>
        <v>0</v>
      </c>
      <c r="M1770" t="s">
        <v>4323</v>
      </c>
      <c r="N1770" t="s">
        <v>4380</v>
      </c>
      <c r="O1770" t="s">
        <v>4381</v>
      </c>
      <c r="P1770" s="2"/>
      <c r="Q1770" s="2"/>
      <c r="R1770" s="2" t="n">
        <v>162062.85620853101</v>
      </c>
      <c r="S1770" s="2"/>
      <c r="T1770" s="2"/>
      <c r="U1770" s="2" t="n">
        <v>453560.21729850199</v>
      </c>
      <c r="V1770" s="2" t="n">
        <v>1034951.09761445</v>
      </c>
      <c r="W1770" s="2" t="n">
        <v>609645.99087488395</v>
      </c>
      <c r="X1770" s="2" t="n">
        <v>151706.52592440901</v>
      </c>
      <c r="Y1770" s="2" t="n">
        <v>122306.933537291</v>
      </c>
      <c r="Z1770" s="2" t="n">
        <v>32415.7901635815</v>
      </c>
      <c r="AA1770" s="2" t="n">
        <v>74364.101493470705</v>
      </c>
      <c r="AB1770" s="2" t="n">
        <v>175050.25576659999</v>
      </c>
      <c r="AC1770" s="2" t="n">
        <v>0</v>
      </c>
      <c r="AD1770" s="2" t="n">
        <v>50102.669952574302</v>
      </c>
      <c r="AE1770" s="2" t="n">
        <v>13794245.545705101</v>
      </c>
      <c r="AF1770" s="2" t="n">
        <v>3171414.4236344001</v>
      </c>
      <c r="AG1770" s="2" t="n">
        <v>252336.8394762</v>
      </c>
      <c r="AH1770" s="2" t="n">
        <v>521558.01356497</v>
      </c>
      <c r="AI1770" s="2" t="n">
        <v>701379.98650082794</v>
      </c>
      <c r="AJ1770" s="2" t="n">
        <v>4930741.0527138403</v>
      </c>
      <c r="AK1770" s="2" t="n">
        <v>251171.55019720999</v>
      </c>
      <c r="AL1770" s="2" t="n">
        <v>177916.07810000001</v>
      </c>
      <c r="AM1770" s="2"/>
    </row>
    <row r="1771">
      <c r="A1771" t="str">
        <f t="shared" si="297"/>
        <v>PAMS</v>
      </c>
      <c r="B1771" t="str">
        <f t="shared" si="298"/>
        <v>B540</v>
      </c>
      <c r="C1771" t="str">
        <f t="shared" si="299"/>
        <v>BUILDING TECHNOLOGY STUDIES</v>
      </c>
      <c r="D1771" s="2" t="n">
        <f t="shared" si="300"/>
        <v>0</v>
      </c>
      <c r="E1771" s="2" t="n">
        <f t="shared" si="301"/>
        <v>0</v>
      </c>
      <c r="F1771" s="2" t="n">
        <f t="shared" si="302"/>
        <v>0</v>
      </c>
      <c r="G1771" s="2" t="n">
        <f t="shared" si="303"/>
        <v>0</v>
      </c>
      <c r="H1771" s="3" t="e">
        <f t="shared" si="304"/>
        <v>#DIV/0!</v>
      </c>
      <c r="I1771" s="3" t="e">
        <f t="shared" si="305"/>
        <v>#DIV/0!</v>
      </c>
      <c r="J1771" s="3" t="e">
        <f t="shared" si="306"/>
        <v>#DIV/0!</v>
      </c>
      <c r="K1771" s="3" t="n">
        <f t="shared" si="307"/>
        <v>0</v>
      </c>
      <c r="L1771" s="3" t="n">
        <f>AM1771/SUM(AM1:AM$2860)</f>
        <v>0</v>
      </c>
      <c r="M1771" t="s">
        <v>4323</v>
      </c>
      <c r="N1771" t="s">
        <v>4382</v>
      </c>
      <c r="O1771" t="s">
        <v>4383</v>
      </c>
      <c r="P1771" s="2"/>
      <c r="Q1771" s="2"/>
      <c r="R1771" s="2"/>
      <c r="S1771" s="2"/>
      <c r="T1771" s="2" t="n">
        <v>70424.708816624698</v>
      </c>
      <c r="U1771" s="2" t="n">
        <v>-15360.486073226901</v>
      </c>
      <c r="V1771" s="2"/>
      <c r="W1771" s="2"/>
      <c r="X1771" s="2"/>
      <c r="Y1771" s="2" t="n">
        <v>152807.73497821801</v>
      </c>
      <c r="Z1771" s="2"/>
      <c r="AA1771" s="2" t="n">
        <v>17504.5264685695</v>
      </c>
      <c r="AB1771" s="2" t="n">
        <v>37019.391240376703</v>
      </c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</row>
    <row r="1772">
      <c r="A1772" t="str">
        <f t="shared" si="297"/>
        <v>PAMS</v>
      </c>
      <c r="B1772" t="str">
        <f t="shared" si="298"/>
        <v>B541</v>
      </c>
      <c r="C1772" t="str">
        <f t="shared" si="299"/>
        <v>DEFENSE STUDIES</v>
      </c>
      <c r="D1772" s="2" t="n">
        <f t="shared" si="300"/>
        <v>250342411.720635</v>
      </c>
      <c r="E1772" s="2" t="n">
        <f t="shared" si="301"/>
        <v>167815889.73502499</v>
      </c>
      <c r="F1772" s="2" t="n">
        <f t="shared" si="302"/>
        <v>140371637.58230001</v>
      </c>
      <c r="G1772" s="2" t="n">
        <f t="shared" si="303"/>
        <v>76952863.762608901</v>
      </c>
      <c r="H1772" s="3" t="n">
        <f t="shared" si="304"/>
        <v>-0.16353786400118864</v>
      </c>
      <c r="I1772" s="3" t="n">
        <f t="shared" si="305"/>
        <v>-0.43928143610382264</v>
      </c>
      <c r="J1772" s="3" t="n">
        <f t="shared" si="306"/>
        <v>0.54820806459204674</v>
      </c>
      <c r="K1772" s="3" t="n">
        <f t="shared" si="307"/>
        <v>1.133214859907997E-3</v>
      </c>
      <c r="L1772" s="3" t="n">
        <f>AM1772/SUM(AM1:AM$2860)</f>
        <v>8.7557992167866451E-4</v>
      </c>
      <c r="M1772" t="s">
        <v>4323</v>
      </c>
      <c r="N1772" t="s">
        <v>4384</v>
      </c>
      <c r="O1772" t="s">
        <v>4385</v>
      </c>
      <c r="P1772" s="2"/>
      <c r="Q1772" s="2" t="n">
        <v>1292150.96213927</v>
      </c>
      <c r="R1772" s="2" t="n">
        <v>1300855.8129189401</v>
      </c>
      <c r="S1772" s="2" t="n">
        <v>111317995.022754</v>
      </c>
      <c r="T1772" s="2" t="n">
        <v>132618818.17536099</v>
      </c>
      <c r="U1772" s="2" t="n">
        <v>140760793.47755301</v>
      </c>
      <c r="V1772" s="2" t="n">
        <v>180249371.80958301</v>
      </c>
      <c r="W1772" s="2" t="n">
        <v>182721695.678994</v>
      </c>
      <c r="X1772" s="2" t="n">
        <v>188946307.74193299</v>
      </c>
      <c r="Y1772" s="2" t="n">
        <v>175994364.79507199</v>
      </c>
      <c r="Z1772" s="2" t="n">
        <v>237331912.50671899</v>
      </c>
      <c r="AA1772" s="2" t="n">
        <v>225117662.71917</v>
      </c>
      <c r="AB1772" s="2" t="n">
        <v>227279672.66778401</v>
      </c>
      <c r="AC1772" s="2" t="n">
        <v>216429714.12496299</v>
      </c>
      <c r="AD1772" s="2" t="n">
        <v>248010712.00555101</v>
      </c>
      <c r="AE1772" s="2" t="n">
        <v>250342411.720635</v>
      </c>
      <c r="AF1772" s="2" t="n">
        <v>259221541.09034801</v>
      </c>
      <c r="AG1772" s="2" t="n">
        <v>204986070.430397</v>
      </c>
      <c r="AH1772" s="2" t="n">
        <v>192652629.29250401</v>
      </c>
      <c r="AI1772" s="2" t="n">
        <v>183232347.408167</v>
      </c>
      <c r="AJ1772" s="2" t="n">
        <v>187169501.575293</v>
      </c>
      <c r="AK1772" s="2" t="n">
        <v>167815889.73502499</v>
      </c>
      <c r="AL1772" s="2" t="n">
        <v>140371637.58230001</v>
      </c>
      <c r="AM1772" s="2" t="n">
        <v>76952863.762608901</v>
      </c>
    </row>
    <row r="1773">
      <c r="A1773" t="str">
        <f t="shared" si="297"/>
        <v>PAMS</v>
      </c>
      <c r="B1773" t="str">
        <f t="shared" si="298"/>
        <v>B542</v>
      </c>
      <c r="C1773" t="str">
        <f t="shared" si="299"/>
        <v>EDUCATIONAL STUDIES AND ANALYSES</v>
      </c>
      <c r="D1773" s="2" t="n">
        <f t="shared" si="300"/>
        <v>488046.120111931</v>
      </c>
      <c r="E1773" s="2" t="n">
        <f t="shared" si="301"/>
        <v>844054.39474122005</v>
      </c>
      <c r="F1773" s="2" t="n">
        <f t="shared" si="302"/>
        <v>133213.45000000001</v>
      </c>
      <c r="G1773" s="2" t="n">
        <f t="shared" si="303"/>
        <v>0</v>
      </c>
      <c r="H1773" s="3" t="n">
        <f t="shared" si="304"/>
        <v>-0.8421743304341871</v>
      </c>
      <c r="I1773" s="3" t="n">
        <f t="shared" si="305"/>
        <v>-0.72704741517164773</v>
      </c>
      <c r="J1773" s="3" t="n">
        <f t="shared" si="306"/>
        <v>0</v>
      </c>
      <c r="K1773" s="3" t="n">
        <f t="shared" si="307"/>
        <v>1.0754270854117758E-6</v>
      </c>
      <c r="L1773" s="3" t="n">
        <f>AM1773/SUM(AM1:AM$2860)</f>
        <v>0</v>
      </c>
      <c r="M1773" t="s">
        <v>4323</v>
      </c>
      <c r="N1773" t="s">
        <v>4386</v>
      </c>
      <c r="O1773" t="s">
        <v>4387</v>
      </c>
      <c r="P1773" s="2" t="n">
        <v>40393.251244229301</v>
      </c>
      <c r="Q1773" s="2" t="n">
        <v>321537.16540558299</v>
      </c>
      <c r="R1773" s="2" t="n">
        <v>349684.42421866598</v>
      </c>
      <c r="S1773" s="2" t="n">
        <v>1004924.1433886</v>
      </c>
      <c r="T1773" s="2" t="n">
        <v>230489.384417836</v>
      </c>
      <c r="U1773" s="2" t="n">
        <v>362036.83989395603</v>
      </c>
      <c r="V1773" s="2" t="n">
        <v>1339097.14397765</v>
      </c>
      <c r="W1773" s="2" t="n">
        <v>535274.62325592397</v>
      </c>
      <c r="X1773" s="2" t="n">
        <v>921462.70058376505</v>
      </c>
      <c r="Y1773" s="2" t="n">
        <v>5458145.1297737705</v>
      </c>
      <c r="Z1773" s="2" t="n">
        <v>12416325.2684875</v>
      </c>
      <c r="AA1773" s="2" t="n">
        <v>8333556.5011701696</v>
      </c>
      <c r="AB1773" s="2" t="n">
        <v>7479675.3062689397</v>
      </c>
      <c r="AC1773" s="2" t="n">
        <v>6658067.1634144103</v>
      </c>
      <c r="AD1773" s="2" t="n">
        <v>7237337.0196772898</v>
      </c>
      <c r="AE1773" s="2" t="n">
        <v>488046.120111931</v>
      </c>
      <c r="AF1773" s="2" t="n">
        <v>103210.745589538</v>
      </c>
      <c r="AG1773" s="2" t="n">
        <v>-246451.36505911199</v>
      </c>
      <c r="AH1773" s="2" t="n">
        <v>23917.667591776</v>
      </c>
      <c r="AI1773" s="2" t="n">
        <v>-17433.195487358302</v>
      </c>
      <c r="AJ1773" s="2" t="n">
        <v>38281.880045465703</v>
      </c>
      <c r="AK1773" s="2" t="n">
        <v>844054.39474122005</v>
      </c>
      <c r="AL1773" s="2" t="n">
        <v>133213.45000000001</v>
      </c>
      <c r="AM1773" s="2"/>
    </row>
    <row r="1774">
      <c r="A1774" t="str">
        <f t="shared" si="297"/>
        <v>PAMS</v>
      </c>
      <c r="B1774" t="str">
        <f t="shared" si="298"/>
        <v>B543</v>
      </c>
      <c r="C1774" t="str">
        <f t="shared" si="299"/>
        <v>ENERGY STUDIES</v>
      </c>
      <c r="D1774" s="2" t="n">
        <f t="shared" si="300"/>
        <v>705423.43243453803</v>
      </c>
      <c r="E1774" s="2" t="n">
        <f t="shared" si="301"/>
        <v>86708.907033929499</v>
      </c>
      <c r="F1774" s="2" t="n">
        <f t="shared" si="302"/>
        <v>1993776.3906</v>
      </c>
      <c r="G1774" s="2" t="n">
        <f t="shared" si="303"/>
        <v>-12382.1435098032</v>
      </c>
      <c r="H1774" s="3" t="n">
        <f t="shared" si="304"/>
        <v>21.993905226135862</v>
      </c>
      <c r="I1774" s="3" t="n">
        <f t="shared" si="305"/>
        <v>1.8263540717936371</v>
      </c>
      <c r="J1774" s="3" t="n">
        <f t="shared" si="306"/>
        <v>-6.2103972984036398E-3</v>
      </c>
      <c r="K1774" s="3" t="n">
        <f t="shared" si="307"/>
        <v>1.6095680524044442E-5</v>
      </c>
      <c r="L1774" s="3" t="n">
        <f>AM1774/SUM(AM1:AM$2860)</f>
        <v>-1.4088567617148695E-7</v>
      </c>
      <c r="M1774" t="s">
        <v>4323</v>
      </c>
      <c r="N1774" t="s">
        <v>4388</v>
      </c>
      <c r="O1774" t="s">
        <v>4389</v>
      </c>
      <c r="P1774" s="2"/>
      <c r="Q1774" s="2" t="n">
        <v>74904.924506297903</v>
      </c>
      <c r="R1774" s="2" t="n">
        <v>634829.14107538795</v>
      </c>
      <c r="S1774" s="2" t="n">
        <v>1409727.2257453999</v>
      </c>
      <c r="T1774" s="2" t="n">
        <v>5090890.5650301799</v>
      </c>
      <c r="U1774" s="2" t="n">
        <v>6817054.4583786996</v>
      </c>
      <c r="V1774" s="2" t="n">
        <v>1223496.5638216201</v>
      </c>
      <c r="W1774" s="2" t="n">
        <v>720092.61567708803</v>
      </c>
      <c r="X1774" s="2" t="n">
        <v>105296.24881857001</v>
      </c>
      <c r="Y1774" s="2" t="n">
        <v>1497011.38339505</v>
      </c>
      <c r="Z1774" s="2" t="n">
        <v>2557858.3428972298</v>
      </c>
      <c r="AA1774" s="2" t="n">
        <v>1578169.1845466101</v>
      </c>
      <c r="AB1774" s="2" t="n">
        <v>3593199.8752043801</v>
      </c>
      <c r="AC1774" s="2" t="n">
        <v>0</v>
      </c>
      <c r="AD1774" s="2" t="n">
        <v>855882.39593835699</v>
      </c>
      <c r="AE1774" s="2" t="n">
        <v>705423.43243453803</v>
      </c>
      <c r="AF1774" s="2" t="n">
        <v>377454.81466006598</v>
      </c>
      <c r="AG1774" s="2" t="n">
        <v>665051.38548232801</v>
      </c>
      <c r="AH1774" s="2" t="n">
        <v>3392910.0279514901</v>
      </c>
      <c r="AI1774" s="2" t="n">
        <v>3124576.3081845301</v>
      </c>
      <c r="AJ1774" s="2" t="n">
        <v>109999.556979277</v>
      </c>
      <c r="AK1774" s="2" t="n">
        <v>86708.907033929499</v>
      </c>
      <c r="AL1774" s="2" t="n">
        <v>1993776.3906</v>
      </c>
      <c r="AM1774" s="2" t="n">
        <v>-12382.1435098032</v>
      </c>
    </row>
    <row r="1775">
      <c r="A1775" t="str">
        <f t="shared" si="297"/>
        <v>PAMS</v>
      </c>
      <c r="B1775" t="str">
        <f t="shared" si="298"/>
        <v>B544</v>
      </c>
      <c r="C1775" t="str">
        <f t="shared" si="299"/>
        <v>SPECIAL STUDIES/ANALYSIS- TECHNOLOGY</v>
      </c>
      <c r="D1775" s="2" t="n">
        <f t="shared" si="300"/>
        <v>5421682.7047759499</v>
      </c>
      <c r="E1775" s="2" t="n">
        <f t="shared" si="301"/>
        <v>4681818.5484477403</v>
      </c>
      <c r="F1775" s="2" t="n">
        <f t="shared" si="302"/>
        <v>6767463.3095000004</v>
      </c>
      <c r="G1775" s="2" t="n">
        <f t="shared" si="303"/>
        <v>809290.06918127602</v>
      </c>
      <c r="H1775" s="3" t="n">
        <f t="shared" si="304"/>
        <v>0.44547748689315547</v>
      </c>
      <c r="I1775" s="3" t="n">
        <f t="shared" si="305"/>
        <v>0.24822194104766671</v>
      </c>
      <c r="J1775" s="3" t="n">
        <f t="shared" si="306"/>
        <v>0.11958543876332721</v>
      </c>
      <c r="K1775" s="3" t="n">
        <f t="shared" si="307"/>
        <v>5.4633472390113128E-5</v>
      </c>
      <c r="L1775" s="3" t="n">
        <f>AM1775/SUM(AM1:AM$2860)</f>
        <v>9.2082100748714141E-6</v>
      </c>
      <c r="M1775" t="s">
        <v>4323</v>
      </c>
      <c r="N1775" t="s">
        <v>4390</v>
      </c>
      <c r="O1775" t="s">
        <v>4391</v>
      </c>
      <c r="P1775" s="2" t="n">
        <v>47075873.568283401</v>
      </c>
      <c r="Q1775" s="2" t="n">
        <v>2327070.6144769401</v>
      </c>
      <c r="R1775" s="2" t="n">
        <v>2245024.87864477</v>
      </c>
      <c r="S1775" s="2" t="n">
        <v>2350509.96590881</v>
      </c>
      <c r="T1775" s="2" t="n">
        <v>12188683.7778851</v>
      </c>
      <c r="U1775" s="2" t="n">
        <v>656800.13749598397</v>
      </c>
      <c r="V1775" s="2" t="n">
        <v>633181.68813939497</v>
      </c>
      <c r="W1775" s="2" t="n">
        <v>3334187.9020608501</v>
      </c>
      <c r="X1775" s="2" t="n">
        <v>4011845.6826933702</v>
      </c>
      <c r="Y1775" s="2" t="n">
        <v>2222121.6600638698</v>
      </c>
      <c r="Z1775" s="2" t="n">
        <v>239013.203729097</v>
      </c>
      <c r="AA1775" s="2" t="n">
        <v>220704.82813221699</v>
      </c>
      <c r="AB1775" s="2" t="n">
        <v>10408153.2246374</v>
      </c>
      <c r="AC1775" s="2" t="n">
        <v>7028939.5091652703</v>
      </c>
      <c r="AD1775" s="2" t="n">
        <v>1902073.8111155501</v>
      </c>
      <c r="AE1775" s="2" t="n">
        <v>5421682.7047759499</v>
      </c>
      <c r="AF1775" s="2" t="n">
        <v>912498.504685338</v>
      </c>
      <c r="AG1775" s="2" t="n">
        <v>1564571.6233870201</v>
      </c>
      <c r="AH1775" s="2" t="n">
        <v>1030132.16338654</v>
      </c>
      <c r="AI1775" s="2" t="n">
        <v>2101443.7652747501</v>
      </c>
      <c r="AJ1775" s="2" t="n">
        <v>1817590.0489632101</v>
      </c>
      <c r="AK1775" s="2" t="n">
        <v>4681818.5484477403</v>
      </c>
      <c r="AL1775" s="2" t="n">
        <v>6767463.3095000004</v>
      </c>
      <c r="AM1775" s="2" t="n">
        <v>809290.06918127602</v>
      </c>
    </row>
    <row r="1776">
      <c r="A1776" t="str">
        <f t="shared" si="297"/>
        <v>PAMS</v>
      </c>
      <c r="B1776" t="str">
        <f t="shared" si="298"/>
        <v>B545</v>
      </c>
      <c r="C1776" t="str">
        <f t="shared" si="299"/>
        <v>SPECIAL STUDIES/ANALYSIS- HOUSING/COMMUNITY DEVELOPMENT</v>
      </c>
      <c r="D1776" s="2" t="n">
        <f t="shared" si="300"/>
        <v>0</v>
      </c>
      <c r="E1776" s="2" t="n">
        <f t="shared" si="301"/>
        <v>0</v>
      </c>
      <c r="F1776" s="2" t="n">
        <f t="shared" si="302"/>
        <v>0</v>
      </c>
      <c r="G1776" s="2" t="n">
        <f t="shared" si="303"/>
        <v>0</v>
      </c>
      <c r="H1776" s="3" t="e">
        <f t="shared" si="304"/>
        <v>#DIV/0!</v>
      </c>
      <c r="I1776" s="3" t="e">
        <f t="shared" si="305"/>
        <v>#DIV/0!</v>
      </c>
      <c r="J1776" s="3" t="e">
        <f t="shared" si="306"/>
        <v>#DIV/0!</v>
      </c>
      <c r="K1776" s="3" t="n">
        <f t="shared" si="307"/>
        <v>0</v>
      </c>
      <c r="L1776" s="3" t="n">
        <f>AM1776/SUM(AM1:AM$2860)</f>
        <v>0</v>
      </c>
      <c r="M1776" t="s">
        <v>4323</v>
      </c>
      <c r="N1776" t="s">
        <v>4392</v>
      </c>
      <c r="O1776" t="s">
        <v>4393</v>
      </c>
      <c r="P1776" s="2"/>
      <c r="Q1776" s="2"/>
      <c r="R1776" s="2"/>
      <c r="S1776" s="2" t="n">
        <v>494090.86579727702</v>
      </c>
      <c r="T1776" s="2" t="n">
        <v>-72379.256654517696</v>
      </c>
      <c r="U1776" s="2" t="n">
        <v>-384.01215183067302</v>
      </c>
      <c r="V1776" s="2" t="n">
        <v>75597.147735135193</v>
      </c>
      <c r="W1776" s="2" t="n">
        <v>2721.6338878342999</v>
      </c>
      <c r="X1776" s="2" t="n">
        <v>130495.578965881</v>
      </c>
      <c r="Y1776" s="2"/>
      <c r="Z1776" s="2"/>
      <c r="AA1776" s="2"/>
      <c r="AB1776" s="2"/>
      <c r="AC1776" s="2"/>
      <c r="AD1776" s="2"/>
      <c r="AE1776" s="2"/>
      <c r="AF1776" s="2"/>
      <c r="AG1776" s="2" t="n">
        <v>2570465.6304235398</v>
      </c>
      <c r="AH1776" s="2" t="n">
        <v>0</v>
      </c>
      <c r="AI1776" s="2"/>
      <c r="AJ1776" s="2" t="n">
        <v>-458247.31585244701</v>
      </c>
      <c r="AK1776" s="2"/>
      <c r="AL1776" s="2"/>
      <c r="AM1776" s="2"/>
    </row>
    <row r="1777">
      <c r="A1777" t="str">
        <f t="shared" si="297"/>
        <v>PAMS</v>
      </c>
      <c r="B1777" t="str">
        <f t="shared" si="298"/>
        <v>B546</v>
      </c>
      <c r="C1777" t="str">
        <f t="shared" si="299"/>
        <v>SPECIAL STUDIES/ANALYSIS- SECURITY (PHYSICAL/PERSONAL)</v>
      </c>
      <c r="D1777" s="2" t="n">
        <f t="shared" si="300"/>
        <v>135094.28552665099</v>
      </c>
      <c r="E1777" s="2" t="n">
        <f t="shared" si="301"/>
        <v>10699596.9983369</v>
      </c>
      <c r="F1777" s="2" t="n">
        <f t="shared" si="302"/>
        <v>32465790.2344</v>
      </c>
      <c r="G1777" s="2" t="n">
        <f t="shared" si="303"/>
        <v>8071913.8969500698</v>
      </c>
      <c r="H1777" s="3" t="n">
        <f t="shared" si="304"/>
        <v>2.0343002862113728</v>
      </c>
      <c r="I1777" s="3" t="n">
        <f t="shared" si="305"/>
        <v>239.31949321790705</v>
      </c>
      <c r="J1777" s="3" t="n">
        <f t="shared" si="306"/>
        <v>0.24862828961413225</v>
      </c>
      <c r="K1777" s="3" t="n">
        <f t="shared" si="307"/>
        <v>2.6209508249633111E-4</v>
      </c>
      <c r="L1777" s="3" t="n">
        <f>AM1777/SUM(AM1:AM$2860)</f>
        <v>9.1843310204689065E-5</v>
      </c>
      <c r="M1777" t="s">
        <v>4323</v>
      </c>
      <c r="N1777" t="s">
        <v>4394</v>
      </c>
      <c r="O1777" t="s">
        <v>4395</v>
      </c>
      <c r="P1777" s="2" t="n">
        <v>155334.671254758</v>
      </c>
      <c r="Q1777" s="2" t="n">
        <v>229261.062635799</v>
      </c>
      <c r="R1777" s="2" t="n">
        <v>51686447.369761698</v>
      </c>
      <c r="S1777" s="2" t="n">
        <v>31640016.136107001</v>
      </c>
      <c r="T1777" s="2" t="n">
        <v>67588845.838758007</v>
      </c>
      <c r="U1777" s="2" t="n">
        <v>9668552.5719991308</v>
      </c>
      <c r="V1777" s="2" t="n">
        <v>8388004.7725330796</v>
      </c>
      <c r="W1777" s="2" t="n">
        <v>-962888.21399384202</v>
      </c>
      <c r="X1777" s="2" t="n">
        <v>8264606.4349382203</v>
      </c>
      <c r="Y1777" s="2" t="n">
        <v>18428326.5470814</v>
      </c>
      <c r="Z1777" s="2" t="n">
        <v>7089289.2541022897</v>
      </c>
      <c r="AA1777" s="2" t="n">
        <v>7905447.8593946099</v>
      </c>
      <c r="AB1777" s="2" t="n">
        <v>81222.432254432802</v>
      </c>
      <c r="AC1777" s="2" t="n">
        <v>72145.770612137494</v>
      </c>
      <c r="AD1777" s="2" t="n">
        <v>1796278.62291541</v>
      </c>
      <c r="AE1777" s="2" t="n">
        <v>135094.28552665099</v>
      </c>
      <c r="AF1777" s="2" t="n">
        <v>34349.411978037198</v>
      </c>
      <c r="AG1777" s="2" t="n">
        <v>6356062.2635412998</v>
      </c>
      <c r="AH1777" s="2" t="n">
        <v>-16741130.1728076</v>
      </c>
      <c r="AI1777" s="2" t="n">
        <v>12352529.3089223</v>
      </c>
      <c r="AJ1777" s="2" t="n">
        <v>15259303.141863801</v>
      </c>
      <c r="AK1777" s="2" t="n">
        <v>10699596.9983369</v>
      </c>
      <c r="AL1777" s="2" t="n">
        <v>32465790.2344</v>
      </c>
      <c r="AM1777" s="2" t="n">
        <v>8071913.8969500698</v>
      </c>
    </row>
    <row r="1778">
      <c r="A1778" t="str">
        <f t="shared" si="297"/>
        <v>PAMS</v>
      </c>
      <c r="B1778" t="str">
        <f t="shared" si="298"/>
        <v>B547</v>
      </c>
      <c r="C1778" t="str">
        <f t="shared" si="299"/>
        <v>SPECIAL STUDIES/ANALYSIS- ACCOUNTING/FINANCIAL MANAGEMENT</v>
      </c>
      <c r="D1778" s="2" t="n">
        <f t="shared" si="300"/>
        <v>1595.8050156157001</v>
      </c>
      <c r="E1778" s="2" t="n">
        <f t="shared" si="301"/>
        <v>2284296.1266203201</v>
      </c>
      <c r="F1778" s="2" t="n">
        <f t="shared" si="302"/>
        <v>1966012.0671000001</v>
      </c>
      <c r="G1778" s="2" t="n">
        <f t="shared" si="303"/>
        <v>697661.80714754004</v>
      </c>
      <c r="H1778" s="3" t="n">
        <f t="shared" si="304"/>
        <v>-0.13933572613951339</v>
      </c>
      <c r="I1778" s="3" t="n">
        <f t="shared" si="305"/>
        <v>1230.9876475268911</v>
      </c>
      <c r="J1778" s="3" t="n">
        <f t="shared" si="306"/>
        <v>0.35486140640867891</v>
      </c>
      <c r="K1778" s="3" t="n">
        <f t="shared" si="307"/>
        <v>1.5871540202627687E-5</v>
      </c>
      <c r="L1778" s="3" t="n">
        <f>AM1778/SUM(AM1:AM$2860)</f>
        <v>7.9380888584584747E-6</v>
      </c>
      <c r="M1778" t="s">
        <v>4323</v>
      </c>
      <c r="N1778" t="s">
        <v>4396</v>
      </c>
      <c r="O1778" t="s">
        <v>4397</v>
      </c>
      <c r="P1778" s="2" t="n">
        <v>4657660.16727944</v>
      </c>
      <c r="Q1778" s="2" t="n">
        <v>5119623.18336628</v>
      </c>
      <c r="R1778" s="2" t="n">
        <v>6346753.9745718604</v>
      </c>
      <c r="S1778" s="2" t="n">
        <v>3907249.4950883598</v>
      </c>
      <c r="T1778" s="2" t="n">
        <v>1246117.9578545</v>
      </c>
      <c r="U1778" s="2" t="n">
        <v>1320066.3140479401</v>
      </c>
      <c r="V1778" s="2" t="n">
        <v>4998298.2952018296</v>
      </c>
      <c r="W1778" s="2" t="n">
        <v>4759657.0940524898</v>
      </c>
      <c r="X1778" s="2" t="n">
        <v>5391720.4122962896</v>
      </c>
      <c r="Y1778" s="2" t="n">
        <v>6607973.56839222</v>
      </c>
      <c r="Z1778" s="2" t="n">
        <v>6310629.7618924696</v>
      </c>
      <c r="AA1778" s="2" t="n">
        <v>9902177.1379827596</v>
      </c>
      <c r="AB1778" s="2" t="n">
        <v>10098106.808803899</v>
      </c>
      <c r="AC1778" s="2" t="n">
        <v>862209.91315592395</v>
      </c>
      <c r="AD1778" s="2" t="n">
        <v>-23693.765900861399</v>
      </c>
      <c r="AE1778" s="2" t="n">
        <v>1595.8050156157001</v>
      </c>
      <c r="AF1778" s="2"/>
      <c r="AG1778" s="2" t="n">
        <v>-9369.0751322830092</v>
      </c>
      <c r="AH1778" s="2" t="n">
        <v>949495.27106414805</v>
      </c>
      <c r="AI1778" s="2" t="n">
        <v>1320317.8185814901</v>
      </c>
      <c r="AJ1778" s="2" t="n">
        <v>2088869.14753836</v>
      </c>
      <c r="AK1778" s="2" t="n">
        <v>2284296.1266203201</v>
      </c>
      <c r="AL1778" s="2" t="n">
        <v>1966012.0671000001</v>
      </c>
      <c r="AM1778" s="2" t="n">
        <v>697661.80714754004</v>
      </c>
    </row>
    <row r="1779">
      <c r="A1779" t="str">
        <f t="shared" si="297"/>
        <v>PAMS</v>
      </c>
      <c r="B1779" t="str">
        <f t="shared" si="298"/>
        <v>B548</v>
      </c>
      <c r="C1779" t="str">
        <f t="shared" si="299"/>
        <v>SPECIAL STUDIES/ANALYSIS- TRADE ISSUE</v>
      </c>
      <c r="D1779" s="2" t="n">
        <f t="shared" si="300"/>
        <v>0</v>
      </c>
      <c r="E1779" s="2" t="n">
        <f t="shared" si="301"/>
        <v>0</v>
      </c>
      <c r="F1779" s="2" t="n">
        <f t="shared" si="302"/>
        <v>0</v>
      </c>
      <c r="G1779" s="2" t="n">
        <f t="shared" si="303"/>
        <v>0</v>
      </c>
      <c r="H1779" s="3" t="e">
        <f t="shared" si="304"/>
        <v>#DIV/0!</v>
      </c>
      <c r="I1779" s="3" t="e">
        <f t="shared" si="305"/>
        <v>#DIV/0!</v>
      </c>
      <c r="J1779" s="3" t="e">
        <f t="shared" si="306"/>
        <v>#DIV/0!</v>
      </c>
      <c r="K1779" s="3" t="n">
        <f t="shared" si="307"/>
        <v>0</v>
      </c>
      <c r="L1779" s="3" t="n">
        <f>AM1779/SUM(AM1:AM$2860)</f>
        <v>0</v>
      </c>
      <c r="M1779" t="s">
        <v>4323</v>
      </c>
      <c r="N1779" t="s">
        <v>4398</v>
      </c>
      <c r="O1779" t="s">
        <v>4399</v>
      </c>
      <c r="P1779" s="2"/>
      <c r="Q1779" s="2"/>
      <c r="R1779" s="2"/>
      <c r="S1779" s="2" t="n">
        <v>906074.27439176606</v>
      </c>
      <c r="T1779" s="2" t="n">
        <v>763076.89561576606</v>
      </c>
      <c r="U1779" s="2" t="n">
        <v>505183.86593501701</v>
      </c>
      <c r="V1779" s="2"/>
      <c r="W1779" s="2"/>
      <c r="X1779" s="2"/>
      <c r="Y1779" s="2"/>
      <c r="Z1779" s="2"/>
      <c r="AA1779" s="2"/>
      <c r="AB1779" s="2"/>
      <c r="AC1779" s="2" t="n">
        <v>358206.11022079899</v>
      </c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</row>
    <row r="1780">
      <c r="A1780" t="str">
        <f t="shared" si="297"/>
        <v>PAMS</v>
      </c>
      <c r="B1780" t="str">
        <f t="shared" si="298"/>
        <v>B549</v>
      </c>
      <c r="C1780" t="str">
        <f t="shared" si="299"/>
        <v>SPECIAL STUDIES/ANALYSIS- FOREIGN/NATIONAL SECURITY POLICY</v>
      </c>
      <c r="D1780" s="2" t="n">
        <f t="shared" si="300"/>
        <v>0</v>
      </c>
      <c r="E1780" s="2" t="n">
        <f t="shared" si="301"/>
        <v>0</v>
      </c>
      <c r="F1780" s="2" t="n">
        <f t="shared" si="302"/>
        <v>0</v>
      </c>
      <c r="G1780" s="2" t="n">
        <f t="shared" si="303"/>
        <v>0</v>
      </c>
      <c r="H1780" s="3" t="e">
        <f t="shared" si="304"/>
        <v>#DIV/0!</v>
      </c>
      <c r="I1780" s="3" t="e">
        <f t="shared" si="305"/>
        <v>#DIV/0!</v>
      </c>
      <c r="J1780" s="3" t="e">
        <f t="shared" si="306"/>
        <v>#DIV/0!</v>
      </c>
      <c r="K1780" s="3" t="n">
        <f t="shared" si="307"/>
        <v>0</v>
      </c>
      <c r="L1780" s="3" t="n">
        <f>AM1780/SUM(AM1:AM$2860)</f>
        <v>0</v>
      </c>
      <c r="M1780" t="s">
        <v>4323</v>
      </c>
      <c r="N1780" t="s">
        <v>4400</v>
      </c>
      <c r="O1780" t="s">
        <v>4401</v>
      </c>
      <c r="P1780" s="2"/>
      <c r="Q1780" s="2"/>
      <c r="R1780" s="2"/>
      <c r="S1780" s="2" t="n">
        <v>48735.397651526197</v>
      </c>
      <c r="T1780" s="2"/>
      <c r="U1780" s="2" t="n">
        <v>875933.16198046994</v>
      </c>
      <c r="V1780" s="2" t="n">
        <v>337427.24674579798</v>
      </c>
      <c r="W1780" s="2" t="n">
        <v>92681.159599365506</v>
      </c>
      <c r="X1780" s="2" t="n">
        <v>1031184.8430305501</v>
      </c>
      <c r="Y1780" s="2" t="n">
        <v>360939.88939614198</v>
      </c>
      <c r="Z1780" s="2"/>
      <c r="AA1780" s="2"/>
      <c r="AB1780" s="2"/>
      <c r="AC1780" s="2" t="n">
        <v>66131.514952776502</v>
      </c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</row>
    <row r="1781">
      <c r="A1781" t="str">
        <f t="shared" si="297"/>
        <v>PAMS</v>
      </c>
      <c r="B1781" t="str">
        <f t="shared" si="298"/>
        <v>B550</v>
      </c>
      <c r="C1781" t="str">
        <f t="shared" si="299"/>
        <v>SPECIAL STUDIES/ANALYSIS- ORGANIZATION/ADMINISTRATIVE/PERSONNEL</v>
      </c>
      <c r="D1781" s="2" t="n">
        <f t="shared" si="300"/>
        <v>9229407.2149966508</v>
      </c>
      <c r="E1781" s="2" t="n">
        <f t="shared" si="301"/>
        <v>553123.479419576</v>
      </c>
      <c r="F1781" s="2" t="n">
        <f t="shared" si="302"/>
        <v>188275</v>
      </c>
      <c r="G1781" s="2" t="n">
        <f t="shared" si="303"/>
        <v>-44091.431402607399</v>
      </c>
      <c r="H1781" s="3" t="n">
        <f t="shared" si="304"/>
        <v>-0.65961488346586239</v>
      </c>
      <c r="I1781" s="3" t="n">
        <f t="shared" si="305"/>
        <v>-0.97960053169026107</v>
      </c>
      <c r="J1781" s="3" t="n">
        <f t="shared" si="306"/>
        <v>-0.23418633064723091</v>
      </c>
      <c r="K1781" s="3" t="n">
        <f t="shared" si="307"/>
        <v>1.5199368720343334E-6</v>
      </c>
      <c r="L1781" s="3" t="n">
        <f>AM1781/SUM(AM1:AM$2860)</f>
        <v>-5.0167817241069972E-7</v>
      </c>
      <c r="M1781" t="s">
        <v>4323</v>
      </c>
      <c r="N1781" t="s">
        <v>4402</v>
      </c>
      <c r="O1781" t="s">
        <v>4403</v>
      </c>
      <c r="P1781" s="2" t="n">
        <v>273376.67723079398</v>
      </c>
      <c r="Q1781" s="2" t="n">
        <v>741138.19720687903</v>
      </c>
      <c r="R1781" s="2" t="n">
        <v>26847283.654725298</v>
      </c>
      <c r="S1781" s="2" t="n">
        <v>15216683.8988401</v>
      </c>
      <c r="T1781" s="2" t="n">
        <v>1206268.3866390099</v>
      </c>
      <c r="U1781" s="2" t="n">
        <v>2334776.5592740201</v>
      </c>
      <c r="V1781" s="2" t="n">
        <v>3723811.75583184</v>
      </c>
      <c r="W1781" s="2" t="n">
        <v>4705954.4902315997</v>
      </c>
      <c r="X1781" s="2" t="n">
        <v>9933152.2856639605</v>
      </c>
      <c r="Y1781" s="2" t="n">
        <v>16066990.2253472</v>
      </c>
      <c r="Z1781" s="2" t="n">
        <v>21806289.004899301</v>
      </c>
      <c r="AA1781" s="2" t="n">
        <v>3684172.3066282999</v>
      </c>
      <c r="AB1781" s="2" t="n">
        <v>13583730.9353125</v>
      </c>
      <c r="AC1781" s="2" t="n">
        <v>13760605.071649401</v>
      </c>
      <c r="AD1781" s="2" t="n">
        <v>14015918.8258617</v>
      </c>
      <c r="AE1781" s="2" t="n">
        <v>9229407.2149966508</v>
      </c>
      <c r="AF1781" s="2" t="n">
        <v>9387768.0121345408</v>
      </c>
      <c r="AG1781" s="2" t="n">
        <v>1958853.5233219001</v>
      </c>
      <c r="AH1781" s="2" t="n">
        <v>1655528.4270879701</v>
      </c>
      <c r="AI1781" s="2" t="n">
        <v>995158.26477307803</v>
      </c>
      <c r="AJ1781" s="2" t="n">
        <v>803106.37645306403</v>
      </c>
      <c r="AK1781" s="2" t="n">
        <v>553123.479419576</v>
      </c>
      <c r="AL1781" s="2" t="n">
        <v>188275</v>
      </c>
      <c r="AM1781" s="2" t="n">
        <v>-44091.431402607399</v>
      </c>
    </row>
    <row r="1782">
      <c r="A1782" t="str">
        <f t="shared" si="297"/>
        <v>PAMS</v>
      </c>
      <c r="B1782" t="str">
        <f t="shared" si="298"/>
        <v>B551</v>
      </c>
      <c r="C1782" t="str">
        <f t="shared" si="299"/>
        <v>MOBILIZATION/PREPAREDNESS STUDIES</v>
      </c>
      <c r="D1782" s="2" t="n">
        <f t="shared" si="300"/>
        <v>0</v>
      </c>
      <c r="E1782" s="2" t="n">
        <f t="shared" si="301"/>
        <v>559579.48398353497</v>
      </c>
      <c r="F1782" s="2" t="n">
        <f t="shared" si="302"/>
        <v>0</v>
      </c>
      <c r="G1782" s="2" t="n">
        <f t="shared" si="303"/>
        <v>0</v>
      </c>
      <c r="H1782" s="3" t="n">
        <f t="shared" si="304"/>
        <v>-1</v>
      </c>
      <c r="I1782" s="3" t="e">
        <f t="shared" si="305"/>
        <v>#DIV/0!</v>
      </c>
      <c r="J1782" s="3" t="e">
        <f t="shared" si="306"/>
        <v>#DIV/0!</v>
      </c>
      <c r="K1782" s="3" t="n">
        <f t="shared" si="307"/>
        <v>0</v>
      </c>
      <c r="L1782" s="3" t="n">
        <f>AM1782/SUM(AM1:AM$2860)</f>
        <v>0</v>
      </c>
      <c r="M1782" t="s">
        <v>4323</v>
      </c>
      <c r="N1782" t="s">
        <v>4404</v>
      </c>
      <c r="O1782" t="s">
        <v>4405</v>
      </c>
      <c r="P1782" s="2"/>
      <c r="Q1782" s="2"/>
      <c r="R1782" s="2"/>
      <c r="S1782" s="2"/>
      <c r="T1782" s="2"/>
      <c r="U1782" s="2"/>
      <c r="V1782" s="2"/>
      <c r="W1782" s="2"/>
      <c r="X1782" s="2" t="n">
        <v>799613.34304584598</v>
      </c>
      <c r="Y1782" s="2" t="n">
        <v>0</v>
      </c>
      <c r="Z1782" s="2"/>
      <c r="AA1782" s="2"/>
      <c r="AB1782" s="2" t="n">
        <v>37778.999992791803</v>
      </c>
      <c r="AC1782" s="2"/>
      <c r="AD1782" s="2"/>
      <c r="AE1782" s="2"/>
      <c r="AF1782" s="2"/>
      <c r="AG1782" s="2"/>
      <c r="AH1782" s="2"/>
      <c r="AI1782" s="2"/>
      <c r="AJ1782" s="2" t="n">
        <v>1685075.6694183601</v>
      </c>
      <c r="AK1782" s="2" t="n">
        <v>559579.48398353497</v>
      </c>
      <c r="AL1782" s="2" t="n">
        <v>0</v>
      </c>
      <c r="AM1782" s="2"/>
    </row>
    <row r="1783">
      <c r="A1783" t="str">
        <f t="shared" si="297"/>
        <v>PAMS</v>
      </c>
      <c r="B1783" t="str">
        <f t="shared" si="298"/>
        <v>B552</v>
      </c>
      <c r="C1783" t="str">
        <f t="shared" si="299"/>
        <v>MANPOWER STUDIES</v>
      </c>
      <c r="D1783" s="2" t="n">
        <f t="shared" si="300"/>
        <v>371775.97010047798</v>
      </c>
      <c r="E1783" s="2" t="n">
        <f t="shared" si="301"/>
        <v>1289624.9967344</v>
      </c>
      <c r="F1783" s="2" t="n">
        <f t="shared" si="302"/>
        <v>430629.15629999997</v>
      </c>
      <c r="G1783" s="2" t="n">
        <f t="shared" si="303"/>
        <v>134292.085773345</v>
      </c>
      <c r="H1783" s="3" t="n">
        <f t="shared" si="304"/>
        <v>-0.66608187853799128</v>
      </c>
      <c r="I1783" s="3" t="n">
        <f t="shared" si="305"/>
        <v>0.1583028246382252</v>
      </c>
      <c r="J1783" s="3" t="n">
        <f t="shared" si="306"/>
        <v>0.31185089028154361</v>
      </c>
      <c r="K1783" s="3" t="n">
        <f t="shared" si="307"/>
        <v>3.4764527039352329E-6</v>
      </c>
      <c r="L1783" s="3" t="n">
        <f>AM1783/SUM(AM1:AM$2860)</f>
        <v>1.527993218111049E-6</v>
      </c>
      <c r="M1783" t="s">
        <v>4323</v>
      </c>
      <c r="N1783" t="s">
        <v>4406</v>
      </c>
      <c r="O1783" t="s">
        <v>4407</v>
      </c>
      <c r="P1783" s="2" t="n">
        <v>897064.63374219195</v>
      </c>
      <c r="Q1783" s="2" t="n">
        <v>793119.22391759197</v>
      </c>
      <c r="R1783" s="2" t="n">
        <v>423069.82500763203</v>
      </c>
      <c r="S1783" s="2"/>
      <c r="T1783" s="2" t="n">
        <v>9031230.7441152502</v>
      </c>
      <c r="U1783" s="2" t="n">
        <v>167022.18757104501</v>
      </c>
      <c r="V1783" s="2"/>
      <c r="W1783" s="2" t="n">
        <v>82601.588495771095</v>
      </c>
      <c r="X1783" s="2"/>
      <c r="Y1783" s="2"/>
      <c r="Z1783" s="2"/>
      <c r="AA1783" s="2" t="n">
        <v>276938.58030090801</v>
      </c>
      <c r="AB1783" s="2" t="n">
        <v>151115.99997116701</v>
      </c>
      <c r="AC1783" s="2" t="n">
        <v>756656.89099230198</v>
      </c>
      <c r="AD1783" s="2" t="n">
        <v>1427883.6317023099</v>
      </c>
      <c r="AE1783" s="2" t="n">
        <v>371775.97010047798</v>
      </c>
      <c r="AF1783" s="2" t="n">
        <v>0</v>
      </c>
      <c r="AG1783" s="2"/>
      <c r="AH1783" s="2" t="n">
        <v>1039321.88343927</v>
      </c>
      <c r="AI1783" s="2" t="n">
        <v>3789236.6685962202</v>
      </c>
      <c r="AJ1783" s="2" t="n">
        <v>1343731.12535153</v>
      </c>
      <c r="AK1783" s="2" t="n">
        <v>1289624.9967344</v>
      </c>
      <c r="AL1783" s="2" t="n">
        <v>430629.15629999997</v>
      </c>
      <c r="AM1783" s="2" t="n">
        <v>134292.085773345</v>
      </c>
    </row>
    <row r="1784">
      <c r="A1784" t="str">
        <f t="shared" si="297"/>
        <v>PAMS</v>
      </c>
      <c r="B1784" t="str">
        <f t="shared" si="298"/>
        <v>B553</v>
      </c>
      <c r="C1784" t="str">
        <f t="shared" si="299"/>
        <v>COMMUNICATIONS STUDIES</v>
      </c>
      <c r="D1784" s="2" t="n">
        <f t="shared" si="300"/>
        <v>256561.83459746599</v>
      </c>
      <c r="E1784" s="2" t="n">
        <f t="shared" si="301"/>
        <v>13366.0949365537</v>
      </c>
      <c r="F1784" s="2" t="n">
        <f t="shared" si="302"/>
        <v>0</v>
      </c>
      <c r="G1784" s="2" t="n">
        <f t="shared" si="303"/>
        <v>0</v>
      </c>
      <c r="H1784" s="3" t="n">
        <f t="shared" si="304"/>
        <v>-1</v>
      </c>
      <c r="I1784" s="3" t="n">
        <f t="shared" si="305"/>
        <v>-1</v>
      </c>
      <c r="J1784" s="3" t="e">
        <f t="shared" si="306"/>
        <v>#DIV/0!</v>
      </c>
      <c r="K1784" s="3" t="n">
        <f t="shared" si="307"/>
        <v>0</v>
      </c>
      <c r="L1784" s="3" t="n">
        <f>AM1784/SUM(AM1:AM$2860)</f>
        <v>0</v>
      </c>
      <c r="M1784" t="s">
        <v>4323</v>
      </c>
      <c r="N1784" t="s">
        <v>4408</v>
      </c>
      <c r="O1784" t="s">
        <v>4409</v>
      </c>
      <c r="P1784" s="2"/>
      <c r="Q1784" s="2"/>
      <c r="R1784" s="2" t="n">
        <v>10123396.072226699</v>
      </c>
      <c r="S1784" s="2" t="n">
        <v>17529320.386754099</v>
      </c>
      <c r="T1784" s="2" t="n">
        <v>4139216.1653303499</v>
      </c>
      <c r="U1784" s="2" t="n">
        <v>2641359.7345960899</v>
      </c>
      <c r="V1784" s="2" t="n">
        <v>111850.782667113</v>
      </c>
      <c r="W1784" s="2" t="n">
        <v>1333723.6739211699</v>
      </c>
      <c r="X1784" s="2" t="n">
        <v>1182030.4072601399</v>
      </c>
      <c r="Y1784" s="2" t="n">
        <v>1317626.58574199</v>
      </c>
      <c r="Z1784" s="2" t="n">
        <v>1329649.8631737099</v>
      </c>
      <c r="AA1784" s="2" t="n">
        <v>1620370.8425366301</v>
      </c>
      <c r="AB1784" s="2" t="n">
        <v>755579.99985583499</v>
      </c>
      <c r="AC1784" s="2" t="n">
        <v>189018.666811776</v>
      </c>
      <c r="AD1784" s="2"/>
      <c r="AE1784" s="2" t="n">
        <v>256561.83459746599</v>
      </c>
      <c r="AF1784" s="2" t="n">
        <v>0</v>
      </c>
      <c r="AG1784" s="2"/>
      <c r="AH1784" s="2" t="n">
        <v>19887.530647206</v>
      </c>
      <c r="AI1784" s="2" t="n">
        <v>18479.5891174237</v>
      </c>
      <c r="AJ1784" s="2" t="n">
        <v>18236.308593417001</v>
      </c>
      <c r="AK1784" s="2" t="n">
        <v>13366.0949365537</v>
      </c>
      <c r="AL1784" s="2"/>
      <c r="AM1784" s="2"/>
    </row>
    <row r="1785">
      <c r="A1785" t="str">
        <f t="shared" si="297"/>
        <v>PAMS</v>
      </c>
      <c r="B1785" t="str">
        <f t="shared" si="298"/>
        <v>B554</v>
      </c>
      <c r="C1785" t="str">
        <f t="shared" si="299"/>
        <v>SPECIAL STUDIES/ANALYSIS- ACQUISITION POLICY/PROCEDURES</v>
      </c>
      <c r="D1785" s="2" t="n">
        <f t="shared" si="300"/>
        <v>0</v>
      </c>
      <c r="E1785" s="2" t="n">
        <f t="shared" si="301"/>
        <v>654029.58613557299</v>
      </c>
      <c r="F1785" s="2" t="n">
        <f t="shared" si="302"/>
        <v>1228088.3241999999</v>
      </c>
      <c r="G1785" s="2" t="n">
        <f t="shared" si="303"/>
        <v>356241.27664944</v>
      </c>
      <c r="H1785" s="3" t="n">
        <f t="shared" si="304"/>
        <v>0.87772594731736042</v>
      </c>
      <c r="I1785" s="3" t="e">
        <f t="shared" si="305"/>
        <v>#DIV/0!</v>
      </c>
      <c r="J1785" s="3" t="n">
        <f t="shared" si="306"/>
        <v>0.29007789556301039</v>
      </c>
      <c r="K1785" s="3" t="n">
        <f t="shared" si="307"/>
        <v>9.9143100574501892E-6</v>
      </c>
      <c r="L1785" s="3" t="n">
        <f>AM1785/SUM(AM1:AM$2860)</f>
        <v>4.0533606399581942E-6</v>
      </c>
      <c r="M1785" t="s">
        <v>4323</v>
      </c>
      <c r="N1785" t="s">
        <v>4410</v>
      </c>
      <c r="O1785" t="s">
        <v>4411</v>
      </c>
      <c r="P1785" s="2" t="n">
        <v>1557756.0398534001</v>
      </c>
      <c r="Q1785" s="2"/>
      <c r="R1785" s="2"/>
      <c r="S1785" s="2"/>
      <c r="T1785" s="2"/>
      <c r="U1785" s="2"/>
      <c r="V1785" s="2" t="n">
        <v>4268553.0301163504</v>
      </c>
      <c r="W1785" s="2" t="n">
        <v>1055449.62170214</v>
      </c>
      <c r="X1785" s="2" t="n">
        <v>2258904.7822981901</v>
      </c>
      <c r="Y1785" s="2" t="n">
        <v>839071.47175167</v>
      </c>
      <c r="Z1785" s="2" t="n">
        <v>-66.353309759933296</v>
      </c>
      <c r="AA1785" s="2"/>
      <c r="AB1785" s="2" t="n">
        <v>767858.17485349299</v>
      </c>
      <c r="AC1785" s="2" t="n">
        <v>0</v>
      </c>
      <c r="AD1785" s="2"/>
      <c r="AE1785" s="2"/>
      <c r="AF1785" s="2"/>
      <c r="AG1785" s="2" t="n">
        <v>-2652.8397451096398</v>
      </c>
      <c r="AH1785" s="2" t="n">
        <v>24280.4639511963</v>
      </c>
      <c r="AI1785" s="2" t="n">
        <v>617806.08402840502</v>
      </c>
      <c r="AJ1785" s="2" t="n">
        <v>206395.97630373601</v>
      </c>
      <c r="AK1785" s="2" t="n">
        <v>654029.58613557299</v>
      </c>
      <c r="AL1785" s="2" t="n">
        <v>1228088.3241999999</v>
      </c>
      <c r="AM1785" s="2" t="n">
        <v>356241.27664944</v>
      </c>
    </row>
    <row r="1786">
      <c r="A1786" t="str">
        <f t="shared" si="297"/>
        <v>PAMS</v>
      </c>
      <c r="B1786" t="str">
        <f t="shared" si="298"/>
        <v>B555</v>
      </c>
      <c r="C1786" t="str">
        <f t="shared" si="299"/>
        <v>ELDERLY/HANDICAPPED STUDIES</v>
      </c>
      <c r="D1786" s="2" t="n">
        <f t="shared" si="300"/>
        <v>779219.31277929898</v>
      </c>
      <c r="E1786" s="2" t="n">
        <f t="shared" si="301"/>
        <v>-4514.86381185356</v>
      </c>
      <c r="F1786" s="2" t="n">
        <f t="shared" si="302"/>
        <v>0</v>
      </c>
      <c r="G1786" s="2" t="n">
        <f t="shared" si="303"/>
        <v>0</v>
      </c>
      <c r="H1786" s="3" t="n">
        <f t="shared" si="304"/>
        <v>-1</v>
      </c>
      <c r="I1786" s="3" t="n">
        <f t="shared" si="305"/>
        <v>-1</v>
      </c>
      <c r="J1786" s="3" t="e">
        <f t="shared" si="306"/>
        <v>#DIV/0!</v>
      </c>
      <c r="K1786" s="3" t="n">
        <f t="shared" si="307"/>
        <v>0</v>
      </c>
      <c r="L1786" s="3" t="n">
        <f>AM1786/SUM(AM1:AM$2860)</f>
        <v>0</v>
      </c>
      <c r="M1786" t="s">
        <v>4323</v>
      </c>
      <c r="N1786" t="s">
        <v>4412</v>
      </c>
      <c r="O1786" t="s">
        <v>4413</v>
      </c>
      <c r="P1786" s="2"/>
      <c r="Q1786" s="2"/>
      <c r="R1786" s="2"/>
      <c r="S1786" s="2"/>
      <c r="T1786" s="2"/>
      <c r="U1786" s="2" t="n">
        <v>647968.534644839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 t="n">
        <v>779219.31277929898</v>
      </c>
      <c r="AF1786" s="2"/>
      <c r="AG1786" s="2" t="n">
        <v>0</v>
      </c>
      <c r="AH1786" s="2"/>
      <c r="AI1786" s="2"/>
      <c r="AJ1786" s="2"/>
      <c r="AK1786" s="2" t="n">
        <v>-4514.86381185356</v>
      </c>
      <c r="AL1786" s="2"/>
      <c r="AM1786" s="2"/>
    </row>
    <row r="1787">
      <c r="A1787" t="str">
        <f t="shared" si="297"/>
        <v>PAMS</v>
      </c>
      <c r="B1787" t="str">
        <f t="shared" si="298"/>
        <v>B599</v>
      </c>
      <c r="C1787" t="str">
        <f t="shared" si="299"/>
        <v>OTHER SPECIAL STUDIES AND ANALYSES</v>
      </c>
      <c r="D1787" s="2" t="n">
        <f t="shared" si="300"/>
        <v>36014733.106172003</v>
      </c>
      <c r="E1787" s="2" t="n">
        <f t="shared" si="301"/>
        <v>24229791.418795101</v>
      </c>
      <c r="F1787" s="2" t="n">
        <f t="shared" si="302"/>
        <v>25899681.145799998</v>
      </c>
      <c r="G1787" s="2" t="n">
        <f t="shared" si="303"/>
        <v>9347863.8649944402</v>
      </c>
      <c r="H1787" s="3" t="n">
        <f t="shared" si="304"/>
        <v>6.8918865133505092E-2</v>
      </c>
      <c r="I1787" s="3" t="n">
        <f t="shared" si="305"/>
        <v>-0.28085872330506156</v>
      </c>
      <c r="J1787" s="3" t="n">
        <f t="shared" si="306"/>
        <v>0.36092582809693508</v>
      </c>
      <c r="K1787" s="3" t="n">
        <f t="shared" si="307"/>
        <v>2.0908713502819731E-4</v>
      </c>
      <c r="L1787" s="3" t="n">
        <f>AM1787/SUM(AM1:AM$2860)</f>
        <v>1.0636123869312858E-4</v>
      </c>
      <c r="M1787" t="s">
        <v>4323</v>
      </c>
      <c r="N1787" t="s">
        <v>4414</v>
      </c>
      <c r="O1787" t="s">
        <v>4415</v>
      </c>
      <c r="P1787" s="2" t="n">
        <v>79042116.702016398</v>
      </c>
      <c r="Q1787" s="2" t="n">
        <v>56938348.003597297</v>
      </c>
      <c r="R1787" s="2" t="n">
        <v>56990168.920240901</v>
      </c>
      <c r="S1787" s="2" t="n">
        <v>35641470.840945102</v>
      </c>
      <c r="T1787" s="2" t="n">
        <v>42499299.327473402</v>
      </c>
      <c r="U1787" s="2" t="n">
        <v>71189687.100156799</v>
      </c>
      <c r="V1787" s="2" t="n">
        <v>76040675.034153804</v>
      </c>
      <c r="W1787" s="2" t="n">
        <v>79196115.727117106</v>
      </c>
      <c r="X1787" s="2" t="n">
        <v>72117613.180980504</v>
      </c>
      <c r="Y1787" s="2" t="n">
        <v>82050653.625195906</v>
      </c>
      <c r="Z1787" s="2" t="n">
        <v>72632497.794193998</v>
      </c>
      <c r="AA1787" s="2" t="n">
        <v>51405434.274471402</v>
      </c>
      <c r="AB1787" s="2" t="n">
        <v>51336750.403501101</v>
      </c>
      <c r="AC1787" s="2" t="n">
        <v>38796301.041898899</v>
      </c>
      <c r="AD1787" s="2" t="n">
        <v>24106643.966105901</v>
      </c>
      <c r="AE1787" s="2" t="n">
        <v>36014733.106172003</v>
      </c>
      <c r="AF1787" s="2" t="n">
        <v>23537094.586172901</v>
      </c>
      <c r="AG1787" s="2" t="n">
        <v>23209122.6058711</v>
      </c>
      <c r="AH1787" s="2" t="n">
        <v>46061897.233265899</v>
      </c>
      <c r="AI1787" s="2" t="n">
        <v>51324492.419921704</v>
      </c>
      <c r="AJ1787" s="2" t="n">
        <v>29395095.8648149</v>
      </c>
      <c r="AK1787" s="2" t="n">
        <v>24229791.418795101</v>
      </c>
      <c r="AL1787" s="2" t="n">
        <v>25899681.145799998</v>
      </c>
      <c r="AM1787" s="2" t="n">
        <v>9347863.8649944402</v>
      </c>
    </row>
    <row r="1788">
      <c r="A1788" t="str">
        <f t="shared" si="297"/>
        <v>PAMS</v>
      </c>
      <c r="B1788" t="str">
        <f t="shared" si="298"/>
        <v>C111</v>
      </c>
      <c r="C1788" t="str">
        <f t="shared" si="299"/>
        <v>BLDGS &amp; FAC / ADMIN &amp; SVC BLDGS</v>
      </c>
      <c r="D1788" s="2" t="n">
        <f t="shared" si="300"/>
        <v>-898327.00213730999</v>
      </c>
      <c r="E1788" s="2" t="n">
        <f t="shared" si="301"/>
        <v>-15220.667768905399</v>
      </c>
      <c r="F1788" s="2" t="n">
        <f t="shared" si="302"/>
        <v>0</v>
      </c>
      <c r="G1788" s="2" t="n">
        <f t="shared" si="303"/>
        <v>0</v>
      </c>
      <c r="H1788" s="3" t="n">
        <f t="shared" si="304"/>
        <v>-1</v>
      </c>
      <c r="I1788" s="3" t="n">
        <f t="shared" si="305"/>
        <v>-1</v>
      </c>
      <c r="J1788" s="3" t="e">
        <f t="shared" si="306"/>
        <v>#DIV/0!</v>
      </c>
      <c r="K1788" s="3" t="n">
        <f t="shared" si="307"/>
        <v>0</v>
      </c>
      <c r="L1788" s="3" t="n">
        <f>AM1788/SUM(AM1:AM$2860)</f>
        <v>0</v>
      </c>
      <c r="M1788" t="s">
        <v>4323</v>
      </c>
      <c r="N1788" t="s">
        <v>4416</v>
      </c>
      <c r="O1788" t="s">
        <v>4417</v>
      </c>
      <c r="P1788" s="2" t="n">
        <v>44256986.905493498</v>
      </c>
      <c r="Q1788" s="2" t="n">
        <v>39595800.950199001</v>
      </c>
      <c r="R1788" s="2" t="n">
        <v>53366153.858348198</v>
      </c>
      <c r="S1788" s="2" t="n">
        <v>63992508.981411703</v>
      </c>
      <c r="T1788" s="2" t="n">
        <v>32657474.788155101</v>
      </c>
      <c r="U1788" s="2" t="n">
        <v>103181218.30982099</v>
      </c>
      <c r="V1788" s="2" t="n">
        <v>46201009.218566701</v>
      </c>
      <c r="W1788" s="2" t="n">
        <v>28121643.798119798</v>
      </c>
      <c r="X1788" s="2" t="n">
        <v>27658517.117850699</v>
      </c>
      <c r="Y1788" s="2" t="n">
        <v>74313344.041223407</v>
      </c>
      <c r="Z1788" s="2" t="n">
        <v>32207512.628482401</v>
      </c>
      <c r="AA1788" s="2" t="n">
        <v>36340985.746774502</v>
      </c>
      <c r="AB1788" s="2" t="n">
        <v>-1816321.76286647</v>
      </c>
      <c r="AC1788" s="2" t="n">
        <v>733082.62928914197</v>
      </c>
      <c r="AD1788" s="2" t="n">
        <v>-933582.07945734099</v>
      </c>
      <c r="AE1788" s="2" t="n">
        <v>-898327.00213730999</v>
      </c>
      <c r="AF1788" s="2" t="n">
        <v>-17098.584242264202</v>
      </c>
      <c r="AG1788" s="2" t="n">
        <v>-79045.029087562696</v>
      </c>
      <c r="AH1788" s="2" t="n">
        <v>-1.1419114978873499</v>
      </c>
      <c r="AI1788" s="2"/>
      <c r="AJ1788" s="2"/>
      <c r="AK1788" s="2" t="n">
        <v>-15220.667768905399</v>
      </c>
      <c r="AL1788" s="2"/>
      <c r="AM1788" s="2"/>
    </row>
    <row r="1789">
      <c r="A1789" t="str">
        <f t="shared" si="297"/>
        <v>PAMS</v>
      </c>
      <c r="B1789" t="str">
        <f t="shared" si="298"/>
        <v>C112</v>
      </c>
      <c r="C1789" t="str">
        <f t="shared" si="299"/>
        <v>BLDGS &amp; FAC / AIRFIELD, COM &amp; MSL F</v>
      </c>
      <c r="D1789" s="2" t="n">
        <f t="shared" si="300"/>
        <v>183299.57720048999</v>
      </c>
      <c r="E1789" s="2" t="n">
        <f t="shared" si="301"/>
        <v>0</v>
      </c>
      <c r="F1789" s="2" t="n">
        <f t="shared" si="302"/>
        <v>0</v>
      </c>
      <c r="G1789" s="2" t="n">
        <f t="shared" si="303"/>
        <v>0</v>
      </c>
      <c r="H1789" s="3" t="e">
        <f t="shared" si="304"/>
        <v>#DIV/0!</v>
      </c>
      <c r="I1789" s="3" t="n">
        <f t="shared" si="305"/>
        <v>-1</v>
      </c>
      <c r="J1789" s="3" t="e">
        <f t="shared" si="306"/>
        <v>#DIV/0!</v>
      </c>
      <c r="K1789" s="3" t="n">
        <f t="shared" si="307"/>
        <v>0</v>
      </c>
      <c r="L1789" s="3" t="n">
        <f>AM1789/SUM(AM1:AM$2860)</f>
        <v>0</v>
      </c>
      <c r="M1789" t="s">
        <v>4323</v>
      </c>
      <c r="N1789" t="s">
        <v>4418</v>
      </c>
      <c r="O1789" t="s">
        <v>4419</v>
      </c>
      <c r="P1789" s="2" t="n">
        <v>3494988.9021157902</v>
      </c>
      <c r="Q1789" s="2" t="n">
        <v>6655459.6591076897</v>
      </c>
      <c r="R1789" s="2" t="n">
        <v>7038564.5382638797</v>
      </c>
      <c r="S1789" s="2" t="n">
        <v>8281674.2994509796</v>
      </c>
      <c r="T1789" s="2" t="n">
        <v>1919819.6580061901</v>
      </c>
      <c r="U1789" s="2" t="n">
        <v>3728431.7283122502</v>
      </c>
      <c r="V1789" s="2" t="n">
        <v>15457123.8375165</v>
      </c>
      <c r="W1789" s="2" t="n">
        <v>59414989.204856902</v>
      </c>
      <c r="X1789" s="2" t="n">
        <v>253617471.88357499</v>
      </c>
      <c r="Y1789" s="2" t="n">
        <v>14358666.6537662</v>
      </c>
      <c r="Z1789" s="2" t="n">
        <v>18894072.035730299</v>
      </c>
      <c r="AA1789" s="2" t="n">
        <v>28792109.6234858</v>
      </c>
      <c r="AB1789" s="2" t="n">
        <v>56318.154417874699</v>
      </c>
      <c r="AC1789" s="2" t="n">
        <v>1056967.99769961</v>
      </c>
      <c r="AD1789" s="2" t="n">
        <v>471620.30964585597</v>
      </c>
      <c r="AE1789" s="2" t="n">
        <v>183299.57720048999</v>
      </c>
      <c r="AF1789" s="2"/>
      <c r="AG1789" s="2" t="n">
        <v>-210990.93070021001</v>
      </c>
      <c r="AH1789" s="2"/>
      <c r="AI1789" s="2"/>
      <c r="AJ1789" s="2"/>
      <c r="AK1789" s="2"/>
      <c r="AL1789" s="2"/>
      <c r="AM1789" s="2"/>
    </row>
    <row r="1790">
      <c r="A1790" t="str">
        <f t="shared" si="297"/>
        <v>PAMS</v>
      </c>
      <c r="B1790" t="str">
        <f t="shared" si="298"/>
        <v>C113</v>
      </c>
      <c r="C1790" t="str">
        <f t="shared" si="299"/>
        <v>EDUCATIONAL BUILDINGS</v>
      </c>
      <c r="D1790" s="2" t="n">
        <f t="shared" si="300"/>
        <v>0</v>
      </c>
      <c r="E1790" s="2" t="n">
        <f t="shared" si="301"/>
        <v>0</v>
      </c>
      <c r="F1790" s="2" t="n">
        <f t="shared" si="302"/>
        <v>0</v>
      </c>
      <c r="G1790" s="2" t="n">
        <f t="shared" si="303"/>
        <v>0</v>
      </c>
      <c r="H1790" s="3" t="e">
        <f t="shared" si="304"/>
        <v>#DIV/0!</v>
      </c>
      <c r="I1790" s="3" t="e">
        <f t="shared" si="305"/>
        <v>#DIV/0!</v>
      </c>
      <c r="J1790" s="3" t="e">
        <f t="shared" si="306"/>
        <v>#DIV/0!</v>
      </c>
      <c r="K1790" s="3" t="n">
        <f t="shared" si="307"/>
        <v>0</v>
      </c>
      <c r="L1790" s="3" t="n">
        <f>AM1790/SUM(AM1:AM$2860)</f>
        <v>0</v>
      </c>
      <c r="M1790" t="s">
        <v>4323</v>
      </c>
      <c r="N1790" t="s">
        <v>4420</v>
      </c>
      <c r="O1790" t="s">
        <v>4421</v>
      </c>
      <c r="P1790" s="2" t="n">
        <v>4566006.2644762304</v>
      </c>
      <c r="Q1790" s="2" t="n">
        <v>2610175.70432556</v>
      </c>
      <c r="R1790" s="2" t="n">
        <v>2292589.1164051001</v>
      </c>
      <c r="S1790" s="2" t="n">
        <v>1403209.76918372</v>
      </c>
      <c r="T1790" s="2" t="n">
        <v>4547588.74022773</v>
      </c>
      <c r="U1790" s="2" t="n">
        <v>292921.87083796598</v>
      </c>
      <c r="V1790" s="2" t="n">
        <v>6063965.0158714503</v>
      </c>
      <c r="W1790" s="2" t="n">
        <v>3727935.43673683</v>
      </c>
      <c r="X1790" s="2" t="n">
        <v>1152400.2394624201</v>
      </c>
      <c r="Y1790" s="2" t="n">
        <v>36273028.938604496</v>
      </c>
      <c r="Z1790" s="2" t="n">
        <v>2250339.2350245998</v>
      </c>
      <c r="AA1790" s="2" t="n">
        <v>746458.33281957905</v>
      </c>
      <c r="AB1790" s="2" t="n">
        <v>-94314.984346724697</v>
      </c>
      <c r="AC1790" s="2" t="n">
        <v>-58074.122645300798</v>
      </c>
      <c r="AD1790" s="2" t="n">
        <v>48803.661966756103</v>
      </c>
      <c r="AE1790" s="2"/>
      <c r="AF1790" s="2"/>
      <c r="AG1790" s="2"/>
      <c r="AH1790" s="2"/>
      <c r="AI1790" s="2"/>
      <c r="AJ1790" s="2"/>
      <c r="AK1790" s="2"/>
      <c r="AL1790" s="2"/>
      <c r="AM1790" s="2"/>
    </row>
    <row r="1791">
      <c r="A1791" t="str">
        <f t="shared" si="297"/>
        <v>PAMS</v>
      </c>
      <c r="B1791" t="str">
        <f t="shared" si="298"/>
        <v>C114</v>
      </c>
      <c r="C1791" t="str">
        <f t="shared" si="299"/>
        <v>HOSPITAL BUILDINGS</v>
      </c>
      <c r="D1791" s="2" t="n">
        <f t="shared" si="300"/>
        <v>226187.563440581</v>
      </c>
      <c r="E1791" s="2" t="n">
        <f t="shared" si="301"/>
        <v>0</v>
      </c>
      <c r="F1791" s="2" t="n">
        <f t="shared" si="302"/>
        <v>0</v>
      </c>
      <c r="G1791" s="2" t="n">
        <f t="shared" si="303"/>
        <v>0</v>
      </c>
      <c r="H1791" s="3" t="e">
        <f t="shared" si="304"/>
        <v>#DIV/0!</v>
      </c>
      <c r="I1791" s="3" t="n">
        <f t="shared" si="305"/>
        <v>-1</v>
      </c>
      <c r="J1791" s="3" t="e">
        <f t="shared" si="306"/>
        <v>#DIV/0!</v>
      </c>
      <c r="K1791" s="3" t="n">
        <f t="shared" si="307"/>
        <v>0</v>
      </c>
      <c r="L1791" s="3" t="n">
        <f>AM1791/SUM(AM1:AM$2860)</f>
        <v>0</v>
      </c>
      <c r="M1791" t="s">
        <v>4323</v>
      </c>
      <c r="N1791" t="s">
        <v>4422</v>
      </c>
      <c r="O1791" t="s">
        <v>4423</v>
      </c>
      <c r="P1791" s="2" t="n">
        <v>1555870.48288532</v>
      </c>
      <c r="Q1791" s="2" t="n">
        <v>23340.351760491601</v>
      </c>
      <c r="R1791" s="2" t="n">
        <v>7118939.8383005699</v>
      </c>
      <c r="S1791" s="2" t="n">
        <v>1630715.7850231801</v>
      </c>
      <c r="T1791" s="2" t="n">
        <v>5730813.0971067399</v>
      </c>
      <c r="U1791" s="2" t="n">
        <v>6492829.8225477096</v>
      </c>
      <c r="V1791" s="2" t="n">
        <v>18658132.550237998</v>
      </c>
      <c r="W1791" s="2" t="n">
        <v>17873018.377277602</v>
      </c>
      <c r="X1791" s="2" t="n">
        <v>8405772.5578817502</v>
      </c>
      <c r="Y1791" s="2" t="n">
        <v>11755332.3725731</v>
      </c>
      <c r="Z1791" s="2" t="n">
        <v>23192619.2046335</v>
      </c>
      <c r="AA1791" s="2" t="n">
        <v>1375564.49715835</v>
      </c>
      <c r="AB1791" s="2" t="n">
        <v>-26199.6872563711</v>
      </c>
      <c r="AC1791" s="2" t="n">
        <v>2310133.2287088302</v>
      </c>
      <c r="AD1791" s="2" t="n">
        <v>1715807.16914152</v>
      </c>
      <c r="AE1791" s="2" t="n">
        <v>226187.563440581</v>
      </c>
      <c r="AF1791" s="2" t="n">
        <v>563615.85804586101</v>
      </c>
      <c r="AG1791" s="2"/>
      <c r="AH1791" s="2" t="n">
        <v>146178.37466755501</v>
      </c>
      <c r="AI1791" s="2" t="n">
        <v>134680.36546288201</v>
      </c>
      <c r="AJ1791" s="2" t="n">
        <v>206306.80650191501</v>
      </c>
      <c r="AK1791" s="2"/>
      <c r="AL1791" s="2"/>
      <c r="AM1791" s="2"/>
    </row>
    <row r="1792">
      <c r="A1792" t="str">
        <f t="shared" si="297"/>
        <v>PAMS</v>
      </c>
      <c r="B1792" t="str">
        <f t="shared" si="298"/>
        <v>C115</v>
      </c>
      <c r="C1792" t="str">
        <f t="shared" si="299"/>
        <v>INDUSTRIAL BUILDINGS</v>
      </c>
      <c r="D1792" s="2" t="n">
        <f t="shared" si="300"/>
        <v>0</v>
      </c>
      <c r="E1792" s="2" t="n">
        <f t="shared" si="301"/>
        <v>0</v>
      </c>
      <c r="F1792" s="2" t="n">
        <f t="shared" si="302"/>
        <v>0</v>
      </c>
      <c r="G1792" s="2" t="n">
        <f t="shared" si="303"/>
        <v>0</v>
      </c>
      <c r="H1792" s="3" t="e">
        <f t="shared" si="304"/>
        <v>#DIV/0!</v>
      </c>
      <c r="I1792" s="3" t="e">
        <f t="shared" si="305"/>
        <v>#DIV/0!</v>
      </c>
      <c r="J1792" s="3" t="e">
        <f t="shared" si="306"/>
        <v>#DIV/0!</v>
      </c>
      <c r="K1792" s="3" t="n">
        <f t="shared" si="307"/>
        <v>0</v>
      </c>
      <c r="L1792" s="3" t="n">
        <f>AM1792/SUM(AM1:AM$2860)</f>
        <v>0</v>
      </c>
      <c r="M1792" t="s">
        <v>4323</v>
      </c>
      <c r="N1792" t="s">
        <v>4424</v>
      </c>
      <c r="O1792" t="s">
        <v>4425</v>
      </c>
      <c r="P1792" s="2" t="n">
        <v>3948073.5384021099</v>
      </c>
      <c r="Q1792" s="2" t="n">
        <v>1423863.9934040799</v>
      </c>
      <c r="R1792" s="2" t="n">
        <v>1866068.6013000601</v>
      </c>
      <c r="S1792" s="2" t="n">
        <v>3229176.4839951401</v>
      </c>
      <c r="T1792" s="2" t="n">
        <v>15010265.4667171</v>
      </c>
      <c r="U1792" s="2" t="n">
        <v>1609654.78616945</v>
      </c>
      <c r="V1792" s="2" t="n">
        <v>12124905.866206501</v>
      </c>
      <c r="W1792" s="2" t="n">
        <v>3673281.7538713901</v>
      </c>
      <c r="X1792" s="2" t="n">
        <v>2166658.50794364</v>
      </c>
      <c r="Y1792" s="2" t="n">
        <v>854111.85711209197</v>
      </c>
      <c r="Z1792" s="2" t="n">
        <v>501959.75730110001</v>
      </c>
      <c r="AA1792" s="2" t="n">
        <v>867513.68005353003</v>
      </c>
      <c r="AB1792" s="2" t="n">
        <v>18401.9344228189</v>
      </c>
      <c r="AC1792" s="2" t="n">
        <v>119812.062577591</v>
      </c>
      <c r="AD1792" s="2" t="n">
        <v>7978.6967203424101</v>
      </c>
      <c r="AE1792" s="2" t="n">
        <v>0</v>
      </c>
      <c r="AF1792" s="2"/>
      <c r="AG1792" s="2"/>
      <c r="AH1792" s="2"/>
      <c r="AI1792" s="2"/>
      <c r="AJ1792" s="2"/>
      <c r="AK1792" s="2"/>
      <c r="AL1792" s="2"/>
      <c r="AM1792" s="2"/>
    </row>
    <row r="1793">
      <c r="A1793" t="str">
        <f t="shared" ref="A1793:A1856" si="308">M1793</f>
        <v>PAMS</v>
      </c>
      <c r="B1793" t="str">
        <f t="shared" ref="B1793:B1856" si="309">N1793</f>
        <v>C116</v>
      </c>
      <c r="C1793" t="str">
        <f t="shared" ref="C1793:C1856" si="310">O1793</f>
        <v>RESIDENTIAL BUILDINGS</v>
      </c>
      <c r="D1793" s="2" t="n">
        <f t="shared" ref="D1793:D1856" si="311">AE1793</f>
        <v>57524.666663205899</v>
      </c>
      <c r="E1793" s="2" t="n">
        <f t="shared" ref="E1793:E1856" si="312">AK1793</f>
        <v>0</v>
      </c>
      <c r="F1793" s="2" t="n">
        <f t="shared" ref="F1793:F1856" si="313">AL1793</f>
        <v>0</v>
      </c>
      <c r="G1793" s="2" t="n">
        <f t="shared" ref="G1793:G1856" si="314">AM1793</f>
        <v>0</v>
      </c>
      <c r="H1793" s="3" t="e">
        <f t="shared" si="304"/>
        <v>#DIV/0!</v>
      </c>
      <c r="I1793" s="3" t="n">
        <f t="shared" si="305"/>
        <v>-1</v>
      </c>
      <c r="J1793" s="3" t="e">
        <f t="shared" si="306"/>
        <v>#DIV/0!</v>
      </c>
      <c r="K1793" s="3" t="n">
        <f t="shared" si="307"/>
        <v>0</v>
      </c>
      <c r="L1793" s="3" t="n">
        <f>AM1793/SUM(AM1:AM$2860)</f>
        <v>0</v>
      </c>
      <c r="M1793" t="s">
        <v>4323</v>
      </c>
      <c r="N1793" t="s">
        <v>4426</v>
      </c>
      <c r="O1793" t="s">
        <v>4427</v>
      </c>
      <c r="P1793" s="2" t="n">
        <v>11383146.1938239</v>
      </c>
      <c r="Q1793" s="2" t="n">
        <v>9437787.0211768504</v>
      </c>
      <c r="R1793" s="2" t="n">
        <v>9918227.5431856606</v>
      </c>
      <c r="S1793" s="2" t="n">
        <v>2546996.7285872898</v>
      </c>
      <c r="T1793" s="2" t="n">
        <v>2699835.9682170302</v>
      </c>
      <c r="U1793" s="2" t="n">
        <v>3065955.81455414</v>
      </c>
      <c r="V1793" s="2" t="n">
        <v>4253155.3717474397</v>
      </c>
      <c r="W1793" s="2" t="n">
        <v>95470575.779176295</v>
      </c>
      <c r="X1793" s="2" t="n">
        <v>2144079.9855798599</v>
      </c>
      <c r="Y1793" s="2" t="n">
        <v>-81563070.019958094</v>
      </c>
      <c r="Z1793" s="2" t="n">
        <v>7681020.5712568099</v>
      </c>
      <c r="AA1793" s="2" t="n">
        <v>18775960.035465602</v>
      </c>
      <c r="AB1793" s="2" t="n">
        <v>98821.918553724798</v>
      </c>
      <c r="AC1793" s="2" t="n">
        <v>-12393.846825483</v>
      </c>
      <c r="AD1793" s="2" t="n">
        <v>-214163.64312335799</v>
      </c>
      <c r="AE1793" s="2" t="n">
        <v>57524.666663205899</v>
      </c>
      <c r="AF1793" s="2"/>
      <c r="AG1793" s="2"/>
      <c r="AH1793" s="2"/>
      <c r="AI1793" s="2"/>
      <c r="AJ1793" s="2"/>
      <c r="AK1793" s="2"/>
      <c r="AL1793" s="2"/>
      <c r="AM1793" s="2"/>
    </row>
    <row r="1794">
      <c r="A1794" t="str">
        <f t="shared" si="308"/>
        <v>PAMS</v>
      </c>
      <c r="B1794" t="str">
        <f t="shared" si="309"/>
        <v>C117</v>
      </c>
      <c r="C1794" t="str">
        <f t="shared" si="310"/>
        <v>WAREHOUSE BUILDINGS</v>
      </c>
      <c r="D1794" s="2" t="n">
        <f t="shared" si="311"/>
        <v>-5040.9782625268899</v>
      </c>
      <c r="E1794" s="2" t="n">
        <f t="shared" si="312"/>
        <v>0</v>
      </c>
      <c r="F1794" s="2" t="n">
        <f t="shared" si="313"/>
        <v>0</v>
      </c>
      <c r="G1794" s="2" t="n">
        <f t="shared" si="314"/>
        <v>0</v>
      </c>
      <c r="H1794" s="3" t="e">
        <f t="shared" ref="H1794:H1857" si="315">AL1794/AK1794-1</f>
        <v>#DIV/0!</v>
      </c>
      <c r="I1794" s="3" t="n">
        <f t="shared" ref="I1794:I1857" si="316">AL1794/AE1794-1</f>
        <v>-1</v>
      </c>
      <c r="J1794" s="3" t="e">
        <f t="shared" ref="J1794:J1857" si="317">AM1794/AL1794</f>
        <v>#DIV/0!</v>
      </c>
      <c r="K1794" s="3" t="n">
        <f t="shared" ref="K1794:K1857" si="318">AL1794/SUM(AL$1:AL$2860)</f>
        <v>0</v>
      </c>
      <c r="L1794" s="3" t="n">
        <f>AM1794/SUM(AM1:AM$2860)</f>
        <v>0</v>
      </c>
      <c r="M1794" t="s">
        <v>4323</v>
      </c>
      <c r="N1794" t="s">
        <v>4428</v>
      </c>
      <c r="O1794" t="s">
        <v>4429</v>
      </c>
      <c r="P1794" s="2" t="n">
        <v>2663479.2836828898</v>
      </c>
      <c r="Q1794" s="2" t="n">
        <v>1462147.7861099001</v>
      </c>
      <c r="R1794" s="2" t="n">
        <v>60753.576643003697</v>
      </c>
      <c r="S1794" s="2" t="n">
        <v>-159745.49656704199</v>
      </c>
      <c r="T1794" s="2" t="n">
        <v>99696.814525830603</v>
      </c>
      <c r="U1794" s="2" t="n">
        <v>143993.00769885301</v>
      </c>
      <c r="V1794" s="2" t="n">
        <v>560633.87236672197</v>
      </c>
      <c r="W1794" s="2" t="n">
        <v>1194105.98175175</v>
      </c>
      <c r="X1794" s="2" t="n">
        <v>1385528.5949605501</v>
      </c>
      <c r="Y1794" s="2" t="n">
        <v>25700272.180085</v>
      </c>
      <c r="Z1794" s="2" t="n">
        <v>5905649.5030290801</v>
      </c>
      <c r="AA1794" s="2" t="n">
        <v>2325272.1770164501</v>
      </c>
      <c r="AB1794" s="2" t="n">
        <v>837412.08404836198</v>
      </c>
      <c r="AC1794" s="2" t="n">
        <v>-26210.394719762899</v>
      </c>
      <c r="AD1794" s="2"/>
      <c r="AE1794" s="2" t="n">
        <v>-5040.9782625268899</v>
      </c>
      <c r="AF1794" s="2"/>
      <c r="AG1794" s="2"/>
      <c r="AH1794" s="2"/>
      <c r="AI1794" s="2" t="n">
        <v>-65386.106179160801</v>
      </c>
      <c r="AJ1794" s="2"/>
      <c r="AK1794" s="2"/>
      <c r="AL1794" s="2"/>
      <c r="AM1794" s="2"/>
    </row>
    <row r="1795">
      <c r="A1795" t="str">
        <f t="shared" si="308"/>
        <v>PAMS</v>
      </c>
      <c r="B1795" t="str">
        <f t="shared" si="309"/>
        <v>C119</v>
      </c>
      <c r="C1795" t="str">
        <f t="shared" si="310"/>
        <v>OTHER BUILDINGS</v>
      </c>
      <c r="D1795" s="2" t="n">
        <f t="shared" si="311"/>
        <v>95833.425490888098</v>
      </c>
      <c r="E1795" s="2" t="n">
        <f t="shared" si="312"/>
        <v>-110940.72654858499</v>
      </c>
      <c r="F1795" s="2" t="n">
        <f t="shared" si="313"/>
        <v>0</v>
      </c>
      <c r="G1795" s="2" t="n">
        <f t="shared" si="314"/>
        <v>0</v>
      </c>
      <c r="H1795" s="3" t="n">
        <f t="shared" si="315"/>
        <v>-1</v>
      </c>
      <c r="I1795" s="3" t="n">
        <f t="shared" si="316"/>
        <v>-1</v>
      </c>
      <c r="J1795" s="3" t="e">
        <f t="shared" si="317"/>
        <v>#DIV/0!</v>
      </c>
      <c r="K1795" s="3" t="n">
        <f t="shared" si="318"/>
        <v>0</v>
      </c>
      <c r="L1795" s="3" t="n">
        <f>AM1795/SUM(AM1:AM$2860)</f>
        <v>0</v>
      </c>
      <c r="M1795" t="s">
        <v>4323</v>
      </c>
      <c r="N1795" t="s">
        <v>4430</v>
      </c>
      <c r="O1795" t="s">
        <v>4431</v>
      </c>
      <c r="P1795" s="2" t="n">
        <v>25656949.779248498</v>
      </c>
      <c r="Q1795" s="2" t="n">
        <v>33982184.490595601</v>
      </c>
      <c r="R1795" s="2" t="n">
        <v>52895318.9292325</v>
      </c>
      <c r="S1795" s="2" t="n">
        <v>47432934.013326101</v>
      </c>
      <c r="T1795" s="2" t="n">
        <v>36767276.049760602</v>
      </c>
      <c r="U1795" s="2" t="n">
        <v>21464991.547336701</v>
      </c>
      <c r="V1795" s="2" t="n">
        <v>28315554.5302101</v>
      </c>
      <c r="W1795" s="2" t="n">
        <v>18025322.426523399</v>
      </c>
      <c r="X1795" s="2" t="n">
        <v>67616877.327481404</v>
      </c>
      <c r="Y1795" s="2" t="n">
        <v>53151064.395053104</v>
      </c>
      <c r="Z1795" s="2" t="n">
        <v>23616021.297853</v>
      </c>
      <c r="AA1795" s="2" t="n">
        <v>20881480.175730702</v>
      </c>
      <c r="AB1795" s="2" t="n">
        <v>1679259.25974246</v>
      </c>
      <c r="AC1795" s="2" t="n">
        <v>223779.477270642</v>
      </c>
      <c r="AD1795" s="2" t="n">
        <v>-858283.78883577196</v>
      </c>
      <c r="AE1795" s="2" t="n">
        <v>95833.425490888098</v>
      </c>
      <c r="AF1795" s="2" t="n">
        <v>-88282.686712483104</v>
      </c>
      <c r="AG1795" s="2" t="n">
        <v>-18695.608714660801</v>
      </c>
      <c r="AH1795" s="2"/>
      <c r="AI1795" s="2" t="n">
        <v>-23092.766546191498</v>
      </c>
      <c r="AJ1795" s="2" t="n">
        <v>-23893.443396521801</v>
      </c>
      <c r="AK1795" s="2" t="n">
        <v>-110940.72654858499</v>
      </c>
      <c r="AL1795" s="2"/>
      <c r="AM1795" s="2"/>
    </row>
    <row r="1796">
      <c r="A1796" t="str">
        <f t="shared" si="308"/>
        <v>PAMS</v>
      </c>
      <c r="B1796" t="str">
        <f t="shared" si="309"/>
        <v>C121</v>
      </c>
      <c r="C1796" t="str">
        <f t="shared" si="310"/>
        <v>CONSERVATION AND DEVELOPMENT</v>
      </c>
      <c r="D1796" s="2" t="n">
        <f t="shared" si="311"/>
        <v>-2825.85049012738</v>
      </c>
      <c r="E1796" s="2" t="n">
        <f t="shared" si="312"/>
        <v>0</v>
      </c>
      <c r="F1796" s="2" t="n">
        <f t="shared" si="313"/>
        <v>0</v>
      </c>
      <c r="G1796" s="2" t="n">
        <f t="shared" si="314"/>
        <v>0</v>
      </c>
      <c r="H1796" s="3" t="e">
        <f t="shared" si="315"/>
        <v>#DIV/0!</v>
      </c>
      <c r="I1796" s="3" t="n">
        <f t="shared" si="316"/>
        <v>-1</v>
      </c>
      <c r="J1796" s="3" t="e">
        <f t="shared" si="317"/>
        <v>#DIV/0!</v>
      </c>
      <c r="K1796" s="3" t="n">
        <f t="shared" si="318"/>
        <v>0</v>
      </c>
      <c r="L1796" s="3" t="n">
        <f>AM1796/SUM(AM1:AM$2860)</f>
        <v>0</v>
      </c>
      <c r="M1796" t="s">
        <v>4323</v>
      </c>
      <c r="N1796" t="s">
        <v>4432</v>
      </c>
      <c r="O1796" t="s">
        <v>4433</v>
      </c>
      <c r="P1796" s="2" t="n">
        <v>1186165.5958173401</v>
      </c>
      <c r="Q1796" s="2" t="n">
        <v>1016661.93192161</v>
      </c>
      <c r="R1796" s="2" t="n">
        <v>343495.855344599</v>
      </c>
      <c r="S1796" s="2" t="n">
        <v>166023.71051001901</v>
      </c>
      <c r="T1796" s="2" t="n">
        <v>-65599.325874368296</v>
      </c>
      <c r="U1796" s="2" t="n">
        <v>291882.43944955198</v>
      </c>
      <c r="V1796" s="2" t="n">
        <v>969899.84300693998</v>
      </c>
      <c r="W1796" s="2" t="n">
        <v>2346282.4718275201</v>
      </c>
      <c r="X1796" s="2" t="n">
        <v>2448439.3798500798</v>
      </c>
      <c r="Y1796" s="2" t="n">
        <v>3876299.59868947</v>
      </c>
      <c r="Z1796" s="2" t="n">
        <v>662825.81723608496</v>
      </c>
      <c r="AA1796" s="2" t="n">
        <v>593979.81825046299</v>
      </c>
      <c r="AB1796" s="2" t="n">
        <v>-109116.08214301099</v>
      </c>
      <c r="AC1796" s="2" t="n">
        <v>34931.915975828699</v>
      </c>
      <c r="AD1796" s="2" t="n">
        <v>0</v>
      </c>
      <c r="AE1796" s="2" t="n">
        <v>-2825.85049012738</v>
      </c>
      <c r="AF1796" s="2" t="n">
        <v>0</v>
      </c>
      <c r="AG1796" s="2" t="n">
        <v>-248.12008365043101</v>
      </c>
      <c r="AH1796" s="2"/>
      <c r="AI1796" s="2"/>
      <c r="AJ1796" s="2"/>
      <c r="AK1796" s="2"/>
      <c r="AL1796" s="2"/>
      <c r="AM1796" s="2"/>
    </row>
    <row r="1797">
      <c r="A1797" t="str">
        <f t="shared" si="308"/>
        <v>PAMS</v>
      </c>
      <c r="B1797" t="str">
        <f t="shared" si="309"/>
        <v>C122</v>
      </c>
      <c r="C1797" t="str">
        <f t="shared" si="310"/>
        <v>HIGHWAY, ROADS, STREETS, BRIDGES, A</v>
      </c>
      <c r="D1797" s="2" t="n">
        <f t="shared" si="311"/>
        <v>-4633.4659516129605</v>
      </c>
      <c r="E1797" s="2" t="n">
        <f t="shared" si="312"/>
        <v>0</v>
      </c>
      <c r="F1797" s="2" t="n">
        <f t="shared" si="313"/>
        <v>0</v>
      </c>
      <c r="G1797" s="2" t="n">
        <f t="shared" si="314"/>
        <v>0</v>
      </c>
      <c r="H1797" s="3" t="e">
        <f t="shared" si="315"/>
        <v>#DIV/0!</v>
      </c>
      <c r="I1797" s="3" t="n">
        <f t="shared" si="316"/>
        <v>-1</v>
      </c>
      <c r="J1797" s="3" t="e">
        <f t="shared" si="317"/>
        <v>#DIV/0!</v>
      </c>
      <c r="K1797" s="3" t="n">
        <f t="shared" si="318"/>
        <v>0</v>
      </c>
      <c r="L1797" s="3" t="n">
        <f>AM1797/SUM(AM1:AM$2860)</f>
        <v>0</v>
      </c>
      <c r="M1797" t="s">
        <v>4323</v>
      </c>
      <c r="N1797" t="s">
        <v>4434</v>
      </c>
      <c r="O1797" t="s">
        <v>4435</v>
      </c>
      <c r="P1797" s="2" t="n">
        <v>795679.18884922599</v>
      </c>
      <c r="Q1797" s="2" t="n">
        <v>317934.20761827799</v>
      </c>
      <c r="R1797" s="2" t="n">
        <v>556266.15217446699</v>
      </c>
      <c r="S1797" s="2" t="n">
        <v>92824.612217582297</v>
      </c>
      <c r="T1797" s="2" t="n">
        <v>704666.55733693601</v>
      </c>
      <c r="U1797" s="2" t="n">
        <v>3237440.4317931999</v>
      </c>
      <c r="V1797" s="2" t="n">
        <v>16519787.3646715</v>
      </c>
      <c r="W1797" s="2" t="n">
        <v>15057698.0396626</v>
      </c>
      <c r="X1797" s="2" t="n">
        <v>6165956.9714692701</v>
      </c>
      <c r="Y1797" s="2" t="n">
        <v>6513279.2819550801</v>
      </c>
      <c r="Z1797" s="2" t="n">
        <v>35099391.985077702</v>
      </c>
      <c r="AA1797" s="2" t="n">
        <v>3710495.9843968698</v>
      </c>
      <c r="AB1797" s="2" t="n">
        <v>0</v>
      </c>
      <c r="AC1797" s="2" t="n">
        <v>-18387.672095331302</v>
      </c>
      <c r="AD1797" s="2" t="n">
        <v>-13213.2113187291</v>
      </c>
      <c r="AE1797" s="2" t="n">
        <v>-4633.4659516129605</v>
      </c>
      <c r="AF1797" s="2" t="n">
        <v>-3568.7700756402201</v>
      </c>
      <c r="AG1797" s="2"/>
      <c r="AH1797" s="2"/>
      <c r="AI1797" s="2"/>
      <c r="AJ1797" s="2"/>
      <c r="AK1797" s="2"/>
      <c r="AL1797" s="2"/>
      <c r="AM1797" s="2"/>
    </row>
    <row r="1798">
      <c r="A1798" t="str">
        <f t="shared" si="308"/>
        <v>PAMS</v>
      </c>
      <c r="B1798" t="str">
        <f t="shared" si="309"/>
        <v>C123</v>
      </c>
      <c r="C1798" t="str">
        <f t="shared" si="310"/>
        <v>ELECTRIC POWER GENERATION (EPG)</v>
      </c>
      <c r="D1798" s="2" t="n">
        <f t="shared" si="311"/>
        <v>0</v>
      </c>
      <c r="E1798" s="2" t="n">
        <f t="shared" si="312"/>
        <v>0</v>
      </c>
      <c r="F1798" s="2" t="n">
        <f t="shared" si="313"/>
        <v>0</v>
      </c>
      <c r="G1798" s="2" t="n">
        <f t="shared" si="314"/>
        <v>0</v>
      </c>
      <c r="H1798" s="3" t="e">
        <f t="shared" si="315"/>
        <v>#DIV/0!</v>
      </c>
      <c r="I1798" s="3" t="e">
        <f t="shared" si="316"/>
        <v>#DIV/0!</v>
      </c>
      <c r="J1798" s="3" t="e">
        <f t="shared" si="317"/>
        <v>#DIV/0!</v>
      </c>
      <c r="K1798" s="3" t="n">
        <f t="shared" si="318"/>
        <v>0</v>
      </c>
      <c r="L1798" s="3" t="n">
        <f>AM1798/SUM(AM1:AM$2860)</f>
        <v>0</v>
      </c>
      <c r="M1798" t="s">
        <v>4323</v>
      </c>
      <c r="N1798" t="s">
        <v>4436</v>
      </c>
      <c r="O1798" t="s">
        <v>4437</v>
      </c>
      <c r="P1798" s="2" t="n">
        <v>816656.21208537999</v>
      </c>
      <c r="Q1798" s="2" t="n">
        <v>564011.17656435305</v>
      </c>
      <c r="R1798" s="2" t="n">
        <v>2163449.1360134301</v>
      </c>
      <c r="S1798" s="2" t="n">
        <v>850454.17513966502</v>
      </c>
      <c r="T1798" s="2" t="n">
        <v>68205.389658225598</v>
      </c>
      <c r="U1798" s="2" t="n">
        <v>313460.74634208297</v>
      </c>
      <c r="V1798" s="2" t="n">
        <v>4982.9523678199002</v>
      </c>
      <c r="W1798" s="2" t="n">
        <v>859529.73111226095</v>
      </c>
      <c r="X1798" s="2" t="n">
        <v>3846407.3707315498</v>
      </c>
      <c r="Y1798" s="2" t="n">
        <v>3756224.8887474202</v>
      </c>
      <c r="Z1798" s="2" t="n">
        <v>161610.331221842</v>
      </c>
      <c r="AA1798" s="2" t="n">
        <v>77008.156882352603</v>
      </c>
      <c r="AB1798" s="2" t="n">
        <v>-31149.729087546599</v>
      </c>
      <c r="AC1798" s="2" t="n">
        <v>-4769.1891012874303</v>
      </c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</row>
    <row r="1799">
      <c r="A1799" t="str">
        <f t="shared" si="308"/>
        <v>PAMS</v>
      </c>
      <c r="B1799" t="str">
        <f t="shared" si="309"/>
        <v>C124</v>
      </c>
      <c r="C1799" t="str">
        <f t="shared" si="310"/>
        <v>UTILITIES</v>
      </c>
      <c r="D1799" s="2" t="n">
        <f t="shared" si="311"/>
        <v>1256897.9165672499</v>
      </c>
      <c r="E1799" s="2" t="n">
        <f t="shared" si="312"/>
        <v>1244800.7950144699</v>
      </c>
      <c r="F1799" s="2" t="n">
        <f t="shared" si="313"/>
        <v>119631</v>
      </c>
      <c r="G1799" s="2" t="n">
        <f t="shared" si="314"/>
        <v>117527.03631402001</v>
      </c>
      <c r="H1799" s="3" t="n">
        <f t="shared" si="315"/>
        <v>-0.90389546626325112</v>
      </c>
      <c r="I1799" s="3" t="n">
        <f t="shared" si="316"/>
        <v>-0.90482043257202016</v>
      </c>
      <c r="J1799" s="3" t="n">
        <f t="shared" si="317"/>
        <v>0.98241288891691958</v>
      </c>
      <c r="K1799" s="3" t="n">
        <f t="shared" si="318"/>
        <v>9.6577648619487091E-7</v>
      </c>
      <c r="L1799" s="3" t="n">
        <f>AM1799/SUM(AM1:AM$2860)</f>
        <v>1.3372382549453086E-6</v>
      </c>
      <c r="M1799" t="s">
        <v>4323</v>
      </c>
      <c r="N1799" t="s">
        <v>4438</v>
      </c>
      <c r="O1799" t="s">
        <v>4439</v>
      </c>
      <c r="P1799" s="2" t="n">
        <v>10144388.584886599</v>
      </c>
      <c r="Q1799" s="2" t="n">
        <v>5458731.8666321104</v>
      </c>
      <c r="R1799" s="2" t="n">
        <v>3210982.0551116602</v>
      </c>
      <c r="S1799" s="2" t="n">
        <v>2147269.55172663</v>
      </c>
      <c r="T1799" s="2" t="n">
        <v>1928433.6507986099</v>
      </c>
      <c r="U1799" s="2" t="n">
        <v>736803.82698657003</v>
      </c>
      <c r="V1799" s="2" t="n">
        <v>6507293.9817812499</v>
      </c>
      <c r="W1799" s="2" t="n">
        <v>2270337.3194129202</v>
      </c>
      <c r="X1799" s="2" t="n">
        <v>10715992.459081801</v>
      </c>
      <c r="Y1799" s="2" t="n">
        <v>3746751.4854768398</v>
      </c>
      <c r="Z1799" s="2" t="n">
        <v>4948192.9551945301</v>
      </c>
      <c r="AA1799" s="2" t="n">
        <v>7583100.6861862903</v>
      </c>
      <c r="AB1799" s="2" t="n">
        <v>706368.69692708505</v>
      </c>
      <c r="AC1799" s="2" t="n">
        <v>1485730.96989786</v>
      </c>
      <c r="AD1799" s="2" t="n">
        <v>1261442.3995512601</v>
      </c>
      <c r="AE1799" s="2" t="n">
        <v>1256897.9165672499</v>
      </c>
      <c r="AF1799" s="2" t="n">
        <v>1246683.5807493399</v>
      </c>
      <c r="AG1799" s="2" t="n">
        <v>1462515.73999363</v>
      </c>
      <c r="AH1799" s="2" t="n">
        <v>1318090.52838893</v>
      </c>
      <c r="AI1799" s="2" t="n">
        <v>1296341.28674129</v>
      </c>
      <c r="AJ1799" s="2" t="n">
        <v>1282727.73606616</v>
      </c>
      <c r="AK1799" s="2" t="n">
        <v>1244800.7950144699</v>
      </c>
      <c r="AL1799" s="2" t="n">
        <v>119631</v>
      </c>
      <c r="AM1799" s="2" t="n">
        <v>117527.03631402001</v>
      </c>
    </row>
    <row r="1800">
      <c r="A1800" t="str">
        <f t="shared" si="308"/>
        <v>PAMS</v>
      </c>
      <c r="B1800" t="str">
        <f t="shared" si="309"/>
        <v>C129</v>
      </c>
      <c r="C1800" t="str">
        <f t="shared" si="310"/>
        <v>OTHER NON-BUILDING STRUCTURES</v>
      </c>
      <c r="D1800" s="2" t="n">
        <f t="shared" si="311"/>
        <v>0</v>
      </c>
      <c r="E1800" s="2" t="n">
        <f t="shared" si="312"/>
        <v>0</v>
      </c>
      <c r="F1800" s="2" t="n">
        <f t="shared" si="313"/>
        <v>0</v>
      </c>
      <c r="G1800" s="2" t="n">
        <f t="shared" si="314"/>
        <v>0</v>
      </c>
      <c r="H1800" s="3" t="e">
        <f t="shared" si="315"/>
        <v>#DIV/0!</v>
      </c>
      <c r="I1800" s="3" t="e">
        <f t="shared" si="316"/>
        <v>#DIV/0!</v>
      </c>
      <c r="J1800" s="3" t="e">
        <f t="shared" si="317"/>
        <v>#DIV/0!</v>
      </c>
      <c r="K1800" s="3" t="n">
        <f t="shared" si="318"/>
        <v>0</v>
      </c>
      <c r="L1800" s="3" t="n">
        <f>AM1800/SUM(AM1:AM$2860)</f>
        <v>0</v>
      </c>
      <c r="M1800" t="s">
        <v>4323</v>
      </c>
      <c r="N1800" t="s">
        <v>4440</v>
      </c>
      <c r="O1800" t="s">
        <v>4441</v>
      </c>
      <c r="P1800" s="2" t="n">
        <v>9430681.8443823494</v>
      </c>
      <c r="Q1800" s="2" t="n">
        <v>13867792.410722099</v>
      </c>
      <c r="R1800" s="2" t="n">
        <v>10976694.894766301</v>
      </c>
      <c r="S1800" s="2" t="n">
        <v>18759956.988260999</v>
      </c>
      <c r="T1800" s="2" t="n">
        <v>44924032.571334898</v>
      </c>
      <c r="U1800" s="2" t="n">
        <v>17309906.438138802</v>
      </c>
      <c r="V1800" s="2" t="n">
        <v>9020161.4360521995</v>
      </c>
      <c r="W1800" s="2" t="n">
        <v>19581068.530229598</v>
      </c>
      <c r="X1800" s="2" t="n">
        <v>17560676.555145599</v>
      </c>
      <c r="Y1800" s="2" t="n">
        <v>11714346.645395899</v>
      </c>
      <c r="Z1800" s="2" t="n">
        <v>14694463.898859</v>
      </c>
      <c r="AA1800" s="2" t="n">
        <v>6127989.4108156003</v>
      </c>
      <c r="AB1800" s="2" t="n">
        <v>1064436.01740754</v>
      </c>
      <c r="AC1800" s="2" t="n">
        <v>-793624.24028164195</v>
      </c>
      <c r="AD1800" s="2" t="n">
        <v>262339.06240019499</v>
      </c>
      <c r="AE1800" s="2" t="n">
        <v>0</v>
      </c>
      <c r="AF1800" s="2" t="n">
        <v>-7002.2835274956797</v>
      </c>
      <c r="AG1800" s="2" t="n">
        <v>-36690.918069343599</v>
      </c>
      <c r="AH1800" s="2" t="n">
        <v>-1.1419114978873499</v>
      </c>
      <c r="AI1800" s="2"/>
      <c r="AJ1800" s="2"/>
      <c r="AK1800" s="2"/>
      <c r="AL1800" s="2"/>
      <c r="AM1800" s="2"/>
    </row>
    <row r="1801">
      <c r="A1801" t="str">
        <f t="shared" si="308"/>
        <v>PAMS</v>
      </c>
      <c r="B1801" t="str">
        <f t="shared" si="309"/>
        <v>C130</v>
      </c>
      <c r="C1801" t="str">
        <f t="shared" si="310"/>
        <v>RESTORATION</v>
      </c>
      <c r="D1801" s="2" t="n">
        <f t="shared" si="311"/>
        <v>-33187.3228218035</v>
      </c>
      <c r="E1801" s="2" t="n">
        <f t="shared" si="312"/>
        <v>0</v>
      </c>
      <c r="F1801" s="2" t="n">
        <f t="shared" si="313"/>
        <v>0</v>
      </c>
      <c r="G1801" s="2" t="n">
        <f t="shared" si="314"/>
        <v>0</v>
      </c>
      <c r="H1801" s="3" t="e">
        <f t="shared" si="315"/>
        <v>#DIV/0!</v>
      </c>
      <c r="I1801" s="3" t="n">
        <f t="shared" si="316"/>
        <v>-1</v>
      </c>
      <c r="J1801" s="3" t="e">
        <f t="shared" si="317"/>
        <v>#DIV/0!</v>
      </c>
      <c r="K1801" s="3" t="n">
        <f t="shared" si="318"/>
        <v>0</v>
      </c>
      <c r="L1801" s="3" t="n">
        <f>AM1801/SUM(AM1:AM$2860)</f>
        <v>0</v>
      </c>
      <c r="M1801" t="s">
        <v>4323</v>
      </c>
      <c r="N1801" t="s">
        <v>4442</v>
      </c>
      <c r="O1801" t="s">
        <v>4443</v>
      </c>
      <c r="P1801" s="2" t="n">
        <v>751080.19228544796</v>
      </c>
      <c r="Q1801" s="2" t="n">
        <v>4186677.9632538902</v>
      </c>
      <c r="R1801" s="2" t="n">
        <v>2955776.9666923601</v>
      </c>
      <c r="S1801" s="2" t="n">
        <v>632367.00405300804</v>
      </c>
      <c r="T1801" s="2" t="n">
        <v>85025.805907003494</v>
      </c>
      <c r="U1801" s="2" t="n">
        <v>1346974.5941155001</v>
      </c>
      <c r="V1801" s="2" t="n">
        <v>8670588.7705659103</v>
      </c>
      <c r="W1801" s="2" t="n">
        <v>3700600.1540205302</v>
      </c>
      <c r="X1801" s="2" t="n">
        <v>2113001.9571031001</v>
      </c>
      <c r="Y1801" s="2" t="n">
        <v>4343864.8489468899</v>
      </c>
      <c r="Z1801" s="2" t="n">
        <v>17209206.527354602</v>
      </c>
      <c r="AA1801" s="2" t="n">
        <v>6943300.2457900997</v>
      </c>
      <c r="AB1801" s="2" t="n">
        <v>1334781.5941104901</v>
      </c>
      <c r="AC1801" s="2" t="n">
        <v>313102.19633532199</v>
      </c>
      <c r="AD1801" s="2" t="n">
        <v>-1462.0011987614</v>
      </c>
      <c r="AE1801" s="2" t="n">
        <v>-33187.3228218035</v>
      </c>
      <c r="AF1801" s="2" t="n">
        <v>-66176.6313928163</v>
      </c>
      <c r="AG1801" s="2"/>
      <c r="AH1801" s="2" t="n">
        <v>-5080.6157030126296</v>
      </c>
      <c r="AI1801" s="2"/>
      <c r="AJ1801" s="2"/>
      <c r="AK1801" s="2"/>
      <c r="AL1801" s="2"/>
      <c r="AM1801" s="2"/>
    </row>
    <row r="1802">
      <c r="A1802" t="str">
        <f t="shared" si="308"/>
        <v>PAMS</v>
      </c>
      <c r="B1802" t="str">
        <f t="shared" si="309"/>
        <v>C1AA</v>
      </c>
      <c r="C1802" t="str">
        <f t="shared" si="310"/>
        <v>ARCHITECT AND ENGINEERING- CONSTRUCTION: OFFICE BUILDINGS</v>
      </c>
      <c r="D1802" s="2" t="n">
        <f t="shared" si="311"/>
        <v>23791539.374294098</v>
      </c>
      <c r="E1802" s="2" t="n">
        <f t="shared" si="312"/>
        <v>11031012.316400999</v>
      </c>
      <c r="F1802" s="2" t="n">
        <f t="shared" si="313"/>
        <v>7680577.7307000002</v>
      </c>
      <c r="G1802" s="2" t="n">
        <f t="shared" si="314"/>
        <v>4850717.8822161397</v>
      </c>
      <c r="H1802" s="3" t="n">
        <f t="shared" si="315"/>
        <v>-0.30372865967337792</v>
      </c>
      <c r="I1802" s="3" t="n">
        <f t="shared" si="316"/>
        <v>-0.67717188829745978</v>
      </c>
      <c r="J1802" s="3" t="n">
        <f t="shared" si="317"/>
        <v>0.63155638186270269</v>
      </c>
      <c r="K1802" s="3" t="n">
        <f t="shared" si="318"/>
        <v>6.200501017881672E-5</v>
      </c>
      <c r="L1802" s="3" t="n">
        <f>AM1802/SUM(AM1:AM$2860)</f>
        <v>5.5192113402019989E-5</v>
      </c>
      <c r="M1802" t="s">
        <v>4323</v>
      </c>
      <c r="N1802" t="s">
        <v>4444</v>
      </c>
      <c r="O1802" t="s">
        <v>4445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 t="n">
        <v>5971212.6458059698</v>
      </c>
      <c r="AC1802" s="2" t="n">
        <v>7775727.7076764498</v>
      </c>
      <c r="AD1802" s="2" t="n">
        <v>6636931.0592090003</v>
      </c>
      <c r="AE1802" s="2" t="n">
        <v>23791539.374294098</v>
      </c>
      <c r="AF1802" s="2" t="n">
        <v>24948894.559312999</v>
      </c>
      <c r="AG1802" s="2" t="n">
        <v>8509675.2504068706</v>
      </c>
      <c r="AH1802" s="2" t="n">
        <v>5735022.9033017801</v>
      </c>
      <c r="AI1802" s="2" t="n">
        <v>20336427.0146752</v>
      </c>
      <c r="AJ1802" s="2" t="n">
        <v>17218674.009619799</v>
      </c>
      <c r="AK1802" s="2" t="n">
        <v>11031012.316400999</v>
      </c>
      <c r="AL1802" s="2" t="n">
        <v>7680577.7307000002</v>
      </c>
      <c r="AM1802" s="2" t="n">
        <v>4850717.8822161397</v>
      </c>
    </row>
    <row r="1803">
      <c r="A1803" t="str">
        <f t="shared" si="308"/>
        <v>PAMS</v>
      </c>
      <c r="B1803" t="str">
        <f t="shared" si="309"/>
        <v>C1AB</v>
      </c>
      <c r="C1803" t="str">
        <f t="shared" si="310"/>
        <v>ARCHITECT AND ENGINEERING- CONSTRUCTION: CONFERENCE SPACE AND FACILITIES</v>
      </c>
      <c r="D1803" s="2" t="n">
        <f t="shared" si="311"/>
        <v>14093.508913138099</v>
      </c>
      <c r="E1803" s="2" t="n">
        <f t="shared" si="312"/>
        <v>623028.35118966596</v>
      </c>
      <c r="F1803" s="2" t="n">
        <f t="shared" si="313"/>
        <v>473522</v>
      </c>
      <c r="G1803" s="2" t="n">
        <f t="shared" si="314"/>
        <v>0</v>
      </c>
      <c r="H1803" s="3" t="n">
        <f t="shared" si="315"/>
        <v>-0.23996717148454827</v>
      </c>
      <c r="I1803" s="3" t="n">
        <f t="shared" si="316"/>
        <v>32.598588039248227</v>
      </c>
      <c r="J1803" s="3" t="n">
        <f t="shared" si="317"/>
        <v>0</v>
      </c>
      <c r="K1803" s="3" t="n">
        <f t="shared" si="318"/>
        <v>3.8227249901444251E-6</v>
      </c>
      <c r="L1803" s="3" t="n">
        <f>AM1803/SUM(AM1:AM$2860)</f>
        <v>0</v>
      </c>
      <c r="M1803" t="s">
        <v>4323</v>
      </c>
      <c r="N1803" t="s">
        <v>4446</v>
      </c>
      <c r="O1803" t="s">
        <v>4447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 t="n">
        <v>242328.312064517</v>
      </c>
      <c r="AD1803" s="2" t="n">
        <v>602546.63701690501</v>
      </c>
      <c r="AE1803" s="2" t="n">
        <v>14093.508913138099</v>
      </c>
      <c r="AF1803" s="2" t="n">
        <v>2857013.5308632702</v>
      </c>
      <c r="AG1803" s="2" t="n">
        <v>9361.2331117965005</v>
      </c>
      <c r="AH1803" s="2" t="n">
        <v>102984.13596368401</v>
      </c>
      <c r="AI1803" s="2" t="n">
        <v>12338.0044078748</v>
      </c>
      <c r="AJ1803" s="2" t="n">
        <v>229823.11253703199</v>
      </c>
      <c r="AK1803" s="2" t="n">
        <v>623028.35118966596</v>
      </c>
      <c r="AL1803" s="2" t="n">
        <v>473522</v>
      </c>
      <c r="AM1803" s="2"/>
    </row>
    <row r="1804">
      <c r="A1804" t="str">
        <f t="shared" si="308"/>
        <v>PAMS</v>
      </c>
      <c r="B1804" t="str">
        <f t="shared" si="309"/>
        <v>C1AZ</v>
      </c>
      <c r="C1804" t="str">
        <f t="shared" si="310"/>
        <v>ARCHITECT AND ENGINEERING- CONSTRUCTION: OTHER ADMINISTRATIVE FACILITIES/SERVICE BUILDINGS</v>
      </c>
      <c r="D1804" s="2" t="n">
        <f t="shared" si="311"/>
        <v>11408248.3589902</v>
      </c>
      <c r="E1804" s="2" t="n">
        <f t="shared" si="312"/>
        <v>4891228.8811850604</v>
      </c>
      <c r="F1804" s="2" t="n">
        <f t="shared" si="313"/>
        <v>12983361.8312</v>
      </c>
      <c r="G1804" s="2" t="n">
        <f t="shared" si="314"/>
        <v>1517430.30646985</v>
      </c>
      <c r="H1804" s="3" t="n">
        <f t="shared" si="315"/>
        <v>1.6544171509010135</v>
      </c>
      <c r="I1804" s="3" t="n">
        <f t="shared" si="316"/>
        <v>0.13806795071817857</v>
      </c>
      <c r="J1804" s="3" t="n">
        <f t="shared" si="317"/>
        <v>0.11687499171619405</v>
      </c>
      <c r="K1804" s="3" t="n">
        <f t="shared" si="318"/>
        <v>1.0481418334990881E-4</v>
      </c>
      <c r="L1804" s="3" t="n">
        <f>AM1804/SUM(AM1:AM$2860)</f>
        <v>1.7265523905522021E-5</v>
      </c>
      <c r="M1804" t="s">
        <v>4323</v>
      </c>
      <c r="N1804" t="s">
        <v>4448</v>
      </c>
      <c r="O1804" t="s">
        <v>4449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 t="n">
        <v>7418854.4612331996</v>
      </c>
      <c r="AC1804" s="2" t="n">
        <v>3466025.5669261799</v>
      </c>
      <c r="AD1804" s="2" t="n">
        <v>3389701.1340190601</v>
      </c>
      <c r="AE1804" s="2" t="n">
        <v>11408248.3589902</v>
      </c>
      <c r="AF1804" s="2" t="n">
        <v>9246095.4168684091</v>
      </c>
      <c r="AG1804" s="2" t="n">
        <v>2218852.61590129</v>
      </c>
      <c r="AH1804" s="2" t="n">
        <v>3551160.3514844198</v>
      </c>
      <c r="AI1804" s="2" t="n">
        <v>9728337.2972331997</v>
      </c>
      <c r="AJ1804" s="2" t="n">
        <v>11688532.781147299</v>
      </c>
      <c r="AK1804" s="2" t="n">
        <v>4891228.8811850604</v>
      </c>
      <c r="AL1804" s="2" t="n">
        <v>12983361.8312</v>
      </c>
      <c r="AM1804" s="2" t="n">
        <v>1517430.30646985</v>
      </c>
    </row>
    <row r="1805">
      <c r="A1805" t="str">
        <f t="shared" si="308"/>
        <v>PAMS</v>
      </c>
      <c r="B1805" t="str">
        <f t="shared" si="309"/>
        <v>C1BA</v>
      </c>
      <c r="C1805" t="str">
        <f t="shared" si="310"/>
        <v>ARCHITECT AND ENGINEERING- CONSTRUCTION: AIR TRAFFIC CONTROL TOWERS</v>
      </c>
      <c r="D1805" s="2" t="n">
        <f t="shared" si="311"/>
        <v>6686.8364650061703</v>
      </c>
      <c r="E1805" s="2" t="n">
        <f t="shared" si="312"/>
        <v>330057.00192528201</v>
      </c>
      <c r="F1805" s="2" t="n">
        <f t="shared" si="313"/>
        <v>491320</v>
      </c>
      <c r="G1805" s="2" t="n">
        <f t="shared" si="314"/>
        <v>0</v>
      </c>
      <c r="H1805" s="3" t="n">
        <f t="shared" si="315"/>
        <v>0.48859135583866387</v>
      </c>
      <c r="I1805" s="3" t="n">
        <f t="shared" si="316"/>
        <v>72.475701487720869</v>
      </c>
      <c r="J1805" s="3" t="n">
        <f t="shared" si="317"/>
        <v>0</v>
      </c>
      <c r="K1805" s="3" t="n">
        <f t="shared" si="318"/>
        <v>3.9664075632341456E-6</v>
      </c>
      <c r="L1805" s="3" t="n">
        <f>AM1805/SUM(AM1:AM$2860)</f>
        <v>0</v>
      </c>
      <c r="M1805" t="s">
        <v>4323</v>
      </c>
      <c r="N1805" t="s">
        <v>4450</v>
      </c>
      <c r="O1805" t="s">
        <v>4451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 t="n">
        <v>97539.736647370897</v>
      </c>
      <c r="AE1805" s="2" t="n">
        <v>6686.8364650061703</v>
      </c>
      <c r="AF1805" s="2" t="n">
        <v>78785.381571659294</v>
      </c>
      <c r="AG1805" s="2" t="n">
        <v>-3066.1120859839698</v>
      </c>
      <c r="AH1805" s="2" t="n">
        <v>2305813.9274010099</v>
      </c>
      <c r="AI1805" s="2" t="n">
        <v>3053800.1484739799</v>
      </c>
      <c r="AJ1805" s="2" t="n">
        <v>1690587.5936907199</v>
      </c>
      <c r="AK1805" s="2" t="n">
        <v>330057.00192528201</v>
      </c>
      <c r="AL1805" s="2" t="n">
        <v>491320</v>
      </c>
      <c r="AM1805" s="2" t="n">
        <v>0</v>
      </c>
    </row>
    <row r="1806">
      <c r="A1806" t="str">
        <f t="shared" si="308"/>
        <v>PAMS</v>
      </c>
      <c r="B1806" t="str">
        <f t="shared" si="309"/>
        <v>C1BB</v>
      </c>
      <c r="C1806" t="str">
        <f t="shared" si="310"/>
        <v>ARCHITECT AND ENGINEERING- CONSTRUCTION: AIR TRAFFIC CONTROL TRAINING FACILITIES</v>
      </c>
      <c r="D1806" s="2" t="n">
        <f t="shared" si="311"/>
        <v>-4800.1891634364702</v>
      </c>
      <c r="E1806" s="2" t="n">
        <f t="shared" si="312"/>
        <v>0</v>
      </c>
      <c r="F1806" s="2" t="n">
        <f t="shared" si="313"/>
        <v>0</v>
      </c>
      <c r="G1806" s="2" t="n">
        <f t="shared" si="314"/>
        <v>39781.976607867698</v>
      </c>
      <c r="H1806" s="3" t="e">
        <f t="shared" si="315"/>
        <v>#DIV/0!</v>
      </c>
      <c r="I1806" s="3" t="n">
        <f t="shared" si="316"/>
        <v>-1</v>
      </c>
      <c r="J1806" s="3" t="e">
        <f t="shared" si="317"/>
        <v>#DIV/0!</v>
      </c>
      <c r="K1806" s="3" t="n">
        <f t="shared" si="318"/>
        <v>0</v>
      </c>
      <c r="L1806" s="3" t="n">
        <f>AM1806/SUM(AM1:AM$2860)</f>
        <v>4.5264462242747804E-7</v>
      </c>
      <c r="M1806" t="s">
        <v>4323</v>
      </c>
      <c r="N1806" t="s">
        <v>4452</v>
      </c>
      <c r="O1806" t="s">
        <v>4453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 t="n">
        <v>17214.431888644802</v>
      </c>
      <c r="AD1806" s="2" t="n">
        <v>50896.101744646097</v>
      </c>
      <c r="AE1806" s="2" t="n">
        <v>-4800.1891634364702</v>
      </c>
      <c r="AF1806" s="2"/>
      <c r="AG1806" s="2"/>
      <c r="AH1806" s="2"/>
      <c r="AI1806" s="2"/>
      <c r="AJ1806" s="2"/>
      <c r="AK1806" s="2"/>
      <c r="AL1806" s="2"/>
      <c r="AM1806" s="2" t="n">
        <v>39781.976607867698</v>
      </c>
    </row>
    <row r="1807">
      <c r="A1807" t="str">
        <f t="shared" si="308"/>
        <v>PAMS</v>
      </c>
      <c r="B1807" t="str">
        <f t="shared" si="309"/>
        <v>C1BC</v>
      </c>
      <c r="C1807" t="str">
        <f t="shared" si="310"/>
        <v>ARCHITECT AND ENGINEERING- CONSTRUCTION: RADAR AND NAVIGATIONAL FACILITIES</v>
      </c>
      <c r="D1807" s="2" t="n">
        <f t="shared" si="311"/>
        <v>309529.499131902</v>
      </c>
      <c r="E1807" s="2" t="n">
        <f t="shared" si="312"/>
        <v>10007.056378539201</v>
      </c>
      <c r="F1807" s="2" t="n">
        <f t="shared" si="313"/>
        <v>839560.31259999995</v>
      </c>
      <c r="G1807" s="2" t="n">
        <f t="shared" si="314"/>
        <v>0</v>
      </c>
      <c r="H1807" s="3" t="n">
        <f t="shared" si="315"/>
        <v>82.896830480588974</v>
      </c>
      <c r="I1807" s="3" t="n">
        <f t="shared" si="316"/>
        <v>1.7123757669450179</v>
      </c>
      <c r="J1807" s="3" t="n">
        <f t="shared" si="317"/>
        <v>0</v>
      </c>
      <c r="K1807" s="3" t="n">
        <f t="shared" si="318"/>
        <v>6.7777382839857181E-6</v>
      </c>
      <c r="L1807" s="3" t="n">
        <f>AM1807/SUM(AM1:AM$2860)</f>
        <v>0</v>
      </c>
      <c r="M1807" t="s">
        <v>4323</v>
      </c>
      <c r="N1807" t="s">
        <v>4454</v>
      </c>
      <c r="O1807" t="s">
        <v>4455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 t="n">
        <v>70576.209186534106</v>
      </c>
      <c r="AC1807" s="2"/>
      <c r="AD1807" s="2"/>
      <c r="AE1807" s="2" t="n">
        <v>309529.499131902</v>
      </c>
      <c r="AF1807" s="2" t="n">
        <v>11092260.482448401</v>
      </c>
      <c r="AG1807" s="2" t="n">
        <v>373796.47062726499</v>
      </c>
      <c r="AH1807" s="2" t="n">
        <v>5691083.1813794598</v>
      </c>
      <c r="AI1807" s="2" t="n">
        <v>5372357.7988477601</v>
      </c>
      <c r="AJ1807" s="2" t="n">
        <v>98982.987484761805</v>
      </c>
      <c r="AK1807" s="2" t="n">
        <v>10007.056378539201</v>
      </c>
      <c r="AL1807" s="2" t="n">
        <v>839560.31259999995</v>
      </c>
      <c r="AM1807" s="2" t="n">
        <v>0</v>
      </c>
    </row>
    <row r="1808">
      <c r="A1808" t="str">
        <f t="shared" si="308"/>
        <v>PAMS</v>
      </c>
      <c r="B1808" t="str">
        <f t="shared" si="309"/>
        <v>C1BD</v>
      </c>
      <c r="C1808" t="str">
        <f t="shared" si="310"/>
        <v>ARCHITECT AND ENGINEERING- CONSTRUCTION: AIRPORT RUNWAYS AND TAXIWAYS</v>
      </c>
      <c r="D1808" s="2" t="n">
        <f t="shared" si="311"/>
        <v>1320830.4614160601</v>
      </c>
      <c r="E1808" s="2" t="n">
        <f t="shared" si="312"/>
        <v>2203456.2446061899</v>
      </c>
      <c r="F1808" s="2" t="n">
        <f t="shared" si="313"/>
        <v>5089175.5</v>
      </c>
      <c r="G1808" s="2" t="n">
        <f t="shared" si="314"/>
        <v>3000235.7532068398</v>
      </c>
      <c r="H1808" s="3" t="n">
        <f t="shared" si="315"/>
        <v>1.3096331104634924</v>
      </c>
      <c r="I1808" s="3" t="n">
        <f t="shared" si="316"/>
        <v>2.8530119108124623</v>
      </c>
      <c r="J1808" s="3" t="n">
        <f t="shared" si="317"/>
        <v>0.58953277465216902</v>
      </c>
      <c r="K1808" s="3" t="n">
        <f t="shared" si="318"/>
        <v>4.1084719111426183E-5</v>
      </c>
      <c r="L1808" s="3" t="n">
        <f>AM1808/SUM(AM1:AM$2860)</f>
        <v>3.4137081550521797E-5</v>
      </c>
      <c r="M1808" t="s">
        <v>4323</v>
      </c>
      <c r="N1808" t="s">
        <v>4456</v>
      </c>
      <c r="O1808" t="s">
        <v>4457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 t="n">
        <v>465393.20441120298</v>
      </c>
      <c r="AC1808" s="2" t="n">
        <v>760142.07144837803</v>
      </c>
      <c r="AD1808" s="2" t="n">
        <v>2414750.4914818602</v>
      </c>
      <c r="AE1808" s="2" t="n">
        <v>1320830.4614160601</v>
      </c>
      <c r="AF1808" s="2" t="n">
        <v>16137072.632289</v>
      </c>
      <c r="AG1808" s="2" t="n">
        <v>2177680.2786357398</v>
      </c>
      <c r="AH1808" s="2" t="n">
        <v>5562135.4305232298</v>
      </c>
      <c r="AI1808" s="2" t="n">
        <v>1241174.07829507</v>
      </c>
      <c r="AJ1808" s="2" t="n">
        <v>7981193.2573528001</v>
      </c>
      <c r="AK1808" s="2" t="n">
        <v>2203456.2446061899</v>
      </c>
      <c r="AL1808" s="2" t="n">
        <v>5089175.5</v>
      </c>
      <c r="AM1808" s="2" t="n">
        <v>3000235.7532068398</v>
      </c>
    </row>
    <row r="1809">
      <c r="A1809" t="str">
        <f t="shared" si="308"/>
        <v>PAMS</v>
      </c>
      <c r="B1809" t="str">
        <f t="shared" si="309"/>
        <v>C1BE</v>
      </c>
      <c r="C1809" t="str">
        <f t="shared" si="310"/>
        <v>ARCHITECT AND ENGINEERING- CONSTRUCTION: AIRPORT TERMINALS</v>
      </c>
      <c r="D1809" s="2" t="n">
        <f t="shared" si="311"/>
        <v>0</v>
      </c>
      <c r="E1809" s="2" t="n">
        <f t="shared" si="312"/>
        <v>0</v>
      </c>
      <c r="F1809" s="2" t="n">
        <f t="shared" si="313"/>
        <v>0</v>
      </c>
      <c r="G1809" s="2" t="n">
        <f t="shared" si="314"/>
        <v>0</v>
      </c>
      <c r="H1809" s="3" t="e">
        <f t="shared" si="315"/>
        <v>#DIV/0!</v>
      </c>
      <c r="I1809" s="3" t="e">
        <f t="shared" si="316"/>
        <v>#DIV/0!</v>
      </c>
      <c r="J1809" s="3" t="e">
        <f t="shared" si="317"/>
        <v>#DIV/0!</v>
      </c>
      <c r="K1809" s="3" t="n">
        <f t="shared" si="318"/>
        <v>0</v>
      </c>
      <c r="L1809" s="3" t="n">
        <f>AM1809/SUM(AM1:AM$2860)</f>
        <v>0</v>
      </c>
      <c r="M1809" t="s">
        <v>4323</v>
      </c>
      <c r="N1809" t="s">
        <v>4458</v>
      </c>
      <c r="O1809" t="s">
        <v>4459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 t="n">
        <v>38120.292685207103</v>
      </c>
      <c r="AG1809" s="2" t="n">
        <v>676.562577599615</v>
      </c>
      <c r="AH1809" s="2"/>
      <c r="AI1809" s="2"/>
      <c r="AJ1809" s="2"/>
      <c r="AK1809" s="2"/>
      <c r="AL1809" s="2"/>
      <c r="AM1809" s="2"/>
    </row>
    <row r="1810">
      <c r="A1810" t="str">
        <f t="shared" si="308"/>
        <v>PAMS</v>
      </c>
      <c r="B1810" t="str">
        <f t="shared" si="309"/>
        <v>C1BF</v>
      </c>
      <c r="C1810" t="str">
        <f t="shared" si="310"/>
        <v>ARCHITECT AND ENGINEERING- CONSTRUCTION: MISSILE SYSTEM FACILITIES</v>
      </c>
      <c r="D1810" s="2" t="n">
        <f t="shared" si="311"/>
        <v>27298107.234316401</v>
      </c>
      <c r="E1810" s="2" t="n">
        <f t="shared" si="312"/>
        <v>2592318.82645396</v>
      </c>
      <c r="F1810" s="2" t="n">
        <f t="shared" si="313"/>
        <v>5607115.7812999999</v>
      </c>
      <c r="G1810" s="2" t="n">
        <f t="shared" si="314"/>
        <v>25924358.224050999</v>
      </c>
      <c r="H1810" s="3" t="n">
        <f t="shared" si="315"/>
        <v>1.1629730587460143</v>
      </c>
      <c r="I1810" s="3" t="n">
        <f t="shared" si="316"/>
        <v>-0.79459690251889314</v>
      </c>
      <c r="J1810" s="3" t="n">
        <f t="shared" si="317"/>
        <v>4.6234747480175065</v>
      </c>
      <c r="K1810" s="3" t="n">
        <f t="shared" si="318"/>
        <v>4.5266031187164887E-5</v>
      </c>
      <c r="L1810" s="3" t="n">
        <f>AM1810/SUM(AM1:AM$2860)</f>
        <v>2.9497079684269657E-4</v>
      </c>
      <c r="M1810" t="s">
        <v>4323</v>
      </c>
      <c r="N1810" t="s">
        <v>4460</v>
      </c>
      <c r="O1810" t="s">
        <v>4461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 t="n">
        <v>252627.97131065</v>
      </c>
      <c r="AD1810" s="2" t="n">
        <v>-85933.564403155804</v>
      </c>
      <c r="AE1810" s="2" t="n">
        <v>27298107.234316401</v>
      </c>
      <c r="AF1810" s="2" t="n">
        <v>0</v>
      </c>
      <c r="AG1810" s="2" t="n">
        <v>3310735.3477301099</v>
      </c>
      <c r="AH1810" s="2" t="n">
        <v>1823907.8627970801</v>
      </c>
      <c r="AI1810" s="2" t="n">
        <v>1167199.96800903</v>
      </c>
      <c r="AJ1810" s="2" t="n">
        <v>130169.665508987</v>
      </c>
      <c r="AK1810" s="2" t="n">
        <v>2592318.82645396</v>
      </c>
      <c r="AL1810" s="2" t="n">
        <v>5607115.7812999999</v>
      </c>
      <c r="AM1810" s="2" t="n">
        <v>25924358.224050999</v>
      </c>
    </row>
    <row r="1811">
      <c r="A1811" t="str">
        <f t="shared" si="308"/>
        <v>PAMS</v>
      </c>
      <c r="B1811" t="str">
        <f t="shared" si="309"/>
        <v>C1BG</v>
      </c>
      <c r="C1811" t="str">
        <f t="shared" si="310"/>
        <v>ARCHITECT AND ENGINEERING- CONSTRUCTION: ELECTRONIC AND COMMUNICATIONS FACILITIES</v>
      </c>
      <c r="D1811" s="2" t="n">
        <f t="shared" si="311"/>
        <v>369441.84513494902</v>
      </c>
      <c r="E1811" s="2" t="n">
        <f t="shared" si="312"/>
        <v>2535968.5105966702</v>
      </c>
      <c r="F1811" s="2" t="n">
        <f t="shared" si="313"/>
        <v>274644.96090000001</v>
      </c>
      <c r="G1811" s="2" t="n">
        <f t="shared" si="314"/>
        <v>35001.119935750197</v>
      </c>
      <c r="H1811" s="3" t="n">
        <f t="shared" si="315"/>
        <v>-0.89170016908633432</v>
      </c>
      <c r="I1811" s="3" t="n">
        <f t="shared" si="316"/>
        <v>-0.25659487544060366</v>
      </c>
      <c r="J1811" s="3" t="n">
        <f t="shared" si="317"/>
        <v>0.12744133306161159</v>
      </c>
      <c r="K1811" s="3" t="n">
        <f t="shared" si="318"/>
        <v>2.2171982620652651E-6</v>
      </c>
      <c r="L1811" s="3" t="n">
        <f>AM1811/SUM(AM1:AM$2860)</f>
        <v>3.9824739916827643E-7</v>
      </c>
      <c r="M1811" t="s">
        <v>4323</v>
      </c>
      <c r="N1811" t="s">
        <v>4462</v>
      </c>
      <c r="O1811" t="s">
        <v>4463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 t="n">
        <v>1052753.2737027199</v>
      </c>
      <c r="AC1811" s="2" t="n">
        <v>485297.44124944101</v>
      </c>
      <c r="AD1811" s="2" t="n">
        <v>1341444.45470945</v>
      </c>
      <c r="AE1811" s="2" t="n">
        <v>369441.84513494902</v>
      </c>
      <c r="AF1811" s="2" t="n">
        <v>177356.73772084701</v>
      </c>
      <c r="AG1811" s="2" t="n">
        <v>478018.90002319898</v>
      </c>
      <c r="AH1811" s="2" t="n">
        <v>398458.59807280998</v>
      </c>
      <c r="AI1811" s="2" t="n">
        <v>2881488.6443568901</v>
      </c>
      <c r="AJ1811" s="2" t="n">
        <v>430700.28373286797</v>
      </c>
      <c r="AK1811" s="2" t="n">
        <v>2535968.5105966702</v>
      </c>
      <c r="AL1811" s="2" t="n">
        <v>274644.96090000001</v>
      </c>
      <c r="AM1811" s="2" t="n">
        <v>35001.119935750197</v>
      </c>
    </row>
    <row r="1812">
      <c r="A1812" t="str">
        <f t="shared" si="308"/>
        <v>PAMS</v>
      </c>
      <c r="B1812" t="str">
        <f t="shared" si="309"/>
        <v>C1BZ</v>
      </c>
      <c r="C1812" t="str">
        <f t="shared" si="310"/>
        <v>ARCHITECT AND ENGINEERING- CONSTRUCTION: OTHER AIRFIELD STRUCTURES</v>
      </c>
      <c r="D1812" s="2" t="n">
        <f t="shared" si="311"/>
        <v>5427233.9636570998</v>
      </c>
      <c r="E1812" s="2" t="n">
        <f t="shared" si="312"/>
        <v>19391876.6281294</v>
      </c>
      <c r="F1812" s="2" t="n">
        <f t="shared" si="313"/>
        <v>17557304.6631</v>
      </c>
      <c r="G1812" s="2" t="n">
        <f t="shared" si="314"/>
        <v>9966127.6723092608</v>
      </c>
      <c r="H1812" s="3" t="n">
        <f t="shared" si="315"/>
        <v>-9.4605179282556517E-2</v>
      </c>
      <c r="I1812" s="3" t="n">
        <f t="shared" si="316"/>
        <v>2.235037365381821</v>
      </c>
      <c r="J1812" s="3" t="n">
        <f t="shared" si="317"/>
        <v>0.56763426183831989</v>
      </c>
      <c r="K1812" s="3" t="n">
        <f t="shared" si="318"/>
        <v>1.4173944884337289E-4</v>
      </c>
      <c r="L1812" s="3" t="n">
        <f>AM1812/SUM(AM1:AM$2860)</f>
        <v>1.1339592654640245E-4</v>
      </c>
      <c r="M1812" t="s">
        <v>4323</v>
      </c>
      <c r="N1812" t="s">
        <v>4464</v>
      </c>
      <c r="O1812" t="s">
        <v>4465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 t="n">
        <v>3120373.9747994598</v>
      </c>
      <c r="AC1812" s="2" t="n">
        <v>727537.60355066601</v>
      </c>
      <c r="AD1812" s="2" t="n">
        <v>3309082.43434822</v>
      </c>
      <c r="AE1812" s="2" t="n">
        <v>5427233.9636570998</v>
      </c>
      <c r="AF1812" s="2" t="n">
        <v>4052467.0280618998</v>
      </c>
      <c r="AG1812" s="2" t="n">
        <v>2109462.16141961</v>
      </c>
      <c r="AH1812" s="2" t="n">
        <v>9886941.5236451309</v>
      </c>
      <c r="AI1812" s="2" t="n">
        <v>11675208.618741499</v>
      </c>
      <c r="AJ1812" s="2" t="n">
        <v>5043411.0477418704</v>
      </c>
      <c r="AK1812" s="2" t="n">
        <v>19391876.6281294</v>
      </c>
      <c r="AL1812" s="2" t="n">
        <v>17557304.6631</v>
      </c>
      <c r="AM1812" s="2" t="n">
        <v>9966127.6723092608</v>
      </c>
    </row>
    <row r="1813">
      <c r="A1813" t="str">
        <f t="shared" si="308"/>
        <v>PAMS</v>
      </c>
      <c r="B1813" t="str">
        <f t="shared" si="309"/>
        <v>C1CA</v>
      </c>
      <c r="C1813" t="str">
        <f t="shared" si="310"/>
        <v>ARCHITECT AND ENGINEERING- CONSTRUCTION: SCHOOLS</v>
      </c>
      <c r="D1813" s="2" t="n">
        <f t="shared" si="311"/>
        <v>-180045.333696532</v>
      </c>
      <c r="E1813" s="2" t="n">
        <f t="shared" si="312"/>
        <v>230435.31951194399</v>
      </c>
      <c r="F1813" s="2" t="n">
        <f t="shared" si="313"/>
        <v>939535</v>
      </c>
      <c r="G1813" s="2" t="n">
        <f t="shared" si="314"/>
        <v>1488837.30316984</v>
      </c>
      <c r="H1813" s="3" t="n">
        <f t="shared" si="315"/>
        <v>3.0772178587462662</v>
      </c>
      <c r="I1813" s="3" t="n">
        <f t="shared" si="316"/>
        <v>-6.2183246336369624</v>
      </c>
      <c r="J1813" s="3" t="n">
        <f t="shared" si="317"/>
        <v>1.5846533691345612</v>
      </c>
      <c r="K1813" s="3" t="n">
        <f t="shared" si="318"/>
        <v>7.5848301105658078E-6</v>
      </c>
      <c r="L1813" s="3" t="n">
        <f>AM1813/SUM(AM1:AM$2860)</f>
        <v>1.6940188909969258E-5</v>
      </c>
      <c r="M1813" t="s">
        <v>4323</v>
      </c>
      <c r="N1813" t="s">
        <v>4466</v>
      </c>
      <c r="O1813" t="s">
        <v>4467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 t="n">
        <v>1543607.16292157</v>
      </c>
      <c r="AC1813" s="2" t="n">
        <v>3736169.8286513202</v>
      </c>
      <c r="AD1813" s="2" t="n">
        <v>262753.309013961</v>
      </c>
      <c r="AE1813" s="2" t="n">
        <v>-180045.333696532</v>
      </c>
      <c r="AF1813" s="2" t="n">
        <v>329493.872007803</v>
      </c>
      <c r="AG1813" s="2" t="n">
        <v>332533.25479384098</v>
      </c>
      <c r="AH1813" s="2" t="n">
        <v>-387812.34078577801</v>
      </c>
      <c r="AI1813" s="2"/>
      <c r="AJ1813" s="2" t="n">
        <v>0</v>
      </c>
      <c r="AK1813" s="2" t="n">
        <v>230435.31951194399</v>
      </c>
      <c r="AL1813" s="2" t="n">
        <v>939535</v>
      </c>
      <c r="AM1813" s="2" t="n">
        <v>1488837.30316984</v>
      </c>
    </row>
    <row r="1814">
      <c r="A1814" t="str">
        <f t="shared" si="308"/>
        <v>PAMS</v>
      </c>
      <c r="B1814" t="str">
        <f t="shared" si="309"/>
        <v>C1CZ</v>
      </c>
      <c r="C1814" t="str">
        <f t="shared" si="310"/>
        <v>ARCHITECT AND ENGINEERING- CONSTRUCTION: OTHER EDUCATIONAL BUILDINGS</v>
      </c>
      <c r="D1814" s="2" t="n">
        <f t="shared" si="311"/>
        <v>978698.81922447297</v>
      </c>
      <c r="E1814" s="2" t="n">
        <f t="shared" si="312"/>
        <v>2711932.5446849698</v>
      </c>
      <c r="F1814" s="2" t="n">
        <f t="shared" si="313"/>
        <v>1081895.9638</v>
      </c>
      <c r="G1814" s="2" t="n">
        <f t="shared" si="314"/>
        <v>2724843.6395157198</v>
      </c>
      <c r="H1814" s="3" t="n">
        <f t="shared" si="315"/>
        <v>-0.60106088703409188</v>
      </c>
      <c r="I1814" s="3" t="n">
        <f t="shared" si="316"/>
        <v>0.10544320944138996</v>
      </c>
      <c r="J1814" s="3" t="n">
        <f t="shared" si="317"/>
        <v>2.5185819438175074</v>
      </c>
      <c r="K1814" s="3" t="n">
        <f t="shared" si="318"/>
        <v>8.7341047249222814E-6</v>
      </c>
      <c r="L1814" s="3" t="n">
        <f>AM1814/SUM(AM1:AM$2860)</f>
        <v>3.1003633442853639E-5</v>
      </c>
      <c r="M1814" t="s">
        <v>4323</v>
      </c>
      <c r="N1814" t="s">
        <v>4468</v>
      </c>
      <c r="O1814" t="s">
        <v>4469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 t="n">
        <v>3366788.92135762</v>
      </c>
      <c r="AC1814" s="2" t="n">
        <v>1731113.7422452399</v>
      </c>
      <c r="AD1814" s="2" t="n">
        <v>7786066.1487967297</v>
      </c>
      <c r="AE1814" s="2" t="n">
        <v>978698.81922447297</v>
      </c>
      <c r="AF1814" s="2" t="n">
        <v>316805.23657624301</v>
      </c>
      <c r="AG1814" s="2" t="n">
        <v>1583519.7478727801</v>
      </c>
      <c r="AH1814" s="2" t="n">
        <v>658374.02292299899</v>
      </c>
      <c r="AI1814" s="2" t="n">
        <v>242321.443392099</v>
      </c>
      <c r="AJ1814" s="2" t="n">
        <v>4091923.1011250801</v>
      </c>
      <c r="AK1814" s="2" t="n">
        <v>2711932.5446849698</v>
      </c>
      <c r="AL1814" s="2" t="n">
        <v>1081895.9638</v>
      </c>
      <c r="AM1814" s="2" t="n">
        <v>2724843.6395157198</v>
      </c>
    </row>
    <row r="1815">
      <c r="A1815" t="str">
        <f t="shared" si="308"/>
        <v>PAMS</v>
      </c>
      <c r="B1815" t="str">
        <f t="shared" si="309"/>
        <v>C1DA</v>
      </c>
      <c r="C1815" t="str">
        <f t="shared" si="310"/>
        <v>ARCHITECT AND ENGINEERING- CONSTRUCTION: HOSPITALS AND INFIRMARIES</v>
      </c>
      <c r="D1815" s="2" t="n">
        <f t="shared" si="311"/>
        <v>4703599.8061472001</v>
      </c>
      <c r="E1815" s="2" t="n">
        <f t="shared" si="312"/>
        <v>0</v>
      </c>
      <c r="F1815" s="2" t="n">
        <f t="shared" si="313"/>
        <v>-18682.419900000001</v>
      </c>
      <c r="G1815" s="2" t="n">
        <f t="shared" si="314"/>
        <v>-4643.6149094401499</v>
      </c>
      <c r="H1815" s="3" t="e">
        <f t="shared" si="315"/>
        <v>#DIV/0!</v>
      </c>
      <c r="I1815" s="3" t="n">
        <f t="shared" si="316"/>
        <v>-1.0039719407836492</v>
      </c>
      <c r="J1815" s="3" t="n">
        <f t="shared" si="317"/>
        <v>0.24855532282732548</v>
      </c>
      <c r="K1815" s="3" t="n">
        <f t="shared" si="318"/>
        <v>-1.5082246110656212E-7</v>
      </c>
      <c r="L1815" s="3" t="n">
        <f>AM1815/SUM(AM1:AM$2860)</f>
        <v>-5.2835668224852589E-8</v>
      </c>
      <c r="M1815" t="s">
        <v>4323</v>
      </c>
      <c r="N1815" t="s">
        <v>4470</v>
      </c>
      <c r="O1815" t="s">
        <v>4471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 t="n">
        <v>569559.942501168</v>
      </c>
      <c r="AC1815" s="2" t="n">
        <v>5329701.1813672204</v>
      </c>
      <c r="AD1815" s="2" t="n">
        <v>2717693.32878546</v>
      </c>
      <c r="AE1815" s="2" t="n">
        <v>4703599.8061472001</v>
      </c>
      <c r="AF1815" s="2" t="n">
        <v>1224451.6765596501</v>
      </c>
      <c r="AG1815" s="2" t="n">
        <v>925592.87803124206</v>
      </c>
      <c r="AH1815" s="2" t="n">
        <v>3514006.3957024198</v>
      </c>
      <c r="AI1815" s="2" t="n">
        <v>-10622.515366744299</v>
      </c>
      <c r="AJ1815" s="2" t="n">
        <v>7528460.04738783</v>
      </c>
      <c r="AK1815" s="2" t="n">
        <v>0</v>
      </c>
      <c r="AL1815" s="2" t="n">
        <v>-18682.419900000001</v>
      </c>
      <c r="AM1815" s="2" t="n">
        <v>-4643.6149094401499</v>
      </c>
    </row>
    <row r="1816">
      <c r="A1816" t="str">
        <f t="shared" si="308"/>
        <v>PAMS</v>
      </c>
      <c r="B1816" t="str">
        <f t="shared" si="309"/>
        <v>C1DB</v>
      </c>
      <c r="C1816" t="str">
        <f t="shared" si="310"/>
        <v>ARCHITECT AND ENGINEERING- CONSTRUCTION: LABORATORIES AND CLINICS</v>
      </c>
      <c r="D1816" s="2" t="n">
        <f t="shared" si="311"/>
        <v>1261767.63614687</v>
      </c>
      <c r="E1816" s="2" t="n">
        <f t="shared" si="312"/>
        <v>5202139.2844483098</v>
      </c>
      <c r="F1816" s="2" t="n">
        <f t="shared" si="313"/>
        <v>245028.5313</v>
      </c>
      <c r="G1816" s="2" t="n">
        <f t="shared" si="314"/>
        <v>239368.99917332301</v>
      </c>
      <c r="H1816" s="3" t="n">
        <f t="shared" si="315"/>
        <v>-0.95289850619099958</v>
      </c>
      <c r="I1816" s="3" t="n">
        <f t="shared" si="316"/>
        <v>-0.80580534459715791</v>
      </c>
      <c r="J1816" s="3" t="n">
        <f t="shared" si="317"/>
        <v>0.97690255866673847</v>
      </c>
      <c r="K1816" s="3" t="n">
        <f t="shared" si="318"/>
        <v>1.9781059589605031E-6</v>
      </c>
      <c r="L1816" s="3" t="n">
        <f>AM1816/SUM(AM1:AM$2860)</f>
        <v>2.7235723181794806E-6</v>
      </c>
      <c r="M1816" t="s">
        <v>4323</v>
      </c>
      <c r="N1816" t="s">
        <v>4472</v>
      </c>
      <c r="O1816" t="s">
        <v>4473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 t="n">
        <v>3617872.808801</v>
      </c>
      <c r="AC1816" s="2" t="n">
        <v>950589.36297325802</v>
      </c>
      <c r="AD1816" s="2" t="n">
        <v>885169.37069394195</v>
      </c>
      <c r="AE1816" s="2" t="n">
        <v>1261767.63614687</v>
      </c>
      <c r="AF1816" s="2" t="n">
        <v>439714.29930416198</v>
      </c>
      <c r="AG1816" s="2" t="n">
        <v>1888099.169944</v>
      </c>
      <c r="AH1816" s="2" t="n">
        <v>701493.36182466499</v>
      </c>
      <c r="AI1816" s="2" t="n">
        <v>6104083.3213537997</v>
      </c>
      <c r="AJ1816" s="2" t="n">
        <v>18794940.571152799</v>
      </c>
      <c r="AK1816" s="2" t="n">
        <v>5202139.2844483098</v>
      </c>
      <c r="AL1816" s="2" t="n">
        <v>245028.5313</v>
      </c>
      <c r="AM1816" s="2" t="n">
        <v>239368.99917332301</v>
      </c>
    </row>
    <row r="1817">
      <c r="A1817" t="str">
        <f t="shared" si="308"/>
        <v>PAMS</v>
      </c>
      <c r="B1817" t="str">
        <f t="shared" si="309"/>
        <v>C1DZ</v>
      </c>
      <c r="C1817" t="str">
        <f t="shared" si="310"/>
        <v>ARCHITECT AND ENGINEERING- CONSTRUCTION: OTHER HOSPITAL BUILDINGS</v>
      </c>
      <c r="D1817" s="2" t="n">
        <f t="shared" si="311"/>
        <v>838087.59964758495</v>
      </c>
      <c r="E1817" s="2" t="n">
        <f t="shared" si="312"/>
        <v>1262490.0590470899</v>
      </c>
      <c r="F1817" s="2" t="n">
        <f t="shared" si="313"/>
        <v>1871264.5</v>
      </c>
      <c r="G1817" s="2" t="n">
        <f t="shared" si="314"/>
        <v>33118.216730783599</v>
      </c>
      <c r="H1817" s="3" t="n">
        <f t="shared" si="315"/>
        <v>0.48220137385668194</v>
      </c>
      <c r="I1817" s="3" t="n">
        <f t="shared" si="316"/>
        <v>1.2327791280850176</v>
      </c>
      <c r="J1817" s="3" t="n">
        <f t="shared" si="317"/>
        <v>1.7698308673511201E-2</v>
      </c>
      <c r="K1817" s="3" t="n">
        <f t="shared" si="318"/>
        <v>1.5106646718251977E-5</v>
      </c>
      <c r="L1817" s="3" t="n">
        <f>AM1817/SUM(AM1:AM$2860)</f>
        <v>3.768234760012451E-7</v>
      </c>
      <c r="M1817" t="s">
        <v>4323</v>
      </c>
      <c r="N1817" t="s">
        <v>4474</v>
      </c>
      <c r="O1817" t="s">
        <v>4475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 t="n">
        <v>256787.64085100501</v>
      </c>
      <c r="AC1817" s="2" t="n">
        <v>661219.44990048697</v>
      </c>
      <c r="AD1817" s="2" t="n">
        <v>4788649.4122751104</v>
      </c>
      <c r="AE1817" s="2" t="n">
        <v>838087.59964758495</v>
      </c>
      <c r="AF1817" s="2" t="n">
        <v>514002.81645431003</v>
      </c>
      <c r="AG1817" s="2" t="n">
        <v>129511.54381435701</v>
      </c>
      <c r="AH1817" s="2" t="n">
        <v>1597282.88473848</v>
      </c>
      <c r="AI1817" s="2" t="n">
        <v>501478.92991688102</v>
      </c>
      <c r="AJ1817" s="2" t="n">
        <v>9958526.50069529</v>
      </c>
      <c r="AK1817" s="2" t="n">
        <v>1262490.0590470899</v>
      </c>
      <c r="AL1817" s="2" t="n">
        <v>1871264.5</v>
      </c>
      <c r="AM1817" s="2" t="n">
        <v>33118.216730783599</v>
      </c>
    </row>
    <row r="1818">
      <c r="A1818" t="str">
        <f t="shared" si="308"/>
        <v>PAMS</v>
      </c>
      <c r="B1818" t="str">
        <f t="shared" si="309"/>
        <v>C1EA</v>
      </c>
      <c r="C1818" t="str">
        <f t="shared" si="310"/>
        <v>ARCHITECT AND ENGINEERING- CONSTRUCTION: AMMUNITION FACILITIES</v>
      </c>
      <c r="D1818" s="2" t="n">
        <f t="shared" si="311"/>
        <v>114462.08187845501</v>
      </c>
      <c r="E1818" s="2" t="n">
        <f t="shared" si="312"/>
        <v>985174.37989146705</v>
      </c>
      <c r="F1818" s="2" t="n">
        <f t="shared" si="313"/>
        <v>417249.25780000002</v>
      </c>
      <c r="G1818" s="2" t="n">
        <f t="shared" si="314"/>
        <v>607581.013280852</v>
      </c>
      <c r="H1818" s="3" t="n">
        <f t="shared" si="315"/>
        <v>-0.57647167210543293</v>
      </c>
      <c r="I1818" s="3" t="n">
        <f t="shared" si="316"/>
        <v>2.6453055103704006</v>
      </c>
      <c r="J1818" s="3" t="n">
        <f t="shared" si="317"/>
        <v>1.4561584039343785</v>
      </c>
      <c r="K1818" s="3" t="n">
        <f t="shared" si="318"/>
        <v>3.3684372952286774E-6</v>
      </c>
      <c r="L1818" s="3" t="n">
        <f>AM1818/SUM(AM1:AM$2860)</f>
        <v>6.9131376015194102E-6</v>
      </c>
      <c r="M1818" t="s">
        <v>4323</v>
      </c>
      <c r="N1818" t="s">
        <v>4476</v>
      </c>
      <c r="O1818" t="s">
        <v>4477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 t="n">
        <v>892055.37802979595</v>
      </c>
      <c r="AC1818" s="2" t="n">
        <v>1209085.05642016</v>
      </c>
      <c r="AD1818" s="2" t="n">
        <v>1032141.93402882</v>
      </c>
      <c r="AE1818" s="2" t="n">
        <v>114462.08187845501</v>
      </c>
      <c r="AF1818" s="2" t="n">
        <v>3406596.9758118698</v>
      </c>
      <c r="AG1818" s="2" t="n">
        <v>133188.47857675701</v>
      </c>
      <c r="AH1818" s="2" t="n">
        <v>2619225.5720885</v>
      </c>
      <c r="AI1818" s="2" t="n">
        <v>663626.68465884298</v>
      </c>
      <c r="AJ1818" s="2" t="n">
        <v>905873.06562805094</v>
      </c>
      <c r="AK1818" s="2" t="n">
        <v>985174.37989146705</v>
      </c>
      <c r="AL1818" s="2" t="n">
        <v>417249.25780000002</v>
      </c>
      <c r="AM1818" s="2" t="n">
        <v>607581.013280852</v>
      </c>
    </row>
    <row r="1819">
      <c r="A1819" t="str">
        <f t="shared" si="308"/>
        <v>PAMS</v>
      </c>
      <c r="B1819" t="str">
        <f t="shared" si="309"/>
        <v>C1EB</v>
      </c>
      <c r="C1819" t="str">
        <f t="shared" si="310"/>
        <v>ARCHITECT AND ENGINEERING- CONSTRUCTION: MAINTENANCE BUILDINGS</v>
      </c>
      <c r="D1819" s="2" t="n">
        <f t="shared" si="311"/>
        <v>3483201.7320253202</v>
      </c>
      <c r="E1819" s="2" t="n">
        <f t="shared" si="312"/>
        <v>1342081.53956062</v>
      </c>
      <c r="F1819" s="2" t="n">
        <f t="shared" si="313"/>
        <v>2321792.7050999999</v>
      </c>
      <c r="G1819" s="2" t="n">
        <f t="shared" si="314"/>
        <v>4416019.7308989698</v>
      </c>
      <c r="H1819" s="3" t="n">
        <f t="shared" si="315"/>
        <v>0.72999377210726313</v>
      </c>
      <c r="I1819" s="3" t="n">
        <f t="shared" si="316"/>
        <v>-0.33343145653812445</v>
      </c>
      <c r="J1819" s="3" t="n">
        <f t="shared" si="317"/>
        <v>1.9019870814473816</v>
      </c>
      <c r="K1819" s="3" t="n">
        <f t="shared" si="318"/>
        <v>1.8743743681858066E-5</v>
      </c>
      <c r="L1819" s="3" t="n">
        <f>AM1819/SUM(AM1:AM$2860)</f>
        <v>5.0246060004211465E-5</v>
      </c>
      <c r="M1819" t="s">
        <v>4323</v>
      </c>
      <c r="N1819" t="s">
        <v>4478</v>
      </c>
      <c r="O1819" t="s">
        <v>4479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 t="n">
        <v>399500.873044985</v>
      </c>
      <c r="AC1819" s="2" t="n">
        <v>5023821.1317437999</v>
      </c>
      <c r="AD1819" s="2" t="n">
        <v>506262.68209426402</v>
      </c>
      <c r="AE1819" s="2" t="n">
        <v>3483201.7320253202</v>
      </c>
      <c r="AF1819" s="2" t="n">
        <v>1333573.4804714699</v>
      </c>
      <c r="AG1819" s="2" t="n">
        <v>3031780.3997901101</v>
      </c>
      <c r="AH1819" s="2" t="n">
        <v>933770.28668152902</v>
      </c>
      <c r="AI1819" s="2" t="n">
        <v>5243903.8036812702</v>
      </c>
      <c r="AJ1819" s="2" t="n">
        <v>7882535.09577036</v>
      </c>
      <c r="AK1819" s="2" t="n">
        <v>1342081.53956062</v>
      </c>
      <c r="AL1819" s="2" t="n">
        <v>2321792.7050999999</v>
      </c>
      <c r="AM1819" s="2" t="n">
        <v>4416019.7308989698</v>
      </c>
    </row>
    <row r="1820">
      <c r="A1820" t="str">
        <f t="shared" si="308"/>
        <v>PAMS</v>
      </c>
      <c r="B1820" t="str">
        <f t="shared" si="309"/>
        <v>C1EC</v>
      </c>
      <c r="C1820" t="str">
        <f t="shared" si="310"/>
        <v>ARCHITECT AND ENGINEERING- CONSTRUCTION: PRODUCTION BUILDINGS</v>
      </c>
      <c r="D1820" s="2" t="n">
        <f t="shared" si="311"/>
        <v>1927959.63423297</v>
      </c>
      <c r="E1820" s="2" t="n">
        <f t="shared" si="312"/>
        <v>14066.2214683488</v>
      </c>
      <c r="F1820" s="2" t="n">
        <f t="shared" si="313"/>
        <v>3882919.1190999998</v>
      </c>
      <c r="G1820" s="2" t="n">
        <f t="shared" si="314"/>
        <v>73982.503936476103</v>
      </c>
      <c r="H1820" s="3" t="n">
        <f t="shared" si="315"/>
        <v>275.0456408167023</v>
      </c>
      <c r="I1820" s="3" t="n">
        <f t="shared" si="316"/>
        <v>1.0140043651094395</v>
      </c>
      <c r="J1820" s="3" t="n">
        <f t="shared" si="317"/>
        <v>1.9053320882363396E-2</v>
      </c>
      <c r="K1820" s="3" t="n">
        <f t="shared" si="318"/>
        <v>3.1346657496997278E-5</v>
      </c>
      <c r="L1820" s="3" t="n">
        <f>AM1820/SUM(AM1:AM$2860)</f>
        <v>8.4178277240107625E-7</v>
      </c>
      <c r="M1820" t="s">
        <v>4323</v>
      </c>
      <c r="N1820" t="s">
        <v>4480</v>
      </c>
      <c r="O1820" t="s">
        <v>4481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 t="n">
        <v>3026852.8866699701</v>
      </c>
      <c r="AC1820" s="2" t="n">
        <v>844469.29099254496</v>
      </c>
      <c r="AD1820" s="2" t="n">
        <v>2044985.69002088</v>
      </c>
      <c r="AE1820" s="2" t="n">
        <v>1927959.63423297</v>
      </c>
      <c r="AF1820" s="2" t="n">
        <v>1657675.8562845101</v>
      </c>
      <c r="AG1820" s="2" t="n">
        <v>905145.60837701603</v>
      </c>
      <c r="AH1820" s="2" t="n">
        <v>9553.2315913255297</v>
      </c>
      <c r="AI1820" s="2" t="n">
        <v>457956.69816759002</v>
      </c>
      <c r="AJ1820" s="2" t="n">
        <v>1186166.3590518199</v>
      </c>
      <c r="AK1820" s="2" t="n">
        <v>14066.2214683488</v>
      </c>
      <c r="AL1820" s="2" t="n">
        <v>3882919.1190999998</v>
      </c>
      <c r="AM1820" s="2" t="n">
        <v>73982.503936476103</v>
      </c>
    </row>
    <row r="1821">
      <c r="A1821" t="str">
        <f t="shared" si="308"/>
        <v>PAMS</v>
      </c>
      <c r="B1821" t="str">
        <f t="shared" si="309"/>
        <v>C1ED</v>
      </c>
      <c r="C1821" t="str">
        <f t="shared" si="310"/>
        <v>ARCHITECT AND ENGINEERING- CONSTRUCTION: SHIP CONSTRUCTION AND REPAIR FACILITIES</v>
      </c>
      <c r="D1821" s="2" t="n">
        <f t="shared" si="311"/>
        <v>2397068.5802521999</v>
      </c>
      <c r="E1821" s="2" t="n">
        <f t="shared" si="312"/>
        <v>76048955.499774694</v>
      </c>
      <c r="F1821" s="2" t="n">
        <f t="shared" si="313"/>
        <v>53310179.171899997</v>
      </c>
      <c r="G1821" s="2" t="n">
        <f t="shared" si="314"/>
        <v>111363562.55727801</v>
      </c>
      <c r="H1821" s="3" t="n">
        <f t="shared" si="315"/>
        <v>-0.29900182294998201</v>
      </c>
      <c r="I1821" s="3" t="n">
        <f t="shared" si="316"/>
        <v>21.239738825616385</v>
      </c>
      <c r="J1821" s="3" t="n">
        <f t="shared" si="317"/>
        <v>2.0889737060943547</v>
      </c>
      <c r="K1821" s="3" t="n">
        <f t="shared" si="318"/>
        <v>4.3037103693070006E-4</v>
      </c>
      <c r="L1821" s="3" t="n">
        <f>AM1821/SUM(AM1:AM$2860)</f>
        <v>1.267109430554255E-3</v>
      </c>
      <c r="M1821" t="s">
        <v>4323</v>
      </c>
      <c r="N1821" t="s">
        <v>4482</v>
      </c>
      <c r="O1821" t="s">
        <v>4483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 t="n">
        <v>229899.11649476501</v>
      </c>
      <c r="AC1821" s="2" t="n">
        <v>8601696.1589973606</v>
      </c>
      <c r="AD1821" s="2" t="n">
        <v>5001070.0774366399</v>
      </c>
      <c r="AE1821" s="2" t="n">
        <v>2397068.5802521999</v>
      </c>
      <c r="AF1821" s="2" t="n">
        <v>578601.12359347404</v>
      </c>
      <c r="AG1821" s="2" t="n">
        <v>4872615.1899592001</v>
      </c>
      <c r="AH1821" s="2" t="n">
        <v>3959828.3804766298</v>
      </c>
      <c r="AI1821" s="2" t="n">
        <v>4616889.4374974901</v>
      </c>
      <c r="AJ1821" s="2" t="n">
        <v>18422193.635525201</v>
      </c>
      <c r="AK1821" s="2" t="n">
        <v>76048955.499774694</v>
      </c>
      <c r="AL1821" s="2" t="n">
        <v>53310179.171899997</v>
      </c>
      <c r="AM1821" s="2" t="n">
        <v>111363562.55727801</v>
      </c>
    </row>
    <row r="1822">
      <c r="A1822" t="str">
        <f t="shared" si="308"/>
        <v>PAMS</v>
      </c>
      <c r="B1822" t="str">
        <f t="shared" si="309"/>
        <v>C1EE</v>
      </c>
      <c r="C1822" t="str">
        <f t="shared" si="310"/>
        <v>ARCHITECT AND ENGINEERING- CONSTRUCTION: TANK AUTOMOTIVE FACILITIES</v>
      </c>
      <c r="D1822" s="2" t="n">
        <f t="shared" si="311"/>
        <v>989644.24090096401</v>
      </c>
      <c r="E1822" s="2" t="n">
        <f t="shared" si="312"/>
        <v>-97800.485254686602</v>
      </c>
      <c r="F1822" s="2" t="n">
        <f t="shared" si="313"/>
        <v>0</v>
      </c>
      <c r="G1822" s="2" t="n">
        <f t="shared" si="314"/>
        <v>0</v>
      </c>
      <c r="H1822" s="3" t="n">
        <f t="shared" si="315"/>
        <v>-1</v>
      </c>
      <c r="I1822" s="3" t="n">
        <f t="shared" si="316"/>
        <v>-1</v>
      </c>
      <c r="J1822" s="3" t="e">
        <f t="shared" si="317"/>
        <v>#DIV/0!</v>
      </c>
      <c r="K1822" s="3" t="n">
        <f t="shared" si="318"/>
        <v>0</v>
      </c>
      <c r="L1822" s="3" t="n">
        <f>AM1822/SUM(AM1:AM$2860)</f>
        <v>0</v>
      </c>
      <c r="M1822" t="s">
        <v>4323</v>
      </c>
      <c r="N1822" t="s">
        <v>4484</v>
      </c>
      <c r="O1822" t="s">
        <v>4485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 t="n">
        <v>318661.21461205202</v>
      </c>
      <c r="AD1822" s="2" t="n">
        <v>164454.97247283001</v>
      </c>
      <c r="AE1822" s="2" t="n">
        <v>989644.24090096401</v>
      </c>
      <c r="AF1822" s="2" t="n">
        <v>-8579.0258643327998</v>
      </c>
      <c r="AG1822" s="2"/>
      <c r="AH1822" s="2"/>
      <c r="AI1822" s="2"/>
      <c r="AJ1822" s="2"/>
      <c r="AK1822" s="2" t="n">
        <v>-97800.485254686602</v>
      </c>
      <c r="AL1822" s="2"/>
      <c r="AM1822" s="2"/>
    </row>
    <row r="1823">
      <c r="A1823" t="str">
        <f t="shared" si="308"/>
        <v>PAMS</v>
      </c>
      <c r="B1823" t="str">
        <f t="shared" si="309"/>
        <v>C1EZ</v>
      </c>
      <c r="C1823" t="str">
        <f t="shared" si="310"/>
        <v>ARCHITECT AND ENGINEERING- CONSTRUCTION: OTHER INDUSTRIAL BUILDINGS</v>
      </c>
      <c r="D1823" s="2" t="n">
        <f t="shared" si="311"/>
        <v>1596447.3197878699</v>
      </c>
      <c r="E1823" s="2" t="n">
        <f t="shared" si="312"/>
        <v>8333653.6108447704</v>
      </c>
      <c r="F1823" s="2" t="n">
        <f t="shared" si="313"/>
        <v>-148237.03700000001</v>
      </c>
      <c r="G1823" s="2" t="n">
        <f t="shared" si="314"/>
        <v>1374572.3907498801</v>
      </c>
      <c r="H1823" s="3" t="n">
        <f t="shared" si="315"/>
        <v>-1.0177877607976284</v>
      </c>
      <c r="I1823" s="3" t="n">
        <f t="shared" si="316"/>
        <v>-1.0928543242001227</v>
      </c>
      <c r="J1823" s="3" t="n">
        <f t="shared" si="317"/>
        <v>-9.2727999599039475</v>
      </c>
      <c r="K1823" s="3" t="n">
        <f t="shared" si="318"/>
        <v>-1.1967119284951149E-6</v>
      </c>
      <c r="L1823" s="3" t="n">
        <f>AM1823/SUM(AM1:AM$2860)</f>
        <v>1.5640067534682625E-5</v>
      </c>
      <c r="M1823" t="s">
        <v>4323</v>
      </c>
      <c r="N1823" t="s">
        <v>4486</v>
      </c>
      <c r="O1823" t="s">
        <v>4487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 t="n">
        <v>542815.72599131102</v>
      </c>
      <c r="AC1823" s="2" t="n">
        <v>2871777.8749533002</v>
      </c>
      <c r="AD1823" s="2" t="n">
        <v>1943376.4853871199</v>
      </c>
      <c r="AE1823" s="2" t="n">
        <v>1596447.3197878699</v>
      </c>
      <c r="AF1823" s="2" t="n">
        <v>8124527.1529538101</v>
      </c>
      <c r="AG1823" s="2" t="n">
        <v>5994415.2804329302</v>
      </c>
      <c r="AH1823" s="2" t="n">
        <v>5092869.8340370599</v>
      </c>
      <c r="AI1823" s="2" t="n">
        <v>1051297.91007775</v>
      </c>
      <c r="AJ1823" s="2" t="n">
        <v>732487.32493107801</v>
      </c>
      <c r="AK1823" s="2" t="n">
        <v>8333653.6108447704</v>
      </c>
      <c r="AL1823" s="2" t="n">
        <v>-148237.03700000001</v>
      </c>
      <c r="AM1823" s="2" t="n">
        <v>1374572.3907498801</v>
      </c>
    </row>
    <row r="1824">
      <c r="A1824" t="str">
        <f t="shared" si="308"/>
        <v>PAMS</v>
      </c>
      <c r="B1824" t="str">
        <f t="shared" si="309"/>
        <v>C1FA</v>
      </c>
      <c r="C1824" t="str">
        <f t="shared" si="310"/>
        <v>ARCHITECT AND ENGINEERING- CONSTRUCTION: FAMILY HOUSING FACILITIES</v>
      </c>
      <c r="D1824" s="2" t="n">
        <f t="shared" si="311"/>
        <v>155635.51851345901</v>
      </c>
      <c r="E1824" s="2" t="n">
        <f t="shared" si="312"/>
        <v>124203696.181622</v>
      </c>
      <c r="F1824" s="2" t="n">
        <f t="shared" si="313"/>
        <v>2365514</v>
      </c>
      <c r="G1824" s="2" t="n">
        <f t="shared" si="314"/>
        <v>2146507.03834674</v>
      </c>
      <c r="H1824" s="3" t="n">
        <f t="shared" si="315"/>
        <v>-0.98095456034946871</v>
      </c>
      <c r="I1824" s="3" t="n">
        <f t="shared" si="316"/>
        <v>14.199062672801361</v>
      </c>
      <c r="J1824" s="3" t="n">
        <f t="shared" si="317"/>
        <v>0.90741675523659548</v>
      </c>
      <c r="K1824" s="3" t="n">
        <f t="shared" si="318"/>
        <v>1.9096704022910233E-5</v>
      </c>
      <c r="L1824" s="3" t="n">
        <f>AM1824/SUM(AM1:AM$2860)</f>
        <v>2.4423242653011602E-5</v>
      </c>
      <c r="M1824" t="s">
        <v>4323</v>
      </c>
      <c r="N1824" t="s">
        <v>4488</v>
      </c>
      <c r="O1824" t="s">
        <v>4489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 t="n">
        <v>727012.94674544001</v>
      </c>
      <c r="AD1824" s="2" t="n">
        <v>139088.350510505</v>
      </c>
      <c r="AE1824" s="2" t="n">
        <v>155635.51851345901</v>
      </c>
      <c r="AF1824" s="2"/>
      <c r="AG1824" s="2" t="n">
        <v>2818911.7880416499</v>
      </c>
      <c r="AH1824" s="2" t="n">
        <v>950879.98149427399</v>
      </c>
      <c r="AI1824" s="2" t="n">
        <v>1091822.2839866099</v>
      </c>
      <c r="AJ1824" s="2" t="n">
        <v>14608799.560017301</v>
      </c>
      <c r="AK1824" s="2" t="n">
        <v>124203696.181622</v>
      </c>
      <c r="AL1824" s="2" t="n">
        <v>2365514</v>
      </c>
      <c r="AM1824" s="2" t="n">
        <v>2146507.03834674</v>
      </c>
    </row>
    <row r="1825">
      <c r="A1825" t="str">
        <f t="shared" si="308"/>
        <v>PAMS</v>
      </c>
      <c r="B1825" t="str">
        <f t="shared" si="309"/>
        <v>C1FB</v>
      </c>
      <c r="C1825" t="str">
        <f t="shared" si="310"/>
        <v>ARCHITECT AND ENGINEERING- CONSTRUCTION: RECREATIONAL BUILDINGS</v>
      </c>
      <c r="D1825" s="2" t="n">
        <f t="shared" si="311"/>
        <v>485158.09002003702</v>
      </c>
      <c r="E1825" s="2" t="n">
        <f t="shared" si="312"/>
        <v>318916.64996867202</v>
      </c>
      <c r="F1825" s="2" t="n">
        <f t="shared" si="313"/>
        <v>2110833</v>
      </c>
      <c r="G1825" s="2" t="n">
        <f t="shared" si="314"/>
        <v>459004.97832107398</v>
      </c>
      <c r="H1825" s="3" t="n">
        <f t="shared" si="315"/>
        <v>5.6187607332742031</v>
      </c>
      <c r="I1825" s="3" t="n">
        <f t="shared" si="316"/>
        <v>3.3508148033001417</v>
      </c>
      <c r="J1825" s="3" t="n">
        <f t="shared" si="317"/>
        <v>0.21745205723099553</v>
      </c>
      <c r="K1825" s="3" t="n">
        <f t="shared" si="318"/>
        <v>1.7040674053415737E-5</v>
      </c>
      <c r="L1825" s="3" t="n">
        <f>AM1825/SUM(AM1:AM$2860)</f>
        <v>5.2226197092324792E-6</v>
      </c>
      <c r="M1825" t="s">
        <v>4323</v>
      </c>
      <c r="N1825" t="s">
        <v>4490</v>
      </c>
      <c r="O1825" t="s">
        <v>4491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 t="n">
        <v>2027338.53004802</v>
      </c>
      <c r="AC1825" s="2" t="n">
        <v>117042.85161447</v>
      </c>
      <c r="AD1825" s="2" t="n">
        <v>5981723.9659287799</v>
      </c>
      <c r="AE1825" s="2" t="n">
        <v>485158.09002003702</v>
      </c>
      <c r="AF1825" s="2" t="n">
        <v>-30951.6919814914</v>
      </c>
      <c r="AG1825" s="2" t="n">
        <v>667805.32942819397</v>
      </c>
      <c r="AH1825" s="2" t="n">
        <v>515780.06631077803</v>
      </c>
      <c r="AI1825" s="2" t="n">
        <v>716723.58408114198</v>
      </c>
      <c r="AJ1825" s="2" t="n">
        <v>448530.04433056503</v>
      </c>
      <c r="AK1825" s="2" t="n">
        <v>318916.64996867202</v>
      </c>
      <c r="AL1825" s="2" t="n">
        <v>2110833</v>
      </c>
      <c r="AM1825" s="2" t="n">
        <v>459004.97832107398</v>
      </c>
    </row>
    <row r="1826">
      <c r="A1826" t="str">
        <f t="shared" si="308"/>
        <v>PAMS</v>
      </c>
      <c r="B1826" t="str">
        <f t="shared" si="309"/>
        <v>C1FC</v>
      </c>
      <c r="C1826" t="str">
        <f t="shared" si="310"/>
        <v>ARCHITECT AND ENGINEERING- CONSTRUCTION: TROOP HOUSING FACILITIES</v>
      </c>
      <c r="D1826" s="2" t="n">
        <f t="shared" si="311"/>
        <v>1738538.5204457301</v>
      </c>
      <c r="E1826" s="2" t="n">
        <f t="shared" si="312"/>
        <v>1275535.5502325599</v>
      </c>
      <c r="F1826" s="2" t="n">
        <f t="shared" si="313"/>
        <v>70834.841799999995</v>
      </c>
      <c r="G1826" s="2" t="n">
        <f t="shared" si="314"/>
        <v>19183.002556707099</v>
      </c>
      <c r="H1826" s="3" t="n">
        <f t="shared" si="315"/>
        <v>-0.94446658755447066</v>
      </c>
      <c r="I1826" s="3" t="n">
        <f t="shared" si="316"/>
        <v>-0.9592560987479074</v>
      </c>
      <c r="J1826" s="3" t="n">
        <f t="shared" si="317"/>
        <v>0.27081309238848472</v>
      </c>
      <c r="K1826" s="3" t="n">
        <f t="shared" si="318"/>
        <v>5.7184696787432656E-7</v>
      </c>
      <c r="L1826" s="3" t="n">
        <f>AM1826/SUM(AM1:AM$2860)</f>
        <v>2.1826675519156515E-7</v>
      </c>
      <c r="M1826" t="s">
        <v>4323</v>
      </c>
      <c r="N1826" t="s">
        <v>4492</v>
      </c>
      <c r="O1826" t="s">
        <v>4493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 t="n">
        <v>1300983.4595277</v>
      </c>
      <c r="AC1826" s="2" t="n">
        <v>9414870.8763210196</v>
      </c>
      <c r="AD1826" s="2" t="n">
        <v>1807168.9603902199</v>
      </c>
      <c r="AE1826" s="2" t="n">
        <v>1738538.5204457301</v>
      </c>
      <c r="AF1826" s="2" t="n">
        <v>939930.03252586594</v>
      </c>
      <c r="AG1826" s="2" t="n">
        <v>890932.62918902806</v>
      </c>
      <c r="AH1826" s="2" t="n">
        <v>7480591.1436936697</v>
      </c>
      <c r="AI1826" s="2" t="n">
        <v>577929.92202694202</v>
      </c>
      <c r="AJ1826" s="2" t="n">
        <v>1070432.0809497901</v>
      </c>
      <c r="AK1826" s="2" t="n">
        <v>1275535.5502325599</v>
      </c>
      <c r="AL1826" s="2" t="n">
        <v>70834.841799999995</v>
      </c>
      <c r="AM1826" s="2" t="n">
        <v>19183.002556707099</v>
      </c>
    </row>
    <row r="1827">
      <c r="A1827" t="str">
        <f t="shared" si="308"/>
        <v>PAMS</v>
      </c>
      <c r="B1827" t="str">
        <f t="shared" si="309"/>
        <v>C1FD</v>
      </c>
      <c r="C1827" t="str">
        <f t="shared" si="310"/>
        <v>ARCHITECT AND ENGINEERING- CONSTRUCTION: DINING FACILITIES</v>
      </c>
      <c r="D1827" s="2" t="n">
        <f t="shared" si="311"/>
        <v>811905.55150680698</v>
      </c>
      <c r="E1827" s="2" t="n">
        <f t="shared" si="312"/>
        <v>42613.389202669197</v>
      </c>
      <c r="F1827" s="2" t="n">
        <f t="shared" si="313"/>
        <v>660655.54689999996</v>
      </c>
      <c r="G1827" s="2" t="n">
        <f t="shared" si="314"/>
        <v>922.32303291395397</v>
      </c>
      <c r="H1827" s="3" t="n">
        <f t="shared" si="315"/>
        <v>14.503473421415119</v>
      </c>
      <c r="I1827" s="3" t="n">
        <f t="shared" si="316"/>
        <v>-0.18629014708189118</v>
      </c>
      <c r="J1827" s="3" t="n">
        <f t="shared" si="317"/>
        <v>1.3960724877612528E-3</v>
      </c>
      <c r="K1827" s="3" t="n">
        <f t="shared" si="318"/>
        <v>5.3334469549718114E-6</v>
      </c>
      <c r="L1827" s="3" t="n">
        <f>AM1827/SUM(AM1:AM$2860)</f>
        <v>1.049431417409604E-8</v>
      </c>
      <c r="M1827" t="s">
        <v>4323</v>
      </c>
      <c r="N1827" t="s">
        <v>4494</v>
      </c>
      <c r="O1827" t="s">
        <v>4495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 t="n">
        <v>9698.7380892194797</v>
      </c>
      <c r="AC1827" s="2" t="n">
        <v>13126422.3091993</v>
      </c>
      <c r="AD1827" s="2" t="n">
        <v>1537931.8082983899</v>
      </c>
      <c r="AE1827" s="2" t="n">
        <v>811905.55150680698</v>
      </c>
      <c r="AF1827" s="2" t="n">
        <v>13499.8359031936</v>
      </c>
      <c r="AG1827" s="2" t="n">
        <v>0</v>
      </c>
      <c r="AH1827" s="2" t="n">
        <v>808454.17785901204</v>
      </c>
      <c r="AI1827" s="2" t="n">
        <v>3305005.10140257</v>
      </c>
      <c r="AJ1827" s="2" t="n">
        <v>-1042260.85027039</v>
      </c>
      <c r="AK1827" s="2" t="n">
        <v>42613.389202669197</v>
      </c>
      <c r="AL1827" s="2" t="n">
        <v>660655.54689999996</v>
      </c>
      <c r="AM1827" s="2" t="n">
        <v>922.32303291395397</v>
      </c>
    </row>
    <row r="1828">
      <c r="A1828" t="str">
        <f t="shared" si="308"/>
        <v>PAMS</v>
      </c>
      <c r="B1828" t="str">
        <f t="shared" si="309"/>
        <v>C1FE</v>
      </c>
      <c r="C1828" t="str">
        <f t="shared" si="310"/>
        <v>ARCHITECT AND ENGINEERING- CONSTRUCTION: RELIGIOUS FACILITIES</v>
      </c>
      <c r="D1828" s="2" t="n">
        <f t="shared" si="311"/>
        <v>308655.91807957401</v>
      </c>
      <c r="E1828" s="2" t="n">
        <f t="shared" si="312"/>
        <v>15375.286327416399</v>
      </c>
      <c r="F1828" s="2" t="n">
        <f t="shared" si="313"/>
        <v>711993</v>
      </c>
      <c r="G1828" s="2" t="n">
        <f t="shared" si="314"/>
        <v>2222605.8420499801</v>
      </c>
      <c r="H1828" s="3" t="n">
        <f t="shared" si="315"/>
        <v>45.307625421609977</v>
      </c>
      <c r="I1828" s="3" t="n">
        <f t="shared" si="316"/>
        <v>1.3067531134019674</v>
      </c>
      <c r="J1828" s="3" t="n">
        <f t="shared" si="317"/>
        <v>3.1216681091667757</v>
      </c>
      <c r="K1828" s="3" t="n">
        <f t="shared" si="318"/>
        <v>5.7478922497959956E-6</v>
      </c>
      <c r="L1828" s="3" t="n">
        <f>AM1828/SUM(AM1:AM$2860)</f>
        <v>2.5289104965710855E-5</v>
      </c>
      <c r="M1828" t="s">
        <v>4323</v>
      </c>
      <c r="N1828" t="s">
        <v>4496</v>
      </c>
      <c r="O1828" t="s">
        <v>4497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 t="n">
        <v>21942.2173132346</v>
      </c>
      <c r="AD1828" s="2" t="n">
        <v>711654.93675626803</v>
      </c>
      <c r="AE1828" s="2" t="n">
        <v>308655.91807957401</v>
      </c>
      <c r="AF1828" s="2" t="n">
        <v>10347.0540393062</v>
      </c>
      <c r="AG1828" s="2" t="n">
        <v>-19503.3015293096</v>
      </c>
      <c r="AH1828" s="2" t="n">
        <v>165621.70174208301</v>
      </c>
      <c r="AI1828" s="2" t="n">
        <v>83346.350635901399</v>
      </c>
      <c r="AJ1828" s="2" t="n">
        <v>121512.392465821</v>
      </c>
      <c r="AK1828" s="2" t="n">
        <v>15375.286327416399</v>
      </c>
      <c r="AL1828" s="2" t="n">
        <v>711993</v>
      </c>
      <c r="AM1828" s="2" t="n">
        <v>2222605.8420499801</v>
      </c>
    </row>
    <row r="1829">
      <c r="A1829" t="str">
        <f t="shared" si="308"/>
        <v>PAMS</v>
      </c>
      <c r="B1829" t="str">
        <f t="shared" si="309"/>
        <v>C1FZ</v>
      </c>
      <c r="C1829" t="str">
        <f t="shared" si="310"/>
        <v>ARCHITECT AND ENGINEERING- CONSTRUCTION: OTHER RESIDENTIAL BUILDINGS</v>
      </c>
      <c r="D1829" s="2" t="n">
        <f t="shared" si="311"/>
        <v>2136529.3191092201</v>
      </c>
      <c r="E1829" s="2" t="n">
        <f t="shared" si="312"/>
        <v>107808.783183052</v>
      </c>
      <c r="F1829" s="2" t="n">
        <f t="shared" si="313"/>
        <v>250386</v>
      </c>
      <c r="G1829" s="2" t="n">
        <f t="shared" si="314"/>
        <v>0</v>
      </c>
      <c r="H1829" s="3" t="n">
        <f t="shared" si="315"/>
        <v>1.3225009373759611</v>
      </c>
      <c r="I1829" s="3" t="n">
        <f t="shared" si="316"/>
        <v>-0.88280713128505395</v>
      </c>
      <c r="J1829" s="3" t="n">
        <f t="shared" si="317"/>
        <v>0</v>
      </c>
      <c r="K1829" s="3" t="n">
        <f t="shared" si="318"/>
        <v>2.0213565988112527E-6</v>
      </c>
      <c r="L1829" s="3" t="n">
        <f>AM1829/SUM(AM1:AM$2860)</f>
        <v>0</v>
      </c>
      <c r="M1829" t="s">
        <v>4323</v>
      </c>
      <c r="N1829" t="s">
        <v>4498</v>
      </c>
      <c r="O1829" t="s">
        <v>4499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 t="n">
        <v>6959.5718206721103</v>
      </c>
      <c r="AC1829" s="2" t="n">
        <v>193614.042091084</v>
      </c>
      <c r="AD1829" s="2" t="n">
        <v>530634.807913378</v>
      </c>
      <c r="AE1829" s="2" t="n">
        <v>2136529.3191092201</v>
      </c>
      <c r="AF1829" s="2" t="n">
        <v>57062.254329436801</v>
      </c>
      <c r="AG1829" s="2" t="n">
        <v>538140.08778579696</v>
      </c>
      <c r="AH1829" s="2" t="n">
        <v>397612.58439181303</v>
      </c>
      <c r="AI1829" s="2" t="n">
        <v>30036.6121539507</v>
      </c>
      <c r="AJ1829" s="2" t="n">
        <v>193170.03292971099</v>
      </c>
      <c r="AK1829" s="2" t="n">
        <v>107808.783183052</v>
      </c>
      <c r="AL1829" s="2" t="n">
        <v>250386</v>
      </c>
      <c r="AM1829" s="2"/>
    </row>
    <row r="1830">
      <c r="A1830" t="str">
        <f t="shared" si="308"/>
        <v>PAMS</v>
      </c>
      <c r="B1830" t="str">
        <f t="shared" si="309"/>
        <v>C1GA</v>
      </c>
      <c r="C1830" t="str">
        <f t="shared" si="310"/>
        <v>ARCHITECT AND ENGINEERING- CONSTRUCTION: AMMUNITION STORAGE BUILDINGS</v>
      </c>
      <c r="D1830" s="2" t="n">
        <f t="shared" si="311"/>
        <v>170647.80426297701</v>
      </c>
      <c r="E1830" s="2" t="n">
        <f t="shared" si="312"/>
        <v>910442.46665161406</v>
      </c>
      <c r="F1830" s="2" t="n">
        <f t="shared" si="313"/>
        <v>1377079</v>
      </c>
      <c r="G1830" s="2" t="n">
        <f t="shared" si="314"/>
        <v>12400.332731038599</v>
      </c>
      <c r="H1830" s="3" t="n">
        <f t="shared" si="315"/>
        <v>0.51253818933178907</v>
      </c>
      <c r="I1830" s="3" t="n">
        <f t="shared" si="316"/>
        <v>7.0697141457375601</v>
      </c>
      <c r="J1830" s="3" t="n">
        <f t="shared" si="317"/>
        <v>9.0048085338884695E-3</v>
      </c>
      <c r="K1830" s="3" t="n">
        <f t="shared" si="318"/>
        <v>1.1117106083145227E-5</v>
      </c>
      <c r="L1830" s="3" t="n">
        <f>AM1830/SUM(AM1:AM$2860)</f>
        <v>1.4109263555059228E-7</v>
      </c>
      <c r="M1830" t="s">
        <v>4323</v>
      </c>
      <c r="N1830" t="s">
        <v>4500</v>
      </c>
      <c r="O1830" t="s">
        <v>4501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 t="n">
        <v>2009887.6887592699</v>
      </c>
      <c r="AE1830" s="2" t="n">
        <v>170647.80426297701</v>
      </c>
      <c r="AF1830" s="2" t="n">
        <v>-24193.928445760299</v>
      </c>
      <c r="AG1830" s="2" t="n">
        <v>929106.28120584798</v>
      </c>
      <c r="AH1830" s="2" t="n">
        <v>7484818.7805123096</v>
      </c>
      <c r="AI1830" s="2" t="n">
        <v>264956.98884032702</v>
      </c>
      <c r="AJ1830" s="2" t="n">
        <v>8262753.1639790898</v>
      </c>
      <c r="AK1830" s="2" t="n">
        <v>910442.46665161406</v>
      </c>
      <c r="AL1830" s="2" t="n">
        <v>1377079</v>
      </c>
      <c r="AM1830" s="2" t="n">
        <v>12400.332731038599</v>
      </c>
    </row>
    <row r="1831">
      <c r="A1831" t="str">
        <f t="shared" si="308"/>
        <v>PAMS</v>
      </c>
      <c r="B1831" t="str">
        <f t="shared" si="309"/>
        <v>C1GB</v>
      </c>
      <c r="C1831" t="str">
        <f t="shared" si="310"/>
        <v>ARCHITECT AND ENGINEERING- CONSTRUCTION: FOOD OR GRAIN STORAGE BUILDINGS</v>
      </c>
      <c r="D1831" s="2" t="n">
        <f t="shared" si="311"/>
        <v>0</v>
      </c>
      <c r="E1831" s="2" t="n">
        <f t="shared" si="312"/>
        <v>0</v>
      </c>
      <c r="F1831" s="2" t="n">
        <f t="shared" si="313"/>
        <v>0</v>
      </c>
      <c r="G1831" s="2" t="n">
        <f t="shared" si="314"/>
        <v>0</v>
      </c>
      <c r="H1831" s="3" t="e">
        <f t="shared" si="315"/>
        <v>#DIV/0!</v>
      </c>
      <c r="I1831" s="3" t="e">
        <f t="shared" si="316"/>
        <v>#DIV/0!</v>
      </c>
      <c r="J1831" s="3" t="e">
        <f t="shared" si="317"/>
        <v>#DIV/0!</v>
      </c>
      <c r="K1831" s="3" t="n">
        <f t="shared" si="318"/>
        <v>0</v>
      </c>
      <c r="L1831" s="3" t="n">
        <f>AM1831/SUM(AM1:AM$2860)</f>
        <v>0</v>
      </c>
      <c r="M1831" t="s">
        <v>4323</v>
      </c>
      <c r="N1831" t="s">
        <v>4502</v>
      </c>
      <c r="O1831" t="s">
        <v>4503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 t="n">
        <v>90763.097957100807</v>
      </c>
      <c r="AH1831" s="2"/>
      <c r="AI1831" s="2"/>
      <c r="AJ1831" s="2"/>
      <c r="AK1831" s="2"/>
      <c r="AL1831" s="2"/>
      <c r="AM1831" s="2"/>
    </row>
    <row r="1832">
      <c r="A1832" t="str">
        <f t="shared" si="308"/>
        <v>PAMS</v>
      </c>
      <c r="B1832" t="str">
        <f t="shared" si="309"/>
        <v>C1GC</v>
      </c>
      <c r="C1832" t="str">
        <f t="shared" si="310"/>
        <v>ARCHITECT AND ENGINEERING- CONSTRUCTION: FUEL STORAGE BUILDINGS</v>
      </c>
      <c r="D1832" s="2" t="n">
        <f t="shared" si="311"/>
        <v>263512.63324866898</v>
      </c>
      <c r="E1832" s="2" t="n">
        <f t="shared" si="312"/>
        <v>58042368.844305903</v>
      </c>
      <c r="F1832" s="2" t="n">
        <f t="shared" si="313"/>
        <v>261233.10149999999</v>
      </c>
      <c r="G1832" s="2" t="n">
        <f t="shared" si="314"/>
        <v>519725.27346589399</v>
      </c>
      <c r="H1832" s="3" t="n">
        <f t="shared" si="315"/>
        <v>-0.99549926878069472</v>
      </c>
      <c r="I1832" s="3" t="n">
        <f t="shared" si="316"/>
        <v>-8.6505596356659664E-3</v>
      </c>
      <c r="J1832" s="3" t="n">
        <f t="shared" si="317"/>
        <v>1.9895077250227189</v>
      </c>
      <c r="K1832" s="3" t="n">
        <f t="shared" si="318"/>
        <v>2.1089248342357588E-6</v>
      </c>
      <c r="L1832" s="3" t="n">
        <f>AM1832/SUM(AM1:AM$2860)</f>
        <v>5.9135033056015042E-6</v>
      </c>
      <c r="M1832" t="s">
        <v>4323</v>
      </c>
      <c r="N1832" t="s">
        <v>4504</v>
      </c>
      <c r="O1832" t="s">
        <v>4505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 t="n">
        <v>707857.56706494105</v>
      </c>
      <c r="AC1832" s="2"/>
      <c r="AD1832" s="2"/>
      <c r="AE1832" s="2" t="n">
        <v>263512.63324866898</v>
      </c>
      <c r="AF1832" s="2" t="n">
        <v>713190.14945609402</v>
      </c>
      <c r="AG1832" s="2" t="n">
        <v>119340.73472309401</v>
      </c>
      <c r="AH1832" s="2" t="n">
        <v>1098206.92283412</v>
      </c>
      <c r="AI1832" s="2" t="n">
        <v>314458.768197964</v>
      </c>
      <c r="AJ1832" s="2" t="n">
        <v>1490335.5870264501</v>
      </c>
      <c r="AK1832" s="2" t="n">
        <v>58042368.844305903</v>
      </c>
      <c r="AL1832" s="2" t="n">
        <v>261233.10149999999</v>
      </c>
      <c r="AM1832" s="2" t="n">
        <v>519725.27346589399</v>
      </c>
    </row>
    <row r="1833">
      <c r="A1833" t="str">
        <f t="shared" si="308"/>
        <v>PAMS</v>
      </c>
      <c r="B1833" t="str">
        <f t="shared" si="309"/>
        <v>C1GD</v>
      </c>
      <c r="C1833" t="str">
        <f t="shared" si="310"/>
        <v>ARCHITECT AND ENGINEERING- CONSTRUCTION: OPEN STORAGE FACILITIES</v>
      </c>
      <c r="D1833" s="2" t="n">
        <f t="shared" si="311"/>
        <v>0</v>
      </c>
      <c r="E1833" s="2" t="n">
        <f t="shared" si="312"/>
        <v>0</v>
      </c>
      <c r="F1833" s="2" t="n">
        <f t="shared" si="313"/>
        <v>0</v>
      </c>
      <c r="G1833" s="2" t="n">
        <f t="shared" si="314"/>
        <v>0</v>
      </c>
      <c r="H1833" s="3" t="e">
        <f t="shared" si="315"/>
        <v>#DIV/0!</v>
      </c>
      <c r="I1833" s="3" t="e">
        <f t="shared" si="316"/>
        <v>#DIV/0!</v>
      </c>
      <c r="J1833" s="3" t="e">
        <f t="shared" si="317"/>
        <v>#DIV/0!</v>
      </c>
      <c r="K1833" s="3" t="n">
        <f t="shared" si="318"/>
        <v>0</v>
      </c>
      <c r="L1833" s="3" t="n">
        <f>AM1833/SUM(AM1:AM$2860)</f>
        <v>0</v>
      </c>
      <c r="M1833" t="s">
        <v>4323</v>
      </c>
      <c r="N1833" t="s">
        <v>4506</v>
      </c>
      <c r="O1833" t="s">
        <v>4507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 t="n">
        <v>20030.677908038098</v>
      </c>
      <c r="AC1833" s="2" t="n">
        <v>0</v>
      </c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</row>
    <row r="1834">
      <c r="A1834" t="str">
        <f t="shared" si="308"/>
        <v>PAMS</v>
      </c>
      <c r="B1834" t="str">
        <f t="shared" si="309"/>
        <v>C1GZ</v>
      </c>
      <c r="C1834" t="str">
        <f t="shared" si="310"/>
        <v>ARCHITECT AND ENGINEERING- CONSTRUCTION: OTHER WAREHOUSE BUILDINGS</v>
      </c>
      <c r="D1834" s="2" t="n">
        <f t="shared" si="311"/>
        <v>848580.97868262103</v>
      </c>
      <c r="E1834" s="2" t="n">
        <f t="shared" si="312"/>
        <v>150727.02585131899</v>
      </c>
      <c r="F1834" s="2" t="n">
        <f t="shared" si="313"/>
        <v>910834.58979999996</v>
      </c>
      <c r="G1834" s="2" t="n">
        <f t="shared" si="314"/>
        <v>-73661.915895815793</v>
      </c>
      <c r="H1834" s="3" t="n">
        <f t="shared" si="315"/>
        <v>5.0429414343945895</v>
      </c>
      <c r="I1834" s="3" t="n">
        <f t="shared" si="316"/>
        <v>7.3362015743063891E-2</v>
      </c>
      <c r="J1834" s="3" t="n">
        <f t="shared" si="317"/>
        <v>-8.0872989147228583E-2</v>
      </c>
      <c r="K1834" s="3" t="n">
        <f t="shared" si="318"/>
        <v>7.3531327970324636E-6</v>
      </c>
      <c r="L1834" s="3" t="n">
        <f>AM1834/SUM(AM1:AM$2860)</f>
        <v>-8.3813507902349897E-7</v>
      </c>
      <c r="M1834" t="s">
        <v>4323</v>
      </c>
      <c r="N1834" t="s">
        <v>4508</v>
      </c>
      <c r="O1834" t="s">
        <v>4509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 t="n">
        <v>260581.19609009099</v>
      </c>
      <c r="AC1834" s="2" t="n">
        <v>66107.2521261644</v>
      </c>
      <c r="AD1834" s="2" t="n">
        <v>356491.02727518801</v>
      </c>
      <c r="AE1834" s="2" t="n">
        <v>848580.97868262103</v>
      </c>
      <c r="AF1834" s="2" t="n">
        <v>297013.26872520801</v>
      </c>
      <c r="AG1834" s="2" t="n">
        <v>2195162.9143963899</v>
      </c>
      <c r="AH1834" s="2" t="n">
        <v>2101298.4111538199</v>
      </c>
      <c r="AI1834" s="2" t="n">
        <v>748969.907103498</v>
      </c>
      <c r="AJ1834" s="2" t="n">
        <v>749148.49602167902</v>
      </c>
      <c r="AK1834" s="2" t="n">
        <v>150727.02585131899</v>
      </c>
      <c r="AL1834" s="2" t="n">
        <v>910834.58979999996</v>
      </c>
      <c r="AM1834" s="2" t="n">
        <v>-73661.915895815793</v>
      </c>
    </row>
    <row r="1835">
      <c r="A1835" t="str">
        <f t="shared" si="308"/>
        <v>PAMS</v>
      </c>
      <c r="B1835" t="str">
        <f t="shared" si="309"/>
        <v>C1JA</v>
      </c>
      <c r="C1835" t="str">
        <f t="shared" si="310"/>
        <v>ARCHITECT AND ENGINEERING- CONSTRUCTION: MUSEUMS AND EXHIBITION BUILDINGS</v>
      </c>
      <c r="D1835" s="2" t="n">
        <f t="shared" si="311"/>
        <v>237207.548655135</v>
      </c>
      <c r="E1835" s="2" t="n">
        <f t="shared" si="312"/>
        <v>118636.681712484</v>
      </c>
      <c r="F1835" s="2" t="n">
        <f t="shared" si="313"/>
        <v>0</v>
      </c>
      <c r="G1835" s="2" t="n">
        <f t="shared" si="314"/>
        <v>0</v>
      </c>
      <c r="H1835" s="3" t="n">
        <f t="shared" si="315"/>
        <v>-1</v>
      </c>
      <c r="I1835" s="3" t="n">
        <f t="shared" si="316"/>
        <v>-1</v>
      </c>
      <c r="J1835" s="3" t="e">
        <f t="shared" si="317"/>
        <v>#DIV/0!</v>
      </c>
      <c r="K1835" s="3" t="n">
        <f t="shared" si="318"/>
        <v>0</v>
      </c>
      <c r="L1835" s="3" t="n">
        <f>AM1835/SUM(AM1:AM$2860)</f>
        <v>0</v>
      </c>
      <c r="M1835" t="s">
        <v>4323</v>
      </c>
      <c r="N1835" t="s">
        <v>4510</v>
      </c>
      <c r="O1835" t="s">
        <v>4511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 t="n">
        <v>237207.548655135</v>
      </c>
      <c r="AF1835" s="2" t="n">
        <v>47265.827133650098</v>
      </c>
      <c r="AG1835" s="2" t="n">
        <v>8853.0835310975799</v>
      </c>
      <c r="AH1835" s="2"/>
      <c r="AI1835" s="2"/>
      <c r="AJ1835" s="2" t="n">
        <v>379420.73380354902</v>
      </c>
      <c r="AK1835" s="2" t="n">
        <v>118636.681712484</v>
      </c>
      <c r="AL1835" s="2"/>
      <c r="AM1835" s="2"/>
    </row>
    <row r="1836">
      <c r="A1836" t="str">
        <f t="shared" si="308"/>
        <v>PAMS</v>
      </c>
      <c r="B1836" t="str">
        <f t="shared" si="309"/>
        <v>C1JB</v>
      </c>
      <c r="C1836" t="str">
        <f t="shared" si="310"/>
        <v>ARCHITECT AND ENGINEERING- CONSTRUCTION: TESTING AND MEASUREMENT BUILDINGS</v>
      </c>
      <c r="D1836" s="2" t="n">
        <f t="shared" si="311"/>
        <v>385822.67393076402</v>
      </c>
      <c r="E1836" s="2" t="n">
        <f t="shared" si="312"/>
        <v>-21521.252771015999</v>
      </c>
      <c r="F1836" s="2" t="n">
        <f t="shared" si="313"/>
        <v>0</v>
      </c>
      <c r="G1836" s="2" t="n">
        <f t="shared" si="314"/>
        <v>191268.97446317301</v>
      </c>
      <c r="H1836" s="3" t="n">
        <f t="shared" si="315"/>
        <v>-1</v>
      </c>
      <c r="I1836" s="3" t="n">
        <f t="shared" si="316"/>
        <v>-1</v>
      </c>
      <c r="J1836" s="3" t="e">
        <f t="shared" si="317"/>
        <v>#DIV/0!</v>
      </c>
      <c r="K1836" s="3" t="n">
        <f t="shared" si="318"/>
        <v>0</v>
      </c>
      <c r="L1836" s="3" t="n">
        <f>AM1836/SUM(AM1:AM$2860)</f>
        <v>2.1762838378134167E-6</v>
      </c>
      <c r="M1836" t="s">
        <v>4323</v>
      </c>
      <c r="N1836" t="s">
        <v>4512</v>
      </c>
      <c r="O1836" t="s">
        <v>4513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 t="n">
        <v>205441.568734161</v>
      </c>
      <c r="AD1836" s="2" t="n">
        <v>2992923.3284657798</v>
      </c>
      <c r="AE1836" s="2" t="n">
        <v>385822.67393076402</v>
      </c>
      <c r="AF1836" s="2" t="n">
        <v>1226773.4123783901</v>
      </c>
      <c r="AG1836" s="2" t="n">
        <v>286908.34524284402</v>
      </c>
      <c r="AH1836" s="2" t="n">
        <v>326494.07217926002</v>
      </c>
      <c r="AI1836" s="2" t="n">
        <v>239225.210970969</v>
      </c>
      <c r="AJ1836" s="2"/>
      <c r="AK1836" s="2" t="n">
        <v>-21521.252771015999</v>
      </c>
      <c r="AL1836" s="2"/>
      <c r="AM1836" s="2" t="n">
        <v>191268.97446317301</v>
      </c>
    </row>
    <row r="1837">
      <c r="A1837" t="str">
        <f t="shared" si="308"/>
        <v>PAMS</v>
      </c>
      <c r="B1837" t="str">
        <f t="shared" si="309"/>
        <v>C1JZ</v>
      </c>
      <c r="C1837" t="str">
        <f t="shared" si="310"/>
        <v>ARCHITECT AND ENGINEERING- CONSTRUCTION: MISCELLANEOUS BUILDINGS</v>
      </c>
      <c r="D1837" s="2" t="n">
        <f t="shared" si="311"/>
        <v>40956918.009952798</v>
      </c>
      <c r="E1837" s="2" t="n">
        <f t="shared" si="312"/>
        <v>6613292.10237356</v>
      </c>
      <c r="F1837" s="2" t="n">
        <f t="shared" si="313"/>
        <v>3585163.9336999999</v>
      </c>
      <c r="G1837" s="2" t="n">
        <f t="shared" si="314"/>
        <v>722719.994261491</v>
      </c>
      <c r="H1837" s="3" t="n">
        <f t="shared" si="315"/>
        <v>-0.45788513826370114</v>
      </c>
      <c r="I1837" s="3" t="n">
        <f t="shared" si="316"/>
        <v>-0.9124649971751102</v>
      </c>
      <c r="J1837" s="3" t="n">
        <f t="shared" si="317"/>
        <v>0.20158631728608897</v>
      </c>
      <c r="K1837" s="3" t="n">
        <f t="shared" si="318"/>
        <v>2.8942891276687208E-5</v>
      </c>
      <c r="L1837" s="3" t="n">
        <f>AM1837/SUM(AM1:AM$2860)</f>
        <v>8.2232042451752879E-6</v>
      </c>
      <c r="M1837" t="s">
        <v>4323</v>
      </c>
      <c r="N1837" t="s">
        <v>4514</v>
      </c>
      <c r="O1837" t="s">
        <v>4515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 t="n">
        <v>103612378.389084</v>
      </c>
      <c r="AC1837" s="2" t="n">
        <v>16733999.416507401</v>
      </c>
      <c r="AD1837" s="2" t="n">
        <v>15604946.780319899</v>
      </c>
      <c r="AE1837" s="2" t="n">
        <v>40956918.009952798</v>
      </c>
      <c r="AF1837" s="2" t="n">
        <v>10840413.399830399</v>
      </c>
      <c r="AG1837" s="2" t="n">
        <v>28104641.536006499</v>
      </c>
      <c r="AH1837" s="2" t="n">
        <v>10466339.0997614</v>
      </c>
      <c r="AI1837" s="2" t="n">
        <v>28937874.447868399</v>
      </c>
      <c r="AJ1837" s="2" t="n">
        <v>10989323.7390338</v>
      </c>
      <c r="AK1837" s="2" t="n">
        <v>6613292.10237356</v>
      </c>
      <c r="AL1837" s="2" t="n">
        <v>3585163.9336999999</v>
      </c>
      <c r="AM1837" s="2" t="n">
        <v>722719.994261491</v>
      </c>
    </row>
    <row r="1838">
      <c r="A1838" t="str">
        <f t="shared" si="308"/>
        <v>PAMS</v>
      </c>
      <c r="B1838" t="str">
        <f t="shared" si="309"/>
        <v>C1KA</v>
      </c>
      <c r="C1838" t="str">
        <f t="shared" si="310"/>
        <v>ARCHITECT AND ENGINEERING- CONSTRUCTION: DAMS</v>
      </c>
      <c r="D1838" s="2" t="n">
        <f t="shared" si="311"/>
        <v>0</v>
      </c>
      <c r="E1838" s="2" t="n">
        <f t="shared" si="312"/>
        <v>0</v>
      </c>
      <c r="F1838" s="2" t="n">
        <f t="shared" si="313"/>
        <v>0</v>
      </c>
      <c r="G1838" s="2" t="n">
        <f t="shared" si="314"/>
        <v>0</v>
      </c>
      <c r="H1838" s="3" t="e">
        <f t="shared" si="315"/>
        <v>#DIV/0!</v>
      </c>
      <c r="I1838" s="3" t="e">
        <f t="shared" si="316"/>
        <v>#DIV/0!</v>
      </c>
      <c r="J1838" s="3" t="e">
        <f t="shared" si="317"/>
        <v>#DIV/0!</v>
      </c>
      <c r="K1838" s="3" t="n">
        <f t="shared" si="318"/>
        <v>0</v>
      </c>
      <c r="L1838" s="3" t="n">
        <f>AM1838/SUM(AM1:AM$2860)</f>
        <v>0</v>
      </c>
      <c r="M1838" t="s">
        <v>4323</v>
      </c>
      <c r="N1838" t="s">
        <v>4516</v>
      </c>
      <c r="O1838" t="s">
        <v>4517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 t="n">
        <v>49955.171690468604</v>
      </c>
      <c r="AC1838" s="2" t="n">
        <v>0</v>
      </c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</row>
    <row r="1839">
      <c r="A1839" t="str">
        <f t="shared" si="308"/>
        <v>PAMS</v>
      </c>
      <c r="B1839" t="str">
        <f t="shared" si="309"/>
        <v>C1KB</v>
      </c>
      <c r="C1839" t="str">
        <f t="shared" si="310"/>
        <v>ARCHITECT AND ENGINEERING- CONSTRUCTION: CANALS</v>
      </c>
      <c r="D1839" s="2" t="n">
        <f t="shared" si="311"/>
        <v>16389.455102772801</v>
      </c>
      <c r="E1839" s="2" t="n">
        <f t="shared" si="312"/>
        <v>0</v>
      </c>
      <c r="F1839" s="2" t="n">
        <f t="shared" si="313"/>
        <v>0</v>
      </c>
      <c r="G1839" s="2" t="n">
        <f t="shared" si="314"/>
        <v>0</v>
      </c>
      <c r="H1839" s="3" t="e">
        <f t="shared" si="315"/>
        <v>#DIV/0!</v>
      </c>
      <c r="I1839" s="3" t="n">
        <f t="shared" si="316"/>
        <v>-1</v>
      </c>
      <c r="J1839" s="3" t="e">
        <f t="shared" si="317"/>
        <v>#DIV/0!</v>
      </c>
      <c r="K1839" s="3" t="n">
        <f t="shared" si="318"/>
        <v>0</v>
      </c>
      <c r="L1839" s="3" t="n">
        <f>AM1839/SUM(AM1:AM$2860)</f>
        <v>0</v>
      </c>
      <c r="M1839" t="s">
        <v>4323</v>
      </c>
      <c r="N1839" t="s">
        <v>4518</v>
      </c>
      <c r="O1839" t="s">
        <v>4519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 t="n">
        <v>16429.029536725298</v>
      </c>
      <c r="AC1839" s="2" t="n">
        <v>215668.116111526</v>
      </c>
      <c r="AD1839" s="2" t="n">
        <v>4393.9379142049102</v>
      </c>
      <c r="AE1839" s="2" t="n">
        <v>16389.455102772801</v>
      </c>
      <c r="AF1839" s="2" t="n">
        <v>0</v>
      </c>
      <c r="AG1839" s="2"/>
      <c r="AH1839" s="2"/>
      <c r="AI1839" s="2"/>
      <c r="AJ1839" s="2"/>
      <c r="AK1839" s="2"/>
      <c r="AL1839" s="2"/>
      <c r="AM1839" s="2"/>
    </row>
    <row r="1840">
      <c r="A1840" t="str">
        <f t="shared" si="308"/>
        <v>PAMS</v>
      </c>
      <c r="B1840" t="str">
        <f t="shared" si="309"/>
        <v>C1KF</v>
      </c>
      <c r="C1840" t="str">
        <f t="shared" si="310"/>
        <v>ARCHITECT AND ENGINEERING- CONSTRUCTION: DREDGING FACILITIES</v>
      </c>
      <c r="D1840" s="2" t="n">
        <f t="shared" si="311"/>
        <v>0</v>
      </c>
      <c r="E1840" s="2" t="n">
        <f t="shared" si="312"/>
        <v>21269.199550639201</v>
      </c>
      <c r="F1840" s="2" t="n">
        <f t="shared" si="313"/>
        <v>0</v>
      </c>
      <c r="G1840" s="2" t="n">
        <f t="shared" si="314"/>
        <v>0</v>
      </c>
      <c r="H1840" s="3" t="n">
        <f t="shared" si="315"/>
        <v>-1</v>
      </c>
      <c r="I1840" s="3" t="e">
        <f t="shared" si="316"/>
        <v>#DIV/0!</v>
      </c>
      <c r="J1840" s="3" t="e">
        <f t="shared" si="317"/>
        <v>#DIV/0!</v>
      </c>
      <c r="K1840" s="3" t="n">
        <f t="shared" si="318"/>
        <v>0</v>
      </c>
      <c r="L1840" s="3" t="n">
        <f>AM1840/SUM(AM1:AM$2860)</f>
        <v>0</v>
      </c>
      <c r="M1840" t="s">
        <v>4323</v>
      </c>
      <c r="N1840" t="s">
        <v>4520</v>
      </c>
      <c r="O1840" t="s">
        <v>4521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 t="n">
        <v>625128.62112407503</v>
      </c>
      <c r="AC1840" s="2" t="n">
        <v>1082382.9916792701</v>
      </c>
      <c r="AD1840" s="2" t="n">
        <v>11387374.9836901</v>
      </c>
      <c r="AE1840" s="2"/>
      <c r="AF1840" s="2" t="n">
        <v>-28435.959962701301</v>
      </c>
      <c r="AG1840" s="2" t="n">
        <v>-357531.34013191401</v>
      </c>
      <c r="AH1840" s="2"/>
      <c r="AI1840" s="2" t="n">
        <v>239490.995061419</v>
      </c>
      <c r="AJ1840" s="2" t="n">
        <v>18206.4673611732</v>
      </c>
      <c r="AK1840" s="2" t="n">
        <v>21269.199550639201</v>
      </c>
      <c r="AL1840" s="2"/>
      <c r="AM1840" s="2"/>
    </row>
    <row r="1841">
      <c r="A1841" t="str">
        <f t="shared" si="308"/>
        <v>PAMS</v>
      </c>
      <c r="B1841" t="str">
        <f t="shared" si="309"/>
        <v>C1KZ</v>
      </c>
      <c r="C1841" t="str">
        <f t="shared" si="310"/>
        <v>ARCHITECT AND ENGINEERING- CONSTRUCTION: OTHER CONSERVATION AND DEVELOPMENT FACILITIES</v>
      </c>
      <c r="D1841" s="2" t="n">
        <f t="shared" si="311"/>
        <v>863506.06759263203</v>
      </c>
      <c r="E1841" s="2" t="n">
        <f t="shared" si="312"/>
        <v>0</v>
      </c>
      <c r="F1841" s="2" t="n">
        <f t="shared" si="313"/>
        <v>0</v>
      </c>
      <c r="G1841" s="2" t="n">
        <f t="shared" si="314"/>
        <v>0</v>
      </c>
      <c r="H1841" s="3" t="e">
        <f t="shared" si="315"/>
        <v>#DIV/0!</v>
      </c>
      <c r="I1841" s="3" t="n">
        <f t="shared" si="316"/>
        <v>-1</v>
      </c>
      <c r="J1841" s="3" t="e">
        <f t="shared" si="317"/>
        <v>#DIV/0!</v>
      </c>
      <c r="K1841" s="3" t="n">
        <f t="shared" si="318"/>
        <v>0</v>
      </c>
      <c r="L1841" s="3" t="n">
        <f>AM1841/SUM(AM1:AM$2860)</f>
        <v>0</v>
      </c>
      <c r="M1841" t="s">
        <v>4323</v>
      </c>
      <c r="N1841" t="s">
        <v>4522</v>
      </c>
      <c r="O1841" t="s">
        <v>4523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 t="n">
        <v>614075.80396142404</v>
      </c>
      <c r="AC1841" s="2" t="n">
        <v>980286.58291880996</v>
      </c>
      <c r="AD1841" s="2" t="n">
        <v>835350.83182042395</v>
      </c>
      <c r="AE1841" s="2" t="n">
        <v>863506.06759263203</v>
      </c>
      <c r="AF1841" s="2" t="n">
        <v>177102.31534379499</v>
      </c>
      <c r="AG1841" s="2"/>
      <c r="AH1841" s="2" t="n">
        <v>-165787.93904831301</v>
      </c>
      <c r="AI1841" s="2"/>
      <c r="AJ1841" s="2"/>
      <c r="AK1841" s="2"/>
      <c r="AL1841" s="2"/>
      <c r="AM1841" s="2"/>
    </row>
    <row r="1842">
      <c r="A1842" t="str">
        <f t="shared" si="308"/>
        <v>PAMS</v>
      </c>
      <c r="B1842" t="str">
        <f t="shared" si="309"/>
        <v>C1LA</v>
      </c>
      <c r="C1842" t="str">
        <f t="shared" si="310"/>
        <v>ARCHITECT AND ENGINEERING- CONSTRUCTION: AIRPORT SERVICE ROADS</v>
      </c>
      <c r="D1842" s="2" t="n">
        <f t="shared" si="311"/>
        <v>0</v>
      </c>
      <c r="E1842" s="2" t="n">
        <f t="shared" si="312"/>
        <v>0</v>
      </c>
      <c r="F1842" s="2" t="n">
        <f t="shared" si="313"/>
        <v>0</v>
      </c>
      <c r="G1842" s="2" t="n">
        <f t="shared" si="314"/>
        <v>0</v>
      </c>
      <c r="H1842" s="3" t="e">
        <f t="shared" si="315"/>
        <v>#DIV/0!</v>
      </c>
      <c r="I1842" s="3" t="e">
        <f t="shared" si="316"/>
        <v>#DIV/0!</v>
      </c>
      <c r="J1842" s="3" t="e">
        <f t="shared" si="317"/>
        <v>#DIV/0!</v>
      </c>
      <c r="K1842" s="3" t="n">
        <f t="shared" si="318"/>
        <v>0</v>
      </c>
      <c r="L1842" s="3" t="n">
        <f>AM1842/SUM(AM1:AM$2860)</f>
        <v>0</v>
      </c>
      <c r="M1842" t="s">
        <v>4323</v>
      </c>
      <c r="N1842" t="s">
        <v>4524</v>
      </c>
      <c r="O1842" t="s">
        <v>4525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 t="n">
        <v>61381.060237183898</v>
      </c>
      <c r="AE1842" s="2"/>
      <c r="AF1842" s="2" t="n">
        <v>-10869.807955822</v>
      </c>
      <c r="AG1842" s="2" t="n">
        <v>-4775.8615346974902</v>
      </c>
      <c r="AH1842" s="2"/>
      <c r="AI1842" s="2"/>
      <c r="AJ1842" s="2"/>
      <c r="AK1842" s="2"/>
      <c r="AL1842" s="2"/>
      <c r="AM1842" s="2"/>
    </row>
    <row r="1843">
      <c r="A1843" t="str">
        <f t="shared" si="308"/>
        <v>PAMS</v>
      </c>
      <c r="B1843" t="str">
        <f t="shared" si="309"/>
        <v>C1LB</v>
      </c>
      <c r="C1843" t="str">
        <f t="shared" si="310"/>
        <v>ARCHITECT AND ENGINEERING- CONSTRUCTION: HIGHWAYS, ROADS, STREETS, BRIDGES, AND RAILWAYS</v>
      </c>
      <c r="D1843" s="2" t="n">
        <f t="shared" si="311"/>
        <v>376331.97165008797</v>
      </c>
      <c r="E1843" s="2" t="n">
        <f t="shared" si="312"/>
        <v>4541610.8648242401</v>
      </c>
      <c r="F1843" s="2" t="n">
        <f t="shared" si="313"/>
        <v>3858888.4062999999</v>
      </c>
      <c r="G1843" s="2" t="n">
        <f t="shared" si="314"/>
        <v>1411097.96625396</v>
      </c>
      <c r="H1843" s="3" t="n">
        <f t="shared" si="315"/>
        <v>-0.15032605805399879</v>
      </c>
      <c r="I1843" s="3" t="n">
        <f t="shared" si="316"/>
        <v>9.2539478359494254</v>
      </c>
      <c r="J1843" s="3" t="n">
        <f t="shared" si="317"/>
        <v>0.36567472745524576</v>
      </c>
      <c r="K1843" s="3" t="n">
        <f t="shared" si="318"/>
        <v>3.1152658471922322E-5</v>
      </c>
      <c r="L1843" s="3" t="n">
        <f>AM1843/SUM(AM1:AM$2860)</f>
        <v>1.6055660392120506E-5</v>
      </c>
      <c r="M1843" t="s">
        <v>4323</v>
      </c>
      <c r="N1843" t="s">
        <v>4526</v>
      </c>
      <c r="O1843" t="s">
        <v>4527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 t="n">
        <v>2793846.5942601701</v>
      </c>
      <c r="AC1843" s="2" t="n">
        <v>3147176.4833784499</v>
      </c>
      <c r="AD1843" s="2" t="n">
        <v>1314788.5798474799</v>
      </c>
      <c r="AE1843" s="2" t="n">
        <v>376331.97165008797</v>
      </c>
      <c r="AF1843" s="2" t="n">
        <v>1563647.91214389</v>
      </c>
      <c r="AG1843" s="2" t="n">
        <v>33918576.3038598</v>
      </c>
      <c r="AH1843" s="2" t="n">
        <v>1580239.7997930399</v>
      </c>
      <c r="AI1843" s="2" t="n">
        <v>7529799.01167686</v>
      </c>
      <c r="AJ1843" s="2" t="n">
        <v>3129796.4117076499</v>
      </c>
      <c r="AK1843" s="2" t="n">
        <v>4541610.8648242401</v>
      </c>
      <c r="AL1843" s="2" t="n">
        <v>3858888.4062999999</v>
      </c>
      <c r="AM1843" s="2" t="n">
        <v>1411097.96625396</v>
      </c>
    </row>
    <row r="1844">
      <c r="A1844" t="str">
        <f t="shared" si="308"/>
        <v>PAMS</v>
      </c>
      <c r="B1844" t="str">
        <f t="shared" si="309"/>
        <v>C1LC</v>
      </c>
      <c r="C1844" t="str">
        <f t="shared" si="310"/>
        <v>ARCHITECT AND ENGINEERING- CONSTRUCTION: TUNNELS AND SUBSURFACE STRUCTURES</v>
      </c>
      <c r="D1844" s="2" t="n">
        <f t="shared" si="311"/>
        <v>0</v>
      </c>
      <c r="E1844" s="2" t="n">
        <f t="shared" si="312"/>
        <v>43189.916888295797</v>
      </c>
      <c r="F1844" s="2" t="n">
        <f t="shared" si="313"/>
        <v>0</v>
      </c>
      <c r="G1844" s="2" t="n">
        <f t="shared" si="314"/>
        <v>382147.90490617597</v>
      </c>
      <c r="H1844" s="3" t="n">
        <f t="shared" si="315"/>
        <v>-1</v>
      </c>
      <c r="I1844" s="3" t="e">
        <f t="shared" si="316"/>
        <v>#DIV/0!</v>
      </c>
      <c r="J1844" s="3" t="e">
        <f t="shared" si="317"/>
        <v>#DIV/0!</v>
      </c>
      <c r="K1844" s="3" t="n">
        <f t="shared" si="318"/>
        <v>0</v>
      </c>
      <c r="L1844" s="3" t="n">
        <f>AM1844/SUM(AM1:AM$2860)</f>
        <v>4.3481297028739901E-6</v>
      </c>
      <c r="M1844" t="s">
        <v>4323</v>
      </c>
      <c r="N1844" t="s">
        <v>4528</v>
      </c>
      <c r="O1844" t="s">
        <v>4529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 t="n">
        <v>189391.196907665</v>
      </c>
      <c r="AK1844" s="2" t="n">
        <v>43189.916888295797</v>
      </c>
      <c r="AL1844" s="2"/>
      <c r="AM1844" s="2" t="n">
        <v>382147.90490617597</v>
      </c>
    </row>
    <row r="1845">
      <c r="A1845" t="str">
        <f t="shared" si="308"/>
        <v>PAMS</v>
      </c>
      <c r="B1845" t="str">
        <f t="shared" si="309"/>
        <v>C1LZ</v>
      </c>
      <c r="C1845" t="str">
        <f t="shared" si="310"/>
        <v>ARCHITECT AND ENGINEERING- CONSTRUCTION: PARKING FACILITIES</v>
      </c>
      <c r="D1845" s="2" t="n">
        <f t="shared" si="311"/>
        <v>1381109.07072819</v>
      </c>
      <c r="E1845" s="2" t="n">
        <f t="shared" si="312"/>
        <v>24583.316481360798</v>
      </c>
      <c r="F1845" s="2" t="n">
        <f t="shared" si="313"/>
        <v>159649</v>
      </c>
      <c r="G1845" s="2" t="n">
        <f t="shared" si="314"/>
        <v>42834.131422060796</v>
      </c>
      <c r="H1845" s="3" t="n">
        <f t="shared" si="315"/>
        <v>5.4942010619700854</v>
      </c>
      <c r="I1845" s="3" t="n">
        <f t="shared" si="316"/>
        <v>-0.8844052194112193</v>
      </c>
      <c r="J1845" s="3" t="n">
        <f t="shared" si="317"/>
        <v>0.2683019087000908</v>
      </c>
      <c r="K1845" s="3" t="n">
        <f t="shared" si="318"/>
        <v>1.2888402691988278E-6</v>
      </c>
      <c r="L1845" s="3" t="n">
        <f>AM1845/SUM(AM1:AM$2860)</f>
        <v>4.8737244596119899E-7</v>
      </c>
      <c r="M1845" t="s">
        <v>4323</v>
      </c>
      <c r="N1845" t="s">
        <v>4530</v>
      </c>
      <c r="O1845" t="s">
        <v>4531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 t="n">
        <v>230372.564056045</v>
      </c>
      <c r="AC1845" s="2" t="n">
        <v>28022.065275767902</v>
      </c>
      <c r="AD1845" s="2" t="n">
        <v>19483658.5018613</v>
      </c>
      <c r="AE1845" s="2" t="n">
        <v>1381109.07072819</v>
      </c>
      <c r="AF1845" s="2" t="n">
        <v>-9162230.3666921705</v>
      </c>
      <c r="AG1845" s="2" t="n">
        <v>17708057.930305801</v>
      </c>
      <c r="AH1845" s="2" t="n">
        <v>1334281.33455594</v>
      </c>
      <c r="AI1845" s="2" t="n">
        <v>4060424.5338407401</v>
      </c>
      <c r="AJ1845" s="2" t="n">
        <v>557817.9428508</v>
      </c>
      <c r="AK1845" s="2" t="n">
        <v>24583.316481360798</v>
      </c>
      <c r="AL1845" s="2" t="n">
        <v>159649</v>
      </c>
      <c r="AM1845" s="2" t="n">
        <v>42834.131422060796</v>
      </c>
    </row>
    <row r="1846">
      <c r="A1846" t="str">
        <f t="shared" si="308"/>
        <v>PAMS</v>
      </c>
      <c r="B1846" t="str">
        <f t="shared" si="309"/>
        <v>C1MD</v>
      </c>
      <c r="C1846" t="str">
        <f t="shared" si="310"/>
        <v>ARCHITECT AND ENGINEERING- CONSTRUCTION: EPG FACILITIES - HYDRO</v>
      </c>
      <c r="D1846" s="2" t="n">
        <f t="shared" si="311"/>
        <v>0</v>
      </c>
      <c r="E1846" s="2" t="n">
        <f t="shared" si="312"/>
        <v>0</v>
      </c>
      <c r="F1846" s="2" t="n">
        <f t="shared" si="313"/>
        <v>0</v>
      </c>
      <c r="G1846" s="2" t="n">
        <f t="shared" si="314"/>
        <v>0</v>
      </c>
      <c r="H1846" s="3" t="e">
        <f t="shared" si="315"/>
        <v>#DIV/0!</v>
      </c>
      <c r="I1846" s="3" t="e">
        <f t="shared" si="316"/>
        <v>#DIV/0!</v>
      </c>
      <c r="J1846" s="3" t="e">
        <f t="shared" si="317"/>
        <v>#DIV/0!</v>
      </c>
      <c r="K1846" s="3" t="n">
        <f t="shared" si="318"/>
        <v>0</v>
      </c>
      <c r="L1846" s="3" t="n">
        <f>AM1846/SUM(AM1:AM$2860)</f>
        <v>0</v>
      </c>
      <c r="M1846" t="s">
        <v>4323</v>
      </c>
      <c r="N1846" t="s">
        <v>4532</v>
      </c>
      <c r="O1846" t="s">
        <v>4533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 t="n">
        <v>70650.897542979801</v>
      </c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</row>
    <row r="1847">
      <c r="A1847" t="str">
        <f t="shared" si="308"/>
        <v>PAMS</v>
      </c>
      <c r="B1847" t="str">
        <f t="shared" si="309"/>
        <v>C1MG</v>
      </c>
      <c r="C1847" t="str">
        <f t="shared" si="310"/>
        <v>ARCHITECT AND ENGINEERING- CONSTRUCTION: EPG FACILITIES - SOLAR</v>
      </c>
      <c r="D1847" s="2" t="n">
        <f t="shared" si="311"/>
        <v>801871.89217737899</v>
      </c>
      <c r="E1847" s="2" t="n">
        <f t="shared" si="312"/>
        <v>0</v>
      </c>
      <c r="F1847" s="2" t="n">
        <f t="shared" si="313"/>
        <v>0</v>
      </c>
      <c r="G1847" s="2" t="n">
        <f t="shared" si="314"/>
        <v>0</v>
      </c>
      <c r="H1847" s="3" t="e">
        <f t="shared" si="315"/>
        <v>#DIV/0!</v>
      </c>
      <c r="I1847" s="3" t="n">
        <f t="shared" si="316"/>
        <v>-1</v>
      </c>
      <c r="J1847" s="3" t="e">
        <f t="shared" si="317"/>
        <v>#DIV/0!</v>
      </c>
      <c r="K1847" s="3" t="n">
        <f t="shared" si="318"/>
        <v>0</v>
      </c>
      <c r="L1847" s="3" t="n">
        <f>AM1847/SUM(AM1:AM$2860)</f>
        <v>0</v>
      </c>
      <c r="M1847" t="s">
        <v>4323</v>
      </c>
      <c r="N1847" t="s">
        <v>4534</v>
      </c>
      <c r="O1847" t="s">
        <v>4535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 t="n">
        <v>417557.52639887203</v>
      </c>
      <c r="AD1847" s="2" t="n">
        <v>27671.952835211399</v>
      </c>
      <c r="AE1847" s="2" t="n">
        <v>801871.89217737899</v>
      </c>
      <c r="AF1847" s="2"/>
      <c r="AG1847" s="2"/>
      <c r="AH1847" s="2"/>
      <c r="AI1847" s="2"/>
      <c r="AJ1847" s="2" t="n">
        <v>3137871.2431377899</v>
      </c>
      <c r="AK1847" s="2"/>
      <c r="AL1847" s="2" t="n">
        <v>0</v>
      </c>
      <c r="AM1847" s="2"/>
    </row>
    <row r="1848">
      <c r="A1848" t="str">
        <f t="shared" si="308"/>
        <v>PAMS</v>
      </c>
      <c r="B1848" t="str">
        <f t="shared" si="309"/>
        <v>C1MH</v>
      </c>
      <c r="C1848" t="str">
        <f t="shared" si="310"/>
        <v>ARCHITECT AND ENGINEERING- CONSTRUCTION: EPG FACILITIES - WIND</v>
      </c>
      <c r="D1848" s="2" t="n">
        <f t="shared" si="311"/>
        <v>0</v>
      </c>
      <c r="E1848" s="2" t="n">
        <f t="shared" si="312"/>
        <v>0</v>
      </c>
      <c r="F1848" s="2" t="n">
        <f t="shared" si="313"/>
        <v>-2406.0100000000002</v>
      </c>
      <c r="G1848" s="2" t="n">
        <f t="shared" si="314"/>
        <v>0</v>
      </c>
      <c r="H1848" s="3" t="e">
        <f t="shared" si="315"/>
        <v>#DIV/0!</v>
      </c>
      <c r="I1848" s="3" t="e">
        <f t="shared" si="316"/>
        <v>#DIV/0!</v>
      </c>
      <c r="J1848" s="3" t="n">
        <f t="shared" si="317"/>
        <v>0</v>
      </c>
      <c r="K1848" s="3" t="n">
        <f t="shared" si="318"/>
        <v>-1.9423626681627019E-8</v>
      </c>
      <c r="L1848" s="3" t="n">
        <f>AM1848/SUM(AM1:AM$2860)</f>
        <v>0</v>
      </c>
      <c r="M1848" t="s">
        <v>4323</v>
      </c>
      <c r="N1848" t="s">
        <v>4536</v>
      </c>
      <c r="O1848" t="s">
        <v>4537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 t="n">
        <v>1333278.8353450601</v>
      </c>
      <c r="AJ1848" s="2" t="n">
        <v>414986.54358262097</v>
      </c>
      <c r="AK1848" s="2" t="n">
        <v>0</v>
      </c>
      <c r="AL1848" s="2" t="n">
        <v>-2406.0100000000002</v>
      </c>
      <c r="AM1848" s="2"/>
    </row>
    <row r="1849">
      <c r="A1849" t="str">
        <f t="shared" si="308"/>
        <v>PAMS</v>
      </c>
      <c r="B1849" t="str">
        <f t="shared" si="309"/>
        <v>C1MZ</v>
      </c>
      <c r="C1849" t="str">
        <f t="shared" si="310"/>
        <v>ARCHITECT AND ENGINEERING- CONSTRUCTION: EPG FACILITIES - OTHER, INCLUDING TRANSMISSION</v>
      </c>
      <c r="D1849" s="2" t="n">
        <f t="shared" si="311"/>
        <v>0</v>
      </c>
      <c r="E1849" s="2" t="n">
        <f t="shared" si="312"/>
        <v>1360.1338207437</v>
      </c>
      <c r="F1849" s="2" t="n">
        <f t="shared" si="313"/>
        <v>0</v>
      </c>
      <c r="G1849" s="2" t="n">
        <f t="shared" si="314"/>
        <v>0</v>
      </c>
      <c r="H1849" s="3" t="n">
        <f t="shared" si="315"/>
        <v>-1</v>
      </c>
      <c r="I1849" s="3" t="e">
        <f t="shared" si="316"/>
        <v>#DIV/0!</v>
      </c>
      <c r="J1849" s="3" t="e">
        <f t="shared" si="317"/>
        <v>#DIV/0!</v>
      </c>
      <c r="K1849" s="3" t="n">
        <f t="shared" si="318"/>
        <v>0</v>
      </c>
      <c r="L1849" s="3" t="n">
        <f>AM1849/SUM(AM1:AM$2860)</f>
        <v>0</v>
      </c>
      <c r="M1849" t="s">
        <v>4323</v>
      </c>
      <c r="N1849" t="s">
        <v>4538</v>
      </c>
      <c r="O1849" t="s">
        <v>4539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 t="n">
        <v>1360.1338207437</v>
      </c>
      <c r="AL1849" s="2"/>
      <c r="AM1849" s="2"/>
    </row>
    <row r="1850">
      <c r="A1850" t="str">
        <f t="shared" si="308"/>
        <v>PAMS</v>
      </c>
      <c r="B1850" t="str">
        <f t="shared" si="309"/>
        <v>C1NA</v>
      </c>
      <c r="C1850" t="str">
        <f t="shared" si="310"/>
        <v>ARCHITECT AND ENGINEERING- CONSTRUCTION: FUEL SUPPLY FACILITIES</v>
      </c>
      <c r="D1850" s="2" t="n">
        <f t="shared" si="311"/>
        <v>430325.803639705</v>
      </c>
      <c r="E1850" s="2" t="n">
        <f t="shared" si="312"/>
        <v>13486882.2230484</v>
      </c>
      <c r="F1850" s="2" t="n">
        <f t="shared" si="313"/>
        <v>25000353.531399999</v>
      </c>
      <c r="G1850" s="2" t="n">
        <f t="shared" si="314"/>
        <v>4310506.9774219096</v>
      </c>
      <c r="H1850" s="3" t="n">
        <f t="shared" si="315"/>
        <v>0.85367923571510529</v>
      </c>
      <c r="I1850" s="3" t="n">
        <f t="shared" si="316"/>
        <v>57.096338448557965</v>
      </c>
      <c r="J1850" s="3" t="n">
        <f t="shared" si="317"/>
        <v>0.17241784089204937</v>
      </c>
      <c r="K1850" s="3" t="n">
        <f t="shared" si="318"/>
        <v>2.0182689760333883E-4</v>
      </c>
      <c r="L1850" s="3" t="n">
        <f>AM1850/SUM(AM1:AM$2860)</f>
        <v>4.9045521857761948E-5</v>
      </c>
      <c r="M1850" t="s">
        <v>4323</v>
      </c>
      <c r="N1850" t="s">
        <v>4540</v>
      </c>
      <c r="O1850" t="s">
        <v>4541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 t="n">
        <v>1851258.8026730199</v>
      </c>
      <c r="AD1850" s="2" t="n">
        <v>146594.40937525799</v>
      </c>
      <c r="AE1850" s="2" t="n">
        <v>430325.803639705</v>
      </c>
      <c r="AF1850" s="2" t="n">
        <v>3678423.2685835999</v>
      </c>
      <c r="AG1850" s="2" t="n">
        <v>20403630.668956898</v>
      </c>
      <c r="AH1850" s="2" t="n">
        <v>12932984.7460071</v>
      </c>
      <c r="AI1850" s="2" t="n">
        <v>27291706.505104899</v>
      </c>
      <c r="AJ1850" s="2" t="n">
        <v>9061885.5190993007</v>
      </c>
      <c r="AK1850" s="2" t="n">
        <v>13486882.2230484</v>
      </c>
      <c r="AL1850" s="2" t="n">
        <v>25000353.531399999</v>
      </c>
      <c r="AM1850" s="2" t="n">
        <v>4310506.9774219096</v>
      </c>
    </row>
    <row r="1851">
      <c r="A1851" t="str">
        <f t="shared" si="308"/>
        <v>PAMS</v>
      </c>
      <c r="B1851" t="str">
        <f t="shared" si="309"/>
        <v>C1NB</v>
      </c>
      <c r="C1851" t="str">
        <f t="shared" si="310"/>
        <v>ARCHITECT AND ENGINEERING- CONSTRUCTION: HEATING AND COOLING PLANTS</v>
      </c>
      <c r="D1851" s="2" t="n">
        <f t="shared" si="311"/>
        <v>353846.71218899603</v>
      </c>
      <c r="E1851" s="2" t="n">
        <f t="shared" si="312"/>
        <v>4503160.4461887302</v>
      </c>
      <c r="F1851" s="2" t="n">
        <f t="shared" si="313"/>
        <v>0</v>
      </c>
      <c r="G1851" s="2" t="n">
        <f t="shared" si="314"/>
        <v>151010.128424097</v>
      </c>
      <c r="H1851" s="3" t="n">
        <f t="shared" si="315"/>
        <v>-1</v>
      </c>
      <c r="I1851" s="3" t="n">
        <f t="shared" si="316"/>
        <v>-1</v>
      </c>
      <c r="J1851" s="3" t="e">
        <f t="shared" si="317"/>
        <v>#DIV/0!</v>
      </c>
      <c r="K1851" s="3" t="n">
        <f t="shared" si="318"/>
        <v>0</v>
      </c>
      <c r="L1851" s="3" t="n">
        <f>AM1851/SUM(AM1:AM$2860)</f>
        <v>1.7182133315550733E-6</v>
      </c>
      <c r="M1851" t="s">
        <v>4323</v>
      </c>
      <c r="N1851" t="s">
        <v>4542</v>
      </c>
      <c r="O1851" t="s">
        <v>4543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 t="n">
        <v>700365.36171636998</v>
      </c>
      <c r="AC1851" s="2" t="n">
        <v>608284.10649911605</v>
      </c>
      <c r="AD1851" s="2" t="n">
        <v>206645.85287214699</v>
      </c>
      <c r="AE1851" s="2" t="n">
        <v>353846.71218899603</v>
      </c>
      <c r="AF1851" s="2" t="n">
        <v>3244795.2229262199</v>
      </c>
      <c r="AG1851" s="2" t="n">
        <v>1394812.3796218799</v>
      </c>
      <c r="AH1851" s="2" t="n">
        <v>412322.62436055398</v>
      </c>
      <c r="AI1851" s="2" t="n">
        <v>276899.283310575</v>
      </c>
      <c r="AJ1851" s="2" t="n">
        <v>785047.66463765397</v>
      </c>
      <c r="AK1851" s="2" t="n">
        <v>4503160.4461887302</v>
      </c>
      <c r="AL1851" s="2"/>
      <c r="AM1851" s="2" t="n">
        <v>151010.128424097</v>
      </c>
    </row>
    <row r="1852">
      <c r="A1852" t="str">
        <f t="shared" si="308"/>
        <v>PAMS</v>
      </c>
      <c r="B1852" t="str">
        <f t="shared" si="309"/>
        <v>C1NC</v>
      </c>
      <c r="C1852" t="str">
        <f t="shared" si="310"/>
        <v>ARCHITECT AND ENGINEERING- CONSTRUCTION: POLLUTION ABATEMENT AND CONTROL FACILITIES</v>
      </c>
      <c r="D1852" s="2" t="n">
        <f t="shared" si="311"/>
        <v>102160.547630528</v>
      </c>
      <c r="E1852" s="2" t="n">
        <f t="shared" si="312"/>
        <v>0</v>
      </c>
      <c r="F1852" s="2" t="n">
        <f t="shared" si="313"/>
        <v>0</v>
      </c>
      <c r="G1852" s="2" t="n">
        <f t="shared" si="314"/>
        <v>0</v>
      </c>
      <c r="H1852" s="3" t="e">
        <f t="shared" si="315"/>
        <v>#DIV/0!</v>
      </c>
      <c r="I1852" s="3" t="n">
        <f t="shared" si="316"/>
        <v>-1</v>
      </c>
      <c r="J1852" s="3" t="e">
        <f t="shared" si="317"/>
        <v>#DIV/0!</v>
      </c>
      <c r="K1852" s="3" t="n">
        <f t="shared" si="318"/>
        <v>0</v>
      </c>
      <c r="L1852" s="3" t="n">
        <f>AM1852/SUM(AM1:AM$2860)</f>
        <v>0</v>
      </c>
      <c r="M1852" t="s">
        <v>4323</v>
      </c>
      <c r="N1852" t="s">
        <v>4544</v>
      </c>
      <c r="O1852" t="s">
        <v>4545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 t="n">
        <v>219931.707758037</v>
      </c>
      <c r="AC1852" s="2" t="n">
        <v>44894.793164761002</v>
      </c>
      <c r="AD1852" s="2" t="n">
        <v>44790.813952437398</v>
      </c>
      <c r="AE1852" s="2" t="n">
        <v>102160.547630528</v>
      </c>
      <c r="AF1852" s="2" t="n">
        <v>0</v>
      </c>
      <c r="AG1852" s="2"/>
      <c r="AH1852" s="2"/>
      <c r="AI1852" s="2"/>
      <c r="AJ1852" s="2"/>
      <c r="AK1852" s="2"/>
      <c r="AL1852" s="2"/>
      <c r="AM1852" s="2"/>
    </row>
    <row r="1853">
      <c r="A1853" t="str">
        <f t="shared" si="308"/>
        <v>PAMS</v>
      </c>
      <c r="B1853" t="str">
        <f t="shared" si="309"/>
        <v>C1ND</v>
      </c>
      <c r="C1853" t="str">
        <f t="shared" si="310"/>
        <v>ARCHITECT AND ENGINEERING- CONSTRUCTION: SEWAGE AND WASTE FACILITIES</v>
      </c>
      <c r="D1853" s="2" t="n">
        <f t="shared" si="311"/>
        <v>672396.42117758805</v>
      </c>
      <c r="E1853" s="2" t="n">
        <f t="shared" si="312"/>
        <v>918121.72895301098</v>
      </c>
      <c r="F1853" s="2" t="n">
        <f t="shared" si="313"/>
        <v>1090855.5469</v>
      </c>
      <c r="G1853" s="2" t="n">
        <f t="shared" si="314"/>
        <v>46250.722963672401</v>
      </c>
      <c r="H1853" s="3" t="n">
        <f t="shared" si="315"/>
        <v>0.18813825280441598</v>
      </c>
      <c r="I1853" s="3" t="n">
        <f t="shared" si="316"/>
        <v>0.62233990625582436</v>
      </c>
      <c r="J1853" s="3" t="n">
        <f t="shared" si="317"/>
        <v>4.2398577057345482E-2</v>
      </c>
      <c r="K1853" s="3" t="n">
        <f t="shared" si="318"/>
        <v>8.8064350965156706E-6</v>
      </c>
      <c r="L1853" s="3" t="n">
        <f>AM1853/SUM(AM1:AM$2860)</f>
        <v>5.2624687906404908E-7</v>
      </c>
      <c r="M1853" t="s">
        <v>4323</v>
      </c>
      <c r="N1853" t="s">
        <v>4546</v>
      </c>
      <c r="O1853" t="s">
        <v>4547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 t="n">
        <v>219326.09275795301</v>
      </c>
      <c r="AC1853" s="2" t="n">
        <v>1288102.37809474</v>
      </c>
      <c r="AD1853" s="2" t="n">
        <v>1841439.78996138</v>
      </c>
      <c r="AE1853" s="2" t="n">
        <v>672396.42117758805</v>
      </c>
      <c r="AF1853" s="2" t="n">
        <v>761204.89203100104</v>
      </c>
      <c r="AG1853" s="2" t="n">
        <v>772898.01074099797</v>
      </c>
      <c r="AH1853" s="2" t="n">
        <v>1238457.6952090701</v>
      </c>
      <c r="AI1853" s="2" t="n">
        <v>1734788.4730751701</v>
      </c>
      <c r="AJ1853" s="2" t="n">
        <v>3520517.8543772898</v>
      </c>
      <c r="AK1853" s="2" t="n">
        <v>918121.72895301098</v>
      </c>
      <c r="AL1853" s="2" t="n">
        <v>1090855.5469</v>
      </c>
      <c r="AM1853" s="2" t="n">
        <v>46250.722963672401</v>
      </c>
    </row>
    <row r="1854">
      <c r="A1854" t="str">
        <f t="shared" si="308"/>
        <v>PAMS</v>
      </c>
      <c r="B1854" t="str">
        <f t="shared" si="309"/>
        <v>C1NE</v>
      </c>
      <c r="C1854" t="str">
        <f t="shared" si="310"/>
        <v>ARCHITECT AND ENGINEERING- CONSTRUCTION: WATER SUPPLY FACILITIES</v>
      </c>
      <c r="D1854" s="2" t="n">
        <f t="shared" si="311"/>
        <v>5454890.2634776598</v>
      </c>
      <c r="E1854" s="2" t="n">
        <f t="shared" si="312"/>
        <v>1161726.43821791</v>
      </c>
      <c r="F1854" s="2" t="n">
        <f t="shared" si="313"/>
        <v>965779.96970000002</v>
      </c>
      <c r="G1854" s="2" t="n">
        <f t="shared" si="314"/>
        <v>117607.155377893</v>
      </c>
      <c r="H1854" s="3" t="n">
        <f t="shared" si="315"/>
        <v>-0.16866833883757704</v>
      </c>
      <c r="I1854" s="3" t="n">
        <f t="shared" si="316"/>
        <v>-0.82295153100214968</v>
      </c>
      <c r="J1854" s="3" t="n">
        <f t="shared" si="317"/>
        <v>0.1217742747495843</v>
      </c>
      <c r="K1854" s="3" t="n">
        <f t="shared" si="318"/>
        <v>7.7967047468821216E-6</v>
      </c>
      <c r="L1854" s="3" t="n">
        <f>AM1854/SUM(AM1:AM$2860)</f>
        <v>1.3381498603130735E-6</v>
      </c>
      <c r="M1854" t="s">
        <v>4323</v>
      </c>
      <c r="N1854" t="s">
        <v>4548</v>
      </c>
      <c r="O1854" t="s">
        <v>4549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 t="n">
        <v>1553018.22664477</v>
      </c>
      <c r="AC1854" s="2" t="n">
        <v>1421939.76302002</v>
      </c>
      <c r="AD1854" s="2" t="n">
        <v>1289135.87452713</v>
      </c>
      <c r="AE1854" s="2" t="n">
        <v>5454890.2634776598</v>
      </c>
      <c r="AF1854" s="2" t="n">
        <v>3224924.8194568702</v>
      </c>
      <c r="AG1854" s="2" t="n">
        <v>3585966.9862940302</v>
      </c>
      <c r="AH1854" s="2" t="n">
        <v>1842948.21558452</v>
      </c>
      <c r="AI1854" s="2" t="n">
        <v>1070800.3513966701</v>
      </c>
      <c r="AJ1854" s="2" t="n">
        <v>1071698.12075857</v>
      </c>
      <c r="AK1854" s="2" t="n">
        <v>1161726.43821791</v>
      </c>
      <c r="AL1854" s="2" t="n">
        <v>965779.96970000002</v>
      </c>
      <c r="AM1854" s="2" t="n">
        <v>117607.155377893</v>
      </c>
    </row>
    <row r="1855">
      <c r="A1855" t="str">
        <f t="shared" si="308"/>
        <v>PAMS</v>
      </c>
      <c r="B1855" t="str">
        <f t="shared" si="309"/>
        <v>C1NZ</v>
      </c>
      <c r="C1855" t="str">
        <f t="shared" si="310"/>
        <v>ARCHITECT AND ENGINEERING- CONSTRUCTION: OTHER UTILITIES</v>
      </c>
      <c r="D1855" s="2" t="n">
        <f t="shared" si="311"/>
        <v>4024935.3488165801</v>
      </c>
      <c r="E1855" s="2" t="n">
        <f t="shared" si="312"/>
        <v>2658130.2575480998</v>
      </c>
      <c r="F1855" s="2" t="n">
        <f t="shared" si="313"/>
        <v>3340511.8198000002</v>
      </c>
      <c r="G1855" s="2" t="n">
        <f t="shared" si="314"/>
        <v>123600.83374148799</v>
      </c>
      <c r="H1855" s="3" t="n">
        <f t="shared" si="315"/>
        <v>0.2567148695268755</v>
      </c>
      <c r="I1855" s="3" t="n">
        <f t="shared" si="316"/>
        <v>-0.17004584414450674</v>
      </c>
      <c r="J1855" s="3" t="n">
        <f t="shared" si="317"/>
        <v>3.7000567700098151E-2</v>
      </c>
      <c r="K1855" s="3" t="n">
        <f t="shared" si="318"/>
        <v>2.696782412099605E-5</v>
      </c>
      <c r="L1855" s="3" t="n">
        <f>AM1855/SUM(AM1:AM$2860)</f>
        <v>1.4063467301313683E-6</v>
      </c>
      <c r="M1855" t="s">
        <v>4323</v>
      </c>
      <c r="N1855" t="s">
        <v>4550</v>
      </c>
      <c r="O1855" t="s">
        <v>4551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 t="n">
        <v>2282067.9473045799</v>
      </c>
      <c r="AC1855" s="2" t="n">
        <v>10935579.046167601</v>
      </c>
      <c r="AD1855" s="2" t="n">
        <v>248739.77687703201</v>
      </c>
      <c r="AE1855" s="2" t="n">
        <v>4024935.3488165801</v>
      </c>
      <c r="AF1855" s="2" t="n">
        <v>5300960.0073585203</v>
      </c>
      <c r="AG1855" s="2" t="n">
        <v>2750602.91789546</v>
      </c>
      <c r="AH1855" s="2" t="n">
        <v>7674478.4866494499</v>
      </c>
      <c r="AI1855" s="2" t="n">
        <v>2928997.1720012799</v>
      </c>
      <c r="AJ1855" s="2" t="n">
        <v>3002800.9928871999</v>
      </c>
      <c r="AK1855" s="2" t="n">
        <v>2658130.2575480998</v>
      </c>
      <c r="AL1855" s="2" t="n">
        <v>3340511.8198000002</v>
      </c>
      <c r="AM1855" s="2" t="n">
        <v>123600.83374148799</v>
      </c>
    </row>
    <row r="1856">
      <c r="A1856" t="str">
        <f t="shared" si="308"/>
        <v>PAMS</v>
      </c>
      <c r="B1856" t="str">
        <f t="shared" si="309"/>
        <v>C1PA</v>
      </c>
      <c r="C1856" t="str">
        <f t="shared" si="310"/>
        <v>ARCHITECT AND ENGINEERING- CONSTRUCTION: RECREATIONAL FACILITIES (NON-BUILDING)</v>
      </c>
      <c r="D1856" s="2" t="n">
        <f t="shared" si="311"/>
        <v>164596.59128707999</v>
      </c>
      <c r="E1856" s="2" t="n">
        <f t="shared" si="312"/>
        <v>0</v>
      </c>
      <c r="F1856" s="2" t="n">
        <f t="shared" si="313"/>
        <v>27126.0605</v>
      </c>
      <c r="G1856" s="2" t="n">
        <f t="shared" si="314"/>
        <v>0</v>
      </c>
      <c r="H1856" s="3" t="e">
        <f t="shared" si="315"/>
        <v>#DIV/0!</v>
      </c>
      <c r="I1856" s="3" t="n">
        <f t="shared" si="316"/>
        <v>-0.83519670554605674</v>
      </c>
      <c r="J1856" s="3" t="n">
        <f t="shared" si="317"/>
        <v>0</v>
      </c>
      <c r="K1856" s="3" t="n">
        <f t="shared" si="318"/>
        <v>2.1898764863621875E-7</v>
      </c>
      <c r="L1856" s="3" t="n">
        <f>AM1856/SUM(AM1:AM$2860)</f>
        <v>0</v>
      </c>
      <c r="M1856" t="s">
        <v>4323</v>
      </c>
      <c r="N1856" t="s">
        <v>4552</v>
      </c>
      <c r="O1856" t="s">
        <v>4553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 t="n">
        <v>6300510.4462989904</v>
      </c>
      <c r="AC1856" s="2" t="n">
        <v>2567389.0625923001</v>
      </c>
      <c r="AD1856" s="2" t="n">
        <v>153922.17780770099</v>
      </c>
      <c r="AE1856" s="2" t="n">
        <v>164596.59128707999</v>
      </c>
      <c r="AF1856" s="2" t="n">
        <v>14526.8807042388</v>
      </c>
      <c r="AG1856" s="2" t="n">
        <v>67492.636414172201</v>
      </c>
      <c r="AH1856" s="2" t="n">
        <v>35187.157564507797</v>
      </c>
      <c r="AI1856" s="2" t="n">
        <v>166295.02252995101</v>
      </c>
      <c r="AJ1856" s="2" t="n">
        <v>337806.47219058999</v>
      </c>
      <c r="AK1856" s="2" t="n">
        <v>0</v>
      </c>
      <c r="AL1856" s="2" t="n">
        <v>27126.0605</v>
      </c>
      <c r="AM1856" s="2"/>
    </row>
    <row r="1857">
      <c r="A1857" t="str">
        <f t="shared" ref="A1857:A1920" si="319">M1857</f>
        <v>PAMS</v>
      </c>
      <c r="B1857" t="str">
        <f t="shared" ref="B1857:B1920" si="320">N1857</f>
        <v>C1PB</v>
      </c>
      <c r="C1857" t="str">
        <f t="shared" ref="C1857:C1920" si="321">O1857</f>
        <v>ARCHITECT AND ENGINEERING- CONSTRUCTION: EXHIBIT DESIGN (NON-BUILDING)</v>
      </c>
      <c r="D1857" s="2" t="n">
        <f t="shared" ref="D1857:D1920" si="322">AE1857</f>
        <v>0</v>
      </c>
      <c r="E1857" s="2" t="n">
        <f t="shared" ref="E1857:E1920" si="323">AK1857</f>
        <v>0</v>
      </c>
      <c r="F1857" s="2" t="n">
        <f t="shared" ref="F1857:F1920" si="324">AL1857</f>
        <v>0</v>
      </c>
      <c r="G1857" s="2" t="n">
        <f t="shared" ref="G1857:G1920" si="325">AM1857</f>
        <v>0</v>
      </c>
      <c r="H1857" s="3" t="e">
        <f t="shared" si="315"/>
        <v>#DIV/0!</v>
      </c>
      <c r="I1857" s="3" t="e">
        <f t="shared" si="316"/>
        <v>#DIV/0!</v>
      </c>
      <c r="J1857" s="3" t="e">
        <f t="shared" si="317"/>
        <v>#DIV/0!</v>
      </c>
      <c r="K1857" s="3" t="n">
        <f t="shared" si="318"/>
        <v>0</v>
      </c>
      <c r="L1857" s="3" t="n">
        <f>AM1857/SUM(AM1:AM$2860)</f>
        <v>0</v>
      </c>
      <c r="M1857" t="s">
        <v>4323</v>
      </c>
      <c r="N1857" t="s">
        <v>4554</v>
      </c>
      <c r="O1857" t="s">
        <v>4555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 t="n">
        <v>233345.66708202101</v>
      </c>
      <c r="AG1857" s="2" t="n">
        <v>0</v>
      </c>
      <c r="AH1857" s="2"/>
      <c r="AI1857" s="2"/>
      <c r="AJ1857" s="2" t="n">
        <v>418407.23298241699</v>
      </c>
      <c r="AK1857" s="2" t="n">
        <v>0</v>
      </c>
      <c r="AL1857" s="2" t="n">
        <v>0</v>
      </c>
      <c r="AM1857" s="2"/>
    </row>
    <row r="1858">
      <c r="A1858" t="str">
        <f t="shared" si="319"/>
        <v>PAMS</v>
      </c>
      <c r="B1858" t="str">
        <f t="shared" si="320"/>
        <v>C1PC</v>
      </c>
      <c r="C1858" t="str">
        <f t="shared" si="321"/>
        <v>ARCHITECT AND ENGINEERING- CONSTRUCTION: UNIMPROVED REAL PROPERTY (LAND)</v>
      </c>
      <c r="D1858" s="2" t="n">
        <f t="shared" si="322"/>
        <v>0</v>
      </c>
      <c r="E1858" s="2" t="n">
        <f t="shared" si="323"/>
        <v>0</v>
      </c>
      <c r="F1858" s="2" t="n">
        <f t="shared" si="324"/>
        <v>287469.46879999997</v>
      </c>
      <c r="G1858" s="2" t="n">
        <f t="shared" si="325"/>
        <v>0</v>
      </c>
      <c r="H1858" s="3" t="e">
        <f t="shared" ref="H1858:H1921" si="326">AL1858/AK1858-1</f>
        <v>#DIV/0!</v>
      </c>
      <c r="I1858" s="3" t="e">
        <f t="shared" ref="I1858:I1921" si="327">AL1858/AE1858-1</f>
        <v>#DIV/0!</v>
      </c>
      <c r="J1858" s="3" t="n">
        <f t="shared" ref="J1858:J1921" si="328">AM1858/AL1858</f>
        <v>0</v>
      </c>
      <c r="K1858" s="3" t="n">
        <f t="shared" ref="K1858:K1921" si="329">AL1858/SUM(AL$1:AL$2860)</f>
        <v>2.3207300237059798E-6</v>
      </c>
      <c r="L1858" s="3" t="n">
        <f>AM1858/SUM(AM1:AM$2860)</f>
        <v>0</v>
      </c>
      <c r="M1858" t="s">
        <v>4323</v>
      </c>
      <c r="N1858" t="s">
        <v>4556</v>
      </c>
      <c r="O1858" t="s">
        <v>4557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 t="n">
        <v>94447.499981979403</v>
      </c>
      <c r="AC1858" s="2" t="n">
        <v>-10196.335554732501</v>
      </c>
      <c r="AD1858" s="2"/>
      <c r="AE1858" s="2"/>
      <c r="AF1858" s="2" t="n">
        <v>13350.768852970101</v>
      </c>
      <c r="AG1858" s="2"/>
      <c r="AH1858" s="2"/>
      <c r="AI1858" s="2"/>
      <c r="AJ1858" s="2"/>
      <c r="AK1858" s="2"/>
      <c r="AL1858" s="2" t="n">
        <v>287469.46879999997</v>
      </c>
      <c r="AM1858" s="2"/>
    </row>
    <row r="1859">
      <c r="A1859" t="str">
        <f t="shared" si="319"/>
        <v>PAMS</v>
      </c>
      <c r="B1859" t="str">
        <f t="shared" si="320"/>
        <v>C1PD</v>
      </c>
      <c r="C1859" t="str">
        <f t="shared" si="321"/>
        <v>ARCHITECT AND ENGINEERING- CONSTRUCTION: WASTE TREATMENT AND STORAGE FACILITIES</v>
      </c>
      <c r="D1859" s="2" t="n">
        <f t="shared" si="322"/>
        <v>0</v>
      </c>
      <c r="E1859" s="2" t="n">
        <f t="shared" si="323"/>
        <v>417644.487400721</v>
      </c>
      <c r="F1859" s="2" t="n">
        <f t="shared" si="324"/>
        <v>134354</v>
      </c>
      <c r="G1859" s="2" t="n">
        <f t="shared" si="325"/>
        <v>0</v>
      </c>
      <c r="H1859" s="3" t="n">
        <f t="shared" si="326"/>
        <v>-0.67830534329287051</v>
      </c>
      <c r="I1859" s="3" t="e">
        <f t="shared" si="327"/>
        <v>#DIV/0!</v>
      </c>
      <c r="J1859" s="3" t="n">
        <f t="shared" si="328"/>
        <v>0</v>
      </c>
      <c r="K1859" s="3" t="n">
        <f t="shared" si="329"/>
        <v>1.0846347019269729E-6</v>
      </c>
      <c r="L1859" s="3" t="n">
        <f>AM1859/SUM(AM1:AM$2860)</f>
        <v>0</v>
      </c>
      <c r="M1859" t="s">
        <v>4323</v>
      </c>
      <c r="N1859" t="s">
        <v>4558</v>
      </c>
      <c r="O1859" t="s">
        <v>4559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 t="n">
        <v>1065653.6608966701</v>
      </c>
      <c r="AC1859" s="2" t="n">
        <v>164483.15469462701</v>
      </c>
      <c r="AD1859" s="2" t="n">
        <v>23462133.558713298</v>
      </c>
      <c r="AE1859" s="2"/>
      <c r="AF1859" s="2" t="n">
        <v>898492.58768358605</v>
      </c>
      <c r="AG1859" s="2" t="n">
        <v>4978247.8741888199</v>
      </c>
      <c r="AH1859" s="2" t="n">
        <v>3107498.1133709401</v>
      </c>
      <c r="AI1859" s="2" t="n">
        <v>3112186.6902842498</v>
      </c>
      <c r="AJ1859" s="2" t="n">
        <v>599008.58098337997</v>
      </c>
      <c r="AK1859" s="2" t="n">
        <v>417644.487400721</v>
      </c>
      <c r="AL1859" s="2" t="n">
        <v>134354</v>
      </c>
      <c r="AM1859" s="2" t="n">
        <v>0</v>
      </c>
    </row>
    <row r="1860">
      <c r="A1860" t="str">
        <f t="shared" si="319"/>
        <v>PAMS</v>
      </c>
      <c r="B1860" t="str">
        <f t="shared" si="320"/>
        <v>C1PZ</v>
      </c>
      <c r="C1860" t="str">
        <f t="shared" si="321"/>
        <v>ARCHITECT AND ENGINEERING- CONSTRUCTION: OTHER NON-BUILDING FACILITIES</v>
      </c>
      <c r="D1860" s="2" t="n">
        <f t="shared" si="322"/>
        <v>4089469.3324190499</v>
      </c>
      <c r="E1860" s="2" t="n">
        <f t="shared" si="323"/>
        <v>11300256.3506872</v>
      </c>
      <c r="F1860" s="2" t="n">
        <f t="shared" si="324"/>
        <v>1842491.4796</v>
      </c>
      <c r="G1860" s="2" t="n">
        <f t="shared" si="325"/>
        <v>7253838.1099068103</v>
      </c>
      <c r="H1860" s="3" t="n">
        <f t="shared" si="326"/>
        <v>-0.836951355578057</v>
      </c>
      <c r="I1860" s="3" t="n">
        <f t="shared" si="327"/>
        <v>-0.54945462850308058</v>
      </c>
      <c r="J1860" s="3" t="n">
        <f t="shared" si="328"/>
        <v>3.9369724040632197</v>
      </c>
      <c r="K1860" s="3" t="n">
        <f t="shared" si="329"/>
        <v>1.4874363225351931E-5</v>
      </c>
      <c r="L1860" s="3" t="n">
        <f>AM1860/SUM(AM1:AM$2860)</f>
        <v>8.2535135063134527E-5</v>
      </c>
      <c r="M1860" t="s">
        <v>4323</v>
      </c>
      <c r="N1860" t="s">
        <v>4560</v>
      </c>
      <c r="O1860" t="s">
        <v>4561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 t="n">
        <v>5554418.66206236</v>
      </c>
      <c r="AC1860" s="2" t="n">
        <v>3744236.8057615501</v>
      </c>
      <c r="AD1860" s="2" t="n">
        <v>6607171.4587298101</v>
      </c>
      <c r="AE1860" s="2" t="n">
        <v>4089469.3324190499</v>
      </c>
      <c r="AF1860" s="2" t="n">
        <v>3282060.4223608002</v>
      </c>
      <c r="AG1860" s="2" t="n">
        <v>12803829.082278199</v>
      </c>
      <c r="AH1860" s="2" t="n">
        <v>21399653.2921459</v>
      </c>
      <c r="AI1860" s="2" t="n">
        <v>3492944.04253298</v>
      </c>
      <c r="AJ1860" s="2" t="n">
        <v>58294383.435457401</v>
      </c>
      <c r="AK1860" s="2" t="n">
        <v>11300256.3506872</v>
      </c>
      <c r="AL1860" s="2" t="n">
        <v>1842491.4796</v>
      </c>
      <c r="AM1860" s="2" t="n">
        <v>7253838.1099068103</v>
      </c>
    </row>
    <row r="1861">
      <c r="A1861" t="str">
        <f t="shared" si="319"/>
        <v>PAMS</v>
      </c>
      <c r="B1861" t="str">
        <f t="shared" si="320"/>
        <v>C1QA</v>
      </c>
      <c r="C1861" t="str">
        <f t="shared" si="321"/>
        <v>ARCHITECT AND ENGINEERING- CONSTRUCTION: RESTORATION OF REAL PROPERTY (PUBLIC OR PRIVATE)</v>
      </c>
      <c r="D1861" s="2" t="n">
        <f t="shared" si="322"/>
        <v>1493958.27537403</v>
      </c>
      <c r="E1861" s="2" t="n">
        <f t="shared" si="323"/>
        <v>0</v>
      </c>
      <c r="F1861" s="2" t="n">
        <f t="shared" si="324"/>
        <v>451337.875</v>
      </c>
      <c r="G1861" s="2" t="n">
        <f t="shared" si="325"/>
        <v>3526195.7626974802</v>
      </c>
      <c r="H1861" s="3" t="e">
        <f t="shared" si="326"/>
        <v>#DIV/0!</v>
      </c>
      <c r="I1861" s="3" t="n">
        <f t="shared" si="327"/>
        <v>-0.69789124472903885</v>
      </c>
      <c r="J1861" s="3" t="n">
        <f t="shared" si="328"/>
        <v>7.8127628059078358</v>
      </c>
      <c r="K1861" s="3" t="n">
        <f t="shared" si="329"/>
        <v>3.6436333977326942E-6</v>
      </c>
      <c r="L1861" s="3" t="n">
        <f>AM1861/SUM(AM1:AM$2860)</f>
        <v>4.012152451208042E-5</v>
      </c>
      <c r="M1861" t="s">
        <v>4323</v>
      </c>
      <c r="N1861" t="s">
        <v>4562</v>
      </c>
      <c r="O1861" t="s">
        <v>4563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 t="n">
        <v>2258504.89952577</v>
      </c>
      <c r="AC1861" s="2" t="n">
        <v>482227.81866316003</v>
      </c>
      <c r="AD1861" s="2" t="n">
        <v>4295216.5101266596</v>
      </c>
      <c r="AE1861" s="2" t="n">
        <v>1493958.27537403</v>
      </c>
      <c r="AF1861" s="2" t="n">
        <v>2623628.1984483199</v>
      </c>
      <c r="AG1861" s="2" t="n">
        <v>1280676.64385066</v>
      </c>
      <c r="AH1861" s="2" t="n">
        <v>391081.84979645797</v>
      </c>
      <c r="AI1861" s="2" t="n">
        <v>-2132.4325866408999</v>
      </c>
      <c r="AJ1861" s="2" t="n">
        <v>-54563.346212934397</v>
      </c>
      <c r="AK1861" s="2" t="n">
        <v>0</v>
      </c>
      <c r="AL1861" s="2" t="n">
        <v>451337.875</v>
      </c>
      <c r="AM1861" s="2" t="n">
        <v>3526195.7626974802</v>
      </c>
    </row>
    <row r="1862">
      <c r="A1862" t="str">
        <f t="shared" si="319"/>
        <v>PAMS</v>
      </c>
      <c r="B1862" t="str">
        <f t="shared" si="320"/>
        <v>C2</v>
      </c>
      <c r="C1862" t="str">
        <f t="shared" si="321"/>
        <v>ARCH-ENG SVCS - GENERAL</v>
      </c>
      <c r="D1862" s="2" t="n">
        <f t="shared" si="322"/>
        <v>0</v>
      </c>
      <c r="E1862" s="2" t="n">
        <f t="shared" si="323"/>
        <v>0</v>
      </c>
      <c r="F1862" s="2" t="n">
        <f t="shared" si="324"/>
        <v>0</v>
      </c>
      <c r="G1862" s="2" t="n">
        <f t="shared" si="325"/>
        <v>0</v>
      </c>
      <c r="H1862" s="3" t="e">
        <f t="shared" si="326"/>
        <v>#DIV/0!</v>
      </c>
      <c r="I1862" s="3" t="e">
        <f t="shared" si="327"/>
        <v>#DIV/0!</v>
      </c>
      <c r="J1862" s="3" t="e">
        <f t="shared" si="328"/>
        <v>#DIV/0!</v>
      </c>
      <c r="K1862" s="3" t="n">
        <f t="shared" si="329"/>
        <v>0</v>
      </c>
      <c r="L1862" s="3" t="n">
        <f>AM1862/SUM(AM1:AM$2860)</f>
        <v>0</v>
      </c>
      <c r="M1862" t="s">
        <v>4323</v>
      </c>
      <c r="N1862" t="s">
        <v>4564</v>
      </c>
      <c r="O1862" t="s">
        <v>4565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 t="n">
        <v>-10522.7993267822</v>
      </c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</row>
    <row r="1863">
      <c r="A1863" t="str">
        <f t="shared" si="319"/>
        <v>PAMS</v>
      </c>
      <c r="B1863" t="str">
        <f t="shared" si="320"/>
        <v>C211</v>
      </c>
      <c r="C1863" t="str">
        <f t="shared" si="321"/>
        <v>A/E SVCS. (INCL LANDSCAPING INTERIO</v>
      </c>
      <c r="D1863" s="2" t="n">
        <f t="shared" si="322"/>
        <v>246858651.50579199</v>
      </c>
      <c r="E1863" s="2" t="n">
        <f t="shared" si="323"/>
        <v>229135043.44883299</v>
      </c>
      <c r="F1863" s="2" t="n">
        <f t="shared" si="324"/>
        <v>376384905.2471</v>
      </c>
      <c r="G1863" s="2" t="n">
        <f t="shared" si="325"/>
        <v>158673810.24432501</v>
      </c>
      <c r="H1863" s="3" t="n">
        <f t="shared" si="326"/>
        <v>0.64263352991289024</v>
      </c>
      <c r="I1863" s="3" t="n">
        <f t="shared" si="327"/>
        <v>0.52469805271649128</v>
      </c>
      <c r="J1863" s="3" t="n">
        <f t="shared" si="328"/>
        <v>0.42157325661121892</v>
      </c>
      <c r="K1863" s="3" t="n">
        <f t="shared" si="329"/>
        <v>3.0385409404446481E-3</v>
      </c>
      <c r="L1863" s="3" t="n">
        <f>AM1863/SUM(AM1:AM$2860)</f>
        <v>1.8054117228797364E-3</v>
      </c>
      <c r="M1863" t="s">
        <v>4323</v>
      </c>
      <c r="N1863" t="s">
        <v>4566</v>
      </c>
      <c r="O1863" t="s">
        <v>4567</v>
      </c>
      <c r="P1863" s="2" t="n">
        <v>345569959.84280699</v>
      </c>
      <c r="Q1863" s="2" t="n">
        <v>188471004.22232601</v>
      </c>
      <c r="R1863" s="2" t="n">
        <v>141593657.61420801</v>
      </c>
      <c r="S1863" s="2" t="n">
        <v>198885972.23183799</v>
      </c>
      <c r="T1863" s="2" t="n">
        <v>309728448.14450002</v>
      </c>
      <c r="U1863" s="2" t="n">
        <v>378302353.10245597</v>
      </c>
      <c r="V1863" s="2" t="n">
        <v>451125054.10358697</v>
      </c>
      <c r="W1863" s="2" t="n">
        <v>480072133.11890697</v>
      </c>
      <c r="X1863" s="2" t="n">
        <v>430555909.99280798</v>
      </c>
      <c r="Y1863" s="2" t="n">
        <v>511136051.60700899</v>
      </c>
      <c r="Z1863" s="2" t="n">
        <v>411623150.53044897</v>
      </c>
      <c r="AA1863" s="2" t="n">
        <v>420463244.19575799</v>
      </c>
      <c r="AB1863" s="2" t="n">
        <v>289021946.12924701</v>
      </c>
      <c r="AC1863" s="2" t="n">
        <v>257053471.0794</v>
      </c>
      <c r="AD1863" s="2" t="n">
        <v>257852111.912705</v>
      </c>
      <c r="AE1863" s="2" t="n">
        <v>246858651.50579199</v>
      </c>
      <c r="AF1863" s="2" t="n">
        <v>266428379.226987</v>
      </c>
      <c r="AG1863" s="2" t="n">
        <v>228391006.86349201</v>
      </c>
      <c r="AH1863" s="2" t="n">
        <v>249474741.954979</v>
      </c>
      <c r="AI1863" s="2" t="n">
        <v>245956466.45818201</v>
      </c>
      <c r="AJ1863" s="2" t="n">
        <v>318303379.01180899</v>
      </c>
      <c r="AK1863" s="2" t="n">
        <v>229135043.44883299</v>
      </c>
      <c r="AL1863" s="2" t="n">
        <v>376384905.2471</v>
      </c>
      <c r="AM1863" s="2" t="n">
        <v>158673810.24432501</v>
      </c>
    </row>
    <row r="1864">
      <c r="A1864" t="str">
        <f t="shared" si="319"/>
        <v>PAMS</v>
      </c>
      <c r="B1864" t="str">
        <f t="shared" si="320"/>
        <v>C212</v>
      </c>
      <c r="C1864" t="str">
        <f t="shared" si="321"/>
        <v>ARCHITECT AND ENGINEERING- GENERAL: ENGINEERING DRAFTING, NOT CAD/CAM</v>
      </c>
      <c r="D1864" s="2" t="n">
        <f t="shared" si="322"/>
        <v>2252596.4289154601</v>
      </c>
      <c r="E1864" s="2" t="n">
        <f t="shared" si="323"/>
        <v>156732.80077849599</v>
      </c>
      <c r="F1864" s="2" t="n">
        <f t="shared" si="324"/>
        <v>3670913.0117000001</v>
      </c>
      <c r="G1864" s="2" t="n">
        <f t="shared" si="325"/>
        <v>1117607.38676938</v>
      </c>
      <c r="H1864" s="3" t="n">
        <f t="shared" si="326"/>
        <v>22.421472681317997</v>
      </c>
      <c r="I1864" s="3" t="n">
        <f t="shared" si="327"/>
        <v>0.62963634523180256</v>
      </c>
      <c r="J1864" s="3" t="n">
        <f t="shared" si="328"/>
        <v>0.30444943348080478</v>
      </c>
      <c r="K1864" s="3" t="n">
        <f t="shared" si="329"/>
        <v>2.9635140302819984E-5</v>
      </c>
      <c r="L1864" s="3" t="n">
        <f>AM1864/SUM(AM1:AM$2860)</f>
        <v>1.2716285532839475E-5</v>
      </c>
      <c r="M1864" t="s">
        <v>4323</v>
      </c>
      <c r="N1864" t="s">
        <v>4568</v>
      </c>
      <c r="O1864" t="s">
        <v>4569</v>
      </c>
      <c r="P1864" s="2" t="n">
        <v>382326.97021677898</v>
      </c>
      <c r="Q1864" s="2" t="n">
        <v>334483.52029192803</v>
      </c>
      <c r="R1864" s="2" t="n">
        <v>238013.75656586801</v>
      </c>
      <c r="S1864" s="2" t="n">
        <v>900434.54871143703</v>
      </c>
      <c r="T1864" s="2" t="n">
        <v>799548.40127581102</v>
      </c>
      <c r="U1864" s="2" t="n">
        <v>7012522.4182793396</v>
      </c>
      <c r="V1864" s="2" t="n">
        <v>4810261.7500557899</v>
      </c>
      <c r="W1864" s="2" t="n">
        <v>15164778.4717388</v>
      </c>
      <c r="X1864" s="2" t="n">
        <v>4889790.4092770498</v>
      </c>
      <c r="Y1864" s="2" t="n">
        <v>1897159.23508579</v>
      </c>
      <c r="Z1864" s="2" t="n">
        <v>1700719.1038637001</v>
      </c>
      <c r="AA1864" s="2" t="n">
        <v>3217108.4814918102</v>
      </c>
      <c r="AB1864" s="2" t="n">
        <v>5386569.0359669104</v>
      </c>
      <c r="AC1864" s="2" t="n">
        <v>1241661.20459874</v>
      </c>
      <c r="AD1864" s="2" t="n">
        <v>4583788.0168627296</v>
      </c>
      <c r="AE1864" s="2" t="n">
        <v>2252596.4289154601</v>
      </c>
      <c r="AF1864" s="2" t="n">
        <v>1300987.9378616801</v>
      </c>
      <c r="AG1864" s="2" t="n">
        <v>-39878.301505058502</v>
      </c>
      <c r="AH1864" s="2" t="n">
        <v>77498.107627120495</v>
      </c>
      <c r="AI1864" s="2" t="n">
        <v>1639013.35625743</v>
      </c>
      <c r="AJ1864" s="2" t="n">
        <v>41041.552994136902</v>
      </c>
      <c r="AK1864" s="2" t="n">
        <v>156732.80077849599</v>
      </c>
      <c r="AL1864" s="2" t="n">
        <v>3670913.0117000001</v>
      </c>
      <c r="AM1864" s="2" t="n">
        <v>1117607.38676938</v>
      </c>
    </row>
    <row r="1865">
      <c r="A1865" t="str">
        <f t="shared" si="319"/>
        <v>PAMS</v>
      </c>
      <c r="B1865" t="str">
        <f t="shared" si="320"/>
        <v>C213</v>
      </c>
      <c r="C1865" t="str">
        <f t="shared" si="321"/>
        <v>A/E - INSPECT - NON CONTRUCT</v>
      </c>
      <c r="D1865" s="2" t="n">
        <f t="shared" si="322"/>
        <v>227208.91763262101</v>
      </c>
      <c r="E1865" s="2" t="n">
        <f t="shared" si="323"/>
        <v>4850278.5760437399</v>
      </c>
      <c r="F1865" s="2" t="n">
        <f t="shared" si="324"/>
        <v>4125191.7489999998</v>
      </c>
      <c r="G1865" s="2" t="n">
        <f t="shared" si="325"/>
        <v>609732.07451570104</v>
      </c>
      <c r="H1865" s="3" t="n">
        <f t="shared" si="326"/>
        <v>-0.14949385188410691</v>
      </c>
      <c r="I1865" s="3" t="n">
        <f t="shared" si="327"/>
        <v>17.155941201524982</v>
      </c>
      <c r="J1865" s="3" t="n">
        <f t="shared" si="328"/>
        <v>0.14780696549766639</v>
      </c>
      <c r="K1865" s="3" t="n">
        <f t="shared" si="329"/>
        <v>3.330251516938999E-5</v>
      </c>
      <c r="L1865" s="3" t="n">
        <f>AM1865/SUM(AM1:AM$2860)</f>
        <v>6.9376126624261133E-6</v>
      </c>
      <c r="M1865" t="s">
        <v>4323</v>
      </c>
      <c r="N1865" t="s">
        <v>4570</v>
      </c>
      <c r="O1865" t="s">
        <v>4571</v>
      </c>
      <c r="P1865" s="2" t="n">
        <v>80094.970027157397</v>
      </c>
      <c r="Q1865" s="2" t="n">
        <v>1478561.4357495301</v>
      </c>
      <c r="R1865" s="2" t="n">
        <v>2537639.3611939</v>
      </c>
      <c r="S1865" s="2" t="n">
        <v>1939482.00395079</v>
      </c>
      <c r="T1865" s="2" t="n">
        <v>178293.73477425499</v>
      </c>
      <c r="U1865" s="2" t="n">
        <v>598520.47365046304</v>
      </c>
      <c r="V1865" s="2" t="n">
        <v>4174241.84830622</v>
      </c>
      <c r="W1865" s="2" t="n">
        <v>2410031.3023822699</v>
      </c>
      <c r="X1865" s="2" t="n">
        <v>6016026.14745628</v>
      </c>
      <c r="Y1865" s="2" t="n">
        <v>9198052.3720027898</v>
      </c>
      <c r="Z1865" s="2" t="n">
        <v>7671461.4154385198</v>
      </c>
      <c r="AA1865" s="2" t="n">
        <v>15941420.917894499</v>
      </c>
      <c r="AB1865" s="2" t="n">
        <v>5202583.5252258899</v>
      </c>
      <c r="AC1865" s="2" t="n">
        <v>1806048.42395699</v>
      </c>
      <c r="AD1865" s="2" t="n">
        <v>1584576.3410892901</v>
      </c>
      <c r="AE1865" s="2" t="n">
        <v>227208.91763262101</v>
      </c>
      <c r="AF1865" s="2" t="n">
        <v>2910766.9975189301</v>
      </c>
      <c r="AG1865" s="2" t="n">
        <v>4050884.18450821</v>
      </c>
      <c r="AH1865" s="2" t="n">
        <v>2305390.0753176198</v>
      </c>
      <c r="AI1865" s="2" t="n">
        <v>7812057.0038877502</v>
      </c>
      <c r="AJ1865" s="2" t="n">
        <v>13180922.530841401</v>
      </c>
      <c r="AK1865" s="2" t="n">
        <v>4850278.5760437399</v>
      </c>
      <c r="AL1865" s="2" t="n">
        <v>4125191.7489999998</v>
      </c>
      <c r="AM1865" s="2" t="n">
        <v>609732.07451570104</v>
      </c>
    </row>
    <row r="1866">
      <c r="A1866" t="str">
        <f t="shared" si="319"/>
        <v>PAMS</v>
      </c>
      <c r="B1866" t="str">
        <f t="shared" si="320"/>
        <v>C214</v>
      </c>
      <c r="C1866" t="str">
        <f t="shared" si="321"/>
        <v>A&amp;E MANAGEMENT ENGINEERING SERVICES</v>
      </c>
      <c r="D1866" s="2" t="n">
        <f t="shared" si="322"/>
        <v>3551128.9575928398</v>
      </c>
      <c r="E1866" s="2" t="n">
        <f t="shared" si="323"/>
        <v>15776484.4824514</v>
      </c>
      <c r="F1866" s="2" t="n">
        <f t="shared" si="324"/>
        <v>22032769.993099999</v>
      </c>
      <c r="G1866" s="2" t="n">
        <f t="shared" si="325"/>
        <v>3342595.0644335099</v>
      </c>
      <c r="H1866" s="3" t="n">
        <f t="shared" si="326"/>
        <v>0.39655764359972778</v>
      </c>
      <c r="I1866" s="3" t="n">
        <f t="shared" si="327"/>
        <v>5.2044409696782967</v>
      </c>
      <c r="J1866" s="3" t="n">
        <f t="shared" si="328"/>
        <v>0.15171016016053862</v>
      </c>
      <c r="K1866" s="3" t="n">
        <f t="shared" si="329"/>
        <v>1.778697092315195E-4</v>
      </c>
      <c r="L1866" s="3" t="n">
        <f>AM1866/SUM(AM1:AM$2860)</f>
        <v>3.803249134104688E-5</v>
      </c>
      <c r="M1866" t="s">
        <v>4323</v>
      </c>
      <c r="N1866" t="s">
        <v>4572</v>
      </c>
      <c r="O1866" t="s">
        <v>4573</v>
      </c>
      <c r="P1866" s="2" t="n">
        <v>30878950.522581201</v>
      </c>
      <c r="Q1866" s="2" t="n">
        <v>11816878.099292999</v>
      </c>
      <c r="R1866" s="2" t="n">
        <v>329623.211492142</v>
      </c>
      <c r="S1866" s="2" t="n">
        <v>4976311.99402548</v>
      </c>
      <c r="T1866" s="2" t="n">
        <v>3486849.3811900099</v>
      </c>
      <c r="U1866" s="2" t="n">
        <v>8136598.1694230204</v>
      </c>
      <c r="V1866" s="2" t="n">
        <v>10757814.058070499</v>
      </c>
      <c r="W1866" s="2" t="n">
        <v>19507146.5564848</v>
      </c>
      <c r="X1866" s="2" t="n">
        <v>24173171.8798761</v>
      </c>
      <c r="Y1866" s="2" t="n">
        <v>22003030.098947201</v>
      </c>
      <c r="Z1866" s="2" t="n">
        <v>26343394.1650456</v>
      </c>
      <c r="AA1866" s="2" t="n">
        <v>10935264.589656999</v>
      </c>
      <c r="AB1866" s="2" t="n">
        <v>7936812.5934019703</v>
      </c>
      <c r="AC1866" s="2" t="n">
        <v>6556046.5377276596</v>
      </c>
      <c r="AD1866" s="2" t="n">
        <v>9617102.2888262793</v>
      </c>
      <c r="AE1866" s="2" t="n">
        <v>3551128.9575928398</v>
      </c>
      <c r="AF1866" s="2" t="n">
        <v>6763764.6596985497</v>
      </c>
      <c r="AG1866" s="2" t="n">
        <v>6266675.6222083298</v>
      </c>
      <c r="AH1866" s="2" t="n">
        <v>8322990.2197484104</v>
      </c>
      <c r="AI1866" s="2" t="n">
        <v>15945062.876437999</v>
      </c>
      <c r="AJ1866" s="2" t="n">
        <v>7713381.6359139001</v>
      </c>
      <c r="AK1866" s="2" t="n">
        <v>15776484.4824514</v>
      </c>
      <c r="AL1866" s="2" t="n">
        <v>22032769.993099999</v>
      </c>
      <c r="AM1866" s="2" t="n">
        <v>3342595.0644335099</v>
      </c>
    </row>
    <row r="1867">
      <c r="A1867" t="str">
        <f t="shared" si="319"/>
        <v>PAMS</v>
      </c>
      <c r="B1867" t="str">
        <f t="shared" si="320"/>
        <v>C215</v>
      </c>
      <c r="C1867" t="str">
        <f t="shared" si="321"/>
        <v>A/E PROD ENG SVCS (INCL DESIGN-CONT</v>
      </c>
      <c r="D1867" s="2" t="n">
        <f t="shared" si="322"/>
        <v>12764162.572144501</v>
      </c>
      <c r="E1867" s="2" t="n">
        <f t="shared" si="323"/>
        <v>1960266.0273550099</v>
      </c>
      <c r="F1867" s="2" t="n">
        <f t="shared" si="324"/>
        <v>6225304.3925999999</v>
      </c>
      <c r="G1867" s="2" t="n">
        <f t="shared" si="325"/>
        <v>1890417.68766292</v>
      </c>
      <c r="H1867" s="3" t="n">
        <f t="shared" si="326"/>
        <v>2.1757446722676783</v>
      </c>
      <c r="I1867" s="3" t="n">
        <f t="shared" si="327"/>
        <v>-0.51228258356834067</v>
      </c>
      <c r="J1867" s="3" t="n">
        <f t="shared" si="328"/>
        <v>0.3036667074320179</v>
      </c>
      <c r="K1867" s="3" t="n">
        <f t="shared" si="329"/>
        <v>5.025664419572455E-5</v>
      </c>
      <c r="L1867" s="3" t="n">
        <f>AM1867/SUM(AM1:AM$2860)</f>
        <v>2.1509423950874749E-5</v>
      </c>
      <c r="M1867" t="s">
        <v>4323</v>
      </c>
      <c r="N1867" t="s">
        <v>4574</v>
      </c>
      <c r="O1867" t="s">
        <v>4575</v>
      </c>
      <c r="P1867" s="2" t="n">
        <v>377405.45648518298</v>
      </c>
      <c r="Q1867" s="2" t="n">
        <v>26875053.689434499</v>
      </c>
      <c r="R1867" s="2" t="n">
        <v>-29034.2493524602</v>
      </c>
      <c r="S1867" s="2" t="n">
        <v>314343.46723617701</v>
      </c>
      <c r="T1867" s="2" t="n">
        <v>4627986.9979431899</v>
      </c>
      <c r="U1867" s="2" t="n">
        <v>7708112.7907152995</v>
      </c>
      <c r="V1867" s="2" t="n">
        <v>19711498.5466564</v>
      </c>
      <c r="W1867" s="2" t="n">
        <v>2581107.7653037598</v>
      </c>
      <c r="X1867" s="2" t="n">
        <v>6257121.4094142104</v>
      </c>
      <c r="Y1867" s="2" t="n">
        <v>3520001.3782492899</v>
      </c>
      <c r="Z1867" s="2" t="n">
        <v>10376833.840546999</v>
      </c>
      <c r="AA1867" s="2" t="n">
        <v>15773566.952411201</v>
      </c>
      <c r="AB1867" s="2" t="n">
        <v>10960971.7657183</v>
      </c>
      <c r="AC1867" s="2" t="n">
        <v>5617094.2296446403</v>
      </c>
      <c r="AD1867" s="2" t="n">
        <v>8485150.8868875001</v>
      </c>
      <c r="AE1867" s="2" t="n">
        <v>12764162.572144501</v>
      </c>
      <c r="AF1867" s="2" t="n">
        <v>4250477.0211986303</v>
      </c>
      <c r="AG1867" s="2" t="n">
        <v>3030158.98529858</v>
      </c>
      <c r="AH1867" s="2" t="n">
        <v>10258081.8872477</v>
      </c>
      <c r="AI1867" s="2" t="n">
        <v>683419.48836972797</v>
      </c>
      <c r="AJ1867" s="2" t="n">
        <v>3445878.1628863001</v>
      </c>
      <c r="AK1867" s="2" t="n">
        <v>1960266.0273550099</v>
      </c>
      <c r="AL1867" s="2" t="n">
        <v>6225304.3925999999</v>
      </c>
      <c r="AM1867" s="2" t="n">
        <v>1890417.68766292</v>
      </c>
    </row>
    <row r="1868">
      <c r="A1868" t="str">
        <f t="shared" si="319"/>
        <v>PAMS</v>
      </c>
      <c r="B1868" t="str">
        <f t="shared" si="320"/>
        <v>C216</v>
      </c>
      <c r="C1868" t="str">
        <f t="shared" si="321"/>
        <v>A/E - MARINE ENGINEERING</v>
      </c>
      <c r="D1868" s="2" t="n">
        <f t="shared" si="322"/>
        <v>18390638.7000002</v>
      </c>
      <c r="E1868" s="2" t="n">
        <f t="shared" si="323"/>
        <v>9166409.5624524802</v>
      </c>
      <c r="F1868" s="2" t="n">
        <f t="shared" si="324"/>
        <v>12812955.267999999</v>
      </c>
      <c r="G1868" s="2" t="n">
        <f t="shared" si="325"/>
        <v>2417830.4242223599</v>
      </c>
      <c r="H1868" s="3" t="n">
        <f t="shared" si="326"/>
        <v>0.39781614390050035</v>
      </c>
      <c r="I1868" s="3" t="n">
        <f t="shared" si="327"/>
        <v>-0.30328927249275694</v>
      </c>
      <c r="J1868" s="3" t="n">
        <f t="shared" si="328"/>
        <v>0.18870201086714353</v>
      </c>
      <c r="K1868" s="3" t="n">
        <f t="shared" si="329"/>
        <v>1.0343849768455585E-4</v>
      </c>
      <c r="L1868" s="3" t="n">
        <f>AM1868/SUM(AM1:AM$2860)</f>
        <v>2.7510396234292582E-5</v>
      </c>
      <c r="M1868" t="s">
        <v>4323</v>
      </c>
      <c r="N1868" t="s">
        <v>4576</v>
      </c>
      <c r="O1868" t="s">
        <v>4577</v>
      </c>
      <c r="P1868" s="2" t="n">
        <v>552885794.85201597</v>
      </c>
      <c r="Q1868" s="2" t="n">
        <v>258722798.662516</v>
      </c>
      <c r="R1868" s="2" t="n">
        <v>351843616.67531002</v>
      </c>
      <c r="S1868" s="2" t="n">
        <v>278285525.28273898</v>
      </c>
      <c r="T1868" s="2" t="n">
        <v>161188079.48940799</v>
      </c>
      <c r="U1868" s="2" t="n">
        <v>-30526319.8514621</v>
      </c>
      <c r="V1868" s="2" t="n">
        <v>6290109.2897492796</v>
      </c>
      <c r="W1868" s="2" t="n">
        <v>1484059.93001895</v>
      </c>
      <c r="X1868" s="2" t="n">
        <v>8350272.9097186001</v>
      </c>
      <c r="Y1868" s="2" t="n">
        <v>16489404.291493</v>
      </c>
      <c r="Z1868" s="2" t="n">
        <v>21432442.4764391</v>
      </c>
      <c r="AA1868" s="2" t="n">
        <v>26868493.864928301</v>
      </c>
      <c r="AB1868" s="2" t="n">
        <v>19082953.064569298</v>
      </c>
      <c r="AC1868" s="2" t="n">
        <v>20971743.253045499</v>
      </c>
      <c r="AD1868" s="2" t="n">
        <v>23892104.415381201</v>
      </c>
      <c r="AE1868" s="2" t="n">
        <v>18390638.7000002</v>
      </c>
      <c r="AF1868" s="2" t="n">
        <v>4307819.7236367296</v>
      </c>
      <c r="AG1868" s="2" t="n">
        <v>5940310.8985787202</v>
      </c>
      <c r="AH1868" s="2" t="n">
        <v>9996789.5105709005</v>
      </c>
      <c r="AI1868" s="2" t="n">
        <v>5868066.9064611802</v>
      </c>
      <c r="AJ1868" s="2" t="n">
        <v>14554257.251652099</v>
      </c>
      <c r="AK1868" s="2" t="n">
        <v>9166409.5624524802</v>
      </c>
      <c r="AL1868" s="2" t="n">
        <v>12812955.267999999</v>
      </c>
      <c r="AM1868" s="2" t="n">
        <v>2417830.4242223599</v>
      </c>
    </row>
    <row r="1869">
      <c r="A1869" t="str">
        <f t="shared" si="319"/>
        <v>PAMS</v>
      </c>
      <c r="B1869" t="str">
        <f t="shared" si="320"/>
        <v>C218</v>
      </c>
      <c r="C1869" t="str">
        <f t="shared" si="321"/>
        <v>A/E - SURVEYING</v>
      </c>
      <c r="D1869" s="2" t="n">
        <f t="shared" si="322"/>
        <v>0</v>
      </c>
      <c r="E1869" s="2" t="n">
        <f t="shared" si="323"/>
        <v>0</v>
      </c>
      <c r="F1869" s="2" t="n">
        <f t="shared" si="324"/>
        <v>0</v>
      </c>
      <c r="G1869" s="2" t="n">
        <f t="shared" si="325"/>
        <v>0</v>
      </c>
      <c r="H1869" s="3" t="e">
        <f t="shared" si="326"/>
        <v>#DIV/0!</v>
      </c>
      <c r="I1869" s="3" t="e">
        <f t="shared" si="327"/>
        <v>#DIV/0!</v>
      </c>
      <c r="J1869" s="3" t="e">
        <f t="shared" si="328"/>
        <v>#DIV/0!</v>
      </c>
      <c r="K1869" s="3" t="n">
        <f t="shared" si="329"/>
        <v>0</v>
      </c>
      <c r="L1869" s="3" t="n">
        <f>AM1869/SUM(AM1:AM$2860)</f>
        <v>0</v>
      </c>
      <c r="M1869" t="s">
        <v>4323</v>
      </c>
      <c r="N1869" t="s">
        <v>4578</v>
      </c>
      <c r="O1869" t="s">
        <v>4579</v>
      </c>
      <c r="P1869" s="2"/>
      <c r="Q1869" s="2"/>
      <c r="R1869" s="2"/>
      <c r="S1869" s="2"/>
      <c r="T1869" s="2"/>
      <c r="U1869" s="2"/>
      <c r="V1869" s="2" t="n">
        <v>45956.690328350203</v>
      </c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</row>
    <row r="1870">
      <c r="A1870" t="str">
        <f t="shared" si="319"/>
        <v>PAMS</v>
      </c>
      <c r="B1870" t="str">
        <f t="shared" si="320"/>
        <v>C219</v>
      </c>
      <c r="C1870" t="str">
        <f t="shared" si="321"/>
        <v>ARCHITECT AND ENGINEERING- GENERAL: OTHER</v>
      </c>
      <c r="D1870" s="2" t="n">
        <f t="shared" si="322"/>
        <v>440963257.93919402</v>
      </c>
      <c r="E1870" s="2" t="n">
        <f t="shared" si="323"/>
        <v>668150683.40030801</v>
      </c>
      <c r="F1870" s="2" t="n">
        <f t="shared" si="324"/>
        <v>911494644.50399995</v>
      </c>
      <c r="G1870" s="2" t="n">
        <f t="shared" si="325"/>
        <v>264359587.81332201</v>
      </c>
      <c r="H1870" s="3" t="n">
        <f t="shared" si="326"/>
        <v>0.36420521171254672</v>
      </c>
      <c r="I1870" s="3" t="n">
        <f t="shared" si="327"/>
        <v>1.0670534972999706</v>
      </c>
      <c r="J1870" s="3" t="n">
        <f t="shared" si="328"/>
        <v>0.29002867916703584</v>
      </c>
      <c r="K1870" s="3" t="n">
        <f t="shared" si="329"/>
        <v>7.3584613934056901E-3</v>
      </c>
      <c r="L1870" s="3" t="n">
        <f>AM1870/SUM(AM1:AM$2860)</f>
        <v>3.0079185604663865E-3</v>
      </c>
      <c r="M1870" t="s">
        <v>4323</v>
      </c>
      <c r="N1870" t="s">
        <v>4580</v>
      </c>
      <c r="O1870" t="s">
        <v>4581</v>
      </c>
      <c r="P1870" s="2" t="n">
        <v>352612406.86467499</v>
      </c>
      <c r="Q1870" s="2" t="n">
        <v>363484413.7245</v>
      </c>
      <c r="R1870" s="2" t="n">
        <v>299790110.29950702</v>
      </c>
      <c r="S1870" s="2" t="n">
        <v>278406592.71467</v>
      </c>
      <c r="T1870" s="2" t="n">
        <v>136880418.18993801</v>
      </c>
      <c r="U1870" s="2" t="n">
        <v>136071234.32750201</v>
      </c>
      <c r="V1870" s="2" t="n">
        <v>131213267.17303599</v>
      </c>
      <c r="W1870" s="2" t="n">
        <v>188397439.33565199</v>
      </c>
      <c r="X1870" s="2" t="n">
        <v>246434389.572108</v>
      </c>
      <c r="Y1870" s="2" t="n">
        <v>360296514.378474</v>
      </c>
      <c r="Z1870" s="2" t="n">
        <v>440625267.83774501</v>
      </c>
      <c r="AA1870" s="2" t="n">
        <v>470822938.02279001</v>
      </c>
      <c r="AB1870" s="2" t="n">
        <v>524713337.844087</v>
      </c>
      <c r="AC1870" s="2" t="n">
        <v>463100323.80309302</v>
      </c>
      <c r="AD1870" s="2" t="n">
        <v>497914406.57471102</v>
      </c>
      <c r="AE1870" s="2" t="n">
        <v>440963257.93919402</v>
      </c>
      <c r="AF1870" s="2" t="n">
        <v>416596150.27231401</v>
      </c>
      <c r="AG1870" s="2" t="n">
        <v>425331598.33107299</v>
      </c>
      <c r="AH1870" s="2" t="n">
        <v>558564707.29452801</v>
      </c>
      <c r="AI1870" s="2" t="n">
        <v>574139190.09840798</v>
      </c>
      <c r="AJ1870" s="2" t="n">
        <v>603327119.81973398</v>
      </c>
      <c r="AK1870" s="2" t="n">
        <v>668150683.40030801</v>
      </c>
      <c r="AL1870" s="2" t="n">
        <v>911494644.50399995</v>
      </c>
      <c r="AM1870" s="2" t="n">
        <v>264359587.81332201</v>
      </c>
    </row>
    <row r="1871">
      <c r="A1871" t="str">
        <f t="shared" si="319"/>
        <v>PAMS</v>
      </c>
      <c r="B1871" t="str">
        <f t="shared" si="320"/>
        <v>C220</v>
      </c>
      <c r="C1871" t="str">
        <f t="shared" si="321"/>
        <v>ARCHITECT AND ENGINEERING- GENERAL: STRUCTURAL ENGINEERING</v>
      </c>
      <c r="D1871" s="2" t="n">
        <f t="shared" si="322"/>
        <v>9345631.1945529599</v>
      </c>
      <c r="E1871" s="2" t="n">
        <f t="shared" si="323"/>
        <v>17574745.882413</v>
      </c>
      <c r="F1871" s="2" t="n">
        <f t="shared" si="324"/>
        <v>24573383.029599998</v>
      </c>
      <c r="G1871" s="2" t="n">
        <f t="shared" si="325"/>
        <v>17943549.477154501</v>
      </c>
      <c r="H1871" s="3" t="n">
        <f t="shared" si="326"/>
        <v>0.3982212427999039</v>
      </c>
      <c r="I1871" s="3" t="n">
        <f t="shared" si="327"/>
        <v>1.629397899194057</v>
      </c>
      <c r="J1871" s="3" t="n">
        <f t="shared" si="328"/>
        <v>0.73020265282726859</v>
      </c>
      <c r="K1871" s="3" t="n">
        <f t="shared" si="329"/>
        <v>1.9837998107721043E-4</v>
      </c>
      <c r="L1871" s="3" t="n">
        <f>AM1871/SUM(AM1:AM$2860)</f>
        <v>2.0416409315592097E-4</v>
      </c>
      <c r="M1871" t="s">
        <v>4323</v>
      </c>
      <c r="N1871" t="s">
        <v>4582</v>
      </c>
      <c r="O1871" t="s">
        <v>4583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 t="n">
        <v>8806446.9742594901</v>
      </c>
      <c r="AC1871" s="2" t="n">
        <v>1490628.5368616199</v>
      </c>
      <c r="AD1871" s="2" t="n">
        <v>8166545.87051812</v>
      </c>
      <c r="AE1871" s="2" t="n">
        <v>9345631.1945529599</v>
      </c>
      <c r="AF1871" s="2" t="n">
        <v>8914403.7884711791</v>
      </c>
      <c r="AG1871" s="2" t="n">
        <v>20848789.4487588</v>
      </c>
      <c r="AH1871" s="2" t="n">
        <v>37777922.576000102</v>
      </c>
      <c r="AI1871" s="2" t="n">
        <v>50999871.9139359</v>
      </c>
      <c r="AJ1871" s="2" t="n">
        <v>22742692.186051499</v>
      </c>
      <c r="AK1871" s="2" t="n">
        <v>17574745.882413</v>
      </c>
      <c r="AL1871" s="2" t="n">
        <v>24573383.029599998</v>
      </c>
      <c r="AM1871" s="2" t="n">
        <v>17943549.477154501</v>
      </c>
    </row>
    <row r="1872">
      <c r="A1872" t="str">
        <f t="shared" si="319"/>
        <v>PAMS</v>
      </c>
      <c r="B1872" t="str">
        <f t="shared" si="320"/>
        <v>C221</v>
      </c>
      <c r="C1872" t="str">
        <f t="shared" si="321"/>
        <v>ARCHITECT AND ENGINEERING- GENERAL: PLUMBING SYSTEMS</v>
      </c>
      <c r="D1872" s="2" t="n">
        <f t="shared" si="322"/>
        <v>624962.10945135599</v>
      </c>
      <c r="E1872" s="2" t="n">
        <f t="shared" si="323"/>
        <v>-97201.450241403203</v>
      </c>
      <c r="F1872" s="2" t="n">
        <f t="shared" si="324"/>
        <v>1554477</v>
      </c>
      <c r="G1872" s="2" t="n">
        <f t="shared" si="325"/>
        <v>0</v>
      </c>
      <c r="H1872" s="3" t="n">
        <f t="shared" si="326"/>
        <v>-16.992323120070758</v>
      </c>
      <c r="I1872" s="3" t="n">
        <f t="shared" si="327"/>
        <v>1.4873139931069579</v>
      </c>
      <c r="J1872" s="3" t="n">
        <f t="shared" si="328"/>
        <v>0</v>
      </c>
      <c r="K1872" s="3" t="n">
        <f t="shared" si="329"/>
        <v>1.2549233350308402E-5</v>
      </c>
      <c r="L1872" s="3" t="n">
        <f>AM1872/SUM(AM1:AM$2860)</f>
        <v>0</v>
      </c>
      <c r="M1872" t="s">
        <v>4323</v>
      </c>
      <c r="N1872" t="s">
        <v>4584</v>
      </c>
      <c r="O1872" t="s">
        <v>4585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 t="n">
        <v>1333009.82575373</v>
      </c>
      <c r="AC1872" s="2" t="n">
        <v>1119548.98722693</v>
      </c>
      <c r="AD1872" s="2" t="n">
        <v>18347.200292817601</v>
      </c>
      <c r="AE1872" s="2" t="n">
        <v>624962.10945135599</v>
      </c>
      <c r="AF1872" s="2" t="n">
        <v>85959.139861888398</v>
      </c>
      <c r="AG1872" s="2" t="n">
        <v>125862.214076695</v>
      </c>
      <c r="AH1872" s="2" t="n">
        <v>426291.76303072198</v>
      </c>
      <c r="AI1872" s="2" t="n">
        <v>2514770.8274195199</v>
      </c>
      <c r="AJ1872" s="2" t="n">
        <v>616521.82679349906</v>
      </c>
      <c r="AK1872" s="2" t="n">
        <v>-97201.450241403203</v>
      </c>
      <c r="AL1872" s="2" t="n">
        <v>1554477</v>
      </c>
      <c r="AM1872" s="2"/>
    </row>
    <row r="1873">
      <c r="A1873" t="str">
        <f t="shared" si="319"/>
        <v>PAMS</v>
      </c>
      <c r="B1873" t="str">
        <f t="shared" si="320"/>
        <v>C222</v>
      </c>
      <c r="C1873" t="str">
        <f t="shared" si="321"/>
        <v>ARCHITECT AND ENGINEERING- GENERAL: ELECTRICAL SYSTEMS</v>
      </c>
      <c r="D1873" s="2" t="n">
        <f t="shared" si="322"/>
        <v>4018002.4013036299</v>
      </c>
      <c r="E1873" s="2" t="n">
        <f t="shared" si="323"/>
        <v>4258502.3424712298</v>
      </c>
      <c r="F1873" s="2" t="n">
        <f t="shared" si="324"/>
        <v>2727785.5188000002</v>
      </c>
      <c r="G1873" s="2" t="n">
        <f t="shared" si="325"/>
        <v>374413.03202424099</v>
      </c>
      <c r="H1873" s="3" t="n">
        <f t="shared" si="326"/>
        <v>-0.35944956714123755</v>
      </c>
      <c r="I1873" s="3" t="n">
        <f t="shared" si="327"/>
        <v>-0.32110903718848505</v>
      </c>
      <c r="J1873" s="3" t="n">
        <f t="shared" si="328"/>
        <v>0.13725897048861516</v>
      </c>
      <c r="K1873" s="3" t="n">
        <f t="shared" si="329"/>
        <v>2.2021308134512939E-5</v>
      </c>
      <c r="L1873" s="3" t="n">
        <f>AM1873/SUM(AM1:AM$2860)</f>
        <v>4.2601212901779862E-6</v>
      </c>
      <c r="M1873" t="s">
        <v>4323</v>
      </c>
      <c r="N1873" t="s">
        <v>4586</v>
      </c>
      <c r="O1873" t="s">
        <v>4587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 t="n">
        <v>3381558.99529097</v>
      </c>
      <c r="AC1873" s="2" t="n">
        <v>2674334.7718691202</v>
      </c>
      <c r="AD1873" s="2" t="n">
        <v>6348404.5136078103</v>
      </c>
      <c r="AE1873" s="2" t="n">
        <v>4018002.4013036299</v>
      </c>
      <c r="AF1873" s="2" t="n">
        <v>31778952.5477583</v>
      </c>
      <c r="AG1873" s="2" t="n">
        <v>26937777.7338234</v>
      </c>
      <c r="AH1873" s="2" t="n">
        <v>36247446.003427297</v>
      </c>
      <c r="AI1873" s="2" t="n">
        <v>17984926.236228101</v>
      </c>
      <c r="AJ1873" s="2" t="n">
        <v>6478094.1098829797</v>
      </c>
      <c r="AK1873" s="2" t="n">
        <v>4258502.3424712298</v>
      </c>
      <c r="AL1873" s="2" t="n">
        <v>2727785.5188000002</v>
      </c>
      <c r="AM1873" s="2" t="n">
        <v>374413.03202424099</v>
      </c>
    </row>
    <row r="1874">
      <c r="A1874" t="str">
        <f t="shared" si="319"/>
        <v>PAMS</v>
      </c>
      <c r="B1874" t="str">
        <f t="shared" si="320"/>
        <v>C223</v>
      </c>
      <c r="C1874" t="str">
        <f t="shared" si="321"/>
        <v>ARCHITECT AND ENGINEERING- GENERAL: MECHANICAL SYSTEMS</v>
      </c>
      <c r="D1874" s="2" t="n">
        <f t="shared" si="322"/>
        <v>5959715.8917245399</v>
      </c>
      <c r="E1874" s="2" t="n">
        <f t="shared" si="323"/>
        <v>1275435.9272736299</v>
      </c>
      <c r="F1874" s="2" t="n">
        <f t="shared" si="324"/>
        <v>3013614.8906999999</v>
      </c>
      <c r="G1874" s="2" t="n">
        <f t="shared" si="325"/>
        <v>322786.07160100102</v>
      </c>
      <c r="H1874" s="3" t="n">
        <f t="shared" si="326"/>
        <v>1.3628116679619486</v>
      </c>
      <c r="I1874" s="3" t="n">
        <f t="shared" si="327"/>
        <v>-0.49433581307380714</v>
      </c>
      <c r="J1874" s="3" t="n">
        <f t="shared" si="328"/>
        <v>0.10710926356155101</v>
      </c>
      <c r="K1874" s="3" t="n">
        <f t="shared" si="329"/>
        <v>2.4328797718691526E-5</v>
      </c>
      <c r="L1874" s="3" t="n">
        <f>AM1874/SUM(AM1:AM$2860)</f>
        <v>3.6727028660458334E-6</v>
      </c>
      <c r="M1874" t="s">
        <v>4323</v>
      </c>
      <c r="N1874" t="s">
        <v>4588</v>
      </c>
      <c r="O1874" t="s">
        <v>4589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 t="n">
        <v>2417943.44709368</v>
      </c>
      <c r="AC1874" s="2" t="n">
        <v>2104079.1751874099</v>
      </c>
      <c r="AD1874" s="2" t="n">
        <v>6793551.0334661398</v>
      </c>
      <c r="AE1874" s="2" t="n">
        <v>5959715.8917245399</v>
      </c>
      <c r="AF1874" s="2" t="n">
        <v>4427869.6990512302</v>
      </c>
      <c r="AG1874" s="2" t="n">
        <v>2260645.6602087501</v>
      </c>
      <c r="AH1874" s="2" t="n">
        <v>6181284.5106423199</v>
      </c>
      <c r="AI1874" s="2" t="n">
        <v>6492873.0499994596</v>
      </c>
      <c r="AJ1874" s="2" t="n">
        <v>2947940.0297864601</v>
      </c>
      <c r="AK1874" s="2" t="n">
        <v>1275435.9272736299</v>
      </c>
      <c r="AL1874" s="2" t="n">
        <v>3013614.8906999999</v>
      </c>
      <c r="AM1874" s="2" t="n">
        <v>322786.07160100102</v>
      </c>
    </row>
    <row r="1875">
      <c r="A1875" t="str">
        <f t="shared" si="319"/>
        <v>PAMS</v>
      </c>
      <c r="B1875" t="str">
        <f t="shared" si="320"/>
        <v>H110</v>
      </c>
      <c r="C1875" t="str">
        <f t="shared" si="321"/>
        <v>QUALITY CONTROL SERVICES: WEAPONS</v>
      </c>
      <c r="D1875" s="2" t="n">
        <f t="shared" si="322"/>
        <v>5854525.3523058202</v>
      </c>
      <c r="E1875" s="2" t="n">
        <f t="shared" si="323"/>
        <v>2711400.8196149301</v>
      </c>
      <c r="F1875" s="2" t="n">
        <f t="shared" si="324"/>
        <v>0</v>
      </c>
      <c r="G1875" s="2" t="n">
        <f t="shared" si="325"/>
        <v>0</v>
      </c>
      <c r="H1875" s="3" t="n">
        <f t="shared" si="326"/>
        <v>-1</v>
      </c>
      <c r="I1875" s="3" t="n">
        <f t="shared" si="327"/>
        <v>-1</v>
      </c>
      <c r="J1875" s="3" t="e">
        <f t="shared" si="328"/>
        <v>#DIV/0!</v>
      </c>
      <c r="K1875" s="3" t="n">
        <f t="shared" si="329"/>
        <v>0</v>
      </c>
      <c r="L1875" s="3" t="n">
        <f>AM1875/SUM(AM1:AM$2860)</f>
        <v>0</v>
      </c>
      <c r="M1875" t="s">
        <v>4323</v>
      </c>
      <c r="N1875" t="s">
        <v>4590</v>
      </c>
      <c r="O1875" t="s">
        <v>4591</v>
      </c>
      <c r="P1875" s="2" t="n">
        <v>16764260.800997799</v>
      </c>
      <c r="Q1875" s="2" t="n">
        <v>9213706.3934681509</v>
      </c>
      <c r="R1875" s="2" t="n">
        <v>11876619.963698599</v>
      </c>
      <c r="S1875" s="2" t="n">
        <v>10803936.084173599</v>
      </c>
      <c r="T1875" s="2" t="n">
        <v>15287713.0860622</v>
      </c>
      <c r="U1875" s="2" t="n">
        <v>18759137.982399002</v>
      </c>
      <c r="V1875" s="2" t="n">
        <v>22680794.119584899</v>
      </c>
      <c r="W1875" s="2" t="n">
        <v>12960727.438087801</v>
      </c>
      <c r="X1875" s="2" t="n">
        <v>15554809.0756102</v>
      </c>
      <c r="Y1875" s="2" t="n">
        <v>20380761.673756201</v>
      </c>
      <c r="Z1875" s="2" t="n">
        <v>19308953.070531901</v>
      </c>
      <c r="AA1875" s="2" t="n">
        <v>28434161.440036301</v>
      </c>
      <c r="AB1875" s="2" t="n">
        <v>18180632.470731098</v>
      </c>
      <c r="AC1875" s="2" t="n">
        <v>18181358.6131487</v>
      </c>
      <c r="AD1875" s="2" t="n">
        <v>14037682.101968201</v>
      </c>
      <c r="AE1875" s="2" t="n">
        <v>5854525.3523058202</v>
      </c>
      <c r="AF1875" s="2" t="n">
        <v>5706155.2285745796</v>
      </c>
      <c r="AG1875" s="2" t="n">
        <v>5271402.9219794497</v>
      </c>
      <c r="AH1875" s="2" t="n">
        <v>4994719.4520372301</v>
      </c>
      <c r="AI1875" s="2" t="n">
        <v>3981455.7651359402</v>
      </c>
      <c r="AJ1875" s="2" t="n">
        <v>5085557.3960988997</v>
      </c>
      <c r="AK1875" s="2" t="n">
        <v>2711400.8196149301</v>
      </c>
      <c r="AL1875" s="2"/>
      <c r="AM1875" s="2"/>
    </row>
    <row r="1876">
      <c r="A1876" t="str">
        <f t="shared" si="319"/>
        <v>PAMS</v>
      </c>
      <c r="B1876" t="str">
        <f t="shared" si="320"/>
        <v>H112</v>
      </c>
      <c r="C1876" t="str">
        <f t="shared" si="321"/>
        <v>QUALITY CONT SV/FIRE CONTROL EQ</v>
      </c>
      <c r="D1876" s="2" t="n">
        <f t="shared" si="322"/>
        <v>2148864.7142417398</v>
      </c>
      <c r="E1876" s="2" t="n">
        <f t="shared" si="323"/>
        <v>1389256.93767906</v>
      </c>
      <c r="F1876" s="2" t="n">
        <f t="shared" si="324"/>
        <v>9811905</v>
      </c>
      <c r="G1876" s="2" t="n">
        <f t="shared" si="325"/>
        <v>454541.42127894401</v>
      </c>
      <c r="H1876" s="3" t="n">
        <f t="shared" si="326"/>
        <v>6.0627000188979459</v>
      </c>
      <c r="I1876" s="3" t="n">
        <f t="shared" si="327"/>
        <v>3.5660878206854836</v>
      </c>
      <c r="J1876" s="3" t="n">
        <f t="shared" si="328"/>
        <v>4.6325501651202701E-2</v>
      </c>
      <c r="K1876" s="3" t="n">
        <f t="shared" si="329"/>
        <v>7.9211133684228046E-5</v>
      </c>
      <c r="L1876" s="3" t="n">
        <f>AM1876/SUM(AM1:AM$2860)</f>
        <v>5.1718327633767303E-6</v>
      </c>
      <c r="M1876" t="s">
        <v>4323</v>
      </c>
      <c r="N1876" t="s">
        <v>4592</v>
      </c>
      <c r="O1876" t="s">
        <v>4593</v>
      </c>
      <c r="P1876" s="2" t="n">
        <v>168016.53641539699</v>
      </c>
      <c r="Q1876" s="2"/>
      <c r="R1876" s="2"/>
      <c r="S1876" s="2"/>
      <c r="T1876" s="2"/>
      <c r="U1876" s="2"/>
      <c r="V1876" s="2" t="n">
        <v>9507.3165267046406</v>
      </c>
      <c r="W1876" s="2" t="n">
        <v>27609.6149751351</v>
      </c>
      <c r="X1876" s="2" t="n">
        <v>7876.7901946921702</v>
      </c>
      <c r="Y1876" s="2"/>
      <c r="Z1876" s="2" t="n">
        <v>33297.011829846699</v>
      </c>
      <c r="AA1876" s="2"/>
      <c r="AB1876" s="2" t="n">
        <v>220.37749995795201</v>
      </c>
      <c r="AC1876" s="2" t="n">
        <v>316774.79397191002</v>
      </c>
      <c r="AD1876" s="2" t="n">
        <v>1206510.56886936</v>
      </c>
      <c r="AE1876" s="2" t="n">
        <v>2148864.7142417398</v>
      </c>
      <c r="AF1876" s="2" t="n">
        <v>1825538.01540487</v>
      </c>
      <c r="AG1876" s="2" t="n">
        <v>1669656.0585346101</v>
      </c>
      <c r="AH1876" s="2" t="n">
        <v>1732429.6272003001</v>
      </c>
      <c r="AI1876" s="2" t="n">
        <v>138976.32192886801</v>
      </c>
      <c r="AJ1876" s="2" t="n">
        <v>52327.153354868402</v>
      </c>
      <c r="AK1876" s="2" t="n">
        <v>1389256.93767906</v>
      </c>
      <c r="AL1876" s="2" t="n">
        <v>9811905</v>
      </c>
      <c r="AM1876" s="2" t="n">
        <v>454541.42127894401</v>
      </c>
    </row>
    <row r="1877">
      <c r="A1877" t="str">
        <f t="shared" si="319"/>
        <v>PAMS</v>
      </c>
      <c r="B1877" t="str">
        <f t="shared" si="320"/>
        <v>H113</v>
      </c>
      <c r="C1877" t="str">
        <f t="shared" si="321"/>
        <v>QUALITY CONT SV/AMMO &amp; EXPLOSIVES</v>
      </c>
      <c r="D1877" s="2" t="n">
        <f t="shared" si="322"/>
        <v>0</v>
      </c>
      <c r="E1877" s="2" t="n">
        <f t="shared" si="323"/>
        <v>0</v>
      </c>
      <c r="F1877" s="2" t="n">
        <f t="shared" si="324"/>
        <v>0</v>
      </c>
      <c r="G1877" s="2" t="n">
        <f t="shared" si="325"/>
        <v>0</v>
      </c>
      <c r="H1877" s="3" t="e">
        <f t="shared" si="326"/>
        <v>#DIV/0!</v>
      </c>
      <c r="I1877" s="3" t="e">
        <f t="shared" si="327"/>
        <v>#DIV/0!</v>
      </c>
      <c r="J1877" s="3" t="e">
        <f t="shared" si="328"/>
        <v>#DIV/0!</v>
      </c>
      <c r="K1877" s="3" t="n">
        <f t="shared" si="329"/>
        <v>0</v>
      </c>
      <c r="L1877" s="3" t="n">
        <f>AM1877/SUM(AM1:AM$2860)</f>
        <v>0</v>
      </c>
      <c r="M1877" t="s">
        <v>4323</v>
      </c>
      <c r="N1877" t="s">
        <v>4594</v>
      </c>
      <c r="O1877" t="s">
        <v>4595</v>
      </c>
      <c r="P1877" s="2"/>
      <c r="Q1877" s="2"/>
      <c r="R1877" s="2"/>
      <c r="S1877" s="2"/>
      <c r="T1877" s="2"/>
      <c r="U1877" s="2" t="n">
        <v>25028.641640181799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 t="n">
        <v>2210.4616476869101</v>
      </c>
      <c r="AK1877" s="2"/>
      <c r="AL1877" s="2"/>
      <c r="AM1877" s="2"/>
    </row>
    <row r="1878">
      <c r="A1878" t="str">
        <f t="shared" si="319"/>
        <v>PAMS</v>
      </c>
      <c r="B1878" t="str">
        <f t="shared" si="320"/>
        <v>H114</v>
      </c>
      <c r="C1878" t="str">
        <f t="shared" si="321"/>
        <v>QUALITY CONT SV/GUIDED MISSILES</v>
      </c>
      <c r="D1878" s="2" t="n">
        <f t="shared" si="322"/>
        <v>0</v>
      </c>
      <c r="E1878" s="2" t="n">
        <f t="shared" si="323"/>
        <v>0</v>
      </c>
      <c r="F1878" s="2" t="n">
        <f t="shared" si="324"/>
        <v>0</v>
      </c>
      <c r="G1878" s="2" t="n">
        <f t="shared" si="325"/>
        <v>0</v>
      </c>
      <c r="H1878" s="3" t="e">
        <f t="shared" si="326"/>
        <v>#DIV/0!</v>
      </c>
      <c r="I1878" s="3" t="e">
        <f t="shared" si="327"/>
        <v>#DIV/0!</v>
      </c>
      <c r="J1878" s="3" t="e">
        <f t="shared" si="328"/>
        <v>#DIV/0!</v>
      </c>
      <c r="K1878" s="3" t="n">
        <f t="shared" si="329"/>
        <v>0</v>
      </c>
      <c r="L1878" s="3" t="n">
        <f>AM1878/SUM(AM1:AM$2860)</f>
        <v>0</v>
      </c>
      <c r="M1878" t="s">
        <v>4323</v>
      </c>
      <c r="N1878" t="s">
        <v>4596</v>
      </c>
      <c r="O1878" t="s">
        <v>4597</v>
      </c>
      <c r="P1878" s="2"/>
      <c r="Q1878" s="2"/>
      <c r="R1878" s="2"/>
      <c r="S1878" s="2"/>
      <c r="T1878" s="2"/>
      <c r="U1878" s="2"/>
      <c r="V1878" s="2" t="n">
        <v>736141.73171925696</v>
      </c>
      <c r="W1878" s="2" t="n">
        <v>595289.37211655802</v>
      </c>
      <c r="X1878" s="2" t="n">
        <v>-6789.0493250240597</v>
      </c>
      <c r="Y1878" s="2"/>
      <c r="Z1878" s="2"/>
      <c r="AA1878" s="2"/>
      <c r="AB1878" s="2"/>
      <c r="AC1878" s="2"/>
      <c r="AD1878" s="2" t="n">
        <v>7349.0467202119899</v>
      </c>
      <c r="AE1878" s="2"/>
      <c r="AF1878" s="2"/>
      <c r="AG1878" s="2"/>
      <c r="AH1878" s="2"/>
      <c r="AI1878" s="2"/>
      <c r="AJ1878" s="2"/>
      <c r="AK1878" s="2"/>
      <c r="AL1878" s="2"/>
      <c r="AM1878" s="2"/>
    </row>
    <row r="1879">
      <c r="A1879" t="str">
        <f t="shared" si="319"/>
        <v>PAMS</v>
      </c>
      <c r="B1879" t="str">
        <f t="shared" si="320"/>
        <v>H115</v>
      </c>
      <c r="C1879" t="str">
        <f t="shared" si="321"/>
        <v>QUALITY CONT SV/AIRCRAFT</v>
      </c>
      <c r="D1879" s="2" t="n">
        <f t="shared" si="322"/>
        <v>0</v>
      </c>
      <c r="E1879" s="2" t="n">
        <f t="shared" si="323"/>
        <v>52044.365820155297</v>
      </c>
      <c r="F1879" s="2" t="n">
        <f t="shared" si="324"/>
        <v>50618.890599999999</v>
      </c>
      <c r="G1879" s="2" t="n">
        <f t="shared" si="325"/>
        <v>0</v>
      </c>
      <c r="H1879" s="3" t="n">
        <f t="shared" si="326"/>
        <v>-2.7389616487617063E-2</v>
      </c>
      <c r="I1879" s="3" t="e">
        <f t="shared" si="327"/>
        <v>#DIV/0!</v>
      </c>
      <c r="J1879" s="3" t="n">
        <f t="shared" si="328"/>
        <v>0</v>
      </c>
      <c r="K1879" s="3" t="n">
        <f t="shared" si="329"/>
        <v>4.0864436725222211E-7</v>
      </c>
      <c r="L1879" s="3" t="n">
        <f>AM1879/SUM(AM1:AM$2860)</f>
        <v>0</v>
      </c>
      <c r="M1879" t="s">
        <v>4323</v>
      </c>
      <c r="N1879" t="s">
        <v>4598</v>
      </c>
      <c r="O1879" t="s">
        <v>4599</v>
      </c>
      <c r="P1879" s="2"/>
      <c r="Q1879" s="2"/>
      <c r="R1879" s="2"/>
      <c r="S1879" s="2"/>
      <c r="T1879" s="2"/>
      <c r="U1879" s="2" t="n">
        <v>866192.82367820898</v>
      </c>
      <c r="V1879" s="2"/>
      <c r="W1879" s="2"/>
      <c r="X1879" s="2"/>
      <c r="Y1879" s="2"/>
      <c r="Z1879" s="2"/>
      <c r="AA1879" s="2"/>
      <c r="AB1879" s="2"/>
      <c r="AC1879" s="2" t="n">
        <v>2499205.3196195699</v>
      </c>
      <c r="AD1879" s="2"/>
      <c r="AE1879" s="2"/>
      <c r="AF1879" s="2"/>
      <c r="AG1879" s="2"/>
      <c r="AH1879" s="2" t="n">
        <v>96491.521571480698</v>
      </c>
      <c r="AI1879" s="2" t="n">
        <v>418198.70160278899</v>
      </c>
      <c r="AJ1879" s="2" t="n">
        <v>51724.802555873699</v>
      </c>
      <c r="AK1879" s="2" t="n">
        <v>52044.365820155297</v>
      </c>
      <c r="AL1879" s="2" t="n">
        <v>50618.890599999999</v>
      </c>
      <c r="AM1879" s="2"/>
    </row>
    <row r="1880">
      <c r="A1880" t="str">
        <f t="shared" si="319"/>
        <v>PAMS</v>
      </c>
      <c r="B1880" t="str">
        <f t="shared" si="320"/>
        <v>H116</v>
      </c>
      <c r="C1880" t="str">
        <f t="shared" si="321"/>
        <v>QUALITY CONT SV/AIRCRAFT COMPONENTS</v>
      </c>
      <c r="D1880" s="2" t="n">
        <f t="shared" si="322"/>
        <v>0</v>
      </c>
      <c r="E1880" s="2" t="n">
        <f t="shared" si="323"/>
        <v>1080711.05328233</v>
      </c>
      <c r="F1880" s="2" t="n">
        <f t="shared" si="324"/>
        <v>3671.1914000000002</v>
      </c>
      <c r="G1880" s="2" t="n">
        <f t="shared" si="325"/>
        <v>0</v>
      </c>
      <c r="H1880" s="3" t="n">
        <f t="shared" si="326"/>
        <v>-0.99660298523934787</v>
      </c>
      <c r="I1880" s="3" t="e">
        <f t="shared" si="327"/>
        <v>#DIV/0!</v>
      </c>
      <c r="J1880" s="3" t="n">
        <f t="shared" si="328"/>
        <v>0</v>
      </c>
      <c r="K1880" s="3" t="n">
        <f t="shared" si="329"/>
        <v>2.9637387720915393E-8</v>
      </c>
      <c r="L1880" s="3" t="n">
        <f>AM1880/SUM(AM1:AM$2860)</f>
        <v>0</v>
      </c>
      <c r="M1880" t="s">
        <v>4323</v>
      </c>
      <c r="N1880" t="s">
        <v>4600</v>
      </c>
      <c r="O1880" t="s">
        <v>4601</v>
      </c>
      <c r="P1880" s="2"/>
      <c r="Q1880" s="2"/>
      <c r="R1880" s="2"/>
      <c r="S1880" s="2" t="n">
        <v>76191.916783700493</v>
      </c>
      <c r="T1880" s="2"/>
      <c r="U1880" s="2" t="n">
        <v>-360913.67653258698</v>
      </c>
      <c r="V1880" s="2" t="n">
        <v>17826.218487571201</v>
      </c>
      <c r="W1880" s="2"/>
      <c r="X1880" s="2"/>
      <c r="Y1880" s="2" t="n">
        <v>783612.59686539799</v>
      </c>
      <c r="Z1880" s="2" t="n">
        <v>489493.02338969702</v>
      </c>
      <c r="AA1880" s="2"/>
      <c r="AB1880" s="2" t="n">
        <v>302.23199994233403</v>
      </c>
      <c r="AC1880" s="2"/>
      <c r="AD1880" s="2"/>
      <c r="AE1880" s="2"/>
      <c r="AF1880" s="2" t="n">
        <v>1393009.9195248999</v>
      </c>
      <c r="AG1880" s="2" t="n">
        <v>1115839.14208784</v>
      </c>
      <c r="AH1880" s="2" t="n">
        <v>2025661.60921943</v>
      </c>
      <c r="AI1880" s="2" t="n">
        <v>1900658.6782986801</v>
      </c>
      <c r="AJ1880" s="2" t="n">
        <v>1429929.77946907</v>
      </c>
      <c r="AK1880" s="2" t="n">
        <v>1080711.05328233</v>
      </c>
      <c r="AL1880" s="2" t="n">
        <v>3671.1914000000002</v>
      </c>
      <c r="AM1880" s="2"/>
    </row>
    <row r="1881">
      <c r="A1881" t="str">
        <f t="shared" si="319"/>
        <v>PAMS</v>
      </c>
      <c r="B1881" t="str">
        <f t="shared" si="320"/>
        <v>H117</v>
      </c>
      <c r="C1881" t="str">
        <f t="shared" si="321"/>
        <v>QUALITY CONT SV/AIRCRAFT GROUND EQ</v>
      </c>
      <c r="D1881" s="2" t="n">
        <f t="shared" si="322"/>
        <v>0</v>
      </c>
      <c r="E1881" s="2" t="n">
        <f t="shared" si="323"/>
        <v>0</v>
      </c>
      <c r="F1881" s="2" t="n">
        <f t="shared" si="324"/>
        <v>0</v>
      </c>
      <c r="G1881" s="2" t="n">
        <f t="shared" si="325"/>
        <v>0</v>
      </c>
      <c r="H1881" s="3" t="e">
        <f t="shared" si="326"/>
        <v>#DIV/0!</v>
      </c>
      <c r="I1881" s="3" t="e">
        <f t="shared" si="327"/>
        <v>#DIV/0!</v>
      </c>
      <c r="J1881" s="3" t="e">
        <f t="shared" si="328"/>
        <v>#DIV/0!</v>
      </c>
      <c r="K1881" s="3" t="n">
        <f t="shared" si="329"/>
        <v>0</v>
      </c>
      <c r="L1881" s="3" t="n">
        <f>AM1881/SUM(AM1:AM$2860)</f>
        <v>0</v>
      </c>
      <c r="M1881" t="s">
        <v>4323</v>
      </c>
      <c r="N1881" t="s">
        <v>4602</v>
      </c>
      <c r="O1881" t="s">
        <v>4603</v>
      </c>
      <c r="P1881" s="2"/>
      <c r="Q1881" s="2"/>
      <c r="R1881" s="2"/>
      <c r="S1881" s="2"/>
      <c r="T1881" s="2"/>
      <c r="U1881" s="2"/>
      <c r="V1881" s="2"/>
      <c r="W1881" s="2" t="n">
        <v>67666.622536280396</v>
      </c>
      <c r="X1881" s="2" t="n">
        <v>28649.174964346599</v>
      </c>
      <c r="Y1881" s="2"/>
      <c r="Z1881" s="2"/>
      <c r="AA1881" s="2"/>
      <c r="AB1881" s="2"/>
      <c r="AC1881" s="2" t="n">
        <v>17088.291654977998</v>
      </c>
      <c r="AD1881" s="2" t="n">
        <v>0</v>
      </c>
      <c r="AE1881" s="2"/>
      <c r="AF1881" s="2" t="n">
        <v>116927.861181468</v>
      </c>
      <c r="AG1881" s="2"/>
      <c r="AH1881" s="2"/>
      <c r="AI1881" s="2"/>
      <c r="AJ1881" s="2"/>
      <c r="AK1881" s="2"/>
      <c r="AL1881" s="2"/>
      <c r="AM1881" s="2"/>
    </row>
    <row r="1882">
      <c r="A1882" t="str">
        <f t="shared" si="319"/>
        <v>PAMS</v>
      </c>
      <c r="B1882" t="str">
        <f t="shared" si="320"/>
        <v>H119</v>
      </c>
      <c r="C1882" t="str">
        <f t="shared" si="321"/>
        <v>QUALITY CONT SV/SHIPS-CRAFT-DOCKS</v>
      </c>
      <c r="D1882" s="2" t="n">
        <f t="shared" si="322"/>
        <v>0</v>
      </c>
      <c r="E1882" s="2" t="n">
        <f t="shared" si="323"/>
        <v>0</v>
      </c>
      <c r="F1882" s="2" t="n">
        <f t="shared" si="324"/>
        <v>0</v>
      </c>
      <c r="G1882" s="2" t="n">
        <f t="shared" si="325"/>
        <v>0</v>
      </c>
      <c r="H1882" s="3" t="e">
        <f t="shared" si="326"/>
        <v>#DIV/0!</v>
      </c>
      <c r="I1882" s="3" t="e">
        <f t="shared" si="327"/>
        <v>#DIV/0!</v>
      </c>
      <c r="J1882" s="3" t="e">
        <f t="shared" si="328"/>
        <v>#DIV/0!</v>
      </c>
      <c r="K1882" s="3" t="n">
        <f t="shared" si="329"/>
        <v>0</v>
      </c>
      <c r="L1882" s="3" t="n">
        <f>AM1882/SUM(AM1:AM$2860)</f>
        <v>0</v>
      </c>
      <c r="M1882" t="s">
        <v>4323</v>
      </c>
      <c r="N1882" t="s">
        <v>4604</v>
      </c>
      <c r="O1882" t="s">
        <v>4605</v>
      </c>
      <c r="P1882" s="2"/>
      <c r="Q1882" s="2" t="n">
        <v>66229323.959804296</v>
      </c>
      <c r="R1882" s="2" t="n">
        <v>181092908.934811</v>
      </c>
      <c r="S1882" s="2" t="n">
        <v>6172895.3802451501</v>
      </c>
      <c r="T1882" s="2" t="n">
        <v>3885178.4956600899</v>
      </c>
      <c r="U1882" s="2" t="n">
        <v>849795.79352597997</v>
      </c>
      <c r="V1882" s="2" t="n">
        <v>15130992.1216853</v>
      </c>
      <c r="W1882" s="2" t="n">
        <v>11354.656580044701</v>
      </c>
      <c r="X1882" s="2" t="n">
        <v>22394.664963755</v>
      </c>
      <c r="Y1882" s="2" t="n">
        <v>62431.879216864501</v>
      </c>
      <c r="Z1882" s="2" t="n">
        <v>5062.8412612567399</v>
      </c>
      <c r="AA1882" s="2" t="n">
        <v>730299.10333185003</v>
      </c>
      <c r="AB1882" s="2" t="n">
        <v>960654.48621670704</v>
      </c>
      <c r="AC1882" s="2" t="n">
        <v>22546.800033185798</v>
      </c>
      <c r="AD1882" s="2" t="n">
        <v>89200.4166851427</v>
      </c>
      <c r="AE1882" s="2"/>
      <c r="AF1882" s="2" t="n">
        <v>102343.998639185</v>
      </c>
      <c r="AG1882" s="2" t="n">
        <v>19036.1748586822</v>
      </c>
      <c r="AH1882" s="2"/>
      <c r="AI1882" s="2" t="n">
        <v>41780.872291373104</v>
      </c>
      <c r="AJ1882" s="2"/>
      <c r="AK1882" s="2"/>
      <c r="AL1882" s="2"/>
      <c r="AM1882" s="2"/>
    </row>
    <row r="1883">
      <c r="A1883" t="str">
        <f t="shared" si="319"/>
        <v>PAMS</v>
      </c>
      <c r="B1883" t="str">
        <f t="shared" si="320"/>
        <v>H120</v>
      </c>
      <c r="C1883" t="str">
        <f t="shared" si="321"/>
        <v>QUALITY CONT SV/SHIP &amp; MARINE EQ</v>
      </c>
      <c r="D1883" s="2" t="n">
        <f t="shared" si="322"/>
        <v>7705215.0094684903</v>
      </c>
      <c r="E1883" s="2" t="n">
        <f t="shared" si="323"/>
        <v>10413.7918869677</v>
      </c>
      <c r="F1883" s="2" t="n">
        <f t="shared" si="324"/>
        <v>34590</v>
      </c>
      <c r="G1883" s="2" t="n">
        <f t="shared" si="325"/>
        <v>0</v>
      </c>
      <c r="H1883" s="3" t="n">
        <f t="shared" si="326"/>
        <v>2.3215566793962461</v>
      </c>
      <c r="I1883" s="3" t="n">
        <f t="shared" si="327"/>
        <v>-0.9955108326039579</v>
      </c>
      <c r="J1883" s="3" t="n">
        <f t="shared" si="328"/>
        <v>0</v>
      </c>
      <c r="K1883" s="3" t="n">
        <f t="shared" si="329"/>
        <v>2.7924374666667156E-7</v>
      </c>
      <c r="L1883" s="3" t="n">
        <f>AM1883/SUM(AM1:AM$2860)</f>
        <v>0</v>
      </c>
      <c r="M1883" t="s">
        <v>4323</v>
      </c>
      <c r="N1883" t="s">
        <v>4606</v>
      </c>
      <c r="O1883" t="s">
        <v>4607</v>
      </c>
      <c r="P1883" s="2"/>
      <c r="Q1883" s="2"/>
      <c r="R1883" s="2"/>
      <c r="S1883" s="2" t="n">
        <v>76188.869107029197</v>
      </c>
      <c r="T1883" s="2" t="n">
        <v>136685.96299225799</v>
      </c>
      <c r="U1883" s="2" t="n">
        <v>47484.690594039399</v>
      </c>
      <c r="V1883" s="2" t="n">
        <v>499286.51434337703</v>
      </c>
      <c r="W1883" s="2" t="n">
        <v>18350477.685394499</v>
      </c>
      <c r="X1883" s="2" t="n">
        <v>17889071.655570999</v>
      </c>
      <c r="Y1883" s="2" t="n">
        <v>10238640.8075145</v>
      </c>
      <c r="Z1883" s="2" t="n">
        <v>13639043.178104199</v>
      </c>
      <c r="AA1883" s="2" t="n">
        <v>11482158.897394201</v>
      </c>
      <c r="AB1883" s="2" t="n">
        <v>3114670.01725931</v>
      </c>
      <c r="AC1883" s="2" t="n">
        <v>3643387.5158112901</v>
      </c>
      <c r="AD1883" s="2" t="n">
        <v>5601800.5927566299</v>
      </c>
      <c r="AE1883" s="2" t="n">
        <v>7705215.0094684903</v>
      </c>
      <c r="AF1883" s="2" t="n">
        <v>179293.81901014</v>
      </c>
      <c r="AG1883" s="2" t="n">
        <v>99582.075787392503</v>
      </c>
      <c r="AH1883" s="2" t="n">
        <v>126923.462990178</v>
      </c>
      <c r="AI1883" s="2" t="n">
        <v>384661.14618621097</v>
      </c>
      <c r="AJ1883" s="2" t="n">
        <v>355417.14442939998</v>
      </c>
      <c r="AK1883" s="2" t="n">
        <v>10413.7918869677</v>
      </c>
      <c r="AL1883" s="2" t="n">
        <v>34590</v>
      </c>
      <c r="AM1883" s="2" t="n">
        <v>0</v>
      </c>
    </row>
    <row r="1884">
      <c r="A1884" t="str">
        <f t="shared" si="319"/>
        <v>PAMS</v>
      </c>
      <c r="B1884" t="str">
        <f t="shared" si="320"/>
        <v>H123</v>
      </c>
      <c r="C1884" t="str">
        <f t="shared" si="321"/>
        <v>QUALITY CONT SV/VEHICLE-TRAILER-CYC</v>
      </c>
      <c r="D1884" s="2" t="n">
        <f t="shared" si="322"/>
        <v>0</v>
      </c>
      <c r="E1884" s="2" t="n">
        <f t="shared" si="323"/>
        <v>0</v>
      </c>
      <c r="F1884" s="2" t="n">
        <f t="shared" si="324"/>
        <v>145901</v>
      </c>
      <c r="G1884" s="2" t="n">
        <f t="shared" si="325"/>
        <v>0</v>
      </c>
      <c r="H1884" s="3" t="e">
        <f t="shared" si="326"/>
        <v>#DIV/0!</v>
      </c>
      <c r="I1884" s="3" t="e">
        <f t="shared" si="327"/>
        <v>#DIV/0!</v>
      </c>
      <c r="J1884" s="3" t="n">
        <f t="shared" si="328"/>
        <v>0</v>
      </c>
      <c r="K1884" s="3" t="n">
        <f t="shared" si="329"/>
        <v>1.1778531911654828E-6</v>
      </c>
      <c r="L1884" s="3" t="n">
        <f>AM1884/SUM(AM1:AM$2860)</f>
        <v>0</v>
      </c>
      <c r="M1884" t="s">
        <v>4323</v>
      </c>
      <c r="N1884" t="s">
        <v>4608</v>
      </c>
      <c r="O1884" t="s">
        <v>4609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 t="n">
        <v>145901</v>
      </c>
      <c r="AM1884" s="2"/>
    </row>
    <row r="1885">
      <c r="A1885" t="str">
        <f t="shared" si="319"/>
        <v>PAMS</v>
      </c>
      <c r="B1885" t="str">
        <f t="shared" si="320"/>
        <v>H124</v>
      </c>
      <c r="C1885" t="str">
        <f t="shared" si="321"/>
        <v>QUALITY CONTROL SERVICES: TRACTORS</v>
      </c>
      <c r="D1885" s="2" t="n">
        <f t="shared" si="322"/>
        <v>0</v>
      </c>
      <c r="E1885" s="2" t="n">
        <f t="shared" si="323"/>
        <v>31847.340085516698</v>
      </c>
      <c r="F1885" s="2" t="n">
        <f t="shared" si="324"/>
        <v>0</v>
      </c>
      <c r="G1885" s="2" t="n">
        <f t="shared" si="325"/>
        <v>0</v>
      </c>
      <c r="H1885" s="3" t="n">
        <f t="shared" si="326"/>
        <v>-1</v>
      </c>
      <c r="I1885" s="3" t="e">
        <f t="shared" si="327"/>
        <v>#DIV/0!</v>
      </c>
      <c r="J1885" s="3" t="e">
        <f t="shared" si="328"/>
        <v>#DIV/0!</v>
      </c>
      <c r="K1885" s="3" t="n">
        <f t="shared" si="329"/>
        <v>0</v>
      </c>
      <c r="L1885" s="3" t="n">
        <f>AM1885/SUM(AM1:AM$2860)</f>
        <v>0</v>
      </c>
      <c r="M1885" t="s">
        <v>4323</v>
      </c>
      <c r="N1885" t="s">
        <v>4610</v>
      </c>
      <c r="O1885" t="s">
        <v>4611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 t="n">
        <v>15388.594697643501</v>
      </c>
      <c r="AB1885" s="2"/>
      <c r="AC1885" s="2"/>
      <c r="AD1885" s="2"/>
      <c r="AE1885" s="2"/>
      <c r="AF1885" s="2"/>
      <c r="AG1885" s="2"/>
      <c r="AH1885" s="2"/>
      <c r="AI1885" s="2"/>
      <c r="AJ1885" s="2"/>
      <c r="AK1885" s="2" t="n">
        <v>31847.340085516698</v>
      </c>
      <c r="AL1885" s="2"/>
      <c r="AM1885" s="2"/>
    </row>
    <row r="1886">
      <c r="A1886" t="str">
        <f t="shared" si="319"/>
        <v>PAMS</v>
      </c>
      <c r="B1886" t="str">
        <f t="shared" si="320"/>
        <v>H125</v>
      </c>
      <c r="C1886" t="str">
        <f t="shared" si="321"/>
        <v>QUALITY CONT SV/VEHICULAR EQ</v>
      </c>
      <c r="D1886" s="2" t="n">
        <f t="shared" si="322"/>
        <v>0</v>
      </c>
      <c r="E1886" s="2" t="n">
        <f t="shared" si="323"/>
        <v>0</v>
      </c>
      <c r="F1886" s="2" t="n">
        <f t="shared" si="324"/>
        <v>0</v>
      </c>
      <c r="G1886" s="2" t="n">
        <f t="shared" si="325"/>
        <v>0</v>
      </c>
      <c r="H1886" s="3" t="e">
        <f t="shared" si="326"/>
        <v>#DIV/0!</v>
      </c>
      <c r="I1886" s="3" t="e">
        <f t="shared" si="327"/>
        <v>#DIV/0!</v>
      </c>
      <c r="J1886" s="3" t="e">
        <f t="shared" si="328"/>
        <v>#DIV/0!</v>
      </c>
      <c r="K1886" s="3" t="n">
        <f t="shared" si="329"/>
        <v>0</v>
      </c>
      <c r="L1886" s="3" t="n">
        <f>AM1886/SUM(AM1:AM$2860)</f>
        <v>0</v>
      </c>
      <c r="M1886" t="s">
        <v>4323</v>
      </c>
      <c r="N1886" t="s">
        <v>4612</v>
      </c>
      <c r="O1886" t="s">
        <v>4613</v>
      </c>
      <c r="P1886" s="2"/>
      <c r="Q1886" s="2"/>
      <c r="R1886" s="2"/>
      <c r="S1886" s="2"/>
      <c r="T1886" s="2"/>
      <c r="U1886" s="2" t="n">
        <v>1227.1065002108</v>
      </c>
      <c r="V1886" s="2"/>
      <c r="W1886" s="2"/>
      <c r="X1886" s="2"/>
      <c r="Y1886" s="2"/>
      <c r="Z1886" s="2" t="n">
        <v>24197.202104634402</v>
      </c>
      <c r="AA1886" s="2" t="n">
        <v>3140.4659344083402</v>
      </c>
      <c r="AB1886" s="2"/>
      <c r="AC1886" s="2"/>
      <c r="AD1886" s="2"/>
      <c r="AE1886" s="2"/>
      <c r="AF1886" s="2"/>
      <c r="AG1886" s="2" t="n">
        <v>3693.1675192433499</v>
      </c>
      <c r="AH1886" s="2" t="n">
        <v>-1004.88211814086</v>
      </c>
      <c r="AI1886" s="2"/>
      <c r="AJ1886" s="2"/>
      <c r="AK1886" s="2"/>
      <c r="AL1886" s="2"/>
      <c r="AM1886" s="2"/>
    </row>
    <row r="1887">
      <c r="A1887" t="str">
        <f t="shared" si="319"/>
        <v>PAMS</v>
      </c>
      <c r="B1887" t="str">
        <f t="shared" si="320"/>
        <v>H128</v>
      </c>
      <c r="C1887" t="str">
        <f t="shared" si="321"/>
        <v>QUALITY CONT SV/ENGINES &amp; TURBINES</v>
      </c>
      <c r="D1887" s="2" t="n">
        <f t="shared" si="322"/>
        <v>17526.927573891899</v>
      </c>
      <c r="E1887" s="2" t="n">
        <f t="shared" si="323"/>
        <v>62876.249156738399</v>
      </c>
      <c r="F1887" s="2" t="n">
        <f t="shared" si="324"/>
        <v>7935</v>
      </c>
      <c r="G1887" s="2" t="n">
        <f t="shared" si="325"/>
        <v>0</v>
      </c>
      <c r="H1887" s="3" t="n">
        <f t="shared" si="326"/>
        <v>-0.87379972395904892</v>
      </c>
      <c r="I1887" s="3" t="n">
        <f t="shared" si="327"/>
        <v>-0.54726805559349878</v>
      </c>
      <c r="J1887" s="3" t="n">
        <f t="shared" si="328"/>
        <v>0</v>
      </c>
      <c r="K1887" s="3" t="n">
        <f t="shared" si="329"/>
        <v>6.4058951425268547E-8</v>
      </c>
      <c r="L1887" s="3" t="n">
        <f>AM1887/SUM(AM1:AM$2860)</f>
        <v>0</v>
      </c>
      <c r="M1887" t="s">
        <v>4323</v>
      </c>
      <c r="N1887" t="s">
        <v>4614</v>
      </c>
      <c r="O1887" t="s">
        <v>4615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 t="n">
        <v>3430.9755863086302</v>
      </c>
      <c r="Z1887" s="2" t="n">
        <v>4284.4457701849697</v>
      </c>
      <c r="AA1887" s="2"/>
      <c r="AB1887" s="2" t="n">
        <v>127818.94997561201</v>
      </c>
      <c r="AC1887" s="2"/>
      <c r="AD1887" s="2"/>
      <c r="AE1887" s="2" t="n">
        <v>17526.927573891899</v>
      </c>
      <c r="AF1887" s="2" t="n">
        <v>456059.00156681403</v>
      </c>
      <c r="AG1887" s="2"/>
      <c r="AH1887" s="2"/>
      <c r="AI1887" s="2" t="n">
        <v>84205.876756853802</v>
      </c>
      <c r="AJ1887" s="2"/>
      <c r="AK1887" s="2" t="n">
        <v>62876.249156738399</v>
      </c>
      <c r="AL1887" s="2" t="n">
        <v>7935</v>
      </c>
      <c r="AM1887" s="2"/>
    </row>
    <row r="1888">
      <c r="A1888" t="str">
        <f t="shared" si="319"/>
        <v>PAMS</v>
      </c>
      <c r="B1888" t="str">
        <f t="shared" si="320"/>
        <v>H130</v>
      </c>
      <c r="C1888" t="str">
        <f t="shared" si="321"/>
        <v>QUALITY CONT SV/MECH POWER TRANS EQ</v>
      </c>
      <c r="D1888" s="2" t="n">
        <f t="shared" si="322"/>
        <v>0</v>
      </c>
      <c r="E1888" s="2" t="n">
        <f t="shared" si="323"/>
        <v>9304.9406510312201</v>
      </c>
      <c r="F1888" s="2" t="n">
        <f t="shared" si="324"/>
        <v>0</v>
      </c>
      <c r="G1888" s="2" t="n">
        <f t="shared" si="325"/>
        <v>0</v>
      </c>
      <c r="H1888" s="3" t="n">
        <f t="shared" si="326"/>
        <v>-1</v>
      </c>
      <c r="I1888" s="3" t="e">
        <f t="shared" si="327"/>
        <v>#DIV/0!</v>
      </c>
      <c r="J1888" s="3" t="e">
        <f t="shared" si="328"/>
        <v>#DIV/0!</v>
      </c>
      <c r="K1888" s="3" t="n">
        <f t="shared" si="329"/>
        <v>0</v>
      </c>
      <c r="L1888" s="3" t="n">
        <f>AM1888/SUM(AM1:AM$2860)</f>
        <v>0</v>
      </c>
      <c r="M1888" t="s">
        <v>4323</v>
      </c>
      <c r="N1888" t="s">
        <v>4616</v>
      </c>
      <c r="O1888" t="s">
        <v>4617</v>
      </c>
      <c r="P1888" s="2"/>
      <c r="Q1888" s="2"/>
      <c r="R1888" s="2"/>
      <c r="S1888" s="2"/>
      <c r="T1888" s="2"/>
      <c r="U1888" s="2"/>
      <c r="V1888" s="2"/>
      <c r="W1888" s="2" t="n">
        <v>907907.12700875802</v>
      </c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 t="n">
        <v>9304.9406510312201</v>
      </c>
      <c r="AL1888" s="2"/>
      <c r="AM1888" s="2"/>
    </row>
    <row r="1889">
      <c r="A1889" t="str">
        <f t="shared" si="319"/>
        <v>PAMS</v>
      </c>
      <c r="B1889" t="str">
        <f t="shared" si="320"/>
        <v>H131</v>
      </c>
      <c r="C1889" t="str">
        <f t="shared" si="321"/>
        <v>QUALITY CONTROL SERVICES: BEARINGS</v>
      </c>
      <c r="D1889" s="2" t="n">
        <f t="shared" si="322"/>
        <v>0</v>
      </c>
      <c r="E1889" s="2" t="n">
        <f t="shared" si="323"/>
        <v>0</v>
      </c>
      <c r="F1889" s="2" t="n">
        <f t="shared" si="324"/>
        <v>0</v>
      </c>
      <c r="G1889" s="2" t="n">
        <f t="shared" si="325"/>
        <v>0</v>
      </c>
      <c r="H1889" s="3" t="e">
        <f t="shared" si="326"/>
        <v>#DIV/0!</v>
      </c>
      <c r="I1889" s="3" t="e">
        <f t="shared" si="327"/>
        <v>#DIV/0!</v>
      </c>
      <c r="J1889" s="3" t="e">
        <f t="shared" si="328"/>
        <v>#DIV/0!</v>
      </c>
      <c r="K1889" s="3" t="n">
        <f t="shared" si="329"/>
        <v>0</v>
      </c>
      <c r="L1889" s="3" t="n">
        <f>AM1889/SUM(AM1:AM$2860)</f>
        <v>0</v>
      </c>
      <c r="M1889" t="s">
        <v>4323</v>
      </c>
      <c r="N1889" t="s">
        <v>4618</v>
      </c>
      <c r="O1889" t="s">
        <v>4619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 t="n">
        <v>5050.6650180557399</v>
      </c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</row>
    <row r="1890">
      <c r="A1890" t="str">
        <f t="shared" si="319"/>
        <v>PAMS</v>
      </c>
      <c r="B1890" t="str">
        <f t="shared" si="320"/>
        <v>H134</v>
      </c>
      <c r="C1890" t="str">
        <f t="shared" si="321"/>
        <v>QUALITY CONT SV/METALWORK MACHINE</v>
      </c>
      <c r="D1890" s="2" t="n">
        <f t="shared" si="322"/>
        <v>5966.0521986339299</v>
      </c>
      <c r="E1890" s="2" t="n">
        <f t="shared" si="323"/>
        <v>0</v>
      </c>
      <c r="F1890" s="2" t="n">
        <f t="shared" si="324"/>
        <v>0</v>
      </c>
      <c r="G1890" s="2" t="n">
        <f t="shared" si="325"/>
        <v>0</v>
      </c>
      <c r="H1890" s="3" t="e">
        <f t="shared" si="326"/>
        <v>#DIV/0!</v>
      </c>
      <c r="I1890" s="3" t="n">
        <f t="shared" si="327"/>
        <v>-1</v>
      </c>
      <c r="J1890" s="3" t="e">
        <f t="shared" si="328"/>
        <v>#DIV/0!</v>
      </c>
      <c r="K1890" s="3" t="n">
        <f t="shared" si="329"/>
        <v>0</v>
      </c>
      <c r="L1890" s="3" t="n">
        <f>AM1890/SUM(AM1:AM$2860)</f>
        <v>0</v>
      </c>
      <c r="M1890" t="s">
        <v>4323</v>
      </c>
      <c r="N1890" t="s">
        <v>4620</v>
      </c>
      <c r="O1890" t="s">
        <v>4621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 t="n">
        <v>3513.7291226286002</v>
      </c>
      <c r="AB1890" s="2"/>
      <c r="AC1890" s="2" t="n">
        <v>8527.40132980423</v>
      </c>
      <c r="AD1890" s="2"/>
      <c r="AE1890" s="2" t="n">
        <v>5966.0521986339299</v>
      </c>
      <c r="AF1890" s="2" t="n">
        <v>6872.5827649646699</v>
      </c>
      <c r="AG1890" s="2"/>
      <c r="AH1890" s="2" t="n">
        <v>1710.73187232997</v>
      </c>
      <c r="AI1890" s="2"/>
      <c r="AJ1890" s="2"/>
      <c r="AK1890" s="2"/>
      <c r="AL1890" s="2"/>
      <c r="AM1890" s="2"/>
    </row>
    <row r="1891">
      <c r="A1891" t="str">
        <f t="shared" si="319"/>
        <v>PAMS</v>
      </c>
      <c r="B1891" t="str">
        <f t="shared" si="320"/>
        <v>H135</v>
      </c>
      <c r="C1891" t="str">
        <f t="shared" si="321"/>
        <v>QUALITY CONT SV/SERVICE &amp; TRADE EQ</v>
      </c>
      <c r="D1891" s="2" t="n">
        <f t="shared" si="322"/>
        <v>28079.547324266099</v>
      </c>
      <c r="E1891" s="2" t="n">
        <f t="shared" si="323"/>
        <v>0</v>
      </c>
      <c r="F1891" s="2" t="n">
        <f t="shared" si="324"/>
        <v>0</v>
      </c>
      <c r="G1891" s="2" t="n">
        <f t="shared" si="325"/>
        <v>0</v>
      </c>
      <c r="H1891" s="3" t="e">
        <f t="shared" si="326"/>
        <v>#DIV/0!</v>
      </c>
      <c r="I1891" s="3" t="n">
        <f t="shared" si="327"/>
        <v>-1</v>
      </c>
      <c r="J1891" s="3" t="e">
        <f t="shared" si="328"/>
        <v>#DIV/0!</v>
      </c>
      <c r="K1891" s="3" t="n">
        <f t="shared" si="329"/>
        <v>0</v>
      </c>
      <c r="L1891" s="3" t="n">
        <f>AM1891/SUM(AM1:AM$2860)</f>
        <v>0</v>
      </c>
      <c r="M1891" t="s">
        <v>4323</v>
      </c>
      <c r="N1891" t="s">
        <v>4622</v>
      </c>
      <c r="O1891" t="s">
        <v>4623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 t="n">
        <v>8816.2876508184509</v>
      </c>
      <c r="Z1891" s="2" t="n">
        <v>8885.4826476630005</v>
      </c>
      <c r="AA1891" s="2" t="n">
        <v>-1302.90101773382</v>
      </c>
      <c r="AB1891" s="2" t="n">
        <v>1692.49919967707</v>
      </c>
      <c r="AC1891" s="2"/>
      <c r="AD1891" s="2" t="n">
        <v>1327.96703303036</v>
      </c>
      <c r="AE1891" s="2" t="n">
        <v>28079.547324266099</v>
      </c>
      <c r="AF1891" s="2" t="n">
        <v>35521.158152872398</v>
      </c>
      <c r="AG1891" s="2" t="n">
        <v>36692.086793242102</v>
      </c>
      <c r="AH1891" s="2" t="n">
        <v>38532.6615847106</v>
      </c>
      <c r="AI1891" s="2" t="n">
        <v>0</v>
      </c>
      <c r="AJ1891" s="2"/>
      <c r="AK1891" s="2"/>
      <c r="AL1891" s="2"/>
      <c r="AM1891" s="2"/>
    </row>
    <row r="1892">
      <c r="A1892" t="str">
        <f t="shared" si="319"/>
        <v>PAMS</v>
      </c>
      <c r="B1892" t="str">
        <f t="shared" si="320"/>
        <v>H136</v>
      </c>
      <c r="C1892" t="str">
        <f t="shared" si="321"/>
        <v>QUALITY CONT SV/SP INDUSTRY MACHINE</v>
      </c>
      <c r="D1892" s="2" t="n">
        <f t="shared" si="322"/>
        <v>0</v>
      </c>
      <c r="E1892" s="2" t="n">
        <f t="shared" si="323"/>
        <v>157597.92961370799</v>
      </c>
      <c r="F1892" s="2" t="n">
        <f t="shared" si="324"/>
        <v>25142.970600000001</v>
      </c>
      <c r="G1892" s="2" t="n">
        <f t="shared" si="325"/>
        <v>11731.720067054401</v>
      </c>
      <c r="H1892" s="3" t="n">
        <f t="shared" si="326"/>
        <v>-0.84046128866268399</v>
      </c>
      <c r="I1892" s="3" t="e">
        <f t="shared" si="327"/>
        <v>#DIV/0!</v>
      </c>
      <c r="J1892" s="3" t="n">
        <f t="shared" si="328"/>
        <v>0.46660039713264434</v>
      </c>
      <c r="K1892" s="3" t="n">
        <f t="shared" si="329"/>
        <v>2.0297823974194771E-7</v>
      </c>
      <c r="L1892" s="3" t="n">
        <f>AM1892/SUM(AM1:AM$2860)</f>
        <v>1.3348507170773626E-7</v>
      </c>
      <c r="M1892" t="s">
        <v>4323</v>
      </c>
      <c r="N1892" t="s">
        <v>4624</v>
      </c>
      <c r="O1892" t="s">
        <v>4625</v>
      </c>
      <c r="P1892" s="2"/>
      <c r="Q1892" s="2"/>
      <c r="R1892" s="2"/>
      <c r="S1892" s="2"/>
      <c r="T1892" s="2"/>
      <c r="U1892" s="2"/>
      <c r="V1892" s="2" t="n">
        <v>30528.272994205301</v>
      </c>
      <c r="W1892" s="2" t="n">
        <v>10206.127079378601</v>
      </c>
      <c r="X1892" s="2" t="n">
        <v>0</v>
      </c>
      <c r="Y1892" s="2"/>
      <c r="Z1892" s="2"/>
      <c r="AA1892" s="2" t="n">
        <v>14920.524942256799</v>
      </c>
      <c r="AB1892" s="2" t="n">
        <v>17498.565241731299</v>
      </c>
      <c r="AC1892" s="2"/>
      <c r="AD1892" s="2" t="n">
        <v>60703.5980857912</v>
      </c>
      <c r="AE1892" s="2"/>
      <c r="AF1892" s="2" t="n">
        <v>19360.577660348201</v>
      </c>
      <c r="AG1892" s="2" t="n">
        <v>22046.5611373344</v>
      </c>
      <c r="AH1892" s="2"/>
      <c r="AI1892" s="2"/>
      <c r="AJ1892" s="2" t="n">
        <v>5283.0033379717097</v>
      </c>
      <c r="AK1892" s="2" t="n">
        <v>157597.92961370799</v>
      </c>
      <c r="AL1892" s="2" t="n">
        <v>25142.970600000001</v>
      </c>
      <c r="AM1892" s="2" t="n">
        <v>11731.720067054401</v>
      </c>
    </row>
    <row r="1893">
      <c r="A1893" t="str">
        <f t="shared" si="319"/>
        <v>PAMS</v>
      </c>
      <c r="B1893" t="str">
        <f t="shared" si="320"/>
        <v>H138</v>
      </c>
      <c r="C1893" t="str">
        <f t="shared" si="321"/>
        <v>QUALITY CONT SV/CONTRUCT EQ</v>
      </c>
      <c r="D1893" s="2" t="n">
        <f t="shared" si="322"/>
        <v>0</v>
      </c>
      <c r="E1893" s="2" t="n">
        <f t="shared" si="323"/>
        <v>0</v>
      </c>
      <c r="F1893" s="2" t="n">
        <f t="shared" si="324"/>
        <v>0</v>
      </c>
      <c r="G1893" s="2" t="n">
        <f t="shared" si="325"/>
        <v>0</v>
      </c>
      <c r="H1893" s="3" t="e">
        <f t="shared" si="326"/>
        <v>#DIV/0!</v>
      </c>
      <c r="I1893" s="3" t="e">
        <f t="shared" si="327"/>
        <v>#DIV/0!</v>
      </c>
      <c r="J1893" s="3" t="e">
        <f t="shared" si="328"/>
        <v>#DIV/0!</v>
      </c>
      <c r="K1893" s="3" t="n">
        <f t="shared" si="329"/>
        <v>0</v>
      </c>
      <c r="L1893" s="3" t="n">
        <f>AM1893/SUM(AM1:AM$2860)</f>
        <v>0</v>
      </c>
      <c r="M1893" t="s">
        <v>4323</v>
      </c>
      <c r="N1893" t="s">
        <v>4626</v>
      </c>
      <c r="O1893" t="s">
        <v>4627</v>
      </c>
      <c r="P1893" s="2"/>
      <c r="Q1893" s="2"/>
      <c r="R1893" s="2"/>
      <c r="S1893" s="2"/>
      <c r="T1893" s="2"/>
      <c r="U1893" s="2" t="n">
        <v>1402165.51353087</v>
      </c>
      <c r="V1893" s="2" t="n">
        <v>560583.53951452195</v>
      </c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</row>
    <row r="1894">
      <c r="A1894" t="str">
        <f t="shared" si="319"/>
        <v>PAMS</v>
      </c>
      <c r="B1894" t="str">
        <f t="shared" si="320"/>
        <v>H139</v>
      </c>
      <c r="C1894" t="str">
        <f t="shared" si="321"/>
        <v>QUALITY CONT SV/MATERIAL HANDLIN EQ</v>
      </c>
      <c r="D1894" s="2" t="n">
        <f t="shared" si="322"/>
        <v>0</v>
      </c>
      <c r="E1894" s="2" t="n">
        <f t="shared" si="323"/>
        <v>0</v>
      </c>
      <c r="F1894" s="2" t="n">
        <f t="shared" si="324"/>
        <v>0</v>
      </c>
      <c r="G1894" s="2" t="n">
        <f t="shared" si="325"/>
        <v>0</v>
      </c>
      <c r="H1894" s="3" t="e">
        <f t="shared" si="326"/>
        <v>#DIV/0!</v>
      </c>
      <c r="I1894" s="3" t="e">
        <f t="shared" si="327"/>
        <v>#DIV/0!</v>
      </c>
      <c r="J1894" s="3" t="e">
        <f t="shared" si="328"/>
        <v>#DIV/0!</v>
      </c>
      <c r="K1894" s="3" t="n">
        <f t="shared" si="329"/>
        <v>0</v>
      </c>
      <c r="L1894" s="3" t="n">
        <f>AM1894/SUM(AM1:AM$2860)</f>
        <v>0</v>
      </c>
      <c r="M1894" t="s">
        <v>4323</v>
      </c>
      <c r="N1894" t="s">
        <v>4628</v>
      </c>
      <c r="O1894" t="s">
        <v>4629</v>
      </c>
      <c r="P1894" s="2"/>
      <c r="Q1894" s="2"/>
      <c r="R1894" s="2"/>
      <c r="S1894" s="2"/>
      <c r="T1894" s="2"/>
      <c r="U1894" s="2" t="n">
        <v>9419.8469575005201</v>
      </c>
      <c r="V1894" s="2"/>
      <c r="W1894" s="2"/>
      <c r="X1894" s="2"/>
      <c r="Y1894" s="2"/>
      <c r="Z1894" s="2"/>
      <c r="AA1894" s="2"/>
      <c r="AB1894" s="2"/>
      <c r="AC1894" s="2"/>
      <c r="AD1894" s="2" t="n">
        <v>5279.8396928084403</v>
      </c>
      <c r="AE1894" s="2"/>
      <c r="AF1894" s="2"/>
      <c r="AG1894" s="2"/>
      <c r="AH1894" s="2"/>
      <c r="AI1894" s="2"/>
      <c r="AJ1894" s="2"/>
      <c r="AK1894" s="2"/>
      <c r="AL1894" s="2"/>
      <c r="AM1894" s="2"/>
    </row>
    <row r="1895">
      <c r="A1895" t="str">
        <f t="shared" si="319"/>
        <v>PAMS</v>
      </c>
      <c r="B1895" t="str">
        <f t="shared" si="320"/>
        <v>H140</v>
      </c>
      <c r="C1895" t="str">
        <f t="shared" si="321"/>
        <v>QUALITY CONT SV/ROPE-CABLE-CHAIN</v>
      </c>
      <c r="D1895" s="2" t="n">
        <f t="shared" si="322"/>
        <v>82488.408082921698</v>
      </c>
      <c r="E1895" s="2" t="n">
        <f t="shared" si="323"/>
        <v>0</v>
      </c>
      <c r="F1895" s="2" t="n">
        <f t="shared" si="324"/>
        <v>0</v>
      </c>
      <c r="G1895" s="2" t="n">
        <f t="shared" si="325"/>
        <v>0</v>
      </c>
      <c r="H1895" s="3" t="e">
        <f t="shared" si="326"/>
        <v>#DIV/0!</v>
      </c>
      <c r="I1895" s="3" t="n">
        <f t="shared" si="327"/>
        <v>-1</v>
      </c>
      <c r="J1895" s="3" t="e">
        <f t="shared" si="328"/>
        <v>#DIV/0!</v>
      </c>
      <c r="K1895" s="3" t="n">
        <f t="shared" si="329"/>
        <v>0</v>
      </c>
      <c r="L1895" s="3" t="n">
        <f>AM1895/SUM(AM1:AM$2860)</f>
        <v>0</v>
      </c>
      <c r="M1895" t="s">
        <v>4323</v>
      </c>
      <c r="N1895" t="s">
        <v>4630</v>
      </c>
      <c r="O1895" t="s">
        <v>4631</v>
      </c>
      <c r="P1895" s="2"/>
      <c r="Q1895" s="2"/>
      <c r="R1895" s="2"/>
      <c r="S1895" s="2"/>
      <c r="T1895" s="2" t="n">
        <v>4105.4429471725398</v>
      </c>
      <c r="U1895" s="2"/>
      <c r="V1895" s="2" t="n">
        <v>1212.1828571548399</v>
      </c>
      <c r="W1895" s="2"/>
      <c r="X1895" s="2" t="n">
        <v>22330.6802067157</v>
      </c>
      <c r="Y1895" s="2" t="n">
        <v>148673.40939671599</v>
      </c>
      <c r="Z1895" s="2"/>
      <c r="AA1895" s="2" t="n">
        <v>128.23828914702901</v>
      </c>
      <c r="AB1895" s="2" t="n">
        <v>251.85999995194501</v>
      </c>
      <c r="AC1895" s="2" t="n">
        <v>8502.0990829334205</v>
      </c>
      <c r="AD1895" s="2" t="n">
        <v>32551.2793208078</v>
      </c>
      <c r="AE1895" s="2" t="n">
        <v>82488.408082921698</v>
      </c>
      <c r="AF1895" s="2" t="n">
        <v>1843.8645390807801</v>
      </c>
      <c r="AG1895" s="2" t="n">
        <v>43284.858304650799</v>
      </c>
      <c r="AH1895" s="2"/>
      <c r="AI1895" s="2"/>
      <c r="AJ1895" s="2" t="n">
        <v>4365.6617541816504</v>
      </c>
      <c r="AK1895" s="2"/>
      <c r="AL1895" s="2"/>
      <c r="AM1895" s="2"/>
    </row>
    <row r="1896">
      <c r="A1896" t="str">
        <f t="shared" si="319"/>
        <v>PAMS</v>
      </c>
      <c r="B1896" t="str">
        <f t="shared" si="320"/>
        <v>H141</v>
      </c>
      <c r="C1896" t="str">
        <f t="shared" si="321"/>
        <v>QUALITY CONT SV/REFRIGERATION-AC EQ</v>
      </c>
      <c r="D1896" s="2" t="n">
        <f t="shared" si="322"/>
        <v>0</v>
      </c>
      <c r="E1896" s="2" t="n">
        <f t="shared" si="323"/>
        <v>79686.519436543298</v>
      </c>
      <c r="F1896" s="2" t="n">
        <f t="shared" si="324"/>
        <v>23254</v>
      </c>
      <c r="G1896" s="2" t="n">
        <f t="shared" si="325"/>
        <v>18352.034618714999</v>
      </c>
      <c r="H1896" s="3" t="n">
        <f t="shared" si="326"/>
        <v>-0.7081815071805484</v>
      </c>
      <c r="I1896" s="3" t="e">
        <f t="shared" si="327"/>
        <v>#DIV/0!</v>
      </c>
      <c r="J1896" s="3" t="n">
        <f t="shared" si="328"/>
        <v>0.78919904613034308</v>
      </c>
      <c r="K1896" s="3" t="n">
        <f t="shared" si="329"/>
        <v>1.8772865235579014E-7</v>
      </c>
      <c r="L1896" s="3" t="n">
        <f>AM1896/SUM(AM1:AM$2860)</f>
        <v>2.0881189144134652E-7</v>
      </c>
      <c r="M1896" t="s">
        <v>4323</v>
      </c>
      <c r="N1896" t="s">
        <v>4632</v>
      </c>
      <c r="O1896" t="s">
        <v>4633</v>
      </c>
      <c r="P1896" s="2"/>
      <c r="Q1896" s="2"/>
      <c r="R1896" s="2"/>
      <c r="S1896" s="2"/>
      <c r="T1896" s="2" t="n">
        <v>17190.7986016207</v>
      </c>
      <c r="U1896" s="2" t="n">
        <v>15699.7449291675</v>
      </c>
      <c r="V1896" s="2" t="n">
        <v>10371.3638228081</v>
      </c>
      <c r="W1896" s="2" t="n">
        <v>1131.07021927562</v>
      </c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 t="n">
        <v>35783.204381920499</v>
      </c>
      <c r="AJ1896" s="2" t="n">
        <v>25971.8191294973</v>
      </c>
      <c r="AK1896" s="2" t="n">
        <v>79686.519436543298</v>
      </c>
      <c r="AL1896" s="2" t="n">
        <v>23254</v>
      </c>
      <c r="AM1896" s="2" t="n">
        <v>18352.034618714999</v>
      </c>
    </row>
    <row r="1897">
      <c r="A1897" t="str">
        <f t="shared" si="319"/>
        <v>PAMS</v>
      </c>
      <c r="B1897" t="str">
        <f t="shared" si="320"/>
        <v>H142</v>
      </c>
      <c r="C1897" t="str">
        <f t="shared" si="321"/>
        <v>QUALITY CONT SV/FIRE-RESCUE-SAFE EQ</v>
      </c>
      <c r="D1897" s="2" t="n">
        <f t="shared" si="322"/>
        <v>25122.429292397999</v>
      </c>
      <c r="E1897" s="2" t="n">
        <f t="shared" si="323"/>
        <v>67067.1615988337</v>
      </c>
      <c r="F1897" s="2" t="n">
        <f t="shared" si="324"/>
        <v>149364.7598</v>
      </c>
      <c r="G1897" s="2" t="n">
        <f t="shared" si="325"/>
        <v>75092.546412942698</v>
      </c>
      <c r="H1897" s="3" t="n">
        <f t="shared" si="326"/>
        <v>1.2270923092501569</v>
      </c>
      <c r="I1897" s="3" t="n">
        <f t="shared" si="327"/>
        <v>4.9454743831321082</v>
      </c>
      <c r="J1897" s="3" t="n">
        <f t="shared" si="328"/>
        <v>0.50274607285876471</v>
      </c>
      <c r="K1897" s="3" t="n">
        <f t="shared" si="329"/>
        <v>1.2058159915154509E-6</v>
      </c>
      <c r="L1897" s="3" t="n">
        <f>AM1897/SUM(AM1:AM$2860)</f>
        <v>8.5441298337805707E-7</v>
      </c>
      <c r="M1897" t="s">
        <v>4323</v>
      </c>
      <c r="N1897" t="s">
        <v>4634</v>
      </c>
      <c r="O1897" t="s">
        <v>4635</v>
      </c>
      <c r="P1897" s="2"/>
      <c r="Q1897" s="2"/>
      <c r="R1897" s="2" t="n">
        <v>101074.78172362399</v>
      </c>
      <c r="S1897" s="2" t="n">
        <v>63848.826264741001</v>
      </c>
      <c r="T1897" s="2"/>
      <c r="U1897" s="2" t="n">
        <v>89658.175524225298</v>
      </c>
      <c r="V1897" s="2" t="n">
        <v>919701.44928904006</v>
      </c>
      <c r="W1897" s="2" t="n">
        <v>750082.29948713398</v>
      </c>
      <c r="X1897" s="2" t="n">
        <v>709277.69685949897</v>
      </c>
      <c r="Y1897" s="2" t="n">
        <v>503896.82751319098</v>
      </c>
      <c r="Z1897" s="2" t="n">
        <v>318380.762808664</v>
      </c>
      <c r="AA1897" s="2" t="n">
        <v>34643.983919118597</v>
      </c>
      <c r="AB1897" s="2" t="n">
        <v>65964.967412413898</v>
      </c>
      <c r="AC1897" s="2" t="n">
        <v>97650.942739520193</v>
      </c>
      <c r="AD1897" s="2" t="n">
        <v>22327.194892871201</v>
      </c>
      <c r="AE1897" s="2" t="n">
        <v>25122.429292397999</v>
      </c>
      <c r="AF1897" s="2" t="n">
        <v>79465.505876774594</v>
      </c>
      <c r="AG1897" s="2" t="n">
        <v>40525.501180304796</v>
      </c>
      <c r="AH1897" s="2" t="n">
        <v>54214.0069059085</v>
      </c>
      <c r="AI1897" s="2" t="n">
        <v>161779.28293471201</v>
      </c>
      <c r="AJ1897" s="2" t="n">
        <v>32980.0877834887</v>
      </c>
      <c r="AK1897" s="2" t="n">
        <v>67067.1615988337</v>
      </c>
      <c r="AL1897" s="2" t="n">
        <v>149364.7598</v>
      </c>
      <c r="AM1897" s="2" t="n">
        <v>75092.546412942698</v>
      </c>
    </row>
    <row r="1898">
      <c r="A1898" t="str">
        <f t="shared" si="319"/>
        <v>PAMS</v>
      </c>
      <c r="B1898" t="str">
        <f t="shared" si="320"/>
        <v>H143</v>
      </c>
      <c r="C1898" t="str">
        <f t="shared" si="321"/>
        <v>QUALITY CONT SV/PUMPS &amp; COMPRESSORS</v>
      </c>
      <c r="D1898" s="2" t="n">
        <f t="shared" si="322"/>
        <v>7040.75721873365</v>
      </c>
      <c r="E1898" s="2" t="n">
        <f t="shared" si="323"/>
        <v>0</v>
      </c>
      <c r="F1898" s="2" t="n">
        <f t="shared" si="324"/>
        <v>0</v>
      </c>
      <c r="G1898" s="2" t="n">
        <f t="shared" si="325"/>
        <v>0</v>
      </c>
      <c r="H1898" s="3" t="e">
        <f t="shared" si="326"/>
        <v>#DIV/0!</v>
      </c>
      <c r="I1898" s="3" t="n">
        <f t="shared" si="327"/>
        <v>-1</v>
      </c>
      <c r="J1898" s="3" t="e">
        <f t="shared" si="328"/>
        <v>#DIV/0!</v>
      </c>
      <c r="K1898" s="3" t="n">
        <f t="shared" si="329"/>
        <v>0</v>
      </c>
      <c r="L1898" s="3" t="n">
        <f>AM1898/SUM(AM1:AM$2860)</f>
        <v>0</v>
      </c>
      <c r="M1898" t="s">
        <v>4323</v>
      </c>
      <c r="N1898" t="s">
        <v>4636</v>
      </c>
      <c r="O1898" t="s">
        <v>4637</v>
      </c>
      <c r="P1898" s="2"/>
      <c r="Q1898" s="2"/>
      <c r="R1898" s="2"/>
      <c r="S1898" s="2"/>
      <c r="T1898" s="2"/>
      <c r="U1898" s="2" t="n">
        <v>-20014.8288457911</v>
      </c>
      <c r="V1898" s="2"/>
      <c r="W1898" s="2" t="n">
        <v>0</v>
      </c>
      <c r="X1898" s="2"/>
      <c r="Y1898" s="2"/>
      <c r="Z1898" s="2"/>
      <c r="AA1898" s="2"/>
      <c r="AB1898" s="2"/>
      <c r="AC1898" s="2"/>
      <c r="AD1898" s="2"/>
      <c r="AE1898" s="2" t="n">
        <v>7040.75721873365</v>
      </c>
      <c r="AF1898" s="2" t="n">
        <v>3033.4545642941898</v>
      </c>
      <c r="AG1898" s="2"/>
      <c r="AH1898" s="2"/>
      <c r="AI1898" s="2"/>
      <c r="AJ1898" s="2"/>
      <c r="AK1898" s="2"/>
      <c r="AL1898" s="2"/>
      <c r="AM1898" s="2"/>
    </row>
    <row r="1899">
      <c r="A1899" t="str">
        <f t="shared" si="319"/>
        <v>PAMS</v>
      </c>
      <c r="B1899" t="str">
        <f t="shared" si="320"/>
        <v>H144</v>
      </c>
      <c r="C1899" t="str">
        <f t="shared" si="321"/>
        <v>QUALITY CONT SV/FURNACE-NUC REACTOR</v>
      </c>
      <c r="D1899" s="2" t="n">
        <f t="shared" si="322"/>
        <v>0</v>
      </c>
      <c r="E1899" s="2" t="n">
        <f t="shared" si="323"/>
        <v>0</v>
      </c>
      <c r="F1899" s="2" t="n">
        <f t="shared" si="324"/>
        <v>0</v>
      </c>
      <c r="G1899" s="2" t="n">
        <f t="shared" si="325"/>
        <v>0</v>
      </c>
      <c r="H1899" s="3" t="e">
        <f t="shared" si="326"/>
        <v>#DIV/0!</v>
      </c>
      <c r="I1899" s="3" t="e">
        <f t="shared" si="327"/>
        <v>#DIV/0!</v>
      </c>
      <c r="J1899" s="3" t="e">
        <f t="shared" si="328"/>
        <v>#DIV/0!</v>
      </c>
      <c r="K1899" s="3" t="n">
        <f t="shared" si="329"/>
        <v>0</v>
      </c>
      <c r="L1899" s="3" t="n">
        <f>AM1899/SUM(AM1:AM$2860)</f>
        <v>0</v>
      </c>
      <c r="M1899" t="s">
        <v>4323</v>
      </c>
      <c r="N1899" t="s">
        <v>4638</v>
      </c>
      <c r="O1899" t="s">
        <v>4639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 t="n">
        <v>11081.8399978856</v>
      </c>
      <c r="AC1899" s="2" t="n">
        <v>59921.557667557201</v>
      </c>
      <c r="AD1899" s="2" t="n">
        <v>-2586.8788097843699</v>
      </c>
      <c r="AE1899" s="2"/>
      <c r="AF1899" s="2"/>
      <c r="AG1899" s="2" t="n">
        <v>84703.661675786294</v>
      </c>
      <c r="AH1899" s="2"/>
      <c r="AI1899" s="2" t="n">
        <v>62065.660007289101</v>
      </c>
      <c r="AJ1899" s="2" t="n">
        <v>63092.101579103597</v>
      </c>
      <c r="AK1899" s="2"/>
      <c r="AL1899" s="2"/>
      <c r="AM1899" s="2"/>
    </row>
    <row r="1900">
      <c r="A1900" t="str">
        <f t="shared" si="319"/>
        <v>PAMS</v>
      </c>
      <c r="B1900" t="str">
        <f t="shared" si="320"/>
        <v>H145</v>
      </c>
      <c r="C1900" t="str">
        <f t="shared" si="321"/>
        <v>QUALITY CONT SV/PLUMBING-HEATING EQ</v>
      </c>
      <c r="D1900" s="2" t="n">
        <f t="shared" si="322"/>
        <v>1343397.4313235399</v>
      </c>
      <c r="E1900" s="2" t="n">
        <f t="shared" si="323"/>
        <v>0</v>
      </c>
      <c r="F1900" s="2" t="n">
        <f t="shared" si="324"/>
        <v>0</v>
      </c>
      <c r="G1900" s="2" t="n">
        <f t="shared" si="325"/>
        <v>0</v>
      </c>
      <c r="H1900" s="3" t="e">
        <f t="shared" si="326"/>
        <v>#DIV/0!</v>
      </c>
      <c r="I1900" s="3" t="n">
        <f t="shared" si="327"/>
        <v>-1</v>
      </c>
      <c r="J1900" s="3" t="e">
        <f t="shared" si="328"/>
        <v>#DIV/0!</v>
      </c>
      <c r="K1900" s="3" t="n">
        <f t="shared" si="329"/>
        <v>0</v>
      </c>
      <c r="L1900" s="3" t="n">
        <f>AM1900/SUM(AM1:AM$2860)</f>
        <v>0</v>
      </c>
      <c r="M1900" t="s">
        <v>4323</v>
      </c>
      <c r="N1900" t="s">
        <v>4640</v>
      </c>
      <c r="O1900" t="s">
        <v>4641</v>
      </c>
      <c r="P1900" s="2"/>
      <c r="Q1900" s="2"/>
      <c r="R1900" s="2"/>
      <c r="S1900" s="2"/>
      <c r="T1900" s="2" t="n">
        <v>8868.3517576241702</v>
      </c>
      <c r="U1900" s="2"/>
      <c r="V1900" s="2" t="n">
        <v>36269.0144145948</v>
      </c>
      <c r="W1900" s="2" t="n">
        <v>1002.92208766694</v>
      </c>
      <c r="X1900" s="2"/>
      <c r="Y1900" s="2"/>
      <c r="Z1900" s="2"/>
      <c r="AA1900" s="2" t="n">
        <v>620940.789020775</v>
      </c>
      <c r="AB1900" s="2" t="n">
        <v>16606.7162629714</v>
      </c>
      <c r="AC1900" s="2" t="n">
        <v>154217.25651103401</v>
      </c>
      <c r="AD1900" s="2" t="n">
        <v>1342555.9022135399</v>
      </c>
      <c r="AE1900" s="2" t="n">
        <v>1343397.4313235399</v>
      </c>
      <c r="AF1900" s="2"/>
      <c r="AG1900" s="2"/>
      <c r="AH1900" s="2"/>
      <c r="AI1900" s="2"/>
      <c r="AJ1900" s="2"/>
      <c r="AK1900" s="2"/>
      <c r="AL1900" s="2" t="n">
        <v>0</v>
      </c>
      <c r="AM1900" s="2"/>
    </row>
    <row r="1901">
      <c r="A1901" t="str">
        <f t="shared" si="319"/>
        <v>PAMS</v>
      </c>
      <c r="B1901" t="str">
        <f t="shared" si="320"/>
        <v>H146</v>
      </c>
      <c r="C1901" t="str">
        <f t="shared" si="321"/>
        <v>QUALITY CONT SV/WATER PURIFYING EQ</v>
      </c>
      <c r="D1901" s="2" t="n">
        <f t="shared" si="322"/>
        <v>42365.615549822498</v>
      </c>
      <c r="E1901" s="2" t="n">
        <f t="shared" si="323"/>
        <v>990.16031289989701</v>
      </c>
      <c r="F1901" s="2" t="n">
        <f t="shared" si="324"/>
        <v>3000</v>
      </c>
      <c r="G1901" s="2" t="n">
        <f t="shared" si="325"/>
        <v>603304.51698911295</v>
      </c>
      <c r="H1901" s="3" t="n">
        <f t="shared" si="326"/>
        <v>2.0298124060475176</v>
      </c>
      <c r="I1901" s="3" t="n">
        <f t="shared" si="327"/>
        <v>-0.9291878576277981</v>
      </c>
      <c r="J1901" s="3" t="n">
        <f t="shared" si="328"/>
        <v>201.10150566303764</v>
      </c>
      <c r="K1901" s="3" t="n">
        <f t="shared" si="329"/>
        <v>2.4218885226944631E-8</v>
      </c>
      <c r="L1901" s="3" t="n">
        <f>AM1901/SUM(AM1:AM$2860)</f>
        <v>6.8644790577681198E-6</v>
      </c>
      <c r="M1901" t="s">
        <v>4323</v>
      </c>
      <c r="N1901" t="s">
        <v>4642</v>
      </c>
      <c r="O1901" t="s">
        <v>4643</v>
      </c>
      <c r="P1901" s="2"/>
      <c r="Q1901" s="2"/>
      <c r="R1901" s="2"/>
      <c r="S1901" s="2"/>
      <c r="T1901" s="2"/>
      <c r="U1901" s="2" t="n">
        <v>78045.417068112802</v>
      </c>
      <c r="V1901" s="2" t="n">
        <v>16144.262343214499</v>
      </c>
      <c r="W1901" s="2" t="n">
        <v>10206.127079378601</v>
      </c>
      <c r="X1901" s="2" t="n">
        <v>34458.457697206402</v>
      </c>
      <c r="Y1901" s="2" t="n">
        <v>26669.922688890201</v>
      </c>
      <c r="Z1901" s="2" t="n">
        <v>140757.45288466601</v>
      </c>
      <c r="AA1901" s="2" t="n">
        <v>127777.22120222999</v>
      </c>
      <c r="AB1901" s="2" t="n">
        <v>24056.911993199901</v>
      </c>
      <c r="AC1901" s="2" t="n">
        <v>176236.32043328899</v>
      </c>
      <c r="AD1901" s="2" t="n">
        <v>137686.92431079299</v>
      </c>
      <c r="AE1901" s="2" t="n">
        <v>42365.615549822498</v>
      </c>
      <c r="AF1901" s="2" t="n">
        <v>17371.928595134701</v>
      </c>
      <c r="AG1901" s="2" t="n">
        <v>90461.112557692599</v>
      </c>
      <c r="AH1901" s="2" t="n">
        <v>42652.256789554303</v>
      </c>
      <c r="AI1901" s="2" t="n">
        <v>25158.5606144999</v>
      </c>
      <c r="AJ1901" s="2" t="n">
        <v>9155.7321447191807</v>
      </c>
      <c r="AK1901" s="2" t="n">
        <v>990.16031289989701</v>
      </c>
      <c r="AL1901" s="2" t="n">
        <v>3000</v>
      </c>
      <c r="AM1901" s="2" t="n">
        <v>603304.51698911295</v>
      </c>
    </row>
    <row r="1902">
      <c r="A1902" t="str">
        <f t="shared" si="319"/>
        <v>PAMS</v>
      </c>
      <c r="B1902" t="str">
        <f t="shared" si="320"/>
        <v>H147</v>
      </c>
      <c r="C1902" t="str">
        <f t="shared" si="321"/>
        <v>QUALITY CONT SV/PIPE-TUBING-HOSE</v>
      </c>
      <c r="D1902" s="2" t="n">
        <f t="shared" si="322"/>
        <v>0</v>
      </c>
      <c r="E1902" s="2" t="n">
        <f t="shared" si="323"/>
        <v>0</v>
      </c>
      <c r="F1902" s="2" t="n">
        <f t="shared" si="324"/>
        <v>0</v>
      </c>
      <c r="G1902" s="2" t="n">
        <f t="shared" si="325"/>
        <v>0</v>
      </c>
      <c r="H1902" s="3" t="e">
        <f t="shared" si="326"/>
        <v>#DIV/0!</v>
      </c>
      <c r="I1902" s="3" t="e">
        <f t="shared" si="327"/>
        <v>#DIV/0!</v>
      </c>
      <c r="J1902" s="3" t="e">
        <f t="shared" si="328"/>
        <v>#DIV/0!</v>
      </c>
      <c r="K1902" s="3" t="n">
        <f t="shared" si="329"/>
        <v>0</v>
      </c>
      <c r="L1902" s="3" t="n">
        <f>AM1902/SUM(AM1:AM$2860)</f>
        <v>0</v>
      </c>
      <c r="M1902" t="s">
        <v>4323</v>
      </c>
      <c r="N1902" t="s">
        <v>4644</v>
      </c>
      <c r="O1902" t="s">
        <v>4645</v>
      </c>
      <c r="P1902" s="2"/>
      <c r="Q1902" s="2"/>
      <c r="R1902" s="2"/>
      <c r="S1902" s="2"/>
      <c r="T1902" s="2"/>
      <c r="U1902" s="2"/>
      <c r="V1902" s="2" t="n">
        <v>17476.684791736501</v>
      </c>
      <c r="W1902" s="2"/>
      <c r="X1902" s="2"/>
      <c r="Y1902" s="2"/>
      <c r="Z1902" s="2"/>
      <c r="AA1902" s="2"/>
      <c r="AB1902" s="2"/>
      <c r="AC1902" s="2"/>
      <c r="AD1902" s="2" t="n">
        <v>292.38082857693797</v>
      </c>
      <c r="AE1902" s="2"/>
      <c r="AF1902" s="2"/>
      <c r="AG1902" s="2" t="n">
        <v>3392.2211153809599</v>
      </c>
      <c r="AH1902" s="2"/>
      <c r="AI1902" s="2"/>
      <c r="AJ1902" s="2"/>
      <c r="AK1902" s="2"/>
      <c r="AL1902" s="2"/>
      <c r="AM1902" s="2"/>
    </row>
    <row r="1903">
      <c r="A1903" t="str">
        <f t="shared" si="319"/>
        <v>PAMS</v>
      </c>
      <c r="B1903" t="str">
        <f t="shared" si="320"/>
        <v>H149</v>
      </c>
      <c r="C1903" t="str">
        <f t="shared" si="321"/>
        <v>QUALITY CONT SV/MAINT REPAIR SHOP E</v>
      </c>
      <c r="D1903" s="2" t="n">
        <f t="shared" si="322"/>
        <v>430278.14598952298</v>
      </c>
      <c r="E1903" s="2" t="n">
        <f t="shared" si="323"/>
        <v>560.30669974033106</v>
      </c>
      <c r="F1903" s="2" t="n">
        <f t="shared" si="324"/>
        <v>4257</v>
      </c>
      <c r="G1903" s="2" t="n">
        <f t="shared" si="325"/>
        <v>11692.3469838118</v>
      </c>
      <c r="H1903" s="3" t="n">
        <f t="shared" si="326"/>
        <v>6.5976246615877825</v>
      </c>
      <c r="I1903" s="3" t="n">
        <f t="shared" si="327"/>
        <v>-0.99010639968662584</v>
      </c>
      <c r="J1903" s="3" t="n">
        <f t="shared" si="328"/>
        <v>2.7466166276278599</v>
      </c>
      <c r="K1903" s="3" t="n">
        <f t="shared" si="329"/>
        <v>3.436659813703443E-8</v>
      </c>
      <c r="L1903" s="3" t="n">
        <f>AM1903/SUM(AM1:AM$2860)</f>
        <v>1.3303707952841785E-7</v>
      </c>
      <c r="M1903" t="s">
        <v>4323</v>
      </c>
      <c r="N1903" t="s">
        <v>4646</v>
      </c>
      <c r="O1903" t="s">
        <v>4647</v>
      </c>
      <c r="P1903" s="2"/>
      <c r="Q1903" s="2"/>
      <c r="R1903" s="2"/>
      <c r="S1903" s="2"/>
      <c r="T1903" s="2"/>
      <c r="U1903" s="2" t="n">
        <v>5543.6340715405404</v>
      </c>
      <c r="V1903" s="2" t="n">
        <v>21690.663028719999</v>
      </c>
      <c r="W1903" s="2" t="n">
        <v>23539.4114958789</v>
      </c>
      <c r="X1903" s="2" t="n">
        <v>1666.26971456511</v>
      </c>
      <c r="Y1903" s="2" t="n">
        <v>-5278.4239789363501</v>
      </c>
      <c r="Z1903" s="2" t="n">
        <v>2330.2806192799899</v>
      </c>
      <c r="AA1903" s="2"/>
      <c r="AB1903" s="2" t="n">
        <v>16883.812634918599</v>
      </c>
      <c r="AC1903" s="2" t="n">
        <v>24782.7593418254</v>
      </c>
      <c r="AD1903" s="2" t="n">
        <v>28373.9701234108</v>
      </c>
      <c r="AE1903" s="2" t="n">
        <v>430278.14598952298</v>
      </c>
      <c r="AF1903" s="2" t="n">
        <v>362306.39767320798</v>
      </c>
      <c r="AG1903" s="2" t="n">
        <v>362869.924926623</v>
      </c>
      <c r="AH1903" s="2" t="n">
        <v>294781.48683612002</v>
      </c>
      <c r="AI1903" s="2" t="n">
        <v>248359.30787980501</v>
      </c>
      <c r="AJ1903" s="2" t="n">
        <v>5526.1541192172699</v>
      </c>
      <c r="AK1903" s="2" t="n">
        <v>560.30669974033106</v>
      </c>
      <c r="AL1903" s="2" t="n">
        <v>4257</v>
      </c>
      <c r="AM1903" s="2" t="n">
        <v>11692.3469838118</v>
      </c>
    </row>
    <row r="1904">
      <c r="A1904" t="str">
        <f t="shared" si="319"/>
        <v>PAMS</v>
      </c>
      <c r="B1904" t="str">
        <f t="shared" si="320"/>
        <v>H151</v>
      </c>
      <c r="C1904" t="str">
        <f t="shared" si="321"/>
        <v>QUALITY CONT SV/HAND TOOLS</v>
      </c>
      <c r="D1904" s="2" t="n">
        <f t="shared" si="322"/>
        <v>0</v>
      </c>
      <c r="E1904" s="2" t="n">
        <f t="shared" si="323"/>
        <v>0</v>
      </c>
      <c r="F1904" s="2" t="n">
        <f t="shared" si="324"/>
        <v>0</v>
      </c>
      <c r="G1904" s="2" t="n">
        <f t="shared" si="325"/>
        <v>0</v>
      </c>
      <c r="H1904" s="3" t="e">
        <f t="shared" si="326"/>
        <v>#DIV/0!</v>
      </c>
      <c r="I1904" s="3" t="e">
        <f t="shared" si="327"/>
        <v>#DIV/0!</v>
      </c>
      <c r="J1904" s="3" t="e">
        <f t="shared" si="328"/>
        <v>#DIV/0!</v>
      </c>
      <c r="K1904" s="3" t="n">
        <f t="shared" si="329"/>
        <v>0</v>
      </c>
      <c r="L1904" s="3" t="n">
        <f>AM1904/SUM(AM1:AM$2860)</f>
        <v>0</v>
      </c>
      <c r="M1904" t="s">
        <v>4323</v>
      </c>
      <c r="N1904" t="s">
        <v>4648</v>
      </c>
      <c r="O1904" t="s">
        <v>4649</v>
      </c>
      <c r="P1904" s="2"/>
      <c r="Q1904" s="2"/>
      <c r="R1904" s="2"/>
      <c r="S1904" s="2"/>
      <c r="T1904" s="2"/>
      <c r="U1904" s="2" t="n">
        <v>-1232.8811190353199</v>
      </c>
      <c r="V1904" s="2"/>
      <c r="W1904" s="2"/>
      <c r="X1904" s="2"/>
      <c r="Y1904" s="2"/>
      <c r="Z1904" s="2"/>
      <c r="AA1904" s="2"/>
      <c r="AB1904" s="2" t="n">
        <v>2521.1185995189699</v>
      </c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</row>
    <row r="1905">
      <c r="A1905" t="str">
        <f t="shared" si="319"/>
        <v>PAMS</v>
      </c>
      <c r="B1905" t="str">
        <f t="shared" si="320"/>
        <v>H152</v>
      </c>
      <c r="C1905" t="str">
        <f t="shared" si="321"/>
        <v>QUALITY CONT SV/MEASURING TOOLS</v>
      </c>
      <c r="D1905" s="2" t="n">
        <f t="shared" si="322"/>
        <v>10063.365087764099</v>
      </c>
      <c r="E1905" s="2" t="n">
        <f t="shared" si="323"/>
        <v>27036.9368376608</v>
      </c>
      <c r="F1905" s="2" t="n">
        <f t="shared" si="324"/>
        <v>8606</v>
      </c>
      <c r="G1905" s="2" t="n">
        <f t="shared" si="325"/>
        <v>0</v>
      </c>
      <c r="H1905" s="3" t="n">
        <f t="shared" si="326"/>
        <v>-0.68169471077017985</v>
      </c>
      <c r="I1905" s="3" t="n">
        <f t="shared" si="327"/>
        <v>-0.14481886278140588</v>
      </c>
      <c r="J1905" s="3" t="n">
        <f t="shared" si="328"/>
        <v>0</v>
      </c>
      <c r="K1905" s="3" t="n">
        <f t="shared" si="329"/>
        <v>6.9475908754361829E-8</v>
      </c>
      <c r="L1905" s="3" t="n">
        <f>AM1905/SUM(AM1:AM$2860)</f>
        <v>0</v>
      </c>
      <c r="M1905" t="s">
        <v>4323</v>
      </c>
      <c r="N1905" t="s">
        <v>4650</v>
      </c>
      <c r="O1905" t="s">
        <v>4651</v>
      </c>
      <c r="P1905" s="2"/>
      <c r="Q1905" s="2"/>
      <c r="R1905" s="2"/>
      <c r="S1905" s="2"/>
      <c r="T1905" s="2" t="n">
        <v>4611.1859189256802</v>
      </c>
      <c r="U1905" s="2" t="n">
        <v>144603.673639546</v>
      </c>
      <c r="V1905" s="2" t="n">
        <v>22417.693116056202</v>
      </c>
      <c r="W1905" s="2" t="n">
        <v>-19710.072615696001</v>
      </c>
      <c r="X1905" s="2"/>
      <c r="Y1905" s="2"/>
      <c r="Z1905" s="2" t="n">
        <v>10855.67358809</v>
      </c>
      <c r="AA1905" s="2" t="n">
        <v>9533.2344151901398</v>
      </c>
      <c r="AB1905" s="2" t="n">
        <v>8001.5921984733004</v>
      </c>
      <c r="AC1905" s="2" t="n">
        <v>4845.2689755539104</v>
      </c>
      <c r="AD1905" s="2" t="n">
        <v>10178.735069545701</v>
      </c>
      <c r="AE1905" s="2" t="n">
        <v>10063.365087764099</v>
      </c>
      <c r="AF1905" s="2"/>
      <c r="AG1905" s="2"/>
      <c r="AH1905" s="2" t="n">
        <v>17010.233179366998</v>
      </c>
      <c r="AI1905" s="2" t="n">
        <v>9680.2359657614397</v>
      </c>
      <c r="AJ1905" s="2" t="n">
        <v>13818.700990514701</v>
      </c>
      <c r="AK1905" s="2" t="n">
        <v>27036.9368376608</v>
      </c>
      <c r="AL1905" s="2" t="n">
        <v>8606</v>
      </c>
      <c r="AM1905" s="2"/>
    </row>
    <row r="1906">
      <c r="A1906" t="str">
        <f t="shared" si="319"/>
        <v>PAMS</v>
      </c>
      <c r="B1906" t="str">
        <f t="shared" si="320"/>
        <v>H153</v>
      </c>
      <c r="C1906" t="str">
        <f t="shared" si="321"/>
        <v>QUALITY CONT SV/HARDWARE &amp; ABRASIVE</v>
      </c>
      <c r="D1906" s="2" t="n">
        <f t="shared" si="322"/>
        <v>0</v>
      </c>
      <c r="E1906" s="2" t="n">
        <f t="shared" si="323"/>
        <v>8086.4874366149797</v>
      </c>
      <c r="F1906" s="2" t="n">
        <f t="shared" si="324"/>
        <v>-687.5</v>
      </c>
      <c r="G1906" s="2" t="n">
        <f t="shared" si="325"/>
        <v>0</v>
      </c>
      <c r="H1906" s="3" t="n">
        <f t="shared" si="326"/>
        <v>-1.0850183723636364</v>
      </c>
      <c r="I1906" s="3" t="e">
        <f t="shared" si="327"/>
        <v>#DIV/0!</v>
      </c>
      <c r="J1906" s="3" t="n">
        <f t="shared" si="328"/>
        <v>0</v>
      </c>
      <c r="K1906" s="3" t="n">
        <f t="shared" si="329"/>
        <v>-5.5501611978414773E-9</v>
      </c>
      <c r="L1906" s="3" t="n">
        <f>AM1906/SUM(AM1:AM$2860)</f>
        <v>0</v>
      </c>
      <c r="M1906" t="s">
        <v>4323</v>
      </c>
      <c r="N1906" t="s">
        <v>4652</v>
      </c>
      <c r="O1906" t="s">
        <v>4653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 t="n">
        <v>2693.9085860303499</v>
      </c>
      <c r="AH1906" s="2" t="n">
        <v>5486.8847473486903</v>
      </c>
      <c r="AI1906" s="2" t="n">
        <v>5599.8754901284001</v>
      </c>
      <c r="AJ1906" s="2" t="n">
        <v>8289.2311788259103</v>
      </c>
      <c r="AK1906" s="2" t="n">
        <v>8086.4874366149797</v>
      </c>
      <c r="AL1906" s="2" t="n">
        <v>-687.5</v>
      </c>
      <c r="AM1906" s="2"/>
    </row>
    <row r="1907">
      <c r="A1907" t="str">
        <f t="shared" si="319"/>
        <v>PAMS</v>
      </c>
      <c r="B1907" t="str">
        <f t="shared" si="320"/>
        <v>H155</v>
      </c>
      <c r="C1907" t="str">
        <f t="shared" si="321"/>
        <v>QUALITY CONT SV/LUMBER &amp; MILLWORK</v>
      </c>
      <c r="D1907" s="2" t="n">
        <f t="shared" si="322"/>
        <v>0</v>
      </c>
      <c r="E1907" s="2" t="n">
        <f t="shared" si="323"/>
        <v>0</v>
      </c>
      <c r="F1907" s="2" t="n">
        <f t="shared" si="324"/>
        <v>0</v>
      </c>
      <c r="G1907" s="2" t="n">
        <f t="shared" si="325"/>
        <v>0</v>
      </c>
      <c r="H1907" s="3" t="e">
        <f t="shared" si="326"/>
        <v>#DIV/0!</v>
      </c>
      <c r="I1907" s="3" t="e">
        <f t="shared" si="327"/>
        <v>#DIV/0!</v>
      </c>
      <c r="J1907" s="3" t="e">
        <f t="shared" si="328"/>
        <v>#DIV/0!</v>
      </c>
      <c r="K1907" s="3" t="n">
        <f t="shared" si="329"/>
        <v>0</v>
      </c>
      <c r="L1907" s="3" t="n">
        <f>AM1907/SUM(AM1:AM$2860)</f>
        <v>0</v>
      </c>
      <c r="M1907" t="s">
        <v>4323</v>
      </c>
      <c r="N1907" t="s">
        <v>4654</v>
      </c>
      <c r="O1907" t="s">
        <v>4655</v>
      </c>
      <c r="P1907" s="2"/>
      <c r="Q1907" s="2"/>
      <c r="R1907" s="2"/>
      <c r="S1907" s="2"/>
      <c r="T1907" s="2" t="n">
        <v>867029.38850096695</v>
      </c>
      <c r="U1907" s="2"/>
      <c r="V1907" s="2" t="n">
        <v>5033.2852200200996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</row>
    <row r="1908">
      <c r="A1908" t="str">
        <f t="shared" si="319"/>
        <v>PAMS</v>
      </c>
      <c r="B1908" t="str">
        <f t="shared" si="320"/>
        <v>H156</v>
      </c>
      <c r="C1908" t="str">
        <f t="shared" si="321"/>
        <v>QUALITY CONT SV/CONTRUCT MATERIAL</v>
      </c>
      <c r="D1908" s="2" t="n">
        <f t="shared" si="322"/>
        <v>0</v>
      </c>
      <c r="E1908" s="2" t="n">
        <f t="shared" si="323"/>
        <v>0</v>
      </c>
      <c r="F1908" s="2" t="n">
        <f t="shared" si="324"/>
        <v>0</v>
      </c>
      <c r="G1908" s="2" t="n">
        <f t="shared" si="325"/>
        <v>0</v>
      </c>
      <c r="H1908" s="3" t="e">
        <f t="shared" si="326"/>
        <v>#DIV/0!</v>
      </c>
      <c r="I1908" s="3" t="e">
        <f t="shared" si="327"/>
        <v>#DIV/0!</v>
      </c>
      <c r="J1908" s="3" t="e">
        <f t="shared" si="328"/>
        <v>#DIV/0!</v>
      </c>
      <c r="K1908" s="3" t="n">
        <f t="shared" si="329"/>
        <v>0</v>
      </c>
      <c r="L1908" s="3" t="n">
        <f>AM1908/SUM(AM1:AM$2860)</f>
        <v>0</v>
      </c>
      <c r="M1908" t="s">
        <v>4323</v>
      </c>
      <c r="N1908" t="s">
        <v>4656</v>
      </c>
      <c r="O1908" t="s">
        <v>4657</v>
      </c>
      <c r="P1908" s="2"/>
      <c r="Q1908" s="2"/>
      <c r="R1908" s="2"/>
      <c r="S1908" s="2"/>
      <c r="T1908" s="2"/>
      <c r="U1908" s="2" t="n">
        <v>10395.7575388446</v>
      </c>
      <c r="V1908" s="2"/>
      <c r="W1908" s="2"/>
      <c r="X1908" s="2"/>
      <c r="Y1908" s="2"/>
      <c r="Z1908" s="2"/>
      <c r="AA1908" s="2"/>
      <c r="AB1908" s="2"/>
      <c r="AC1908" s="2" t="n">
        <v>451.38416949392001</v>
      </c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</row>
    <row r="1909">
      <c r="A1909" t="str">
        <f t="shared" si="319"/>
        <v>PAMS</v>
      </c>
      <c r="B1909" t="str">
        <f t="shared" si="320"/>
        <v>H159</v>
      </c>
      <c r="C1909" t="str">
        <f t="shared" si="321"/>
        <v>QUALITY CONT SV/ELECT-ELCT EQ</v>
      </c>
      <c r="D1909" s="2" t="n">
        <f t="shared" si="322"/>
        <v>-7526.4609168214502</v>
      </c>
      <c r="E1909" s="2" t="n">
        <f t="shared" si="323"/>
        <v>18327.867177919601</v>
      </c>
      <c r="F1909" s="2" t="n">
        <f t="shared" si="324"/>
        <v>101535</v>
      </c>
      <c r="G1909" s="2" t="n">
        <f t="shared" si="325"/>
        <v>0</v>
      </c>
      <c r="H1909" s="3" t="n">
        <f t="shared" si="326"/>
        <v>4.5399244775367942</v>
      </c>
      <c r="I1909" s="3" t="n">
        <f t="shared" si="327"/>
        <v>-14.490404204859662</v>
      </c>
      <c r="J1909" s="3" t="n">
        <f t="shared" si="328"/>
        <v>0</v>
      </c>
      <c r="K1909" s="3" t="n">
        <f t="shared" si="329"/>
        <v>8.1968817050594097E-7</v>
      </c>
      <c r="L1909" s="3" t="n">
        <f>AM1909/SUM(AM1:AM$2860)</f>
        <v>0</v>
      </c>
      <c r="M1909" t="s">
        <v>4323</v>
      </c>
      <c r="N1909" t="s">
        <v>4658</v>
      </c>
      <c r="O1909" t="s">
        <v>4659</v>
      </c>
      <c r="P1909" s="2" t="n">
        <v>10402007.046941999</v>
      </c>
      <c r="Q1909" s="2" t="n">
        <v>5223220.8395684203</v>
      </c>
      <c r="R1909" s="2" t="n">
        <v>11014108.947793599</v>
      </c>
      <c r="S1909" s="2" t="n">
        <v>8590598.9975655004</v>
      </c>
      <c r="T1909" s="2" t="n">
        <v>15102151.527287999</v>
      </c>
      <c r="U1909" s="2" t="n">
        <v>19935602.519173399</v>
      </c>
      <c r="V1909" s="2" t="n">
        <v>11921274.5256871</v>
      </c>
      <c r="W1909" s="2" t="n">
        <v>7055345.9601106197</v>
      </c>
      <c r="X1909" s="2" t="n">
        <v>2814028.2863360699</v>
      </c>
      <c r="Y1909" s="2" t="n">
        <v>993419.66185193998</v>
      </c>
      <c r="Z1909" s="2" t="n">
        <v>3607208.1288005998</v>
      </c>
      <c r="AA1909" s="2" t="n">
        <v>14466075.3755605</v>
      </c>
      <c r="AB1909" s="2" t="n">
        <v>1381931.7974554601</v>
      </c>
      <c r="AC1909" s="2" t="n">
        <v>784772.94310884096</v>
      </c>
      <c r="AD1909" s="2" t="n">
        <v>805899.25029794604</v>
      </c>
      <c r="AE1909" s="2" t="n">
        <v>-7526.4609168214502</v>
      </c>
      <c r="AF1909" s="2" t="n">
        <v>76204.802502455801</v>
      </c>
      <c r="AG1909" s="2" t="n">
        <v>110623.76077721499</v>
      </c>
      <c r="AH1909" s="2" t="n">
        <v>53683.543338679898</v>
      </c>
      <c r="AI1909" s="2" t="n">
        <v>184893.340207517</v>
      </c>
      <c r="AJ1909" s="2" t="n">
        <v>14649.834570045001</v>
      </c>
      <c r="AK1909" s="2" t="n">
        <v>18327.867177919601</v>
      </c>
      <c r="AL1909" s="2" t="n">
        <v>101535</v>
      </c>
      <c r="AM1909" s="2"/>
    </row>
    <row r="1910">
      <c r="A1910" t="str">
        <f t="shared" si="319"/>
        <v>PAMS</v>
      </c>
      <c r="B1910" t="str">
        <f t="shared" si="320"/>
        <v>H161</v>
      </c>
      <c r="C1910" t="str">
        <f t="shared" si="321"/>
        <v>QUALITY CONT SV/POWER DISTRIBUTE EQ</v>
      </c>
      <c r="D1910" s="2" t="n">
        <f t="shared" si="322"/>
        <v>0</v>
      </c>
      <c r="E1910" s="2" t="n">
        <f t="shared" si="323"/>
        <v>62821.715489397298</v>
      </c>
      <c r="F1910" s="2" t="n">
        <f t="shared" si="324"/>
        <v>-58751</v>
      </c>
      <c r="G1910" s="2" t="n">
        <f t="shared" si="325"/>
        <v>20129.914797982401</v>
      </c>
      <c r="H1910" s="3" t="n">
        <f t="shared" si="326"/>
        <v>-1.9352020959999998</v>
      </c>
      <c r="I1910" s="3" t="e">
        <f t="shared" si="327"/>
        <v>#DIV/0!</v>
      </c>
      <c r="J1910" s="3" t="n">
        <f t="shared" si="328"/>
        <v>-0.3426310156079454</v>
      </c>
      <c r="K1910" s="3" t="n">
        <f t="shared" si="329"/>
        <v>-4.7429457532274133E-7</v>
      </c>
      <c r="L1910" s="3" t="n">
        <f>AM1910/SUM(AM1:AM$2860)</f>
        <v>2.2904084864973809E-7</v>
      </c>
      <c r="M1910" t="s">
        <v>4323</v>
      </c>
      <c r="N1910" t="s">
        <v>4660</v>
      </c>
      <c r="O1910" t="s">
        <v>4661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 t="n">
        <v>22364.292474012102</v>
      </c>
      <c r="AG1910" s="2"/>
      <c r="AH1910" s="2"/>
      <c r="AI1910" s="2"/>
      <c r="AJ1910" s="2"/>
      <c r="AK1910" s="2" t="n">
        <v>62821.715489397298</v>
      </c>
      <c r="AL1910" s="2" t="n">
        <v>-58751</v>
      </c>
      <c r="AM1910" s="2" t="n">
        <v>20129.914797982401</v>
      </c>
    </row>
    <row r="1911">
      <c r="A1911" t="str">
        <f t="shared" si="319"/>
        <v>PAMS</v>
      </c>
      <c r="B1911" t="str">
        <f t="shared" si="320"/>
        <v>H163</v>
      </c>
      <c r="C1911" t="str">
        <f t="shared" si="321"/>
        <v>QUALITY CONT SV/ALARM &amp; SIGNAL SYS</v>
      </c>
      <c r="D1911" s="2" t="n">
        <f t="shared" si="322"/>
        <v>808044.47269468696</v>
      </c>
      <c r="E1911" s="2" t="n">
        <f t="shared" si="323"/>
        <v>336103.272056824</v>
      </c>
      <c r="F1911" s="2" t="n">
        <f t="shared" si="324"/>
        <v>184651.1508</v>
      </c>
      <c r="G1911" s="2" t="n">
        <f t="shared" si="325"/>
        <v>144301.01190501699</v>
      </c>
      <c r="H1911" s="3" t="n">
        <f t="shared" si="326"/>
        <v>-0.45061186203274584</v>
      </c>
      <c r="I1911" s="3" t="n">
        <f t="shared" si="327"/>
        <v>-0.77148392565050194</v>
      </c>
      <c r="J1911" s="3" t="n">
        <f t="shared" si="328"/>
        <v>0.78147908247435083</v>
      </c>
      <c r="K1911" s="3" t="n">
        <f t="shared" si="329"/>
        <v>1.490681676082815E-6</v>
      </c>
      <c r="L1911" s="3" t="n">
        <f>AM1911/SUM(AM1:AM$2860)</f>
        <v>1.641876111221976E-6</v>
      </c>
      <c r="M1911" t="s">
        <v>4323</v>
      </c>
      <c r="N1911" t="s">
        <v>4662</v>
      </c>
      <c r="O1911" t="s">
        <v>4663</v>
      </c>
      <c r="P1911" s="2"/>
      <c r="Q1911" s="2"/>
      <c r="R1911" s="2"/>
      <c r="S1911" s="2" t="n">
        <v>38095.958391850298</v>
      </c>
      <c r="T1911" s="2" t="n">
        <v>24707.0316494695</v>
      </c>
      <c r="U1911" s="2" t="n">
        <v>76790.881128485504</v>
      </c>
      <c r="V1911" s="2" t="n">
        <v>46755.025289636702</v>
      </c>
      <c r="W1911" s="2" t="n">
        <v>24494.704990508701</v>
      </c>
      <c r="X1911" s="2" t="n">
        <v>357426.85091615998</v>
      </c>
      <c r="Y1911" s="2" t="n">
        <v>374538.00399482501</v>
      </c>
      <c r="Z1911" s="2" t="n">
        <v>353027.86564151302</v>
      </c>
      <c r="AA1911" s="2" t="n">
        <v>337689.759085536</v>
      </c>
      <c r="AB1911" s="2" t="n">
        <v>393474.09017199499</v>
      </c>
      <c r="AC1911" s="2" t="n">
        <v>266071.30488024099</v>
      </c>
      <c r="AD1911" s="2" t="n">
        <v>319025.09312966297</v>
      </c>
      <c r="AE1911" s="2" t="n">
        <v>808044.47269468696</v>
      </c>
      <c r="AF1911" s="2" t="n">
        <v>627102.96497890702</v>
      </c>
      <c r="AG1911" s="2" t="n">
        <v>338972.24666653702</v>
      </c>
      <c r="AH1911" s="2" t="n">
        <v>327864.49855264899</v>
      </c>
      <c r="AI1911" s="2" t="n">
        <v>156385.36638521001</v>
      </c>
      <c r="AJ1911" s="2" t="n">
        <v>329478.85844519001</v>
      </c>
      <c r="AK1911" s="2" t="n">
        <v>336103.272056824</v>
      </c>
      <c r="AL1911" s="2" t="n">
        <v>184651.1508</v>
      </c>
      <c r="AM1911" s="2" t="n">
        <v>144301.01190501699</v>
      </c>
    </row>
    <row r="1912">
      <c r="A1912" t="str">
        <f t="shared" si="319"/>
        <v>PAMS</v>
      </c>
      <c r="B1912" t="str">
        <f t="shared" si="320"/>
        <v>H165</v>
      </c>
      <c r="C1912" t="str">
        <f t="shared" si="321"/>
        <v>QUALITY CONT SV/MEDICAL-DENTAL-VET</v>
      </c>
      <c r="D1912" s="2" t="n">
        <f t="shared" si="322"/>
        <v>44024.823363833799</v>
      </c>
      <c r="E1912" s="2" t="n">
        <f t="shared" si="323"/>
        <v>181293.69878999901</v>
      </c>
      <c r="F1912" s="2" t="n">
        <f t="shared" si="324"/>
        <v>164519.38870000001</v>
      </c>
      <c r="G1912" s="2" t="n">
        <f t="shared" si="325"/>
        <v>-5550.1527699341204</v>
      </c>
      <c r="H1912" s="3" t="n">
        <f t="shared" si="326"/>
        <v>-9.2525610111962364E-2</v>
      </c>
      <c r="I1912" s="3" t="n">
        <f t="shared" si="327"/>
        <v>2.7369687401211014</v>
      </c>
      <c r="J1912" s="3" t="n">
        <f t="shared" si="328"/>
        <v>-3.37355542941798E-2</v>
      </c>
      <c r="K1912" s="3" t="n">
        <f t="shared" si="329"/>
        <v>1.3281587308441304E-6</v>
      </c>
      <c r="L1912" s="3" t="n">
        <f>AM1912/SUM(AM1:AM$2860)</f>
        <v>-6.315037660709908E-8</v>
      </c>
      <c r="M1912" t="s">
        <v>4323</v>
      </c>
      <c r="N1912" t="s">
        <v>4664</v>
      </c>
      <c r="O1912" t="s">
        <v>4665</v>
      </c>
      <c r="P1912" s="2" t="n">
        <v>1195640.23682919</v>
      </c>
      <c r="Q1912" s="2"/>
      <c r="R1912" s="2"/>
      <c r="S1912" s="2" t="n">
        <v>7619.1916783700499</v>
      </c>
      <c r="T1912" s="2" t="n">
        <v>618.791400733253</v>
      </c>
      <c r="U1912" s="2" t="n">
        <v>16913.858537023199</v>
      </c>
      <c r="V1912" s="2" t="n">
        <v>7155.6538211285797</v>
      </c>
      <c r="W1912" s="2"/>
      <c r="X1912" s="2" t="n">
        <v>7611.5200561334004</v>
      </c>
      <c r="Y1912" s="2" t="n">
        <v>30073.8206199899</v>
      </c>
      <c r="Z1912" s="2" t="n">
        <v>-1186.5625384909199</v>
      </c>
      <c r="AA1912" s="2"/>
      <c r="AB1912" s="2" t="n">
        <v>2996.01334835836</v>
      </c>
      <c r="AC1912" s="2"/>
      <c r="AD1912" s="2" t="n">
        <v>-2367.0108530914299</v>
      </c>
      <c r="AE1912" s="2" t="n">
        <v>44024.823363833799</v>
      </c>
      <c r="AF1912" s="2" t="n">
        <v>41555.0793552666</v>
      </c>
      <c r="AG1912" s="2" t="n">
        <v>79086.901893653194</v>
      </c>
      <c r="AH1912" s="2" t="n">
        <v>-1801.21693942256</v>
      </c>
      <c r="AI1912" s="2" t="n">
        <v>3998.3110999516798</v>
      </c>
      <c r="AJ1912" s="2" t="n">
        <v>280301.90571392101</v>
      </c>
      <c r="AK1912" s="2" t="n">
        <v>181293.69878999901</v>
      </c>
      <c r="AL1912" s="2" t="n">
        <v>164519.38870000001</v>
      </c>
      <c r="AM1912" s="2" t="n">
        <v>-5550.1527699341204</v>
      </c>
    </row>
    <row r="1913">
      <c r="A1913" t="str">
        <f t="shared" si="319"/>
        <v>PAMS</v>
      </c>
      <c r="B1913" t="str">
        <f t="shared" si="320"/>
        <v>H166</v>
      </c>
      <c r="C1913" t="str">
        <f t="shared" si="321"/>
        <v>QUALITY CONT SV/INSTRUMENT &amp; LAB EQ</v>
      </c>
      <c r="D1913" s="2" t="n">
        <f t="shared" si="322"/>
        <v>123810.62323458699</v>
      </c>
      <c r="E1913" s="2" t="n">
        <f t="shared" si="323"/>
        <v>55006.514762986597</v>
      </c>
      <c r="F1913" s="2" t="n">
        <f t="shared" si="324"/>
        <v>116464.9497</v>
      </c>
      <c r="G1913" s="2" t="n">
        <f t="shared" si="325"/>
        <v>152513.67863954901</v>
      </c>
      <c r="H1913" s="3" t="n">
        <f t="shared" si="326"/>
        <v>1.1172937460558443</v>
      </c>
      <c r="I1913" s="3" t="n">
        <f t="shared" si="327"/>
        <v>-5.9329913239100418E-2</v>
      </c>
      <c r="J1913" s="3" t="n">
        <f t="shared" si="328"/>
        <v>1.3095242734608679</v>
      </c>
      <c r="K1913" s="3" t="n">
        <f t="shared" si="329"/>
        <v>9.402170832487264E-7</v>
      </c>
      <c r="L1913" s="3" t="n">
        <f>AM1913/SUM(AM1:AM$2860)</f>
        <v>1.7353209259383909E-6</v>
      </c>
      <c r="M1913" t="s">
        <v>4323</v>
      </c>
      <c r="N1913" t="s">
        <v>4666</v>
      </c>
      <c r="O1913" t="s">
        <v>4667</v>
      </c>
      <c r="P1913" s="2"/>
      <c r="Q1913" s="2"/>
      <c r="R1913" s="2"/>
      <c r="S1913" s="2" t="n">
        <v>14482.559542245799</v>
      </c>
      <c r="T1913" s="2" t="n">
        <v>-35.699503888456903</v>
      </c>
      <c r="U1913" s="2" t="n">
        <v>5817.9284657053004</v>
      </c>
      <c r="V1913" s="2" t="n">
        <v>50597.099674252102</v>
      </c>
      <c r="W1913" s="2" t="n">
        <v>11141.0083198497</v>
      </c>
      <c r="X1913" s="2" t="n">
        <v>14801.8737792133</v>
      </c>
      <c r="Y1913" s="2" t="n">
        <v>33090.281439272003</v>
      </c>
      <c r="Z1913" s="2" t="n">
        <v>40924.751007340899</v>
      </c>
      <c r="AA1913" s="2" t="n">
        <v>28355.344159694399</v>
      </c>
      <c r="AB1913" s="2" t="n">
        <v>88650.337493155501</v>
      </c>
      <c r="AC1913" s="2" t="n">
        <v>241065.227858067</v>
      </c>
      <c r="AD1913" s="2" t="n">
        <v>258690.829050692</v>
      </c>
      <c r="AE1913" s="2" t="n">
        <v>123810.62323458699</v>
      </c>
      <c r="AF1913" s="2" t="n">
        <v>243902.226006535</v>
      </c>
      <c r="AG1913" s="2" t="n">
        <v>354788.23469773802</v>
      </c>
      <c r="AH1913" s="2" t="n">
        <v>63268.988253360803</v>
      </c>
      <c r="AI1913" s="2" t="n">
        <v>1061319.41791153</v>
      </c>
      <c r="AJ1913" s="2" t="n">
        <v>284860.20345349802</v>
      </c>
      <c r="AK1913" s="2" t="n">
        <v>55006.514762986597</v>
      </c>
      <c r="AL1913" s="2" t="n">
        <v>116464.9497</v>
      </c>
      <c r="AM1913" s="2" t="n">
        <v>152513.67863954901</v>
      </c>
    </row>
    <row r="1914">
      <c r="A1914" t="str">
        <f t="shared" si="319"/>
        <v>PAMS</v>
      </c>
      <c r="B1914" t="str">
        <f t="shared" si="320"/>
        <v>H167</v>
      </c>
      <c r="C1914" t="str">
        <f t="shared" si="321"/>
        <v>QUALITY CONT SV/PHOTOGRAPHIC EQ</v>
      </c>
      <c r="D1914" s="2" t="n">
        <f t="shared" si="322"/>
        <v>0</v>
      </c>
      <c r="E1914" s="2" t="n">
        <f t="shared" si="323"/>
        <v>0</v>
      </c>
      <c r="F1914" s="2" t="n">
        <f t="shared" si="324"/>
        <v>0</v>
      </c>
      <c r="G1914" s="2" t="n">
        <f t="shared" si="325"/>
        <v>0</v>
      </c>
      <c r="H1914" s="3" t="e">
        <f t="shared" si="326"/>
        <v>#DIV/0!</v>
      </c>
      <c r="I1914" s="3" t="e">
        <f t="shared" si="327"/>
        <v>#DIV/0!</v>
      </c>
      <c r="J1914" s="3" t="e">
        <f t="shared" si="328"/>
        <v>#DIV/0!</v>
      </c>
      <c r="K1914" s="3" t="n">
        <f t="shared" si="329"/>
        <v>0</v>
      </c>
      <c r="L1914" s="3" t="n">
        <f>AM1914/SUM(AM1:AM$2860)</f>
        <v>0</v>
      </c>
      <c r="M1914" t="s">
        <v>4323</v>
      </c>
      <c r="N1914" t="s">
        <v>4668</v>
      </c>
      <c r="O1914" t="s">
        <v>4669</v>
      </c>
      <c r="P1914" s="2"/>
      <c r="Q1914" s="2"/>
      <c r="R1914" s="2"/>
      <c r="S1914" s="2"/>
      <c r="T1914" s="2"/>
      <c r="U1914" s="2" t="n">
        <v>67158.816929183798</v>
      </c>
      <c r="V1914" s="2"/>
      <c r="W1914" s="2" t="n">
        <v>57.154311644520398</v>
      </c>
      <c r="X1914" s="2"/>
      <c r="Y1914" s="2" t="n">
        <v>14187.928069380399</v>
      </c>
      <c r="Z1914" s="2"/>
      <c r="AA1914" s="2"/>
      <c r="AB1914" s="2"/>
      <c r="AC1914" s="2"/>
      <c r="AD1914" s="2"/>
      <c r="AE1914" s="2"/>
      <c r="AF1914" s="2"/>
      <c r="AG1914" s="2" t="n">
        <v>5541.6795564251497</v>
      </c>
      <c r="AH1914" s="2"/>
      <c r="AI1914" s="2"/>
      <c r="AJ1914" s="2"/>
      <c r="AK1914" s="2"/>
      <c r="AL1914" s="2"/>
      <c r="AM1914" s="2"/>
    </row>
    <row r="1915">
      <c r="A1915" t="str">
        <f t="shared" si="319"/>
        <v>PAMS</v>
      </c>
      <c r="B1915" t="str">
        <f t="shared" si="320"/>
        <v>H168</v>
      </c>
      <c r="C1915" t="str">
        <f t="shared" si="321"/>
        <v>QUALITY CONT SV/CHEMICAL PRODUCTS</v>
      </c>
      <c r="D1915" s="2" t="n">
        <f t="shared" si="322"/>
        <v>0</v>
      </c>
      <c r="E1915" s="2" t="n">
        <f t="shared" si="323"/>
        <v>43873.425514649403</v>
      </c>
      <c r="F1915" s="2" t="n">
        <f t="shared" si="324"/>
        <v>128981.8633</v>
      </c>
      <c r="G1915" s="2" t="n">
        <f t="shared" si="325"/>
        <v>37084.176490703299</v>
      </c>
      <c r="H1915" s="3" t="n">
        <f t="shared" si="326"/>
        <v>1.9398630671528658</v>
      </c>
      <c r="I1915" s="3" t="e">
        <f t="shared" si="327"/>
        <v>#DIV/0!</v>
      </c>
      <c r="J1915" s="3" t="n">
        <f t="shared" si="328"/>
        <v>0.28751465936299048</v>
      </c>
      <c r="K1915" s="3" t="n">
        <f t="shared" si="329"/>
        <v>1.0412656478733872E-6</v>
      </c>
      <c r="L1915" s="3" t="n">
        <f>AM1915/SUM(AM1:AM$2860)</f>
        <v>4.2194869377980046E-7</v>
      </c>
      <c r="M1915" t="s">
        <v>4323</v>
      </c>
      <c r="N1915" t="s">
        <v>4670</v>
      </c>
      <c r="O1915" t="s">
        <v>4671</v>
      </c>
      <c r="P1915" s="2"/>
      <c r="Q1915" s="2" t="n">
        <v>235933.790937157</v>
      </c>
      <c r="R1915" s="2"/>
      <c r="S1915" s="2"/>
      <c r="T1915" s="2"/>
      <c r="U1915" s="2"/>
      <c r="V1915" s="2"/>
      <c r="W1915" s="2"/>
      <c r="X1915" s="2" t="n">
        <v>5736.7533447241904</v>
      </c>
      <c r="Y1915" s="2"/>
      <c r="Z1915" s="2"/>
      <c r="AA1915" s="2"/>
      <c r="AB1915" s="2" t="n">
        <v>7146.5274986364402</v>
      </c>
      <c r="AC1915" s="2"/>
      <c r="AD1915" s="2"/>
      <c r="AE1915" s="2"/>
      <c r="AF1915" s="2" t="n">
        <v>62319.516115128601</v>
      </c>
      <c r="AG1915" s="2" t="n">
        <v>0</v>
      </c>
      <c r="AH1915" s="2"/>
      <c r="AI1915" s="2"/>
      <c r="AJ1915" s="2" t="n">
        <v>42640.379351293501</v>
      </c>
      <c r="AK1915" s="2" t="n">
        <v>43873.425514649403</v>
      </c>
      <c r="AL1915" s="2" t="n">
        <v>128981.8633</v>
      </c>
      <c r="AM1915" s="2" t="n">
        <v>37084.176490703299</v>
      </c>
    </row>
    <row r="1916">
      <c r="A1916" t="str">
        <f t="shared" si="319"/>
        <v>PAMS</v>
      </c>
      <c r="B1916" t="str">
        <f t="shared" si="320"/>
        <v>H169</v>
      </c>
      <c r="C1916" t="str">
        <f t="shared" si="321"/>
        <v>QUALITY CONT SV/TRAINING AID-DEVICE</v>
      </c>
      <c r="D1916" s="2" t="n">
        <f t="shared" si="322"/>
        <v>0</v>
      </c>
      <c r="E1916" s="2" t="n">
        <f t="shared" si="323"/>
        <v>100919.36320895499</v>
      </c>
      <c r="F1916" s="2" t="n">
        <f t="shared" si="324"/>
        <v>0</v>
      </c>
      <c r="G1916" s="2" t="n">
        <f t="shared" si="325"/>
        <v>0</v>
      </c>
      <c r="H1916" s="3" t="n">
        <f t="shared" si="326"/>
        <v>-1</v>
      </c>
      <c r="I1916" s="3" t="e">
        <f t="shared" si="327"/>
        <v>#DIV/0!</v>
      </c>
      <c r="J1916" s="3" t="e">
        <f t="shared" si="328"/>
        <v>#DIV/0!</v>
      </c>
      <c r="K1916" s="3" t="n">
        <f t="shared" si="329"/>
        <v>0</v>
      </c>
      <c r="L1916" s="3" t="n">
        <f>AM1916/SUM(AM1:AM$2860)</f>
        <v>0</v>
      </c>
      <c r="M1916" t="s">
        <v>4323</v>
      </c>
      <c r="N1916" t="s">
        <v>4672</v>
      </c>
      <c r="O1916" t="s">
        <v>4673</v>
      </c>
      <c r="P1916" s="2"/>
      <c r="Q1916" s="2"/>
      <c r="R1916" s="2"/>
      <c r="S1916" s="2"/>
      <c r="T1916" s="2" t="n">
        <v>16957.264347017001</v>
      </c>
      <c r="U1916" s="2"/>
      <c r="V1916" s="2" t="n">
        <v>104391.73359800001</v>
      </c>
      <c r="W1916" s="2" t="n">
        <v>1237706.5566348601</v>
      </c>
      <c r="X1916" s="2" t="n">
        <v>0</v>
      </c>
      <c r="Y1916" s="2"/>
      <c r="Z1916" s="2"/>
      <c r="AA1916" s="2"/>
      <c r="AB1916" s="2"/>
      <c r="AC1916" s="2"/>
      <c r="AD1916" s="2" t="n">
        <v>145201.41490483499</v>
      </c>
      <c r="AE1916" s="2"/>
      <c r="AF1916" s="2"/>
      <c r="AG1916" s="2"/>
      <c r="AH1916" s="2"/>
      <c r="AI1916" s="2"/>
      <c r="AJ1916" s="2"/>
      <c r="AK1916" s="2" t="n">
        <v>100919.36320895499</v>
      </c>
      <c r="AL1916" s="2"/>
      <c r="AM1916" s="2"/>
    </row>
    <row r="1917">
      <c r="A1917" t="str">
        <f t="shared" si="319"/>
        <v>PAMS</v>
      </c>
      <c r="B1917" t="str">
        <f t="shared" si="320"/>
        <v>H171</v>
      </c>
      <c r="C1917" t="str">
        <f t="shared" si="321"/>
        <v>QUALITY CONTROL SERVICES: FURNITURE</v>
      </c>
      <c r="D1917" s="2" t="n">
        <f t="shared" si="322"/>
        <v>0</v>
      </c>
      <c r="E1917" s="2" t="n">
        <f t="shared" si="323"/>
        <v>0</v>
      </c>
      <c r="F1917" s="2" t="n">
        <f t="shared" si="324"/>
        <v>0</v>
      </c>
      <c r="G1917" s="2" t="n">
        <f t="shared" si="325"/>
        <v>0</v>
      </c>
      <c r="H1917" s="3" t="e">
        <f t="shared" si="326"/>
        <v>#DIV/0!</v>
      </c>
      <c r="I1917" s="3" t="e">
        <f t="shared" si="327"/>
        <v>#DIV/0!</v>
      </c>
      <c r="J1917" s="3" t="e">
        <f t="shared" si="328"/>
        <v>#DIV/0!</v>
      </c>
      <c r="K1917" s="3" t="n">
        <f t="shared" si="329"/>
        <v>0</v>
      </c>
      <c r="L1917" s="3" t="n">
        <f>AM1917/SUM(AM1:AM$2860)</f>
        <v>0</v>
      </c>
      <c r="M1917" t="s">
        <v>4323</v>
      </c>
      <c r="N1917" t="s">
        <v>4674</v>
      </c>
      <c r="O1917" t="s">
        <v>4675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 t="n">
        <v>19767.501077149998</v>
      </c>
      <c r="AG1917" s="2"/>
      <c r="AH1917" s="2" t="n">
        <v>36396.5109264161</v>
      </c>
      <c r="AI1917" s="2"/>
      <c r="AJ1917" s="2" t="n">
        <v>95136.110690122601</v>
      </c>
      <c r="AK1917" s="2"/>
      <c r="AL1917" s="2"/>
      <c r="AM1917" s="2"/>
    </row>
    <row r="1918">
      <c r="A1918" t="str">
        <f t="shared" si="319"/>
        <v>PAMS</v>
      </c>
      <c r="B1918" t="str">
        <f t="shared" si="320"/>
        <v>H172</v>
      </c>
      <c r="C1918" t="str">
        <f t="shared" si="321"/>
        <v>QUALITY CONT SV/HOUSEHOLD FURNISH</v>
      </c>
      <c r="D1918" s="2" t="n">
        <f t="shared" si="322"/>
        <v>0</v>
      </c>
      <c r="E1918" s="2" t="n">
        <f t="shared" si="323"/>
        <v>0</v>
      </c>
      <c r="F1918" s="2" t="n">
        <f t="shared" si="324"/>
        <v>0</v>
      </c>
      <c r="G1918" s="2" t="n">
        <f t="shared" si="325"/>
        <v>0</v>
      </c>
      <c r="H1918" s="3" t="e">
        <f t="shared" si="326"/>
        <v>#DIV/0!</v>
      </c>
      <c r="I1918" s="3" t="e">
        <f t="shared" si="327"/>
        <v>#DIV/0!</v>
      </c>
      <c r="J1918" s="3" t="e">
        <f t="shared" si="328"/>
        <v>#DIV/0!</v>
      </c>
      <c r="K1918" s="3" t="n">
        <f t="shared" si="329"/>
        <v>0</v>
      </c>
      <c r="L1918" s="3" t="n">
        <f>AM1918/SUM(AM1:AM$2860)</f>
        <v>0</v>
      </c>
      <c r="M1918" t="s">
        <v>4323</v>
      </c>
      <c r="N1918" t="s">
        <v>4676</v>
      </c>
      <c r="O1918" t="s">
        <v>4677</v>
      </c>
      <c r="P1918" s="2"/>
      <c r="Q1918" s="2"/>
      <c r="R1918" s="2"/>
      <c r="S1918" s="2" t="n">
        <v>130434.466180353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</row>
    <row r="1919">
      <c r="A1919" t="str">
        <f t="shared" si="319"/>
        <v>PAMS</v>
      </c>
      <c r="B1919" t="str">
        <f t="shared" si="320"/>
        <v>H173</v>
      </c>
      <c r="C1919" t="str">
        <f t="shared" si="321"/>
        <v>QUALITY CONT SV/FOOD PREP-SERVE EQ</v>
      </c>
      <c r="D1919" s="2" t="n">
        <f t="shared" si="322"/>
        <v>82445.049972488006</v>
      </c>
      <c r="E1919" s="2" t="n">
        <f t="shared" si="323"/>
        <v>46821.697884646303</v>
      </c>
      <c r="F1919" s="2" t="n">
        <f t="shared" si="324"/>
        <v>25078.390599999999</v>
      </c>
      <c r="G1919" s="2" t="n">
        <f t="shared" si="325"/>
        <v>0</v>
      </c>
      <c r="H1919" s="3" t="n">
        <f t="shared" si="326"/>
        <v>-0.46438528005145951</v>
      </c>
      <c r="I1919" s="3" t="n">
        <f t="shared" si="327"/>
        <v>-0.69581690339967428</v>
      </c>
      <c r="J1919" s="3" t="n">
        <f t="shared" si="328"/>
        <v>0</v>
      </c>
      <c r="K1919" s="3" t="n">
        <f t="shared" si="329"/>
        <v>2.0245688787262902E-7</v>
      </c>
      <c r="L1919" s="3" t="n">
        <f>AM1919/SUM(AM1:AM$2860)</f>
        <v>0</v>
      </c>
      <c r="M1919" t="s">
        <v>4323</v>
      </c>
      <c r="N1919" t="s">
        <v>4678</v>
      </c>
      <c r="O1919" t="s">
        <v>4679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 t="n">
        <v>82445.049972488006</v>
      </c>
      <c r="AF1919" s="2" t="n">
        <v>-12608.0248858046</v>
      </c>
      <c r="AG1919" s="2"/>
      <c r="AH1919" s="2"/>
      <c r="AI1919" s="2" t="n">
        <v>-39.512721458346</v>
      </c>
      <c r="AJ1919" s="2"/>
      <c r="AK1919" s="2" t="n">
        <v>46821.697884646303</v>
      </c>
      <c r="AL1919" s="2" t="n">
        <v>25078.390599999999</v>
      </c>
      <c r="AM1919" s="2"/>
    </row>
    <row r="1920">
      <c r="A1920" t="str">
        <f t="shared" si="319"/>
        <v>PAMS</v>
      </c>
      <c r="B1920" t="str">
        <f t="shared" si="320"/>
        <v>H174</v>
      </c>
      <c r="C1920" t="str">
        <f t="shared" si="321"/>
        <v>QUALITY CONT SV/OFFICE MACHINES</v>
      </c>
      <c r="D1920" s="2" t="n">
        <f t="shared" si="322"/>
        <v>0</v>
      </c>
      <c r="E1920" s="2" t="n">
        <f t="shared" si="323"/>
        <v>0</v>
      </c>
      <c r="F1920" s="2" t="n">
        <f t="shared" si="324"/>
        <v>0</v>
      </c>
      <c r="G1920" s="2" t="n">
        <f t="shared" si="325"/>
        <v>20182.297309601199</v>
      </c>
      <c r="H1920" s="3" t="e">
        <f t="shared" si="326"/>
        <v>#DIV/0!</v>
      </c>
      <c r="I1920" s="3" t="e">
        <f t="shared" si="327"/>
        <v>#DIV/0!</v>
      </c>
      <c r="J1920" s="3" t="e">
        <f t="shared" si="328"/>
        <v>#DIV/0!</v>
      </c>
      <c r="K1920" s="3" t="n">
        <f t="shared" si="329"/>
        <v>0</v>
      </c>
      <c r="L1920" s="3" t="n">
        <f>AM1920/SUM(AM1:AM$2860)</f>
        <v>2.2963686383589162E-7</v>
      </c>
      <c r="M1920" t="s">
        <v>4323</v>
      </c>
      <c r="N1920" t="s">
        <v>4680</v>
      </c>
      <c r="O1920" t="s">
        <v>4681</v>
      </c>
      <c r="P1920" s="2"/>
      <c r="Q1920" s="2"/>
      <c r="R1920" s="2"/>
      <c r="S1920" s="2"/>
      <c r="T1920" s="2"/>
      <c r="U1920" s="2"/>
      <c r="V1920" s="2"/>
      <c r="W1920" s="2" t="n">
        <v>5141.1664141190004</v>
      </c>
      <c r="X1920" s="2" t="n">
        <v>5331.9296517295898</v>
      </c>
      <c r="Y1920" s="2" t="n">
        <v>659.80299736704399</v>
      </c>
      <c r="Z1920" s="2" t="n">
        <v>2801.84425099795</v>
      </c>
      <c r="AA1920" s="2" t="n">
        <v>16484.583107600301</v>
      </c>
      <c r="AB1920" s="2" t="n">
        <v>5037.1622200389102</v>
      </c>
      <c r="AC1920" s="2" t="n">
        <v>4946.6387300016304</v>
      </c>
      <c r="AD1920" s="2" t="n">
        <v>18477.012527911898</v>
      </c>
      <c r="AE1920" s="2"/>
      <c r="AF1920" s="2"/>
      <c r="AG1920" s="2"/>
      <c r="AH1920" s="2"/>
      <c r="AI1920" s="2"/>
      <c r="AJ1920" s="2"/>
      <c r="AK1920" s="2"/>
      <c r="AL1920" s="2"/>
      <c r="AM1920" s="2" t="n">
        <v>20182.297309601199</v>
      </c>
    </row>
    <row r="1921">
      <c r="A1921" t="str">
        <f t="shared" ref="A1921:A1984" si="330">M1921</f>
        <v>PAMS</v>
      </c>
      <c r="B1921" t="str">
        <f t="shared" ref="B1921:B1984" si="331">N1921</f>
        <v>H175</v>
      </c>
      <c r="C1921" t="str">
        <f t="shared" ref="C1921:C1984" si="332">O1921</f>
        <v>QUALITY CONT SV/OFFICE SUPPLIES</v>
      </c>
      <c r="D1921" s="2" t="n">
        <f t="shared" ref="D1921:D1984" si="333">AE1921</f>
        <v>0</v>
      </c>
      <c r="E1921" s="2" t="n">
        <f t="shared" ref="E1921:E1984" si="334">AK1921</f>
        <v>0</v>
      </c>
      <c r="F1921" s="2" t="n">
        <f t="shared" ref="F1921:F1984" si="335">AL1921</f>
        <v>0</v>
      </c>
      <c r="G1921" s="2" t="n">
        <f t="shared" ref="G1921:G1984" si="336">AM1921</f>
        <v>17655.141451261199</v>
      </c>
      <c r="H1921" s="3" t="e">
        <f t="shared" si="326"/>
        <v>#DIV/0!</v>
      </c>
      <c r="I1921" s="3" t="e">
        <f t="shared" si="327"/>
        <v>#DIV/0!</v>
      </c>
      <c r="J1921" s="3" t="e">
        <f t="shared" si="328"/>
        <v>#DIV/0!</v>
      </c>
      <c r="K1921" s="3" t="n">
        <f t="shared" si="329"/>
        <v>0</v>
      </c>
      <c r="L1921" s="3" t="n">
        <f>AM1921/SUM(AM1:AM$2860)</f>
        <v>2.0088254826758304E-7</v>
      </c>
      <c r="M1921" t="s">
        <v>4323</v>
      </c>
      <c r="N1921" t="s">
        <v>4682</v>
      </c>
      <c r="O1921" t="s">
        <v>4683</v>
      </c>
      <c r="P1921" s="2"/>
      <c r="Q1921" s="2"/>
      <c r="R1921" s="2"/>
      <c r="S1921" s="2"/>
      <c r="T1921" s="2"/>
      <c r="U1921" s="2"/>
      <c r="V1921" s="2"/>
      <c r="W1921" s="2" t="n">
        <v>81804.149766635703</v>
      </c>
      <c r="X1921" s="2"/>
      <c r="Y1921" s="2" t="n">
        <v>9203.2621087742209</v>
      </c>
      <c r="Z1921" s="2" t="n">
        <v>67651.684951444899</v>
      </c>
      <c r="AA1921" s="2"/>
      <c r="AB1921" s="2"/>
      <c r="AC1921" s="2"/>
      <c r="AD1921" s="2"/>
      <c r="AE1921" s="2"/>
      <c r="AF1921" s="2"/>
      <c r="AG1921" s="2"/>
      <c r="AH1921" s="2"/>
      <c r="AI1921" s="2" t="n">
        <v>22262.832183284099</v>
      </c>
      <c r="AJ1921" s="2"/>
      <c r="AK1921" s="2"/>
      <c r="AL1921" s="2"/>
      <c r="AM1921" s="2" t="n">
        <v>17655.141451261199</v>
      </c>
    </row>
    <row r="1922">
      <c r="A1922" t="str">
        <f t="shared" si="330"/>
        <v>PAMS</v>
      </c>
      <c r="B1922" t="str">
        <f t="shared" si="331"/>
        <v>H176</v>
      </c>
      <c r="C1922" t="str">
        <f t="shared" si="332"/>
        <v>QUALITY CONT SV/BOOKS-MAPS-PUBS</v>
      </c>
      <c r="D1922" s="2" t="n">
        <f t="shared" si="333"/>
        <v>4957.5569241263001</v>
      </c>
      <c r="E1922" s="2" t="n">
        <f t="shared" si="334"/>
        <v>219203.956959481</v>
      </c>
      <c r="F1922" s="2" t="n">
        <f t="shared" si="335"/>
        <v>-128296.5</v>
      </c>
      <c r="G1922" s="2" t="n">
        <f t="shared" si="336"/>
        <v>0</v>
      </c>
      <c r="H1922" s="3" t="n">
        <f t="shared" ref="H1922:H1985" si="337">AL1922/AK1922-1</f>
        <v>-1.5852836863876281</v>
      </c>
      <c r="I1922" s="3" t="n">
        <f t="shared" ref="I1922:I1985" si="338">AL1922/AE1922-1</f>
        <v>-26.878976674102528</v>
      </c>
      <c r="J1922" s="3" t="n">
        <f t="shared" ref="J1922:J1985" si="339">AM1922/AL1922</f>
        <v>0</v>
      </c>
      <c r="K1922" s="3" t="n">
        <f t="shared" ref="K1922:K1985" si="340">AL1922/SUM(AL$1:AL$2860)</f>
        <v>-1.0357327361729006E-6</v>
      </c>
      <c r="L1922" s="3" t="n">
        <f>AM1922/SUM(AM1:AM$2860)</f>
        <v>0</v>
      </c>
      <c r="M1922" t="s">
        <v>4323</v>
      </c>
      <c r="N1922" t="s">
        <v>4684</v>
      </c>
      <c r="O1922" t="s">
        <v>4685</v>
      </c>
      <c r="P1922" s="2"/>
      <c r="Q1922" s="2"/>
      <c r="R1922" s="2"/>
      <c r="S1922" s="2"/>
      <c r="T1922" s="2"/>
      <c r="U1922" s="2" t="n">
        <v>17081.322482934302</v>
      </c>
      <c r="V1922" s="2"/>
      <c r="W1922" s="2"/>
      <c r="X1922" s="2"/>
      <c r="Y1922" s="2"/>
      <c r="Z1922" s="2"/>
      <c r="AA1922" s="2"/>
      <c r="AB1922" s="2"/>
      <c r="AC1922" s="2" t="n">
        <v>31645.962888808699</v>
      </c>
      <c r="AD1922" s="2"/>
      <c r="AE1922" s="2" t="n">
        <v>4957.5569241263001</v>
      </c>
      <c r="AF1922" s="2"/>
      <c r="AG1922" s="2"/>
      <c r="AH1922" s="2"/>
      <c r="AI1922" s="2"/>
      <c r="AJ1922" s="2" t="n">
        <v>49694.493532473301</v>
      </c>
      <c r="AK1922" s="2" t="n">
        <v>219203.956959481</v>
      </c>
      <c r="AL1922" s="2" t="n">
        <v>-128296.5</v>
      </c>
      <c r="AM1922" s="2"/>
    </row>
    <row r="1923">
      <c r="A1923" t="str">
        <f t="shared" si="330"/>
        <v>PAMS</v>
      </c>
      <c r="B1923" t="str">
        <f t="shared" si="331"/>
        <v>H179</v>
      </c>
      <c r="C1923" t="str">
        <f t="shared" si="332"/>
        <v>QUALITY CONT SV/CLEANING EQ</v>
      </c>
      <c r="D1923" s="2" t="n">
        <f t="shared" si="333"/>
        <v>8305.1190080841097</v>
      </c>
      <c r="E1923" s="2" t="n">
        <f t="shared" si="334"/>
        <v>22689.448399183198</v>
      </c>
      <c r="F1923" s="2" t="n">
        <f t="shared" si="335"/>
        <v>21191</v>
      </c>
      <c r="G1923" s="2" t="n">
        <f t="shared" si="336"/>
        <v>0</v>
      </c>
      <c r="H1923" s="3" t="n">
        <f t="shared" si="337"/>
        <v>-6.6041640714242345E-2</v>
      </c>
      <c r="I1923" s="3" t="n">
        <f t="shared" si="338"/>
        <v>1.5515588613929454</v>
      </c>
      <c r="J1923" s="3" t="n">
        <f t="shared" si="339"/>
        <v>0</v>
      </c>
      <c r="K1923" s="3" t="n">
        <f t="shared" si="340"/>
        <v>1.7107413228139455E-7</v>
      </c>
      <c r="L1923" s="3" t="n">
        <f>AM1923/SUM(AM1:AM$2860)</f>
        <v>0</v>
      </c>
      <c r="M1923" t="s">
        <v>4323</v>
      </c>
      <c r="N1923" t="s">
        <v>4686</v>
      </c>
      <c r="O1923" t="s">
        <v>4687</v>
      </c>
      <c r="P1923" s="2"/>
      <c r="Q1923" s="2"/>
      <c r="R1923" s="2"/>
      <c r="S1923" s="2"/>
      <c r="T1923" s="2"/>
      <c r="U1923" s="2"/>
      <c r="V1923" s="2"/>
      <c r="W1923" s="2"/>
      <c r="X1923" s="2" t="n">
        <v>13063.5545621904</v>
      </c>
      <c r="Y1923" s="2"/>
      <c r="Z1923" s="2" t="n">
        <v>8638.8555586262701</v>
      </c>
      <c r="AA1923" s="2" t="n">
        <v>13724.959629015701</v>
      </c>
      <c r="AB1923" s="2" t="n">
        <v>114738.600878108</v>
      </c>
      <c r="AC1923" s="2" t="n">
        <v>17125.688524253401</v>
      </c>
      <c r="AD1923" s="2" t="n">
        <v>3177.02706809543</v>
      </c>
      <c r="AE1923" s="2" t="n">
        <v>8305.1190080841097</v>
      </c>
      <c r="AF1923" s="2" t="n">
        <v>13314.605435162601</v>
      </c>
      <c r="AG1923" s="2" t="n">
        <v>0</v>
      </c>
      <c r="AH1923" s="2" t="n">
        <v>6463.8128720212799</v>
      </c>
      <c r="AI1923" s="2"/>
      <c r="AJ1923" s="2"/>
      <c r="AK1923" s="2" t="n">
        <v>22689.448399183198</v>
      </c>
      <c r="AL1923" s="2" t="n">
        <v>21191</v>
      </c>
      <c r="AM1923" s="2"/>
    </row>
    <row r="1924">
      <c r="A1924" t="str">
        <f t="shared" si="330"/>
        <v>PAMS</v>
      </c>
      <c r="B1924" t="str">
        <f t="shared" si="331"/>
        <v>H180</v>
      </c>
      <c r="C1924" t="str">
        <f t="shared" si="332"/>
        <v>QUALITY CONT SV/BRUSH-PAINT-SEALER</v>
      </c>
      <c r="D1924" s="2" t="n">
        <f t="shared" si="333"/>
        <v>0</v>
      </c>
      <c r="E1924" s="2" t="n">
        <f t="shared" si="334"/>
        <v>0</v>
      </c>
      <c r="F1924" s="2" t="n">
        <f t="shared" si="335"/>
        <v>0</v>
      </c>
      <c r="G1924" s="2" t="n">
        <f t="shared" si="336"/>
        <v>0</v>
      </c>
      <c r="H1924" s="3" t="e">
        <f t="shared" si="337"/>
        <v>#DIV/0!</v>
      </c>
      <c r="I1924" s="3" t="e">
        <f t="shared" si="338"/>
        <v>#DIV/0!</v>
      </c>
      <c r="J1924" s="3" t="e">
        <f t="shared" si="339"/>
        <v>#DIV/0!</v>
      </c>
      <c r="K1924" s="3" t="n">
        <f t="shared" si="340"/>
        <v>0</v>
      </c>
      <c r="L1924" s="3" t="n">
        <f>AM1924/SUM(AM1:AM$2860)</f>
        <v>0</v>
      </c>
      <c r="M1924" t="s">
        <v>4323</v>
      </c>
      <c r="N1924" t="s">
        <v>4688</v>
      </c>
      <c r="O1924" t="s">
        <v>4689</v>
      </c>
      <c r="P1924" s="2"/>
      <c r="Q1924" s="2"/>
      <c r="R1924" s="2"/>
      <c r="S1924" s="2"/>
      <c r="T1924" s="2" t="n">
        <v>498198.47659804602</v>
      </c>
      <c r="U1924" s="2" t="n">
        <v>1762930.4936287201</v>
      </c>
      <c r="V1924" s="2" t="n">
        <v>467799.12088780198</v>
      </c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 t="n">
        <v>27976.831698239999</v>
      </c>
      <c r="AI1924" s="2"/>
      <c r="AJ1924" s="2"/>
      <c r="AK1924" s="2"/>
      <c r="AL1924" s="2"/>
      <c r="AM1924" s="2"/>
    </row>
    <row r="1925">
      <c r="A1925" t="str">
        <f t="shared" si="330"/>
        <v>PAMS</v>
      </c>
      <c r="B1925" t="str">
        <f t="shared" si="331"/>
        <v>H181</v>
      </c>
      <c r="C1925" t="str">
        <f t="shared" si="332"/>
        <v>QUALITY CONT SV/CONTAINER-PACKAGING</v>
      </c>
      <c r="D1925" s="2" t="n">
        <f t="shared" si="333"/>
        <v>0</v>
      </c>
      <c r="E1925" s="2" t="n">
        <f t="shared" si="334"/>
        <v>0</v>
      </c>
      <c r="F1925" s="2" t="n">
        <f t="shared" si="335"/>
        <v>0</v>
      </c>
      <c r="G1925" s="2" t="n">
        <f t="shared" si="336"/>
        <v>0</v>
      </c>
      <c r="H1925" s="3" t="e">
        <f t="shared" si="337"/>
        <v>#DIV/0!</v>
      </c>
      <c r="I1925" s="3" t="e">
        <f t="shared" si="338"/>
        <v>#DIV/0!</v>
      </c>
      <c r="J1925" s="3" t="e">
        <f t="shared" si="339"/>
        <v>#DIV/0!</v>
      </c>
      <c r="K1925" s="3" t="n">
        <f t="shared" si="340"/>
        <v>0</v>
      </c>
      <c r="L1925" s="3" t="n">
        <f>AM1925/SUM(AM1:AM$2860)</f>
        <v>0</v>
      </c>
      <c r="M1925" t="s">
        <v>4323</v>
      </c>
      <c r="N1925" t="s">
        <v>4690</v>
      </c>
      <c r="O1925" t="s">
        <v>4691</v>
      </c>
      <c r="P1925" s="2"/>
      <c r="Q1925" s="2"/>
      <c r="R1925" s="2"/>
      <c r="S1925" s="2"/>
      <c r="T1925" s="2"/>
      <c r="U1925" s="2" t="n">
        <v>26172.016167437101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 t="n">
        <v>10441.3096532076</v>
      </c>
      <c r="AH1925" s="2"/>
      <c r="AI1925" s="2" t="n">
        <v>142344.35505867199</v>
      </c>
      <c r="AJ1925" s="2"/>
      <c r="AK1925" s="2"/>
      <c r="AL1925" s="2"/>
      <c r="AM1925" s="2"/>
    </row>
    <row r="1926">
      <c r="A1926" t="str">
        <f t="shared" si="330"/>
        <v>PAMS</v>
      </c>
      <c r="B1926" t="str">
        <f t="shared" si="331"/>
        <v>H184</v>
      </c>
      <c r="C1926" t="str">
        <f t="shared" si="332"/>
        <v>QUALITY CONT SV/CLOTH - INDIVID EQ</v>
      </c>
      <c r="D1926" s="2" t="n">
        <f t="shared" si="333"/>
        <v>0</v>
      </c>
      <c r="E1926" s="2" t="n">
        <f t="shared" si="334"/>
        <v>0</v>
      </c>
      <c r="F1926" s="2" t="n">
        <f t="shared" si="335"/>
        <v>0</v>
      </c>
      <c r="G1926" s="2" t="n">
        <f t="shared" si="336"/>
        <v>0</v>
      </c>
      <c r="H1926" s="3" t="e">
        <f t="shared" si="337"/>
        <v>#DIV/0!</v>
      </c>
      <c r="I1926" s="3" t="e">
        <f t="shared" si="338"/>
        <v>#DIV/0!</v>
      </c>
      <c r="J1926" s="3" t="e">
        <f t="shared" si="339"/>
        <v>#DIV/0!</v>
      </c>
      <c r="K1926" s="3" t="n">
        <f t="shared" si="340"/>
        <v>0</v>
      </c>
      <c r="L1926" s="3" t="n">
        <f>AM1926/SUM(AM1:AM$2860)</f>
        <v>0</v>
      </c>
      <c r="M1926" t="s">
        <v>4323</v>
      </c>
      <c r="N1926" t="s">
        <v>4692</v>
      </c>
      <c r="O1926" t="s">
        <v>4693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 t="n">
        <v>36948.967852554502</v>
      </c>
      <c r="Z1926" s="2"/>
      <c r="AA1926" s="2" t="n">
        <v>5847.6659851045297</v>
      </c>
      <c r="AB1926" s="2"/>
      <c r="AC1926" s="2"/>
      <c r="AD1926" s="2"/>
      <c r="AE1926" s="2"/>
      <c r="AF1926" s="2"/>
      <c r="AG1926" s="2" t="n">
        <v>34827.972175142997</v>
      </c>
      <c r="AH1926" s="2" t="n">
        <v>6331.8308552866101</v>
      </c>
      <c r="AI1926" s="2" t="n">
        <v>-28368.969232990501</v>
      </c>
      <c r="AJ1926" s="2" t="n">
        <v>8546.3630194700108</v>
      </c>
      <c r="AK1926" s="2"/>
      <c r="AL1926" s="2"/>
      <c r="AM1926" s="2"/>
    </row>
    <row r="1927">
      <c r="A1927" t="str">
        <f t="shared" si="330"/>
        <v>PAMS</v>
      </c>
      <c r="B1927" t="str">
        <f t="shared" si="331"/>
        <v>H188</v>
      </c>
      <c r="C1927" t="str">
        <f t="shared" si="332"/>
        <v>QUALITY CONT SV/LIVE ANIMALS</v>
      </c>
      <c r="D1927" s="2" t="n">
        <f t="shared" si="333"/>
        <v>25632.1945084051</v>
      </c>
      <c r="E1927" s="2" t="n">
        <f t="shared" si="334"/>
        <v>0</v>
      </c>
      <c r="F1927" s="2" t="n">
        <f t="shared" si="335"/>
        <v>0</v>
      </c>
      <c r="G1927" s="2" t="n">
        <f t="shared" si="336"/>
        <v>0</v>
      </c>
      <c r="H1927" s="3" t="e">
        <f t="shared" si="337"/>
        <v>#DIV/0!</v>
      </c>
      <c r="I1927" s="3" t="n">
        <f t="shared" si="338"/>
        <v>-1</v>
      </c>
      <c r="J1927" s="3" t="e">
        <f t="shared" si="339"/>
        <v>#DIV/0!</v>
      </c>
      <c r="K1927" s="3" t="n">
        <f t="shared" si="340"/>
        <v>0</v>
      </c>
      <c r="L1927" s="3" t="n">
        <f>AM1927/SUM(AM1:AM$2860)</f>
        <v>0</v>
      </c>
      <c r="M1927" t="s">
        <v>4323</v>
      </c>
      <c r="N1927" t="s">
        <v>4694</v>
      </c>
      <c r="O1927" t="s">
        <v>4695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 t="n">
        <v>25632.1945084051</v>
      </c>
      <c r="AF1927" s="2"/>
      <c r="AG1927" s="2" t="n">
        <v>86222.6056114487</v>
      </c>
      <c r="AH1927" s="2" t="n">
        <v>0</v>
      </c>
      <c r="AI1927" s="2"/>
      <c r="AJ1927" s="2"/>
      <c r="AK1927" s="2"/>
      <c r="AL1927" s="2"/>
      <c r="AM1927" s="2"/>
    </row>
    <row r="1928">
      <c r="A1928" t="str">
        <f t="shared" si="330"/>
        <v>PAMS</v>
      </c>
      <c r="B1928" t="str">
        <f t="shared" si="331"/>
        <v>H189</v>
      </c>
      <c r="C1928" t="str">
        <f t="shared" si="332"/>
        <v>QUALITY CONT SV/SUBSISTENCE</v>
      </c>
      <c r="D1928" s="2" t="n">
        <f t="shared" si="333"/>
        <v>0</v>
      </c>
      <c r="E1928" s="2" t="n">
        <f t="shared" si="334"/>
        <v>109943.081222521</v>
      </c>
      <c r="F1928" s="2" t="n">
        <f t="shared" si="335"/>
        <v>0</v>
      </c>
      <c r="G1928" s="2" t="n">
        <f t="shared" si="336"/>
        <v>0</v>
      </c>
      <c r="H1928" s="3" t="n">
        <f t="shared" si="337"/>
        <v>-1</v>
      </c>
      <c r="I1928" s="3" t="e">
        <f t="shared" si="338"/>
        <v>#DIV/0!</v>
      </c>
      <c r="J1928" s="3" t="e">
        <f t="shared" si="339"/>
        <v>#DIV/0!</v>
      </c>
      <c r="K1928" s="3" t="n">
        <f t="shared" si="340"/>
        <v>0</v>
      </c>
      <c r="L1928" s="3" t="n">
        <f>AM1928/SUM(AM1:AM$2860)</f>
        <v>0</v>
      </c>
      <c r="M1928" t="s">
        <v>4323</v>
      </c>
      <c r="N1928" t="s">
        <v>4696</v>
      </c>
      <c r="O1928" t="s">
        <v>4697</v>
      </c>
      <c r="P1928" s="2"/>
      <c r="Q1928" s="2"/>
      <c r="R1928" s="2"/>
      <c r="S1928" s="2"/>
      <c r="T1928" s="2"/>
      <c r="U1928" s="2"/>
      <c r="V1928" s="2" t="n">
        <v>14062.4396508228</v>
      </c>
      <c r="W1928" s="2" t="n">
        <v>5307.18608127689</v>
      </c>
      <c r="X1928" s="2"/>
      <c r="Y1928" s="2" t="n">
        <v>17745.652339325701</v>
      </c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 t="n">
        <v>109943.081222521</v>
      </c>
      <c r="AL1928" s="2"/>
      <c r="AM1928" s="2"/>
    </row>
    <row r="1929">
      <c r="A1929" t="str">
        <f t="shared" si="330"/>
        <v>PAMS</v>
      </c>
      <c r="B1929" t="str">
        <f t="shared" si="331"/>
        <v>H191</v>
      </c>
      <c r="C1929" t="str">
        <f t="shared" si="332"/>
        <v>QUALITY CONT SV/FUEL-LUBRICANT-OIL</v>
      </c>
      <c r="D1929" s="2" t="n">
        <f t="shared" si="333"/>
        <v>0</v>
      </c>
      <c r="E1929" s="2" t="n">
        <f t="shared" si="334"/>
        <v>100085.318884914</v>
      </c>
      <c r="F1929" s="2" t="n">
        <f t="shared" si="335"/>
        <v>98000</v>
      </c>
      <c r="G1929" s="2" t="n">
        <f t="shared" si="336"/>
        <v>0</v>
      </c>
      <c r="H1929" s="3" t="n">
        <f t="shared" si="337"/>
        <v>-2.0835412307691814E-2</v>
      </c>
      <c r="I1929" s="3" t="e">
        <f t="shared" si="338"/>
        <v>#DIV/0!</v>
      </c>
      <c r="J1929" s="3" t="n">
        <f t="shared" si="339"/>
        <v>0</v>
      </c>
      <c r="K1929" s="3" t="n">
        <f t="shared" si="340"/>
        <v>7.9115025074685795E-7</v>
      </c>
      <c r="L1929" s="3" t="n">
        <f>AM1929/SUM(AM1:AM$2860)</f>
        <v>0</v>
      </c>
      <c r="M1929" t="s">
        <v>4323</v>
      </c>
      <c r="N1929" t="s">
        <v>4698</v>
      </c>
      <c r="O1929" t="s">
        <v>4699</v>
      </c>
      <c r="P1929" s="2"/>
      <c r="Q1929" s="2"/>
      <c r="R1929" s="2"/>
      <c r="S1929" s="2"/>
      <c r="T1929" s="2"/>
      <c r="U1929" s="2" t="n">
        <v>310021.96083207999</v>
      </c>
      <c r="V1929" s="2" t="n">
        <v>478581.53633691103</v>
      </c>
      <c r="W1929" s="2"/>
      <c r="X1929" s="2"/>
      <c r="Y1929" s="2"/>
      <c r="Z1929" s="2"/>
      <c r="AA1929" s="2"/>
      <c r="AB1929" s="2" t="n">
        <v>62492.762488076398</v>
      </c>
      <c r="AC1929" s="2" t="n">
        <v>797.65147759884405</v>
      </c>
      <c r="AD1929" s="2"/>
      <c r="AE1929" s="2"/>
      <c r="AF1929" s="2"/>
      <c r="AG1929" s="2"/>
      <c r="AH1929" s="2" t="n">
        <v>504459.95859869698</v>
      </c>
      <c r="AI1929" s="2" t="n">
        <v>0</v>
      </c>
      <c r="AJ1929" s="2" t="n">
        <v>4725.7901658228002</v>
      </c>
      <c r="AK1929" s="2" t="n">
        <v>100085.318884914</v>
      </c>
      <c r="AL1929" s="2" t="n">
        <v>98000</v>
      </c>
      <c r="AM1929" s="2"/>
    </row>
    <row r="1930">
      <c r="A1930" t="str">
        <f t="shared" si="330"/>
        <v>PAMS</v>
      </c>
      <c r="B1930" t="str">
        <f t="shared" si="331"/>
        <v>H195</v>
      </c>
      <c r="C1930" t="str">
        <f t="shared" si="332"/>
        <v>QUALITY CONT SV/METAL BARS &amp; SHEETS</v>
      </c>
      <c r="D1930" s="2" t="n">
        <f t="shared" si="333"/>
        <v>0</v>
      </c>
      <c r="E1930" s="2" t="n">
        <f t="shared" si="334"/>
        <v>0</v>
      </c>
      <c r="F1930" s="2" t="n">
        <f t="shared" si="335"/>
        <v>0</v>
      </c>
      <c r="G1930" s="2" t="n">
        <f t="shared" si="336"/>
        <v>0</v>
      </c>
      <c r="H1930" s="3" t="e">
        <f t="shared" si="337"/>
        <v>#DIV/0!</v>
      </c>
      <c r="I1930" s="3" t="e">
        <f t="shared" si="338"/>
        <v>#DIV/0!</v>
      </c>
      <c r="J1930" s="3" t="e">
        <f t="shared" si="339"/>
        <v>#DIV/0!</v>
      </c>
      <c r="K1930" s="3" t="n">
        <f t="shared" si="340"/>
        <v>0</v>
      </c>
      <c r="L1930" s="3" t="n">
        <f>AM1930/SUM(AM1:AM$2860)</f>
        <v>0</v>
      </c>
      <c r="M1930" t="s">
        <v>4323</v>
      </c>
      <c r="N1930" t="s">
        <v>4700</v>
      </c>
      <c r="O1930" t="s">
        <v>4701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 t="n">
        <v>7587.7207533046803</v>
      </c>
      <c r="AA1930" s="2" t="n">
        <v>7437.82077052769</v>
      </c>
      <c r="AB1930" s="2" t="n">
        <v>7303.93999860641</v>
      </c>
      <c r="AC1930" s="2" t="n">
        <v>7172.6799536020098</v>
      </c>
      <c r="AD1930" s="2" t="n">
        <v>7036.5510611877198</v>
      </c>
      <c r="AE1930" s="2"/>
      <c r="AF1930" s="2"/>
      <c r="AG1930" s="2"/>
      <c r="AH1930" s="2"/>
      <c r="AI1930" s="2"/>
      <c r="AJ1930" s="2"/>
      <c r="AK1930" s="2"/>
      <c r="AL1930" s="2"/>
      <c r="AM1930" s="2"/>
    </row>
    <row r="1931">
      <c r="A1931" t="str">
        <f t="shared" si="330"/>
        <v>PAMS</v>
      </c>
      <c r="B1931" t="str">
        <f t="shared" si="331"/>
        <v>H199</v>
      </c>
      <c r="C1931" t="str">
        <f t="shared" si="332"/>
        <v>QUALITY CONT SV/MISC EQ</v>
      </c>
      <c r="D1931" s="2" t="n">
        <f t="shared" si="333"/>
        <v>61195869.059878699</v>
      </c>
      <c r="E1931" s="2" t="n">
        <f t="shared" si="334"/>
        <v>12807.2637467656</v>
      </c>
      <c r="F1931" s="2" t="n">
        <f t="shared" si="335"/>
        <v>-1569.1</v>
      </c>
      <c r="G1931" s="2" t="n">
        <f t="shared" si="336"/>
        <v>4041.2055817322698</v>
      </c>
      <c r="H1931" s="3" t="n">
        <f t="shared" si="337"/>
        <v>-1.1225164118601265</v>
      </c>
      <c r="I1931" s="3" t="n">
        <f t="shared" si="338"/>
        <v>-1.0000256406196055</v>
      </c>
      <c r="J1931" s="3" t="n">
        <f t="shared" si="339"/>
        <v>-2.575492691181104</v>
      </c>
      <c r="K1931" s="3" t="n">
        <f t="shared" si="340"/>
        <v>-1.2667284269866272E-8</v>
      </c>
      <c r="L1931" s="3" t="n">
        <f>AM1931/SUM(AM1:AM$2860)</f>
        <v>4.5981374749822066E-8</v>
      </c>
      <c r="M1931" t="s">
        <v>4323</v>
      </c>
      <c r="N1931" t="s">
        <v>4702</v>
      </c>
      <c r="O1931" t="s">
        <v>4703</v>
      </c>
      <c r="P1931" s="2"/>
      <c r="Q1931" s="2"/>
      <c r="R1931" s="2" t="n">
        <v>4348.3043531711901</v>
      </c>
      <c r="S1931" s="2"/>
      <c r="T1931" s="2" t="n">
        <v>5099931.4643899295</v>
      </c>
      <c r="U1931" s="2" t="n">
        <v>2898995.7971068202</v>
      </c>
      <c r="V1931" s="2" t="n">
        <v>13637738.034631399</v>
      </c>
      <c r="W1931" s="2" t="n">
        <v>18764720.356690399</v>
      </c>
      <c r="X1931" s="2" t="n">
        <v>23906586.318287902</v>
      </c>
      <c r="Y1931" s="2" t="n">
        <v>29728864.155223399</v>
      </c>
      <c r="Z1931" s="2" t="n">
        <v>30271401.362291802</v>
      </c>
      <c r="AA1931" s="2" t="n">
        <v>44126097.153038003</v>
      </c>
      <c r="AB1931" s="2" t="n">
        <v>27498997.079502001</v>
      </c>
      <c r="AC1931" s="2" t="n">
        <v>19348230.432271499</v>
      </c>
      <c r="AD1931" s="2" t="n">
        <v>72335411.945722207</v>
      </c>
      <c r="AE1931" s="2" t="n">
        <v>61195869.059878699</v>
      </c>
      <c r="AF1931" s="2" t="n">
        <v>74921943.014750198</v>
      </c>
      <c r="AG1931" s="2" t="n">
        <v>56731434.442790203</v>
      </c>
      <c r="AH1931" s="2" t="n">
        <v>-1703457.9976043601</v>
      </c>
      <c r="AI1931" s="2" t="n">
        <v>307098.11668963399</v>
      </c>
      <c r="AJ1931" s="2" t="n">
        <v>128438.752352934</v>
      </c>
      <c r="AK1931" s="2" t="n">
        <v>12807.2637467656</v>
      </c>
      <c r="AL1931" s="2" t="n">
        <v>-1569.1</v>
      </c>
      <c r="AM1931" s="2" t="n">
        <v>4041.2055817322698</v>
      </c>
    </row>
    <row r="1932">
      <c r="A1932" t="str">
        <f t="shared" si="330"/>
        <v>PAMS</v>
      </c>
      <c r="B1932" t="str">
        <f t="shared" si="331"/>
        <v>H210</v>
      </c>
      <c r="C1932" t="str">
        <f t="shared" si="332"/>
        <v>EQ TEST SVCS/WEAPONS</v>
      </c>
      <c r="D1932" s="2" t="n">
        <f t="shared" si="333"/>
        <v>551765.61176724499</v>
      </c>
      <c r="E1932" s="2" t="n">
        <f t="shared" si="334"/>
        <v>433482.65314409602</v>
      </c>
      <c r="F1932" s="2" t="n">
        <f t="shared" si="335"/>
        <v>151713.54889999999</v>
      </c>
      <c r="G1932" s="2" t="n">
        <f t="shared" si="336"/>
        <v>267157.04824158398</v>
      </c>
      <c r="H1932" s="3" t="n">
        <f t="shared" si="337"/>
        <v>-0.65001241041687496</v>
      </c>
      <c r="I1932" s="3" t="n">
        <f t="shared" si="338"/>
        <v>-0.72503986173752644</v>
      </c>
      <c r="J1932" s="3" t="n">
        <f t="shared" si="339"/>
        <v>1.7609307156717893</v>
      </c>
      <c r="K1932" s="3" t="n">
        <f t="shared" si="340"/>
        <v>1.2247776760605171E-6</v>
      </c>
      <c r="L1932" s="3" t="n">
        <f>AM1932/SUM(AM1:AM$2860)</f>
        <v>3.0397484373925122E-6</v>
      </c>
      <c r="M1932" t="s">
        <v>4323</v>
      </c>
      <c r="N1932" t="s">
        <v>4704</v>
      </c>
      <c r="O1932" t="s">
        <v>4705</v>
      </c>
      <c r="P1932" s="2" t="n">
        <v>496161.61514321697</v>
      </c>
      <c r="Q1932" s="2" t="n">
        <v>655284.00387322402</v>
      </c>
      <c r="R1932" s="2" t="n">
        <v>673838.09002085496</v>
      </c>
      <c r="S1932" s="2" t="n">
        <v>594313.71313455596</v>
      </c>
      <c r="T1932" s="2" t="n">
        <v>1102251.93214268</v>
      </c>
      <c r="U1932" s="2" t="n">
        <v>3533331.9003616702</v>
      </c>
      <c r="V1932" s="2" t="n">
        <v>1082937.87964821</v>
      </c>
      <c r="W1932" s="2" t="n">
        <v>1700397.92573613</v>
      </c>
      <c r="X1932" s="2" t="n">
        <v>1716479.0866201499</v>
      </c>
      <c r="Y1932" s="2" t="n">
        <v>9786466.3081701007</v>
      </c>
      <c r="Z1932" s="2" t="n">
        <v>2825375.5823328798</v>
      </c>
      <c r="AA1932" s="2" t="n">
        <v>5543472.4104380896</v>
      </c>
      <c r="AB1932" s="2" t="n">
        <v>774327.55306741805</v>
      </c>
      <c r="AC1932" s="2" t="n">
        <v>1074553.2076751001</v>
      </c>
      <c r="AD1932" s="2" t="n">
        <v>3698253.3885087902</v>
      </c>
      <c r="AE1932" s="2" t="n">
        <v>551765.61176724499</v>
      </c>
      <c r="AF1932" s="2" t="n">
        <v>2874915.2431382099</v>
      </c>
      <c r="AG1932" s="2" t="n">
        <v>873372.17593443196</v>
      </c>
      <c r="AH1932" s="2" t="n">
        <v>2314934.7916748999</v>
      </c>
      <c r="AI1932" s="2" t="n">
        <v>313713.271669632</v>
      </c>
      <c r="AJ1932" s="2" t="n">
        <v>1064653.5514613099</v>
      </c>
      <c r="AK1932" s="2" t="n">
        <v>433482.65314409602</v>
      </c>
      <c r="AL1932" s="2" t="n">
        <v>151713.54889999999</v>
      </c>
      <c r="AM1932" s="2" t="n">
        <v>267157.04824158398</v>
      </c>
    </row>
    <row r="1933">
      <c r="A1933" t="str">
        <f t="shared" si="330"/>
        <v>PAMS</v>
      </c>
      <c r="B1933" t="str">
        <f t="shared" si="331"/>
        <v>H211</v>
      </c>
      <c r="C1933" t="str">
        <f t="shared" si="332"/>
        <v>EQ TEST SVCS/NUCLEAR ORDNANCE</v>
      </c>
      <c r="D1933" s="2" t="n">
        <f t="shared" si="333"/>
        <v>0</v>
      </c>
      <c r="E1933" s="2" t="n">
        <f t="shared" si="334"/>
        <v>0</v>
      </c>
      <c r="F1933" s="2" t="n">
        <f t="shared" si="335"/>
        <v>0</v>
      </c>
      <c r="G1933" s="2" t="n">
        <f t="shared" si="336"/>
        <v>0</v>
      </c>
      <c r="H1933" s="3" t="e">
        <f t="shared" si="337"/>
        <v>#DIV/0!</v>
      </c>
      <c r="I1933" s="3" t="e">
        <f t="shared" si="338"/>
        <v>#DIV/0!</v>
      </c>
      <c r="J1933" s="3" t="e">
        <f t="shared" si="339"/>
        <v>#DIV/0!</v>
      </c>
      <c r="K1933" s="3" t="n">
        <f t="shared" si="340"/>
        <v>0</v>
      </c>
      <c r="L1933" s="3" t="n">
        <f>AM1933/SUM(AM1:AM$2860)</f>
        <v>0</v>
      </c>
      <c r="M1933" t="s">
        <v>4323</v>
      </c>
      <c r="N1933" t="s">
        <v>4706</v>
      </c>
      <c r="O1933" t="s">
        <v>4707</v>
      </c>
      <c r="P1933" s="2"/>
      <c r="Q1933" s="2"/>
      <c r="R1933" s="2"/>
      <c r="S1933" s="2"/>
      <c r="T1933" s="2"/>
      <c r="U1933" s="2"/>
      <c r="V1933" s="2" t="n">
        <v>20121.9558018137</v>
      </c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</row>
    <row r="1934">
      <c r="A1934" t="str">
        <f t="shared" si="330"/>
        <v>PAMS</v>
      </c>
      <c r="B1934" t="str">
        <f t="shared" si="331"/>
        <v>H212</v>
      </c>
      <c r="C1934" t="str">
        <f t="shared" si="332"/>
        <v>EQ TEST SVCS/FIRE CONT EQUIP</v>
      </c>
      <c r="D1934" s="2" t="n">
        <f t="shared" si="333"/>
        <v>94837.643760867606</v>
      </c>
      <c r="E1934" s="2" t="n">
        <f t="shared" si="334"/>
        <v>164976772.34579301</v>
      </c>
      <c r="F1934" s="2" t="n">
        <f t="shared" si="335"/>
        <v>30505720.320300002</v>
      </c>
      <c r="G1934" s="2" t="n">
        <f t="shared" si="336"/>
        <v>303678.66452859301</v>
      </c>
      <c r="H1934" s="3" t="n">
        <f t="shared" si="337"/>
        <v>-0.81509081620072132</v>
      </c>
      <c r="I1934" s="3" t="n">
        <f t="shared" si="338"/>
        <v>320.6625710062973</v>
      </c>
      <c r="J1934" s="3" t="n">
        <f t="shared" si="339"/>
        <v>9.954810486035642E-3</v>
      </c>
      <c r="K1934" s="3" t="n">
        <f t="shared" si="340"/>
        <v>2.4627151306753946E-4</v>
      </c>
      <c r="L1934" s="3" t="n">
        <f>AM1934/SUM(AM1:AM$2860)</f>
        <v>3.4552962463318255E-6</v>
      </c>
      <c r="M1934" t="s">
        <v>4323</v>
      </c>
      <c r="N1934" t="s">
        <v>4708</v>
      </c>
      <c r="O1934" t="s">
        <v>4709</v>
      </c>
      <c r="P1934" s="2" t="n">
        <v>597981.69141957001</v>
      </c>
      <c r="Q1934" s="2" t="n">
        <v>181409.87107708401</v>
      </c>
      <c r="R1934" s="2" t="n">
        <v>136580.23973310701</v>
      </c>
      <c r="S1934" s="2" t="n">
        <v>391277.493289351</v>
      </c>
      <c r="T1934" s="2" t="n">
        <v>1809243.4196703499</v>
      </c>
      <c r="U1934" s="2" t="n">
        <v>57145.627887463699</v>
      </c>
      <c r="V1934" s="2" t="n">
        <v>416514.13890014699</v>
      </c>
      <c r="W1934" s="2"/>
      <c r="X1934" s="2" t="n">
        <v>39420.794996183002</v>
      </c>
      <c r="Y1934" s="2" t="n">
        <v>34247.971514531098</v>
      </c>
      <c r="Z1934" s="2" t="n">
        <v>6517.7737642485199</v>
      </c>
      <c r="AA1934" s="2" t="n">
        <v>158452.09773033299</v>
      </c>
      <c r="AB1934" s="2" t="n">
        <v>79206.1920848874</v>
      </c>
      <c r="AC1934" s="2" t="n">
        <v>49318.753759867803</v>
      </c>
      <c r="AD1934" s="2" t="n">
        <v>59877.094503731802</v>
      </c>
      <c r="AE1934" s="2" t="n">
        <v>94837.643760867606</v>
      </c>
      <c r="AF1934" s="2" t="n">
        <v>176605.98686114</v>
      </c>
      <c r="AG1934" s="2" t="n">
        <v>127447488.703471</v>
      </c>
      <c r="AH1934" s="2" t="n">
        <v>185496157.12569299</v>
      </c>
      <c r="AI1934" s="2" t="n">
        <v>229613088.307197</v>
      </c>
      <c r="AJ1934" s="2" t="n">
        <v>154977710.699563</v>
      </c>
      <c r="AK1934" s="2" t="n">
        <v>164976772.34579301</v>
      </c>
      <c r="AL1934" s="2" t="n">
        <v>30505720.320300002</v>
      </c>
      <c r="AM1934" s="2" t="n">
        <v>303678.66452859301</v>
      </c>
    </row>
    <row r="1935">
      <c r="A1935" t="str">
        <f t="shared" si="330"/>
        <v>PAMS</v>
      </c>
      <c r="B1935" t="str">
        <f t="shared" si="331"/>
        <v>H213</v>
      </c>
      <c r="C1935" t="str">
        <f t="shared" si="332"/>
        <v>EQ TEST SVCS/AMMO &amp; EXPLOSIVES</v>
      </c>
      <c r="D1935" s="2" t="n">
        <f t="shared" si="333"/>
        <v>543931.70101345598</v>
      </c>
      <c r="E1935" s="2" t="n">
        <f t="shared" si="334"/>
        <v>1357381.3638031001</v>
      </c>
      <c r="F1935" s="2" t="n">
        <f t="shared" si="335"/>
        <v>395993.6876</v>
      </c>
      <c r="G1935" s="2" t="n">
        <f t="shared" si="336"/>
        <v>139927.69544440199</v>
      </c>
      <c r="H1935" s="3" t="n">
        <f t="shared" si="337"/>
        <v>-0.70826644732287458</v>
      </c>
      <c r="I1935" s="3" t="n">
        <f t="shared" si="338"/>
        <v>-0.27197902445806565</v>
      </c>
      <c r="J1935" s="3" t="n">
        <f t="shared" si="339"/>
        <v>0.35335839894939275</v>
      </c>
      <c r="K1935" s="3" t="n">
        <f t="shared" si="340"/>
        <v>3.196841890192989E-6</v>
      </c>
      <c r="L1935" s="3" t="n">
        <f>AM1935/SUM(AM1:AM$2860)</f>
        <v>1.5921159347082868E-6</v>
      </c>
      <c r="M1935" t="s">
        <v>4323</v>
      </c>
      <c r="N1935" t="s">
        <v>4710</v>
      </c>
      <c r="O1935" t="s">
        <v>4711</v>
      </c>
      <c r="P1935" s="2" t="n">
        <v>2427472.8267732002</v>
      </c>
      <c r="Q1935" s="2" t="n">
        <v>3793043.78265086</v>
      </c>
      <c r="R1935" s="2" t="n">
        <v>2927340.6091884598</v>
      </c>
      <c r="S1935" s="2" t="n">
        <v>94996.081845917797</v>
      </c>
      <c r="T1935" s="2" t="n">
        <v>168632.55653444101</v>
      </c>
      <c r="U1935" s="2" t="n">
        <v>72182.735306517396</v>
      </c>
      <c r="V1935" s="2" t="n">
        <v>255728.63881617101</v>
      </c>
      <c r="W1935" s="2" t="n">
        <v>147056.68304440699</v>
      </c>
      <c r="X1935" s="2" t="n">
        <v>79786.9253203548</v>
      </c>
      <c r="Y1935" s="2" t="n">
        <v>7465.0111122107401</v>
      </c>
      <c r="Z1935" s="2" t="n">
        <v>7791.0978340475604</v>
      </c>
      <c r="AA1935" s="2" t="n">
        <v>141825.96943103601</v>
      </c>
      <c r="AB1935" s="2" t="n">
        <v>37221.354500158202</v>
      </c>
      <c r="AC1935" s="2" t="n">
        <v>95029.352702524004</v>
      </c>
      <c r="AD1935" s="2" t="n">
        <v>134281.803800453</v>
      </c>
      <c r="AE1935" s="2" t="n">
        <v>543931.70101345598</v>
      </c>
      <c r="AF1935" s="2" t="n">
        <v>739815.74980173295</v>
      </c>
      <c r="AG1935" s="2" t="n">
        <v>911945.778242153</v>
      </c>
      <c r="AH1935" s="2" t="n">
        <v>993335.97669858299</v>
      </c>
      <c r="AI1935" s="2" t="n">
        <v>1947921.73002509</v>
      </c>
      <c r="AJ1935" s="2" t="n">
        <v>4731285.2008418897</v>
      </c>
      <c r="AK1935" s="2" t="n">
        <v>1357381.3638031001</v>
      </c>
      <c r="AL1935" s="2" t="n">
        <v>395993.6876</v>
      </c>
      <c r="AM1935" s="2" t="n">
        <v>139927.69544440199</v>
      </c>
    </row>
    <row r="1936">
      <c r="A1936" t="str">
        <f t="shared" si="330"/>
        <v>PAMS</v>
      </c>
      <c r="B1936" t="str">
        <f t="shared" si="331"/>
        <v>H214</v>
      </c>
      <c r="C1936" t="str">
        <f t="shared" si="332"/>
        <v>EQ TEST SVCS/GUIDED MISSILES</v>
      </c>
      <c r="D1936" s="2" t="n">
        <f t="shared" si="333"/>
        <v>523471.30335609399</v>
      </c>
      <c r="E1936" s="2" t="n">
        <f t="shared" si="334"/>
        <v>-152561.676893419</v>
      </c>
      <c r="F1936" s="2" t="n">
        <f t="shared" si="335"/>
        <v>0</v>
      </c>
      <c r="G1936" s="2" t="n">
        <f t="shared" si="336"/>
        <v>0</v>
      </c>
      <c r="H1936" s="3" t="n">
        <f t="shared" si="337"/>
        <v>-1</v>
      </c>
      <c r="I1936" s="3" t="n">
        <f t="shared" si="338"/>
        <v>-1</v>
      </c>
      <c r="J1936" s="3" t="e">
        <f t="shared" si="339"/>
        <v>#DIV/0!</v>
      </c>
      <c r="K1936" s="3" t="n">
        <f t="shared" si="340"/>
        <v>0</v>
      </c>
      <c r="L1936" s="3" t="n">
        <f>AM1936/SUM(AM1:AM$2860)</f>
        <v>0</v>
      </c>
      <c r="M1936" t="s">
        <v>4323</v>
      </c>
      <c r="N1936" t="s">
        <v>4712</v>
      </c>
      <c r="O1936" t="s">
        <v>4713</v>
      </c>
      <c r="P1936" s="2" t="n">
        <v>80786.502488458602</v>
      </c>
      <c r="Q1936" s="2" t="n">
        <v>116693.87141675899</v>
      </c>
      <c r="R1936" s="2"/>
      <c r="S1936" s="2" t="n">
        <v>-206536.476502248</v>
      </c>
      <c r="T1936" s="2"/>
      <c r="U1936" s="2" t="n">
        <v>445311.17430767301</v>
      </c>
      <c r="V1936" s="2" t="n">
        <v>0</v>
      </c>
      <c r="W1936" s="2" t="n">
        <v>726016.25183395902</v>
      </c>
      <c r="X1936" s="2" t="n">
        <v>3644465.1196968001</v>
      </c>
      <c r="Y1936" s="2" t="n">
        <v>3635913.03650282</v>
      </c>
      <c r="Z1936" s="2" t="n">
        <v>3491203.1504342202</v>
      </c>
      <c r="AA1936" s="2" t="n">
        <v>766951.25948985596</v>
      </c>
      <c r="AB1936" s="2" t="n">
        <v>187254.683008022</v>
      </c>
      <c r="AC1936" s="2"/>
      <c r="AD1936" s="2"/>
      <c r="AE1936" s="2" t="n">
        <v>523471.30335609399</v>
      </c>
      <c r="AF1936" s="2" t="n">
        <v>56689.912651544997</v>
      </c>
      <c r="AG1936" s="2"/>
      <c r="AH1936" s="2" t="n">
        <v>36157.485669104899</v>
      </c>
      <c r="AI1936" s="2" t="n">
        <v>70925.783007770297</v>
      </c>
      <c r="AJ1936" s="2" t="n">
        <v>841989.15668206802</v>
      </c>
      <c r="AK1936" s="2" t="n">
        <v>-152561.676893419</v>
      </c>
      <c r="AL1936" s="2" t="n">
        <v>0</v>
      </c>
      <c r="AM1936" s="2" t="n">
        <v>0</v>
      </c>
    </row>
    <row r="1937">
      <c r="A1937" t="str">
        <f t="shared" si="330"/>
        <v>PAMS</v>
      </c>
      <c r="B1937" t="str">
        <f t="shared" si="331"/>
        <v>H215</v>
      </c>
      <c r="C1937" t="str">
        <f t="shared" si="332"/>
        <v>EQ TEST SVCS/AIRCRAFT</v>
      </c>
      <c r="D1937" s="2" t="n">
        <f t="shared" si="333"/>
        <v>12594.199454293601</v>
      </c>
      <c r="E1937" s="2" t="n">
        <f t="shared" si="334"/>
        <v>-161123.09515183099</v>
      </c>
      <c r="F1937" s="2" t="n">
        <f t="shared" si="335"/>
        <v>615774.83979999996</v>
      </c>
      <c r="G1937" s="2" t="n">
        <f t="shared" si="336"/>
        <v>859940.118210471</v>
      </c>
      <c r="H1937" s="3" t="n">
        <f t="shared" si="337"/>
        <v>-4.8217664526599204</v>
      </c>
      <c r="I1937" s="3" t="n">
        <f t="shared" si="338"/>
        <v>47.893527693820239</v>
      </c>
      <c r="J1937" s="3" t="n">
        <f t="shared" si="339"/>
        <v>1.3965171400796019</v>
      </c>
      <c r="K1937" s="3" t="n">
        <f t="shared" si="340"/>
        <v>4.9711267235854719E-6</v>
      </c>
      <c r="L1937" s="3" t="n">
        <f>AM1937/SUM(AM1:AM$2860)</f>
        <v>9.7845130711941016E-6</v>
      </c>
      <c r="M1937" t="s">
        <v>4323</v>
      </c>
      <c r="N1937" t="s">
        <v>4714</v>
      </c>
      <c r="O1937" t="s">
        <v>4715</v>
      </c>
      <c r="P1937" s="2"/>
      <c r="Q1937" s="2"/>
      <c r="R1937" s="2"/>
      <c r="S1937" s="2"/>
      <c r="T1937" s="2" t="n">
        <v>106165.86212628501</v>
      </c>
      <c r="U1937" s="2" t="n">
        <v>10556.003211225099</v>
      </c>
      <c r="V1937" s="2" t="n">
        <v>7293286.2092004605</v>
      </c>
      <c r="W1937" s="2" t="n">
        <v>3667.40166385672</v>
      </c>
      <c r="X1937" s="2" t="n">
        <v>1304119.6633808301</v>
      </c>
      <c r="Y1937" s="2" t="n">
        <v>200473.02728447801</v>
      </c>
      <c r="Z1937" s="2" t="n">
        <v>1013.87647996744</v>
      </c>
      <c r="AA1937" s="2"/>
      <c r="AB1937" s="2" t="n">
        <v>176314.59296635899</v>
      </c>
      <c r="AC1937" s="2" t="n">
        <v>186380.85192539101</v>
      </c>
      <c r="AD1937" s="2" t="n">
        <v>3566.80346894688</v>
      </c>
      <c r="AE1937" s="2" t="n">
        <v>12594.199454293601</v>
      </c>
      <c r="AF1937" s="2" t="n">
        <v>1787993.26624001</v>
      </c>
      <c r="AG1937" s="2" t="n">
        <v>957017.78637190803</v>
      </c>
      <c r="AH1937" s="2" t="n">
        <v>900716.12889892003</v>
      </c>
      <c r="AI1937" s="2" t="n">
        <v>1294569.3416594299</v>
      </c>
      <c r="AJ1937" s="2" t="n">
        <v>269697.32040345599</v>
      </c>
      <c r="AK1937" s="2" t="n">
        <v>-161123.09515183099</v>
      </c>
      <c r="AL1937" s="2" t="n">
        <v>615774.83979999996</v>
      </c>
      <c r="AM1937" s="2" t="n">
        <v>859940.118210471</v>
      </c>
    </row>
    <row r="1938">
      <c r="A1938" t="str">
        <f t="shared" si="330"/>
        <v>PAMS</v>
      </c>
      <c r="B1938" t="str">
        <f t="shared" si="331"/>
        <v>H216</v>
      </c>
      <c r="C1938" t="str">
        <f t="shared" si="332"/>
        <v>EQ TEST SVCS/AIRCRAFT COMPONENTS</v>
      </c>
      <c r="D1938" s="2" t="n">
        <f t="shared" si="333"/>
        <v>5612733.0307123903</v>
      </c>
      <c r="E1938" s="2" t="n">
        <f t="shared" si="334"/>
        <v>6058473.9548102999</v>
      </c>
      <c r="F1938" s="2" t="n">
        <f t="shared" si="335"/>
        <v>10755926.267000001</v>
      </c>
      <c r="G1938" s="2" t="n">
        <f t="shared" si="336"/>
        <v>562952.35122121405</v>
      </c>
      <c r="H1938" s="3" t="n">
        <f t="shared" si="337"/>
        <v>0.77535239851283388</v>
      </c>
      <c r="I1938" s="3" t="n">
        <f t="shared" si="338"/>
        <v>0.9163438218323412</v>
      </c>
      <c r="J1938" s="3" t="n">
        <f t="shared" si="339"/>
        <v>5.2338807206999426E-2</v>
      </c>
      <c r="K1938" s="3" t="n">
        <f t="shared" si="340"/>
        <v>8.6832181256650678E-5</v>
      </c>
      <c r="L1938" s="3" t="n">
        <f>AM1938/SUM(AM1:AM$2860)</f>
        <v>6.4053467472199988E-6</v>
      </c>
      <c r="M1938" t="s">
        <v>4323</v>
      </c>
      <c r="N1938" t="s">
        <v>4716</v>
      </c>
      <c r="O1938" t="s">
        <v>4717</v>
      </c>
      <c r="P1938" s="2" t="n">
        <v>1569176.01984517</v>
      </c>
      <c r="Q1938" s="2" t="n">
        <v>1983595.4744881501</v>
      </c>
      <c r="R1938" s="2" t="n">
        <v>13370719.08097</v>
      </c>
      <c r="S1938" s="2" t="n">
        <v>22420.2334327717</v>
      </c>
      <c r="T1938" s="2" t="n">
        <v>37751267.425355501</v>
      </c>
      <c r="U1938" s="2" t="n">
        <v>297817.30394645402</v>
      </c>
      <c r="V1938" s="2" t="n">
        <v>28701826.610664401</v>
      </c>
      <c r="W1938" s="2" t="n">
        <v>6464321.6062991703</v>
      </c>
      <c r="X1938" s="2" t="n">
        <v>2606044.5005640499</v>
      </c>
      <c r="Y1938" s="2" t="n">
        <v>5836512.5909090899</v>
      </c>
      <c r="Z1938" s="2" t="n">
        <v>4201263.4190852903</v>
      </c>
      <c r="AA1938" s="2" t="n">
        <v>7488457.8228902798</v>
      </c>
      <c r="AB1938" s="2" t="n">
        <v>4642615.9743141904</v>
      </c>
      <c r="AC1938" s="2" t="n">
        <v>6398743.8045343095</v>
      </c>
      <c r="AD1938" s="2" t="n">
        <v>7705701.1167916404</v>
      </c>
      <c r="AE1938" s="2" t="n">
        <v>5612733.0307123903</v>
      </c>
      <c r="AF1938" s="2" t="n">
        <v>7724048.2114000097</v>
      </c>
      <c r="AG1938" s="2" t="n">
        <v>7540674.9139990397</v>
      </c>
      <c r="AH1938" s="2" t="n">
        <v>7774712.74808037</v>
      </c>
      <c r="AI1938" s="2" t="n">
        <v>5267177.8021338796</v>
      </c>
      <c r="AJ1938" s="2" t="n">
        <v>7620405.5766304499</v>
      </c>
      <c r="AK1938" s="2" t="n">
        <v>6058473.9548102999</v>
      </c>
      <c r="AL1938" s="2" t="n">
        <v>10755926.267000001</v>
      </c>
      <c r="AM1938" s="2" t="n">
        <v>562952.35122121405</v>
      </c>
    </row>
    <row r="1939">
      <c r="A1939" t="str">
        <f t="shared" si="330"/>
        <v>PAMS</v>
      </c>
      <c r="B1939" t="str">
        <f t="shared" si="331"/>
        <v>H217</v>
      </c>
      <c r="C1939" t="str">
        <f t="shared" si="332"/>
        <v>EQ TEST SVCS/AIRCRAFT GROUND EQUIP</v>
      </c>
      <c r="D1939" s="2" t="n">
        <f t="shared" si="333"/>
        <v>4333155.5905967997</v>
      </c>
      <c r="E1939" s="2" t="n">
        <f t="shared" si="334"/>
        <v>5848082.6129371701</v>
      </c>
      <c r="F1939" s="2" t="n">
        <f t="shared" si="335"/>
        <v>4585523.8991</v>
      </c>
      <c r="G1939" s="2" t="n">
        <f t="shared" si="336"/>
        <v>4322063.0116426703</v>
      </c>
      <c r="H1939" s="3" t="n">
        <f t="shared" si="337"/>
        <v>-0.2158927630475207</v>
      </c>
      <c r="I1939" s="3" t="n">
        <f t="shared" si="338"/>
        <v>5.8241229336618794E-2</v>
      </c>
      <c r="J1939" s="3" t="n">
        <f t="shared" si="339"/>
        <v>0.94254508465018816</v>
      </c>
      <c r="K1939" s="3" t="n">
        <f t="shared" si="340"/>
        <v>3.7018759005904843E-5</v>
      </c>
      <c r="L1939" s="3" t="n">
        <f>AM1939/SUM(AM1:AM$2860)</f>
        <v>4.9177007952537358E-5</v>
      </c>
      <c r="M1939" t="s">
        <v>4323</v>
      </c>
      <c r="N1939" t="s">
        <v>4718</v>
      </c>
      <c r="O1939" t="s">
        <v>4719</v>
      </c>
      <c r="P1939" s="2"/>
      <c r="Q1939" s="2"/>
      <c r="R1939" s="2"/>
      <c r="S1939" s="2"/>
      <c r="T1939" s="2"/>
      <c r="U1939" s="2"/>
      <c r="V1939" s="2" t="n">
        <v>4683.7515241853698</v>
      </c>
      <c r="W1939" s="2"/>
      <c r="X1939" s="2"/>
      <c r="Y1939" s="2"/>
      <c r="Z1939" s="2" t="n">
        <v>57849.829605367697</v>
      </c>
      <c r="AA1939" s="2" t="n">
        <v>4952.5627268582602</v>
      </c>
      <c r="AB1939" s="2" t="n">
        <v>108347.41411232699</v>
      </c>
      <c r="AC1939" s="2" t="n">
        <v>-8302.3770462943303</v>
      </c>
      <c r="AD1939" s="2" t="n">
        <v>179671.27053239799</v>
      </c>
      <c r="AE1939" s="2" t="n">
        <v>4333155.5905967997</v>
      </c>
      <c r="AF1939" s="2" t="n">
        <v>4246527.5967089599</v>
      </c>
      <c r="AG1939" s="2" t="n">
        <v>5370229.8906321498</v>
      </c>
      <c r="AH1939" s="2" t="n">
        <v>5083560.2725422597</v>
      </c>
      <c r="AI1939" s="2" t="n">
        <v>6548073.2417123104</v>
      </c>
      <c r="AJ1939" s="2" t="n">
        <v>4085617.8758769101</v>
      </c>
      <c r="AK1939" s="2" t="n">
        <v>5848082.6129371701</v>
      </c>
      <c r="AL1939" s="2" t="n">
        <v>4585523.8991</v>
      </c>
      <c r="AM1939" s="2" t="n">
        <v>4322063.0116426703</v>
      </c>
    </row>
    <row r="1940">
      <c r="A1940" t="str">
        <f t="shared" si="330"/>
        <v>PAMS</v>
      </c>
      <c r="B1940" t="str">
        <f t="shared" si="331"/>
        <v>H219</v>
      </c>
      <c r="C1940" t="str">
        <f t="shared" si="332"/>
        <v>EQ TEST SVCS/SHIPS-SML CRAFT-DOCKS</v>
      </c>
      <c r="D1940" s="2" t="n">
        <f t="shared" si="333"/>
        <v>37426.362435459298</v>
      </c>
      <c r="E1940" s="2" t="n">
        <f t="shared" si="334"/>
        <v>0</v>
      </c>
      <c r="F1940" s="2" t="n">
        <f t="shared" si="335"/>
        <v>0</v>
      </c>
      <c r="G1940" s="2" t="n">
        <f t="shared" si="336"/>
        <v>0</v>
      </c>
      <c r="H1940" s="3" t="e">
        <f t="shared" si="337"/>
        <v>#DIV/0!</v>
      </c>
      <c r="I1940" s="3" t="n">
        <f t="shared" si="338"/>
        <v>-1</v>
      </c>
      <c r="J1940" s="3" t="e">
        <f t="shared" si="339"/>
        <v>#DIV/0!</v>
      </c>
      <c r="K1940" s="3" t="n">
        <f t="shared" si="340"/>
        <v>0</v>
      </c>
      <c r="L1940" s="3" t="n">
        <f>AM1940/SUM(AM1:AM$2860)</f>
        <v>0</v>
      </c>
      <c r="M1940" t="s">
        <v>4323</v>
      </c>
      <c r="N1940" t="s">
        <v>4720</v>
      </c>
      <c r="O1940" t="s">
        <v>4721</v>
      </c>
      <c r="P1940" s="2"/>
      <c r="Q1940" s="2"/>
      <c r="R1940" s="2"/>
      <c r="S1940" s="2"/>
      <c r="T1940" s="2"/>
      <c r="U1940" s="2" t="n">
        <v>253117.42328054001</v>
      </c>
      <c r="V1940" s="2" t="n">
        <v>292825.34902250301</v>
      </c>
      <c r="W1940" s="2" t="n">
        <v>744709.79419254896</v>
      </c>
      <c r="X1940" s="2" t="n">
        <v>1253199.4925246299</v>
      </c>
      <c r="Y1940" s="2" t="n">
        <v>271251.61024756602</v>
      </c>
      <c r="Z1940" s="2" t="n">
        <v>64554.496650313697</v>
      </c>
      <c r="AA1940" s="2" t="n">
        <v>360342.411671913</v>
      </c>
      <c r="AB1940" s="2" t="n">
        <v>143785.400717496</v>
      </c>
      <c r="AC1940" s="2" t="n">
        <v>100319.167068237</v>
      </c>
      <c r="AD1940" s="2" t="n">
        <v>175898.004949728</v>
      </c>
      <c r="AE1940" s="2" t="n">
        <v>37426.362435459298</v>
      </c>
      <c r="AF1940" s="2" t="n">
        <v>94269.061548036494</v>
      </c>
      <c r="AG1940" s="2" t="n">
        <v>429388.795080746</v>
      </c>
      <c r="AH1940" s="2" t="n">
        <v>1193360.2134275499</v>
      </c>
      <c r="AI1940" s="2" t="n">
        <v>749317.86936676502</v>
      </c>
      <c r="AJ1940" s="2" t="n">
        <v>10459.9045168545</v>
      </c>
      <c r="AK1940" s="2"/>
      <c r="AL1940" s="2"/>
      <c r="AM1940" s="2"/>
    </row>
    <row r="1941">
      <c r="A1941" t="str">
        <f t="shared" si="330"/>
        <v>PAMS</v>
      </c>
      <c r="B1941" t="str">
        <f t="shared" si="331"/>
        <v>H220</v>
      </c>
      <c r="C1941" t="str">
        <f t="shared" si="332"/>
        <v>EQ TEST SVCS/SHIP &amp; MARINE EQUIP</v>
      </c>
      <c r="D1941" s="2" t="n">
        <f t="shared" si="333"/>
        <v>2550287.6301653702</v>
      </c>
      <c r="E1941" s="2" t="n">
        <f t="shared" si="334"/>
        <v>5652549.5057273703</v>
      </c>
      <c r="F1941" s="2" t="n">
        <f t="shared" si="335"/>
        <v>4112025.9923</v>
      </c>
      <c r="G1941" s="2" t="n">
        <f t="shared" si="336"/>
        <v>3286465.8778834799</v>
      </c>
      <c r="H1941" s="3" t="n">
        <f t="shared" si="337"/>
        <v>-0.27253604977125023</v>
      </c>
      <c r="I1941" s="3" t="n">
        <f t="shared" si="338"/>
        <v>0.61237734272089184</v>
      </c>
      <c r="J1941" s="3" t="n">
        <f t="shared" si="339"/>
        <v>0.7992327587514213</v>
      </c>
      <c r="K1941" s="3" t="n">
        <f t="shared" si="340"/>
        <v>3.3196228519242265E-5</v>
      </c>
      <c r="L1941" s="3" t="n">
        <f>AM1941/SUM(AM1:AM$2860)</f>
        <v>3.7393845989069189E-5</v>
      </c>
      <c r="M1941" t="s">
        <v>4323</v>
      </c>
      <c r="N1941" t="s">
        <v>4722</v>
      </c>
      <c r="O1941" t="s">
        <v>4723</v>
      </c>
      <c r="P1941" s="2" t="n">
        <v>154790.170227986</v>
      </c>
      <c r="Q1941" s="2" t="n">
        <v>59732.749375694497</v>
      </c>
      <c r="R1941" s="2" t="n">
        <v>107448.15353270101</v>
      </c>
      <c r="S1941" s="2"/>
      <c r="T1941" s="2" t="n">
        <v>272866.18301276298</v>
      </c>
      <c r="U1941" s="2" t="n">
        <v>939032.42187601596</v>
      </c>
      <c r="V1941" s="2" t="n">
        <v>17405899.881875101</v>
      </c>
      <c r="W1941" s="2" t="n">
        <v>40592669.336821802</v>
      </c>
      <c r="X1941" s="2" t="n">
        <v>16544351.221897099</v>
      </c>
      <c r="Y1941" s="2" t="n">
        <v>15542139.5428892</v>
      </c>
      <c r="Z1941" s="2" t="n">
        <v>10535303.7232552</v>
      </c>
      <c r="AA1941" s="2" t="n">
        <v>5817730.0614559799</v>
      </c>
      <c r="AB1941" s="2" t="n">
        <v>3679625.82119394</v>
      </c>
      <c r="AC1941" s="2" t="n">
        <v>3355630.4540262301</v>
      </c>
      <c r="AD1941" s="2" t="n">
        <v>3715285.9790836098</v>
      </c>
      <c r="AE1941" s="2" t="n">
        <v>2550287.6301653702</v>
      </c>
      <c r="AF1941" s="2" t="n">
        <v>4311821.9806744298</v>
      </c>
      <c r="AG1941" s="2" t="n">
        <v>8637167.7963384409</v>
      </c>
      <c r="AH1941" s="2" t="n">
        <v>8321668.4956720201</v>
      </c>
      <c r="AI1941" s="2" t="n">
        <v>10627111.842544399</v>
      </c>
      <c r="AJ1941" s="2" t="n">
        <v>11068785.369693501</v>
      </c>
      <c r="AK1941" s="2" t="n">
        <v>5652549.5057273703</v>
      </c>
      <c r="AL1941" s="2" t="n">
        <v>4112025.9923</v>
      </c>
      <c r="AM1941" s="2" t="n">
        <v>3286465.8778834799</v>
      </c>
    </row>
    <row r="1942">
      <c r="A1942" t="str">
        <f t="shared" si="330"/>
        <v>PAMS</v>
      </c>
      <c r="B1942" t="str">
        <f t="shared" si="331"/>
        <v>H222</v>
      </c>
      <c r="C1942" t="str">
        <f t="shared" si="332"/>
        <v>EQ TEST SVCS/RAILWAY EQUIP</v>
      </c>
      <c r="D1942" s="2" t="n">
        <f t="shared" si="333"/>
        <v>0</v>
      </c>
      <c r="E1942" s="2" t="n">
        <f t="shared" si="334"/>
        <v>0</v>
      </c>
      <c r="F1942" s="2" t="n">
        <f t="shared" si="335"/>
        <v>0</v>
      </c>
      <c r="G1942" s="2" t="n">
        <f t="shared" si="336"/>
        <v>0</v>
      </c>
      <c r="H1942" s="3" t="e">
        <f t="shared" si="337"/>
        <v>#DIV/0!</v>
      </c>
      <c r="I1942" s="3" t="e">
        <f t="shared" si="338"/>
        <v>#DIV/0!</v>
      </c>
      <c r="J1942" s="3" t="e">
        <f t="shared" si="339"/>
        <v>#DIV/0!</v>
      </c>
      <c r="K1942" s="3" t="n">
        <f t="shared" si="340"/>
        <v>0</v>
      </c>
      <c r="L1942" s="3" t="n">
        <f>AM1942/SUM(AM1:AM$2860)</f>
        <v>0</v>
      </c>
      <c r="M1942" t="s">
        <v>4323</v>
      </c>
      <c r="N1942" t="s">
        <v>4724</v>
      </c>
      <c r="O1942" t="s">
        <v>4725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 t="n">
        <v>7537.24239975215</v>
      </c>
      <c r="AG1942" s="2"/>
      <c r="AH1942" s="2"/>
      <c r="AI1942" s="2"/>
      <c r="AJ1942" s="2"/>
      <c r="AK1942" s="2"/>
      <c r="AL1942" s="2"/>
      <c r="AM1942" s="2"/>
    </row>
    <row r="1943">
      <c r="A1943" t="str">
        <f t="shared" si="330"/>
        <v>PAMS</v>
      </c>
      <c r="B1943" t="str">
        <f t="shared" si="331"/>
        <v>H223</v>
      </c>
      <c r="C1943" t="str">
        <f t="shared" si="332"/>
        <v>EQ TEST SVCS/VEHICLES-TRAILERS-CYC</v>
      </c>
      <c r="D1943" s="2" t="n">
        <f t="shared" si="333"/>
        <v>35329.967977724598</v>
      </c>
      <c r="E1943" s="2" t="n">
        <f t="shared" si="334"/>
        <v>0</v>
      </c>
      <c r="F1943" s="2" t="n">
        <f t="shared" si="335"/>
        <v>0</v>
      </c>
      <c r="G1943" s="2" t="n">
        <f t="shared" si="336"/>
        <v>0</v>
      </c>
      <c r="H1943" s="3" t="e">
        <f t="shared" si="337"/>
        <v>#DIV/0!</v>
      </c>
      <c r="I1943" s="3" t="n">
        <f t="shared" si="338"/>
        <v>-1</v>
      </c>
      <c r="J1943" s="3" t="e">
        <f t="shared" si="339"/>
        <v>#DIV/0!</v>
      </c>
      <c r="K1943" s="3" t="n">
        <f t="shared" si="340"/>
        <v>0</v>
      </c>
      <c r="L1943" s="3" t="n">
        <f>AM1943/SUM(AM1:AM$2860)</f>
        <v>0</v>
      </c>
      <c r="M1943" t="s">
        <v>4323</v>
      </c>
      <c r="N1943" t="s">
        <v>4726</v>
      </c>
      <c r="O1943" t="s">
        <v>4727</v>
      </c>
      <c r="P1943" s="2"/>
      <c r="Q1943" s="2"/>
      <c r="R1943" s="2"/>
      <c r="S1943" s="2"/>
      <c r="T1943" s="2"/>
      <c r="U1943" s="2" t="n">
        <v>40277.9663010367</v>
      </c>
      <c r="V1943" s="2"/>
      <c r="W1943" s="2" t="n">
        <v>547244.36909461895</v>
      </c>
      <c r="X1943" s="2" t="n">
        <v>0</v>
      </c>
      <c r="Y1943" s="2"/>
      <c r="Z1943" s="2" t="n">
        <v>28087.649064388199</v>
      </c>
      <c r="AA1943" s="2"/>
      <c r="AB1943" s="2" t="n">
        <v>37873.447492773703</v>
      </c>
      <c r="AC1943" s="2"/>
      <c r="AD1943" s="2" t="n">
        <v>28098.2829056273</v>
      </c>
      <c r="AE1943" s="2" t="n">
        <v>35329.967977724598</v>
      </c>
      <c r="AF1943" s="2" t="n">
        <v>45995.498324876397</v>
      </c>
      <c r="AG1943" s="2"/>
      <c r="AH1943" s="2" t="n">
        <v>18268.300143201799</v>
      </c>
      <c r="AI1943" s="2" t="n">
        <v>886590.20719869703</v>
      </c>
      <c r="AJ1943" s="2" t="n">
        <v>76838.454159889501</v>
      </c>
      <c r="AK1943" s="2"/>
      <c r="AL1943" s="2"/>
      <c r="AM1943" s="2"/>
    </row>
    <row r="1944">
      <c r="A1944" t="str">
        <f t="shared" si="330"/>
        <v>PAMS</v>
      </c>
      <c r="B1944" t="str">
        <f t="shared" si="331"/>
        <v>H224</v>
      </c>
      <c r="C1944" t="str">
        <f t="shared" si="332"/>
        <v>EQ TEST SVCS/TRACTORS</v>
      </c>
      <c r="D1944" s="2" t="n">
        <f t="shared" si="333"/>
        <v>0</v>
      </c>
      <c r="E1944" s="2" t="n">
        <f t="shared" si="334"/>
        <v>2673.2082944347899</v>
      </c>
      <c r="F1944" s="2" t="n">
        <f t="shared" si="335"/>
        <v>-1067.6099999999999</v>
      </c>
      <c r="G1944" s="2" t="n">
        <f t="shared" si="336"/>
        <v>0</v>
      </c>
      <c r="H1944" s="3" t="n">
        <f t="shared" si="337"/>
        <v>-1.3993740413803895</v>
      </c>
      <c r="I1944" s="3" t="e">
        <f t="shared" si="338"/>
        <v>#DIV/0!</v>
      </c>
      <c r="J1944" s="3" t="n">
        <f t="shared" si="339"/>
        <v>0</v>
      </c>
      <c r="K1944" s="3" t="n">
        <f t="shared" si="340"/>
        <v>-8.6187746857127845E-9</v>
      </c>
      <c r="L1944" s="3" t="n">
        <f>AM1944/SUM(AM1:AM$2860)</f>
        <v>0</v>
      </c>
      <c r="M1944" t="s">
        <v>4323</v>
      </c>
      <c r="N1944" t="s">
        <v>4728</v>
      </c>
      <c r="O1944" t="s">
        <v>4729</v>
      </c>
      <c r="P1944" s="2"/>
      <c r="Q1944" s="2"/>
      <c r="R1944" s="2"/>
      <c r="S1944" s="2"/>
      <c r="T1944" s="2"/>
      <c r="U1944" s="2"/>
      <c r="V1944" s="2" t="n">
        <v>4673.9645807019997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 t="n">
        <v>2673.2082944347899</v>
      </c>
      <c r="AL1944" s="2" t="n">
        <v>-1067.6099999999999</v>
      </c>
      <c r="AM1944" s="2"/>
    </row>
    <row r="1945">
      <c r="A1945" t="str">
        <f t="shared" si="330"/>
        <v>PAMS</v>
      </c>
      <c r="B1945" t="str">
        <f t="shared" si="331"/>
        <v>H225</v>
      </c>
      <c r="C1945" t="str">
        <f t="shared" si="332"/>
        <v>EQ TEST SVCS/VEHICULAR EQUIP</v>
      </c>
      <c r="D1945" s="2" t="n">
        <f t="shared" si="333"/>
        <v>-1570006.73840048</v>
      </c>
      <c r="E1945" s="2" t="n">
        <f t="shared" si="334"/>
        <v>0</v>
      </c>
      <c r="F1945" s="2" t="n">
        <f t="shared" si="335"/>
        <v>431106</v>
      </c>
      <c r="G1945" s="2" t="n">
        <f t="shared" si="336"/>
        <v>-15704.2903174025</v>
      </c>
      <c r="H1945" s="3" t="e">
        <f t="shared" si="337"/>
        <v>#DIV/0!</v>
      </c>
      <c r="I1945" s="3" t="n">
        <f t="shared" si="338"/>
        <v>-1.2745886303897078</v>
      </c>
      <c r="J1945" s="3" t="n">
        <f t="shared" si="339"/>
        <v>-3.6427909417643227E-2</v>
      </c>
      <c r="K1945" s="3" t="n">
        <f t="shared" si="340"/>
        <v>3.480302244882397E-6</v>
      </c>
      <c r="L1945" s="3" t="n">
        <f>AM1945/SUM(AM1:AM$2860)</f>
        <v>-1.7868550452584373E-7</v>
      </c>
      <c r="M1945" t="s">
        <v>4323</v>
      </c>
      <c r="N1945" t="s">
        <v>4730</v>
      </c>
      <c r="O1945" t="s">
        <v>4731</v>
      </c>
      <c r="P1945" s="2"/>
      <c r="Q1945" s="2"/>
      <c r="R1945" s="2"/>
      <c r="S1945" s="2"/>
      <c r="T1945" s="2"/>
      <c r="U1945" s="2"/>
      <c r="V1945" s="2"/>
      <c r="W1945" s="2"/>
      <c r="X1945" s="2" t="n">
        <v>5737225.2063135495</v>
      </c>
      <c r="Y1945" s="2" t="n">
        <v>31001109.6572088</v>
      </c>
      <c r="Z1945" s="2" t="n">
        <v>87342436.761354804</v>
      </c>
      <c r="AA1945" s="2" t="n">
        <v>99412215.910816699</v>
      </c>
      <c r="AB1945" s="2" t="n">
        <v>83374973.875947401</v>
      </c>
      <c r="AC1945" s="2" t="n">
        <v>5783934.7227060897</v>
      </c>
      <c r="AD1945" s="2" t="n">
        <v>7047849.9786689403</v>
      </c>
      <c r="AE1945" s="2" t="n">
        <v>-1570006.73840048</v>
      </c>
      <c r="AF1945" s="2" t="n">
        <v>-6314448.3344540503</v>
      </c>
      <c r="AG1945" s="2" t="n">
        <v>0</v>
      </c>
      <c r="AH1945" s="2" t="n">
        <v>-321274.67882999702</v>
      </c>
      <c r="AI1945" s="2" t="n">
        <v>75133.155043377497</v>
      </c>
      <c r="AJ1945" s="2"/>
      <c r="AK1945" s="2"/>
      <c r="AL1945" s="2" t="n">
        <v>431106</v>
      </c>
      <c r="AM1945" s="2" t="n">
        <v>-15704.2903174025</v>
      </c>
    </row>
    <row r="1946">
      <c r="A1946" t="str">
        <f t="shared" si="330"/>
        <v>PAMS</v>
      </c>
      <c r="B1946" t="str">
        <f t="shared" si="331"/>
        <v>H226</v>
      </c>
      <c r="C1946" t="str">
        <f t="shared" si="332"/>
        <v>EQ TEST SVCS/TIRES &amp; TUBES</v>
      </c>
      <c r="D1946" s="2" t="n">
        <f t="shared" si="333"/>
        <v>0</v>
      </c>
      <c r="E1946" s="2" t="n">
        <f t="shared" si="334"/>
        <v>4157.3901690656603</v>
      </c>
      <c r="F1946" s="2" t="n">
        <f t="shared" si="335"/>
        <v>29545</v>
      </c>
      <c r="G1946" s="2" t="n">
        <f t="shared" si="336"/>
        <v>0</v>
      </c>
      <c r="H1946" s="3" t="n">
        <f t="shared" si="337"/>
        <v>6.1066218946296296</v>
      </c>
      <c r="I1946" s="3" t="e">
        <f t="shared" si="338"/>
        <v>#DIV/0!</v>
      </c>
      <c r="J1946" s="3" t="n">
        <f t="shared" si="339"/>
        <v>0</v>
      </c>
      <c r="K1946" s="3" t="n">
        <f t="shared" si="340"/>
        <v>2.3851565467669304E-7</v>
      </c>
      <c r="L1946" s="3" t="n">
        <f>AM1946/SUM(AM1:AM$2860)</f>
        <v>0</v>
      </c>
      <c r="M1946" t="s">
        <v>4323</v>
      </c>
      <c r="N1946" t="s">
        <v>4732</v>
      </c>
      <c r="O1946" t="s">
        <v>4733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 t="n">
        <v>4157.3901690656603</v>
      </c>
      <c r="AL1946" s="2" t="n">
        <v>29545</v>
      </c>
      <c r="AM1946" s="2"/>
    </row>
    <row r="1947">
      <c r="A1947" t="str">
        <f t="shared" si="330"/>
        <v>PAMS</v>
      </c>
      <c r="B1947" t="str">
        <f t="shared" si="331"/>
        <v>H228</v>
      </c>
      <c r="C1947" t="str">
        <f t="shared" si="332"/>
        <v>EQ TEST SVCS/ENGINES &amp; TURBINES</v>
      </c>
      <c r="D1947" s="2" t="n">
        <f t="shared" si="333"/>
        <v>0</v>
      </c>
      <c r="E1947" s="2" t="n">
        <f t="shared" si="334"/>
        <v>0</v>
      </c>
      <c r="F1947" s="2" t="n">
        <f t="shared" si="335"/>
        <v>9617896</v>
      </c>
      <c r="G1947" s="2" t="n">
        <f t="shared" si="336"/>
        <v>0</v>
      </c>
      <c r="H1947" s="3" t="e">
        <f t="shared" si="337"/>
        <v>#DIV/0!</v>
      </c>
      <c r="I1947" s="3" t="e">
        <f t="shared" si="338"/>
        <v>#DIV/0!</v>
      </c>
      <c r="J1947" s="3" t="n">
        <f t="shared" si="339"/>
        <v>0</v>
      </c>
      <c r="K1947" s="3" t="n">
        <f t="shared" si="340"/>
        <v>7.7644906449563281E-5</v>
      </c>
      <c r="L1947" s="3" t="n">
        <f>AM1947/SUM(AM1:AM$2860)</f>
        <v>0</v>
      </c>
      <c r="M1947" t="s">
        <v>4323</v>
      </c>
      <c r="N1947" t="s">
        <v>4734</v>
      </c>
      <c r="O1947" t="s">
        <v>4735</v>
      </c>
      <c r="P1947" s="2"/>
      <c r="Q1947" s="2"/>
      <c r="R1947" s="2" t="n">
        <v>134991.555678359</v>
      </c>
      <c r="S1947" s="2" t="n">
        <v>368590.58814783703</v>
      </c>
      <c r="T1947" s="2"/>
      <c r="U1947" s="2"/>
      <c r="V1947" s="2"/>
      <c r="W1947" s="2" t="n">
        <v>72708.449313493402</v>
      </c>
      <c r="X1947" s="2" t="n">
        <v>90549.095336782804</v>
      </c>
      <c r="Y1947" s="2"/>
      <c r="Z1947" s="2" t="n">
        <v>10680.3710741344</v>
      </c>
      <c r="AA1947" s="2"/>
      <c r="AB1947" s="2" t="n">
        <v>25333.035611306499</v>
      </c>
      <c r="AC1947" s="2" t="n">
        <v>-27029.873404461901</v>
      </c>
      <c r="AD1947" s="2"/>
      <c r="AE1947" s="2"/>
      <c r="AF1947" s="2"/>
      <c r="AG1947" s="2"/>
      <c r="AH1947" s="2"/>
      <c r="AI1947" s="2" t="n">
        <v>32154.485064317301</v>
      </c>
      <c r="AJ1947" s="2"/>
      <c r="AK1947" s="2"/>
      <c r="AL1947" s="2" t="n">
        <v>9617896</v>
      </c>
      <c r="AM1947" s="2"/>
    </row>
    <row r="1948">
      <c r="A1948" t="str">
        <f t="shared" si="330"/>
        <v>PAMS</v>
      </c>
      <c r="B1948" t="str">
        <f t="shared" si="331"/>
        <v>H229</v>
      </c>
      <c r="C1948" t="str">
        <f t="shared" si="332"/>
        <v>EQ TEST SVCS/ENGINE ACCESSORIES</v>
      </c>
      <c r="D1948" s="2" t="n">
        <f t="shared" si="333"/>
        <v>0</v>
      </c>
      <c r="E1948" s="2" t="n">
        <f t="shared" si="334"/>
        <v>0</v>
      </c>
      <c r="F1948" s="2" t="n">
        <f t="shared" si="335"/>
        <v>0</v>
      </c>
      <c r="G1948" s="2" t="n">
        <f t="shared" si="336"/>
        <v>289659.62597469898</v>
      </c>
      <c r="H1948" s="3" t="e">
        <f t="shared" si="337"/>
        <v>#DIV/0!</v>
      </c>
      <c r="I1948" s="3" t="e">
        <f t="shared" si="338"/>
        <v>#DIV/0!</v>
      </c>
      <c r="J1948" s="3" t="e">
        <f t="shared" si="339"/>
        <v>#DIV/0!</v>
      </c>
      <c r="K1948" s="3" t="n">
        <f t="shared" si="340"/>
        <v>0</v>
      </c>
      <c r="L1948" s="3" t="n">
        <f>AM1948/SUM(AM1:AM$2860)</f>
        <v>3.2957857605766095E-6</v>
      </c>
      <c r="M1948" t="s">
        <v>4323</v>
      </c>
      <c r="N1948" t="s">
        <v>4736</v>
      </c>
      <c r="O1948" t="s">
        <v>4737</v>
      </c>
      <c r="P1948" s="2"/>
      <c r="Q1948" s="2"/>
      <c r="R1948" s="2"/>
      <c r="S1948" s="2"/>
      <c r="T1948" s="2"/>
      <c r="U1948" s="2" t="n">
        <v>48955.774739586202</v>
      </c>
      <c r="V1948" s="2"/>
      <c r="W1948" s="2"/>
      <c r="X1948" s="2"/>
      <c r="Y1948" s="2"/>
      <c r="Z1948" s="2"/>
      <c r="AA1948" s="2" t="n">
        <v>312194.93269965501</v>
      </c>
      <c r="AB1948" s="2" t="n">
        <v>7555.7999985583501</v>
      </c>
      <c r="AC1948" s="2" t="n">
        <v>4959.0425196455299</v>
      </c>
      <c r="AD1948" s="2" t="n">
        <v>11996.106360866201</v>
      </c>
      <c r="AE1948" s="2"/>
      <c r="AF1948" s="2"/>
      <c r="AG1948" s="2"/>
      <c r="AH1948" s="2"/>
      <c r="AI1948" s="2"/>
      <c r="AJ1948" s="2" t="n">
        <v>2000.46779115665</v>
      </c>
      <c r="AK1948" s="2"/>
      <c r="AL1948" s="2"/>
      <c r="AM1948" s="2" t="n">
        <v>289659.62597469898</v>
      </c>
    </row>
    <row r="1949">
      <c r="A1949" t="str">
        <f t="shared" si="330"/>
        <v>PAMS</v>
      </c>
      <c r="B1949" t="str">
        <f t="shared" si="331"/>
        <v>H230</v>
      </c>
      <c r="C1949" t="str">
        <f t="shared" si="332"/>
        <v>EQ TEST SVCS/MECH POWER TRANS EQ</v>
      </c>
      <c r="D1949" s="2" t="n">
        <f t="shared" si="333"/>
        <v>0</v>
      </c>
      <c r="E1949" s="2" t="n">
        <f t="shared" si="334"/>
        <v>193251.862536459</v>
      </c>
      <c r="F1949" s="2" t="n">
        <f t="shared" si="335"/>
        <v>86460.25</v>
      </c>
      <c r="G1949" s="2" t="n">
        <f t="shared" si="336"/>
        <v>38091.521778818998</v>
      </c>
      <c r="H1949" s="3" t="n">
        <f t="shared" si="337"/>
        <v>-0.55260327706446621</v>
      </c>
      <c r="I1949" s="3" t="e">
        <f t="shared" si="338"/>
        <v>#DIV/0!</v>
      </c>
      <c r="J1949" s="3" t="n">
        <f t="shared" si="339"/>
        <v>0.44056687065812322</v>
      </c>
      <c r="K1949" s="3" t="n">
        <f t="shared" si="340"/>
        <v>6.9799029048097978E-7</v>
      </c>
      <c r="L1949" s="3" t="n">
        <f>AM1949/SUM(AM1:AM$2860)</f>
        <v>4.3341040248491926E-7</v>
      </c>
      <c r="M1949" t="s">
        <v>4323</v>
      </c>
      <c r="N1949" t="s">
        <v>4738</v>
      </c>
      <c r="O1949" t="s">
        <v>4739</v>
      </c>
      <c r="P1949" s="2"/>
      <c r="Q1949" s="2"/>
      <c r="R1949" s="2"/>
      <c r="S1949" s="2"/>
      <c r="T1949" s="2"/>
      <c r="U1949" s="2"/>
      <c r="V1949" s="2" t="n">
        <v>2079.0264228249698</v>
      </c>
      <c r="W1949" s="2" t="n">
        <v>5780.7503777600596</v>
      </c>
      <c r="X1949" s="2"/>
      <c r="Y1949" s="2"/>
      <c r="Z1949" s="2"/>
      <c r="AA1949" s="2"/>
      <c r="AB1949" s="2"/>
      <c r="AC1949" s="2" t="n">
        <v>35956.149939823903</v>
      </c>
      <c r="AD1949" s="2" t="n">
        <v>2130.3764936975199</v>
      </c>
      <c r="AE1949" s="2"/>
      <c r="AF1949" s="2"/>
      <c r="AG1949" s="2"/>
      <c r="AH1949" s="2"/>
      <c r="AI1949" s="2" t="n">
        <v>6327.8593038450999</v>
      </c>
      <c r="AJ1949" s="2"/>
      <c r="AK1949" s="2" t="n">
        <v>193251.862536459</v>
      </c>
      <c r="AL1949" s="2" t="n">
        <v>86460.25</v>
      </c>
      <c r="AM1949" s="2" t="n">
        <v>38091.521778818998</v>
      </c>
    </row>
    <row r="1950">
      <c r="A1950" t="str">
        <f t="shared" si="330"/>
        <v>PAMS</v>
      </c>
      <c r="B1950" t="str">
        <f t="shared" si="331"/>
        <v>H231</v>
      </c>
      <c r="C1950" t="str">
        <f t="shared" si="332"/>
        <v>EQ TEST SVCS/BEARINGS</v>
      </c>
      <c r="D1950" s="2" t="n">
        <f t="shared" si="333"/>
        <v>0</v>
      </c>
      <c r="E1950" s="2" t="n">
        <f t="shared" si="334"/>
        <v>0</v>
      </c>
      <c r="F1950" s="2" t="n">
        <f t="shared" si="335"/>
        <v>405080</v>
      </c>
      <c r="G1950" s="2" t="n">
        <f t="shared" si="336"/>
        <v>44743.635777690302</v>
      </c>
      <c r="H1950" s="3" t="e">
        <f t="shared" si="337"/>
        <v>#DIV/0!</v>
      </c>
      <c r="I1950" s="3" t="e">
        <f t="shared" si="338"/>
        <v>#DIV/0!</v>
      </c>
      <c r="J1950" s="3" t="n">
        <f t="shared" si="339"/>
        <v>0.11045629450402464</v>
      </c>
      <c r="K1950" s="3" t="n">
        <f t="shared" si="340"/>
        <v>3.2701953425769102E-6</v>
      </c>
      <c r="L1950" s="3" t="n">
        <f>AM1950/SUM(AM1:AM$2860)</f>
        <v>5.0909904055948256E-7</v>
      </c>
      <c r="M1950" t="s">
        <v>4323</v>
      </c>
      <c r="N1950" t="s">
        <v>4740</v>
      </c>
      <c r="O1950" t="s">
        <v>4741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 t="n">
        <v>238381.28785530099</v>
      </c>
      <c r="AI1950" s="2"/>
      <c r="AJ1950" s="2"/>
      <c r="AK1950" s="2"/>
      <c r="AL1950" s="2" t="n">
        <v>405080</v>
      </c>
      <c r="AM1950" s="2" t="n">
        <v>44743.635777690302</v>
      </c>
    </row>
    <row r="1951">
      <c r="A1951" t="str">
        <f t="shared" si="330"/>
        <v>PAMS</v>
      </c>
      <c r="B1951" t="str">
        <f t="shared" si="331"/>
        <v>H232</v>
      </c>
      <c r="C1951" t="str">
        <f t="shared" si="332"/>
        <v>EQ TEST SVCS/WOODWORKING MACHINE</v>
      </c>
      <c r="D1951" s="2" t="n">
        <f t="shared" si="333"/>
        <v>0</v>
      </c>
      <c r="E1951" s="2" t="n">
        <f t="shared" si="334"/>
        <v>0</v>
      </c>
      <c r="F1951" s="2" t="n">
        <f t="shared" si="335"/>
        <v>0</v>
      </c>
      <c r="G1951" s="2" t="n">
        <f t="shared" si="336"/>
        <v>0</v>
      </c>
      <c r="H1951" s="3" t="e">
        <f t="shared" si="337"/>
        <v>#DIV/0!</v>
      </c>
      <c r="I1951" s="3" t="e">
        <f t="shared" si="338"/>
        <v>#DIV/0!</v>
      </c>
      <c r="J1951" s="3" t="e">
        <f t="shared" si="339"/>
        <v>#DIV/0!</v>
      </c>
      <c r="K1951" s="3" t="n">
        <f t="shared" si="340"/>
        <v>0</v>
      </c>
      <c r="L1951" s="3" t="n">
        <f>AM1951/SUM(AM1:AM$2860)</f>
        <v>0</v>
      </c>
      <c r="M1951" t="s">
        <v>4323</v>
      </c>
      <c r="N1951" t="s">
        <v>4742</v>
      </c>
      <c r="O1951" t="s">
        <v>4743</v>
      </c>
      <c r="P1951" s="2"/>
      <c r="Q1951" s="2"/>
      <c r="R1951" s="2"/>
      <c r="S1951" s="2"/>
      <c r="T1951" s="2"/>
      <c r="U1951" s="2"/>
      <c r="V1951" s="2" t="n">
        <v>20972.021750083801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</row>
    <row r="1952">
      <c r="A1952" t="str">
        <f t="shared" si="330"/>
        <v>PAMS</v>
      </c>
      <c r="B1952" t="str">
        <f t="shared" si="331"/>
        <v>H234</v>
      </c>
      <c r="C1952" t="str">
        <f t="shared" si="332"/>
        <v>EQ TEST SVCS/METALWORK MACHINE</v>
      </c>
      <c r="D1952" s="2" t="n">
        <f t="shared" si="333"/>
        <v>0</v>
      </c>
      <c r="E1952" s="2" t="n">
        <f t="shared" si="334"/>
        <v>0</v>
      </c>
      <c r="F1952" s="2" t="n">
        <f t="shared" si="335"/>
        <v>0</v>
      </c>
      <c r="G1952" s="2" t="n">
        <f t="shared" si="336"/>
        <v>0</v>
      </c>
      <c r="H1952" s="3" t="e">
        <f t="shared" si="337"/>
        <v>#DIV/0!</v>
      </c>
      <c r="I1952" s="3" t="e">
        <f t="shared" si="338"/>
        <v>#DIV/0!</v>
      </c>
      <c r="J1952" s="3" t="e">
        <f t="shared" si="339"/>
        <v>#DIV/0!</v>
      </c>
      <c r="K1952" s="3" t="n">
        <f t="shared" si="340"/>
        <v>0</v>
      </c>
      <c r="L1952" s="3" t="n">
        <f>AM1952/SUM(AM1:AM$2860)</f>
        <v>0</v>
      </c>
      <c r="M1952" t="s">
        <v>4323</v>
      </c>
      <c r="N1952" t="s">
        <v>4744</v>
      </c>
      <c r="O1952" t="s">
        <v>4745</v>
      </c>
      <c r="P1952" s="2"/>
      <c r="Q1952" s="2"/>
      <c r="R1952" s="2"/>
      <c r="S1952" s="2"/>
      <c r="T1952" s="2" t="n">
        <v>10910.6608759096</v>
      </c>
      <c r="U1952" s="2" t="n">
        <v>16457.663649885999</v>
      </c>
      <c r="V1952" s="2"/>
      <c r="W1952" s="2"/>
      <c r="X1952" s="2" t="n">
        <v>33212.087950711699</v>
      </c>
      <c r="Y1952" s="2"/>
      <c r="Z1952" s="2"/>
      <c r="AA1952" s="2"/>
      <c r="AB1952" s="2"/>
      <c r="AC1952" s="2"/>
      <c r="AD1952" s="2"/>
      <c r="AE1952" s="2"/>
      <c r="AF1952" s="2" t="n">
        <v>17630.913763687899</v>
      </c>
      <c r="AG1952" s="2" t="n">
        <v>5559.9468278310096</v>
      </c>
      <c r="AH1952" s="2" t="n">
        <v>2146.2226602792698</v>
      </c>
      <c r="AI1952" s="2"/>
      <c r="AJ1952" s="2"/>
      <c r="AK1952" s="2"/>
      <c r="AL1952" s="2"/>
      <c r="AM1952" s="2"/>
    </row>
    <row r="1953">
      <c r="A1953" t="str">
        <f t="shared" si="330"/>
        <v>PAMS</v>
      </c>
      <c r="B1953" t="str">
        <f t="shared" si="331"/>
        <v>H235</v>
      </c>
      <c r="C1953" t="str">
        <f t="shared" si="332"/>
        <v>EQ TEST SVCS/SERVICE &amp; TRADE EQUIP</v>
      </c>
      <c r="D1953" s="2" t="n">
        <f t="shared" si="333"/>
        <v>0</v>
      </c>
      <c r="E1953" s="2" t="n">
        <f t="shared" si="334"/>
        <v>0</v>
      </c>
      <c r="F1953" s="2" t="n">
        <f t="shared" si="335"/>
        <v>0</v>
      </c>
      <c r="G1953" s="2" t="n">
        <f t="shared" si="336"/>
        <v>0</v>
      </c>
      <c r="H1953" s="3" t="e">
        <f t="shared" si="337"/>
        <v>#DIV/0!</v>
      </c>
      <c r="I1953" s="3" t="e">
        <f t="shared" si="338"/>
        <v>#DIV/0!</v>
      </c>
      <c r="J1953" s="3" t="e">
        <f t="shared" si="339"/>
        <v>#DIV/0!</v>
      </c>
      <c r="K1953" s="3" t="n">
        <f t="shared" si="340"/>
        <v>0</v>
      </c>
      <c r="L1953" s="3" t="n">
        <f>AM1953/SUM(AM1:AM$2860)</f>
        <v>0</v>
      </c>
      <c r="M1953" t="s">
        <v>4323</v>
      </c>
      <c r="N1953" t="s">
        <v>4746</v>
      </c>
      <c r="O1953" t="s">
        <v>4747</v>
      </c>
      <c r="P1953" s="2"/>
      <c r="Q1953" s="2"/>
      <c r="R1953" s="2"/>
      <c r="S1953" s="2"/>
      <c r="T1953" s="2"/>
      <c r="U1953" s="2"/>
      <c r="V1953" s="2" t="n">
        <v>19250.917831793598</v>
      </c>
      <c r="W1953" s="2" t="n">
        <v>117878.04613293499</v>
      </c>
      <c r="X1953" s="2" t="n">
        <v>249733.83974016001</v>
      </c>
      <c r="Y1953" s="2" t="n">
        <v>171858.38527391601</v>
      </c>
      <c r="Z1953" s="2" t="n">
        <v>9157.59401260909</v>
      </c>
      <c r="AA1953" s="2" t="n">
        <v>9316.5117065316608</v>
      </c>
      <c r="AB1953" s="2"/>
      <c r="AC1953" s="2"/>
      <c r="AD1953" s="2"/>
      <c r="AE1953" s="2"/>
      <c r="AF1953" s="2" t="n">
        <v>30973.236408519999</v>
      </c>
      <c r="AG1953" s="2" t="n">
        <v>23749.989075353398</v>
      </c>
      <c r="AH1953" s="2" t="n">
        <v>6962.9196637090299</v>
      </c>
      <c r="AI1953" s="2" t="n">
        <v>6829.1602697189001</v>
      </c>
      <c r="AJ1953" s="2" t="n">
        <v>172858.10084911599</v>
      </c>
      <c r="AK1953" s="2"/>
      <c r="AL1953" s="2"/>
      <c r="AM1953" s="2"/>
    </row>
    <row r="1954">
      <c r="A1954" t="str">
        <f t="shared" si="330"/>
        <v>PAMS</v>
      </c>
      <c r="B1954" t="str">
        <f t="shared" si="331"/>
        <v>H236</v>
      </c>
      <c r="C1954" t="str">
        <f t="shared" si="332"/>
        <v>EQ TEST SVCS/SP INDUSTRY MACHINERY</v>
      </c>
      <c r="D1954" s="2" t="n">
        <f t="shared" si="333"/>
        <v>2218.9779990898201</v>
      </c>
      <c r="E1954" s="2" t="n">
        <f t="shared" si="334"/>
        <v>0</v>
      </c>
      <c r="F1954" s="2" t="n">
        <f t="shared" si="335"/>
        <v>24184</v>
      </c>
      <c r="G1954" s="2" t="n">
        <f t="shared" si="336"/>
        <v>0</v>
      </c>
      <c r="H1954" s="3" t="e">
        <f t="shared" si="337"/>
        <v>#DIV/0!</v>
      </c>
      <c r="I1954" s="3" t="n">
        <f t="shared" si="338"/>
        <v>9.898711032700545</v>
      </c>
      <c r="J1954" s="3" t="n">
        <f t="shared" si="339"/>
        <v>0</v>
      </c>
      <c r="K1954" s="3" t="n">
        <f t="shared" si="340"/>
        <v>1.9523650677614298E-7</v>
      </c>
      <c r="L1954" s="3" t="n">
        <f>AM1954/SUM(AM1:AM$2860)</f>
        <v>0</v>
      </c>
      <c r="M1954" t="s">
        <v>4323</v>
      </c>
      <c r="N1954" t="s">
        <v>4748</v>
      </c>
      <c r="O1954" t="s">
        <v>4749</v>
      </c>
      <c r="P1954" s="2"/>
      <c r="Q1954" s="2"/>
      <c r="R1954" s="2"/>
      <c r="S1954" s="2"/>
      <c r="T1954" s="2"/>
      <c r="U1954" s="2" t="n">
        <v>62510.248775444103</v>
      </c>
      <c r="V1954" s="2" t="n">
        <v>135082.19022707301</v>
      </c>
      <c r="W1954" s="2" t="n">
        <v>17487.858546279302</v>
      </c>
      <c r="X1954" s="2" t="n">
        <v>131968.56139355601</v>
      </c>
      <c r="Y1954" s="2"/>
      <c r="Z1954" s="2"/>
      <c r="AA1954" s="2" t="n">
        <v>24967.738163871702</v>
      </c>
      <c r="AB1954" s="2" t="n">
        <v>3022.3199994233401</v>
      </c>
      <c r="AC1954" s="2" t="n">
        <v>17716.272151605499</v>
      </c>
      <c r="AD1954" s="2" t="n">
        <v>0</v>
      </c>
      <c r="AE1954" s="2" t="n">
        <v>2218.9779990898201</v>
      </c>
      <c r="AF1954" s="2" t="n">
        <v>39878.459991584597</v>
      </c>
      <c r="AG1954" s="2" t="n">
        <v>16777.031562891902</v>
      </c>
      <c r="AH1954" s="2"/>
      <c r="AI1954" s="2" t="n">
        <v>180621.74398389601</v>
      </c>
      <c r="AJ1954" s="2" t="n">
        <v>994.707741459109</v>
      </c>
      <c r="AK1954" s="2"/>
      <c r="AL1954" s="2" t="n">
        <v>24184</v>
      </c>
      <c r="AM1954" s="2"/>
    </row>
    <row r="1955">
      <c r="A1955" t="str">
        <f t="shared" si="330"/>
        <v>PAMS</v>
      </c>
      <c r="B1955" t="str">
        <f t="shared" si="331"/>
        <v>H237</v>
      </c>
      <c r="C1955" t="str">
        <f t="shared" si="332"/>
        <v>EQ TEST SVCS/AGRICULTURE MACHINE</v>
      </c>
      <c r="D1955" s="2" t="n">
        <f t="shared" si="333"/>
        <v>0</v>
      </c>
      <c r="E1955" s="2" t="n">
        <f t="shared" si="334"/>
        <v>0</v>
      </c>
      <c r="F1955" s="2" t="n">
        <f t="shared" si="335"/>
        <v>0</v>
      </c>
      <c r="G1955" s="2" t="n">
        <f t="shared" si="336"/>
        <v>0</v>
      </c>
      <c r="H1955" s="3" t="e">
        <f t="shared" si="337"/>
        <v>#DIV/0!</v>
      </c>
      <c r="I1955" s="3" t="e">
        <f t="shared" si="338"/>
        <v>#DIV/0!</v>
      </c>
      <c r="J1955" s="3" t="e">
        <f t="shared" si="339"/>
        <v>#DIV/0!</v>
      </c>
      <c r="K1955" s="3" t="n">
        <f t="shared" si="340"/>
        <v>0</v>
      </c>
      <c r="L1955" s="3" t="n">
        <f>AM1955/SUM(AM1:AM$2860)</f>
        <v>0</v>
      </c>
      <c r="M1955" t="s">
        <v>4323</v>
      </c>
      <c r="N1955" t="s">
        <v>4750</v>
      </c>
      <c r="O1955" t="s">
        <v>4751</v>
      </c>
      <c r="P1955" s="2"/>
      <c r="Q1955" s="2"/>
      <c r="R1955" s="2"/>
      <c r="S1955" s="2" t="n">
        <v>8597102.7395821605</v>
      </c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</row>
    <row r="1956">
      <c r="A1956" t="str">
        <f t="shared" si="330"/>
        <v>PAMS</v>
      </c>
      <c r="B1956" t="str">
        <f t="shared" si="331"/>
        <v>H238</v>
      </c>
      <c r="C1956" t="str">
        <f t="shared" si="332"/>
        <v>EQ TEST SVCS/CONTRUCT EQUIP</v>
      </c>
      <c r="D1956" s="2" t="n">
        <f t="shared" si="333"/>
        <v>0</v>
      </c>
      <c r="E1956" s="2" t="n">
        <f t="shared" si="334"/>
        <v>0</v>
      </c>
      <c r="F1956" s="2" t="n">
        <f t="shared" si="335"/>
        <v>0</v>
      </c>
      <c r="G1956" s="2" t="n">
        <f t="shared" si="336"/>
        <v>0</v>
      </c>
      <c r="H1956" s="3" t="e">
        <f t="shared" si="337"/>
        <v>#DIV/0!</v>
      </c>
      <c r="I1956" s="3" t="e">
        <f t="shared" si="338"/>
        <v>#DIV/0!</v>
      </c>
      <c r="J1956" s="3" t="e">
        <f t="shared" si="339"/>
        <v>#DIV/0!</v>
      </c>
      <c r="K1956" s="3" t="n">
        <f t="shared" si="340"/>
        <v>0</v>
      </c>
      <c r="L1956" s="3" t="n">
        <f>AM1956/SUM(AM1:AM$2860)</f>
        <v>0</v>
      </c>
      <c r="M1956" t="s">
        <v>4323</v>
      </c>
      <c r="N1956" t="s">
        <v>4752</v>
      </c>
      <c r="O1956" t="s">
        <v>4753</v>
      </c>
      <c r="P1956" s="2"/>
      <c r="Q1956" s="2" t="n">
        <v>140469.606867836</v>
      </c>
      <c r="R1956" s="2" t="n">
        <v>35471.292760994002</v>
      </c>
      <c r="S1956" s="2"/>
      <c r="T1956" s="2" t="n">
        <v>0</v>
      </c>
      <c r="U1956" s="2" t="n">
        <v>27592.572398269302</v>
      </c>
      <c r="V1956" s="2" t="n">
        <v>20039.465849596701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 t="n">
        <v>11663.864506977399</v>
      </c>
      <c r="AH1956" s="2"/>
      <c r="AI1956" s="2"/>
      <c r="AJ1956" s="2"/>
      <c r="AK1956" s="2"/>
      <c r="AL1956" s="2"/>
      <c r="AM1956" s="2"/>
    </row>
    <row r="1957">
      <c r="A1957" t="str">
        <f t="shared" si="330"/>
        <v>PAMS</v>
      </c>
      <c r="B1957" t="str">
        <f t="shared" si="331"/>
        <v>H239</v>
      </c>
      <c r="C1957" t="str">
        <f t="shared" si="332"/>
        <v>EQ TEST SVCS/MATERIALS HANDLING EQ</v>
      </c>
      <c r="D1957" s="2" t="n">
        <f t="shared" si="333"/>
        <v>14405.3652805777</v>
      </c>
      <c r="E1957" s="2" t="n">
        <f t="shared" si="334"/>
        <v>156975.64283474401</v>
      </c>
      <c r="F1957" s="2" t="n">
        <f t="shared" si="335"/>
        <v>153382.6992</v>
      </c>
      <c r="G1957" s="2" t="n">
        <f t="shared" si="336"/>
        <v>151949.66713623999</v>
      </c>
      <c r="H1957" s="3" t="n">
        <f t="shared" si="337"/>
        <v>-2.2888542259555944E-2</v>
      </c>
      <c r="I1957" s="3" t="n">
        <f t="shared" si="338"/>
        <v>9.6476091520428895</v>
      </c>
      <c r="J1957" s="3" t="n">
        <f t="shared" si="339"/>
        <v>0.9906571466584283</v>
      </c>
      <c r="K1957" s="3" t="n">
        <f t="shared" si="340"/>
        <v>1.2382526625745906E-6</v>
      </c>
      <c r="L1957" s="3" t="n">
        <f>AM1957/SUM(AM1:AM$2860)</f>
        <v>1.7289035280178067E-6</v>
      </c>
      <c r="M1957" t="s">
        <v>4323</v>
      </c>
      <c r="N1957" t="s">
        <v>4754</v>
      </c>
      <c r="O1957" t="s">
        <v>4755</v>
      </c>
      <c r="P1957" s="2"/>
      <c r="Q1957" s="2"/>
      <c r="R1957" s="2" t="n">
        <v>275291.148599268</v>
      </c>
      <c r="S1957" s="2"/>
      <c r="T1957" s="2"/>
      <c r="U1957" s="2" t="n">
        <v>77120.034401483194</v>
      </c>
      <c r="V1957" s="2" t="n">
        <v>15250.8542166609</v>
      </c>
      <c r="W1957" s="2" t="n">
        <v>43286.226169060697</v>
      </c>
      <c r="X1957" s="2"/>
      <c r="Y1957" s="2" t="n">
        <v>-11971.465584227701</v>
      </c>
      <c r="Z1957" s="2" t="n">
        <v>126904.90550424599</v>
      </c>
      <c r="AA1957" s="2" t="n">
        <v>41762.081243621498</v>
      </c>
      <c r="AB1957" s="2" t="n">
        <v>13588.501833407299</v>
      </c>
      <c r="AC1957" s="2" t="n">
        <v>17573.2637533581</v>
      </c>
      <c r="AD1957" s="2" t="n">
        <v>25819.702088199701</v>
      </c>
      <c r="AE1957" s="2" t="n">
        <v>14405.3652805777</v>
      </c>
      <c r="AF1957" s="2" t="n">
        <v>827990.76172475598</v>
      </c>
      <c r="AG1957" s="2" t="n">
        <v>37600.863239106002</v>
      </c>
      <c r="AH1957" s="2" t="n">
        <v>-96020.845292929298</v>
      </c>
      <c r="AI1957" s="2" t="n">
        <v>122943.72205210599</v>
      </c>
      <c r="AJ1957" s="2" t="n">
        <v>35347.779347129399</v>
      </c>
      <c r="AK1957" s="2" t="n">
        <v>156975.64283474401</v>
      </c>
      <c r="AL1957" s="2" t="n">
        <v>153382.6992</v>
      </c>
      <c r="AM1957" s="2" t="n">
        <v>151949.66713623999</v>
      </c>
    </row>
    <row r="1958">
      <c r="A1958" t="str">
        <f t="shared" si="330"/>
        <v>PAMS</v>
      </c>
      <c r="B1958" t="str">
        <f t="shared" si="331"/>
        <v>H240</v>
      </c>
      <c r="C1958" t="str">
        <f t="shared" si="332"/>
        <v>EQ TEST SVCS/ROPE-CABLE-CHAIN</v>
      </c>
      <c r="D1958" s="2" t="n">
        <f t="shared" si="333"/>
        <v>31501.091454105899</v>
      </c>
      <c r="E1958" s="2" t="n">
        <f t="shared" si="334"/>
        <v>0</v>
      </c>
      <c r="F1958" s="2" t="n">
        <f t="shared" si="335"/>
        <v>185828.95310000001</v>
      </c>
      <c r="G1958" s="2" t="n">
        <f t="shared" si="336"/>
        <v>42110.101546154001</v>
      </c>
      <c r="H1958" s="3" t="e">
        <f t="shared" si="337"/>
        <v>#DIV/0!</v>
      </c>
      <c r="I1958" s="3" t="n">
        <f t="shared" si="338"/>
        <v>4.8991274435914436</v>
      </c>
      <c r="J1958" s="3" t="n">
        <f t="shared" si="339"/>
        <v>0.22660678459235209</v>
      </c>
      <c r="K1958" s="3" t="n">
        <f t="shared" si="340"/>
        <v>1.5001900289907256E-6</v>
      </c>
      <c r="L1958" s="3" t="n">
        <f>AM1958/SUM(AM1:AM$2860)</f>
        <v>4.7913433770839709E-7</v>
      </c>
      <c r="M1958" t="s">
        <v>4323</v>
      </c>
      <c r="N1958" t="s">
        <v>4756</v>
      </c>
      <c r="O1958" t="s">
        <v>4757</v>
      </c>
      <c r="P1958" s="2"/>
      <c r="Q1958" s="2"/>
      <c r="R1958" s="2"/>
      <c r="S1958" s="2"/>
      <c r="T1958" s="2"/>
      <c r="U1958" s="2"/>
      <c r="V1958" s="2" t="n">
        <v>22943.3917945916</v>
      </c>
      <c r="W1958" s="2"/>
      <c r="X1958" s="2"/>
      <c r="Y1958" s="2"/>
      <c r="Z1958" s="2"/>
      <c r="AA1958" s="2" t="n">
        <v>6027.1995899103704</v>
      </c>
      <c r="AB1958" s="2" t="n">
        <v>881.50999983180805</v>
      </c>
      <c r="AC1958" s="2" t="n">
        <v>216.41706756557801</v>
      </c>
      <c r="AD1958" s="2"/>
      <c r="AE1958" s="2" t="n">
        <v>31501.091454105899</v>
      </c>
      <c r="AF1958" s="2" t="n">
        <v>17344.222567611501</v>
      </c>
      <c r="AG1958" s="2" t="n">
        <v>22708.305347752601</v>
      </c>
      <c r="AH1958" s="2" t="n">
        <v>59413.655235078601</v>
      </c>
      <c r="AI1958" s="2" t="n">
        <v>13271.7049116043</v>
      </c>
      <c r="AJ1958" s="2" t="n">
        <v>191923.33256041599</v>
      </c>
      <c r="AK1958" s="2"/>
      <c r="AL1958" s="2" t="n">
        <v>185828.95310000001</v>
      </c>
      <c r="AM1958" s="2" t="n">
        <v>42110.101546154001</v>
      </c>
    </row>
    <row r="1959">
      <c r="A1959" t="str">
        <f t="shared" si="330"/>
        <v>PAMS</v>
      </c>
      <c r="B1959" t="str">
        <f t="shared" si="331"/>
        <v>H241</v>
      </c>
      <c r="C1959" t="str">
        <f t="shared" si="332"/>
        <v>EQ TEST SVCS/REFRIGERATION - AC EQ</v>
      </c>
      <c r="D1959" s="2" t="n">
        <f t="shared" si="333"/>
        <v>63019.216143167097</v>
      </c>
      <c r="E1959" s="2" t="n">
        <f t="shared" si="334"/>
        <v>6443.0242679866697</v>
      </c>
      <c r="F1959" s="2" t="n">
        <f t="shared" si="335"/>
        <v>0</v>
      </c>
      <c r="G1959" s="2" t="n">
        <f t="shared" si="336"/>
        <v>0</v>
      </c>
      <c r="H1959" s="3" t="n">
        <f t="shared" si="337"/>
        <v>-1</v>
      </c>
      <c r="I1959" s="3" t="n">
        <f t="shared" si="338"/>
        <v>-1</v>
      </c>
      <c r="J1959" s="3" t="e">
        <f t="shared" si="339"/>
        <v>#DIV/0!</v>
      </c>
      <c r="K1959" s="3" t="n">
        <f t="shared" si="340"/>
        <v>0</v>
      </c>
      <c r="L1959" s="3" t="n">
        <f>AM1959/SUM(AM1:AM$2860)</f>
        <v>0</v>
      </c>
      <c r="M1959" t="s">
        <v>4323</v>
      </c>
      <c r="N1959" t="s">
        <v>4758</v>
      </c>
      <c r="O1959" t="s">
        <v>4759</v>
      </c>
      <c r="P1959" s="2"/>
      <c r="Q1959" s="2"/>
      <c r="R1959" s="2" t="n">
        <v>278633.13108784799</v>
      </c>
      <c r="S1959" s="2"/>
      <c r="T1959" s="2"/>
      <c r="U1959" s="2" t="n">
        <v>41161.482981188499</v>
      </c>
      <c r="V1959" s="2" t="n">
        <v>41354.030621598497</v>
      </c>
      <c r="W1959" s="2"/>
      <c r="X1959" s="2" t="n">
        <v>64886.474491621499</v>
      </c>
      <c r="Y1959" s="2" t="n">
        <v>538340.149672325</v>
      </c>
      <c r="Z1959" s="2" t="n">
        <v>0</v>
      </c>
      <c r="AA1959" s="2" t="n">
        <v>257538.25103550701</v>
      </c>
      <c r="AB1959" s="2" t="n">
        <v>138408.36564273201</v>
      </c>
      <c r="AC1959" s="2" t="n">
        <v>0</v>
      </c>
      <c r="AD1959" s="2" t="n">
        <v>290353.07654087298</v>
      </c>
      <c r="AE1959" s="2" t="n">
        <v>63019.216143167097</v>
      </c>
      <c r="AF1959" s="2" t="n">
        <v>13323.408282390201</v>
      </c>
      <c r="AG1959" s="2"/>
      <c r="AH1959" s="2" t="n">
        <v>15834.4300907958</v>
      </c>
      <c r="AI1959" s="2"/>
      <c r="AJ1959" s="2"/>
      <c r="AK1959" s="2" t="n">
        <v>6443.0242679866697</v>
      </c>
      <c r="AL1959" s="2"/>
      <c r="AM1959" s="2"/>
    </row>
    <row r="1960">
      <c r="A1960" t="str">
        <f t="shared" si="330"/>
        <v>PAMS</v>
      </c>
      <c r="B1960" t="str">
        <f t="shared" si="331"/>
        <v>H242</v>
      </c>
      <c r="C1960" t="str">
        <f t="shared" si="332"/>
        <v>EQ TEST SVCS/FIRE-RESCUE-SAFETY EQ</v>
      </c>
      <c r="D1960" s="2" t="n">
        <f t="shared" si="333"/>
        <v>2759724.7897063801</v>
      </c>
      <c r="E1960" s="2" t="n">
        <f t="shared" si="334"/>
        <v>10103.0134988063</v>
      </c>
      <c r="F1960" s="2" t="n">
        <f t="shared" si="335"/>
        <v>99821.5</v>
      </c>
      <c r="G1960" s="2" t="n">
        <f t="shared" si="336"/>
        <v>269216.55608682701</v>
      </c>
      <c r="H1960" s="3" t="n">
        <f t="shared" si="337"/>
        <v>8.8803688633885525</v>
      </c>
      <c r="I1960" s="3" t="n">
        <f t="shared" si="338"/>
        <v>-0.96382918312277777</v>
      </c>
      <c r="J1960" s="3" t="n">
        <f t="shared" si="339"/>
        <v>2.6969796695784676</v>
      </c>
      <c r="K1960" s="3" t="n">
        <f t="shared" si="340"/>
        <v>8.0585515056048448E-7</v>
      </c>
      <c r="L1960" s="3" t="n">
        <f>AM1960/SUM(AM1:AM$2860)</f>
        <v>3.0631817916520416E-6</v>
      </c>
      <c r="M1960" t="s">
        <v>4323</v>
      </c>
      <c r="N1960" t="s">
        <v>4760</v>
      </c>
      <c r="O1960" t="s">
        <v>4761</v>
      </c>
      <c r="P1960" s="2"/>
      <c r="Q1960" s="2"/>
      <c r="R1960" s="2"/>
      <c r="S1960" s="2" t="n">
        <v>76178.202238679398</v>
      </c>
      <c r="T1960" s="2" t="n">
        <v>97291.560451345897</v>
      </c>
      <c r="U1960" s="2" t="n">
        <v>123565.29360710899</v>
      </c>
      <c r="V1960" s="2" t="n">
        <v>84113.186700452599</v>
      </c>
      <c r="W1960" s="2" t="n">
        <v>88149.639176121404</v>
      </c>
      <c r="X1960" s="2" t="n">
        <v>119285.342758032</v>
      </c>
      <c r="Y1960" s="2" t="n">
        <v>2300982.3517834102</v>
      </c>
      <c r="Z1960" s="2" t="n">
        <v>1717622.8546869201</v>
      </c>
      <c r="AA1960" s="2" t="n">
        <v>2528216.45978426</v>
      </c>
      <c r="AB1960" s="2" t="n">
        <v>1442174.0470318999</v>
      </c>
      <c r="AC1960" s="2" t="n">
        <v>2405920.1895481101</v>
      </c>
      <c r="AD1960" s="2" t="n">
        <v>729080.74921556097</v>
      </c>
      <c r="AE1960" s="2" t="n">
        <v>2759724.7897063801</v>
      </c>
      <c r="AF1960" s="2" t="n">
        <v>5613100.7407025099</v>
      </c>
      <c r="AG1960" s="2" t="n">
        <v>7330422.9950017296</v>
      </c>
      <c r="AH1960" s="2" t="n">
        <v>8712935.9178485796</v>
      </c>
      <c r="AI1960" s="2" t="n">
        <v>656330.282873958</v>
      </c>
      <c r="AJ1960" s="2" t="n">
        <v>2284781.69570291</v>
      </c>
      <c r="AK1960" s="2" t="n">
        <v>10103.0134988063</v>
      </c>
      <c r="AL1960" s="2" t="n">
        <v>99821.5</v>
      </c>
      <c r="AM1960" s="2" t="n">
        <v>269216.55608682701</v>
      </c>
    </row>
    <row r="1961">
      <c r="A1961" t="str">
        <f t="shared" si="330"/>
        <v>PAMS</v>
      </c>
      <c r="B1961" t="str">
        <f t="shared" si="331"/>
        <v>H243</v>
      </c>
      <c r="C1961" t="str">
        <f t="shared" si="332"/>
        <v>EQ TEST SVCS/PUMPS &amp; COMPRESSORS</v>
      </c>
      <c r="D1961" s="2" t="n">
        <f t="shared" si="333"/>
        <v>0</v>
      </c>
      <c r="E1961" s="2" t="n">
        <f t="shared" si="334"/>
        <v>1.0692875949242999</v>
      </c>
      <c r="F1961" s="2" t="n">
        <f t="shared" si="335"/>
        <v>650986.81259999995</v>
      </c>
      <c r="G1961" s="2" t="n">
        <f t="shared" si="336"/>
        <v>129382.75017040101</v>
      </c>
      <c r="H1961" s="3" t="n">
        <f t="shared" si="337"/>
        <v>608803.23161187652</v>
      </c>
      <c r="I1961" s="3" t="e">
        <f t="shared" si="338"/>
        <v>#DIV/0!</v>
      </c>
      <c r="J1961" s="3" t="n">
        <f t="shared" si="339"/>
        <v>0.19874864999746236</v>
      </c>
      <c r="K1961" s="3" t="n">
        <f t="shared" si="340"/>
        <v>5.2553916328713037E-6</v>
      </c>
      <c r="L1961" s="3" t="n">
        <f>AM1961/SUM(AM1:AM$2860)</f>
        <v>1.4721341444841022E-6</v>
      </c>
      <c r="M1961" t="s">
        <v>4323</v>
      </c>
      <c r="N1961" t="s">
        <v>4762</v>
      </c>
      <c r="O1961" t="s">
        <v>4763</v>
      </c>
      <c r="P1961" s="2" t="n">
        <v>41533.956659366297</v>
      </c>
      <c r="Q1961" s="2" t="n">
        <v>108845.92264624999</v>
      </c>
      <c r="R1961" s="2" t="n">
        <v>108069.339868868</v>
      </c>
      <c r="S1961" s="2" t="n">
        <v>56839.169920640597</v>
      </c>
      <c r="T1961" s="2"/>
      <c r="U1961" s="2" t="n">
        <v>19665.464406907598</v>
      </c>
      <c r="V1961" s="2" t="n">
        <v>4893.4717416862104</v>
      </c>
      <c r="W1961" s="2"/>
      <c r="X1961" s="2"/>
      <c r="Y1961" s="2" t="n">
        <v>5588.5313876988603</v>
      </c>
      <c r="Z1961" s="2" t="n">
        <v>7112.8340923650903</v>
      </c>
      <c r="AA1961" s="2"/>
      <c r="AB1961" s="2" t="n">
        <v>6612.5842987383203</v>
      </c>
      <c r="AC1961" s="2"/>
      <c r="AD1961" s="2" t="n">
        <v>25485.6600245466</v>
      </c>
      <c r="AE1961" s="2"/>
      <c r="AF1961" s="2"/>
      <c r="AG1961" s="2"/>
      <c r="AH1961" s="2" t="n">
        <v>364402.51503769303</v>
      </c>
      <c r="AI1961" s="2" t="n">
        <v>357402.25337533798</v>
      </c>
      <c r="AJ1961" s="2" t="n">
        <v>352697.115889334</v>
      </c>
      <c r="AK1961" s="2" t="n">
        <v>1.0692875949242999</v>
      </c>
      <c r="AL1961" s="2" t="n">
        <v>650986.81259999995</v>
      </c>
      <c r="AM1961" s="2" t="n">
        <v>129382.75017040101</v>
      </c>
    </row>
    <row r="1962">
      <c r="A1962" t="str">
        <f t="shared" si="330"/>
        <v>PAMS</v>
      </c>
      <c r="B1962" t="str">
        <f t="shared" si="331"/>
        <v>H244</v>
      </c>
      <c r="C1962" t="str">
        <f t="shared" si="332"/>
        <v>EQ TEST SVCS/FURNACE-NUCLEAR REAC</v>
      </c>
      <c r="D1962" s="2" t="n">
        <f t="shared" si="333"/>
        <v>0</v>
      </c>
      <c r="E1962" s="2" t="n">
        <f t="shared" si="334"/>
        <v>0</v>
      </c>
      <c r="F1962" s="2" t="n">
        <f t="shared" si="335"/>
        <v>0</v>
      </c>
      <c r="G1962" s="2" t="n">
        <f t="shared" si="336"/>
        <v>0</v>
      </c>
      <c r="H1962" s="3" t="e">
        <f t="shared" si="337"/>
        <v>#DIV/0!</v>
      </c>
      <c r="I1962" s="3" t="e">
        <f t="shared" si="338"/>
        <v>#DIV/0!</v>
      </c>
      <c r="J1962" s="3" t="e">
        <f t="shared" si="339"/>
        <v>#DIV/0!</v>
      </c>
      <c r="K1962" s="3" t="n">
        <f t="shared" si="340"/>
        <v>0</v>
      </c>
      <c r="L1962" s="3" t="n">
        <f>AM1962/SUM(AM1:AM$2860)</f>
        <v>0</v>
      </c>
      <c r="M1962" t="s">
        <v>4323</v>
      </c>
      <c r="N1962" t="s">
        <v>4764</v>
      </c>
      <c r="O1962" t="s">
        <v>4765</v>
      </c>
      <c r="P1962" s="2" t="n">
        <v>239855.12588823299</v>
      </c>
      <c r="Q1962" s="2"/>
      <c r="R1962" s="2"/>
      <c r="S1962" s="2"/>
      <c r="T1962" s="2"/>
      <c r="U1962" s="2" t="n">
        <v>0</v>
      </c>
      <c r="V1962" s="2" t="n">
        <v>985.68502225393695</v>
      </c>
      <c r="W1962" s="2" t="n">
        <v>8227.4992429231006</v>
      </c>
      <c r="X1962" s="2" t="n">
        <v>-103.788607980831</v>
      </c>
      <c r="Y1962" s="2" t="n">
        <v>0</v>
      </c>
      <c r="Z1962" s="2"/>
      <c r="AA1962" s="2" t="n">
        <v>42502.785088781602</v>
      </c>
      <c r="AB1962" s="2" t="n">
        <v>18417.262496486001</v>
      </c>
      <c r="AC1962" s="2" t="n">
        <v>-18086.2835036947</v>
      </c>
      <c r="AD1962" s="2"/>
      <c r="AE1962" s="2"/>
      <c r="AF1962" s="2" t="n">
        <v>-4266.8215024354504</v>
      </c>
      <c r="AG1962" s="2"/>
      <c r="AH1962" s="2" t="n">
        <v>6166.3220885916699</v>
      </c>
      <c r="AI1962" s="2"/>
      <c r="AJ1962" s="2"/>
      <c r="AK1962" s="2"/>
      <c r="AL1962" s="2"/>
      <c r="AM1962" s="2"/>
    </row>
    <row r="1963">
      <c r="A1963" t="str">
        <f t="shared" si="330"/>
        <v>PAMS</v>
      </c>
      <c r="B1963" t="str">
        <f t="shared" si="331"/>
        <v>H245</v>
      </c>
      <c r="C1963" t="str">
        <f t="shared" si="332"/>
        <v>EQ TEST SVCS/PLUMBING-HEATING EQ</v>
      </c>
      <c r="D1963" s="2" t="n">
        <f t="shared" si="333"/>
        <v>0</v>
      </c>
      <c r="E1963" s="2" t="n">
        <f t="shared" si="334"/>
        <v>4453.5828328596899</v>
      </c>
      <c r="F1963" s="2" t="n">
        <f t="shared" si="335"/>
        <v>6600</v>
      </c>
      <c r="G1963" s="2" t="n">
        <f t="shared" si="336"/>
        <v>6295.06930427311</v>
      </c>
      <c r="H1963" s="3" t="n">
        <f t="shared" si="337"/>
        <v>0.48195290122448986</v>
      </c>
      <c r="I1963" s="3" t="e">
        <f t="shared" si="338"/>
        <v>#DIV/0!</v>
      </c>
      <c r="J1963" s="3" t="n">
        <f t="shared" si="339"/>
        <v>0.95379837943531964</v>
      </c>
      <c r="K1963" s="3" t="n">
        <f t="shared" si="340"/>
        <v>5.3281547499278189E-8</v>
      </c>
      <c r="L1963" s="3" t="n">
        <f>AM1963/SUM(AM1:AM$2860)</f>
        <v>7.1626136038297707E-8</v>
      </c>
      <c r="M1963" t="s">
        <v>4323</v>
      </c>
      <c r="N1963" t="s">
        <v>4766</v>
      </c>
      <c r="O1963" t="s">
        <v>4767</v>
      </c>
      <c r="P1963" s="2"/>
      <c r="Q1963" s="2"/>
      <c r="R1963" s="2"/>
      <c r="S1963" s="2"/>
      <c r="T1963" s="2" t="n">
        <v>1227.17044616571</v>
      </c>
      <c r="U1963" s="2" t="n">
        <v>-24495.933053619701</v>
      </c>
      <c r="V1963" s="2"/>
      <c r="W1963" s="2" t="n">
        <v>72795.541597904099</v>
      </c>
      <c r="X1963" s="2" t="n">
        <v>666.50788582604196</v>
      </c>
      <c r="Y1963" s="2" t="n">
        <v>21047.662831768899</v>
      </c>
      <c r="Z1963" s="2"/>
      <c r="AA1963" s="2"/>
      <c r="AB1963" s="2"/>
      <c r="AC1963" s="2"/>
      <c r="AD1963" s="2"/>
      <c r="AE1963" s="2"/>
      <c r="AF1963" s="2"/>
      <c r="AG1963" s="2"/>
      <c r="AH1963" s="2"/>
      <c r="AI1963" s="2" t="n">
        <v>20859.5362007283</v>
      </c>
      <c r="AJ1963" s="2" t="n">
        <v>39155.012396302103</v>
      </c>
      <c r="AK1963" s="2" t="n">
        <v>4453.5828328596899</v>
      </c>
      <c r="AL1963" s="2" t="n">
        <v>6600</v>
      </c>
      <c r="AM1963" s="2" t="n">
        <v>6295.06930427311</v>
      </c>
    </row>
    <row r="1964">
      <c r="A1964" t="str">
        <f t="shared" si="330"/>
        <v>PAMS</v>
      </c>
      <c r="B1964" t="str">
        <f t="shared" si="331"/>
        <v>H246</v>
      </c>
      <c r="C1964" t="str">
        <f t="shared" si="332"/>
        <v>EQ TEST SVCS/WATER PURIFICATION EQ</v>
      </c>
      <c r="D1964" s="2" t="n">
        <f t="shared" si="333"/>
        <v>170529.38280467899</v>
      </c>
      <c r="E1964" s="2" t="n">
        <f t="shared" si="334"/>
        <v>119295.531283754</v>
      </c>
      <c r="F1964" s="2" t="n">
        <f t="shared" si="335"/>
        <v>130734.72</v>
      </c>
      <c r="G1964" s="2" t="n">
        <f t="shared" si="336"/>
        <v>39997.535041620104</v>
      </c>
      <c r="H1964" s="3" t="n">
        <f t="shared" si="337"/>
        <v>9.5889498903667825E-2</v>
      </c>
      <c r="I1964" s="3" t="n">
        <f t="shared" si="338"/>
        <v>-0.23335956625292553</v>
      </c>
      <c r="J1964" s="3" t="n">
        <f t="shared" si="339"/>
        <v>0.3059442437450442</v>
      </c>
      <c r="K1964" s="3" t="n">
        <f t="shared" si="340"/>
        <v>1.0554163929522476E-6</v>
      </c>
      <c r="L1964" s="3" t="n">
        <f>AM1964/SUM(AM1:AM$2860)</f>
        <v>4.5509727496454728E-7</v>
      </c>
      <c r="M1964" t="s">
        <v>4323</v>
      </c>
      <c r="N1964" t="s">
        <v>4768</v>
      </c>
      <c r="O1964" t="s">
        <v>4769</v>
      </c>
      <c r="P1964" s="2" t="n">
        <v>58327.854796667103</v>
      </c>
      <c r="Q1964" s="2"/>
      <c r="R1964" s="2" t="n">
        <v>115136.887408612</v>
      </c>
      <c r="S1964" s="2" t="n">
        <v>82706.325668706893</v>
      </c>
      <c r="T1964" s="2" t="n">
        <v>76575.435840740101</v>
      </c>
      <c r="U1964" s="2" t="n">
        <v>156252.52346331201</v>
      </c>
      <c r="V1964" s="2" t="n">
        <v>132515.21476486299</v>
      </c>
      <c r="W1964" s="2" t="n">
        <v>171826.27305758701</v>
      </c>
      <c r="X1964" s="2" t="n">
        <v>94044.635667867406</v>
      </c>
      <c r="Y1964" s="2" t="n">
        <v>132003.883605721</v>
      </c>
      <c r="Z1964" s="2" t="n">
        <v>71341.346822029795</v>
      </c>
      <c r="AA1964" s="2" t="n">
        <v>77799.875714271402</v>
      </c>
      <c r="AB1964" s="2" t="n">
        <v>62631.222523049997</v>
      </c>
      <c r="AC1964" s="2" t="n">
        <v>76403.881533351596</v>
      </c>
      <c r="AD1964" s="2" t="n">
        <v>83924.216587710704</v>
      </c>
      <c r="AE1964" s="2" t="n">
        <v>170529.38280467899</v>
      </c>
      <c r="AF1964" s="2" t="n">
        <v>147012.03297909</v>
      </c>
      <c r="AG1964" s="2" t="n">
        <v>185973.46686804801</v>
      </c>
      <c r="AH1964" s="2" t="n">
        <v>150619.01691973599</v>
      </c>
      <c r="AI1964" s="2" t="n">
        <v>110390.815814445</v>
      </c>
      <c r="AJ1964" s="2" t="n">
        <v>170448.69765313799</v>
      </c>
      <c r="AK1964" s="2" t="n">
        <v>119295.531283754</v>
      </c>
      <c r="AL1964" s="2" t="n">
        <v>130734.72</v>
      </c>
      <c r="AM1964" s="2" t="n">
        <v>39997.535041620104</v>
      </c>
    </row>
    <row r="1965">
      <c r="A1965" t="str">
        <f t="shared" si="330"/>
        <v>PAMS</v>
      </c>
      <c r="B1965" t="str">
        <f t="shared" si="331"/>
        <v>H247</v>
      </c>
      <c r="C1965" t="str">
        <f t="shared" si="332"/>
        <v>EQ TEST SVCS/PIPE-TUBING-HOSE</v>
      </c>
      <c r="D1965" s="2" t="n">
        <f t="shared" si="333"/>
        <v>6845.2472653003297</v>
      </c>
      <c r="E1965" s="2" t="n">
        <f t="shared" si="334"/>
        <v>34860.914169721902</v>
      </c>
      <c r="F1965" s="2" t="n">
        <f t="shared" si="335"/>
        <v>14605</v>
      </c>
      <c r="G1965" s="2" t="n">
        <f t="shared" si="336"/>
        <v>1602.3812774513401</v>
      </c>
      <c r="H1965" s="3" t="n">
        <f t="shared" si="337"/>
        <v>-0.58104942604502818</v>
      </c>
      <c r="I1965" s="3" t="n">
        <f t="shared" si="338"/>
        <v>1.133597141776765</v>
      </c>
      <c r="J1965" s="3" t="n">
        <f t="shared" si="339"/>
        <v>0.10971456880871894</v>
      </c>
      <c r="K1965" s="3" t="n">
        <f t="shared" si="340"/>
        <v>1.1790560624650877E-7</v>
      </c>
      <c r="L1965" s="3" t="n">
        <f>AM1965/SUM(AM1:AM$2860)</f>
        <v>1.8232107355203086E-8</v>
      </c>
      <c r="M1965" t="s">
        <v>4323</v>
      </c>
      <c r="N1965" t="s">
        <v>4770</v>
      </c>
      <c r="O1965" t="s">
        <v>4771</v>
      </c>
      <c r="P1965" s="2"/>
      <c r="Q1965" s="2"/>
      <c r="R1965" s="2"/>
      <c r="S1965" s="2"/>
      <c r="T1965" s="2"/>
      <c r="U1965" s="2" t="n">
        <v>62777.3248960782</v>
      </c>
      <c r="V1965" s="2" t="n">
        <v>45478.528232448298</v>
      </c>
      <c r="W1965" s="2" t="n">
        <v>11894.9009067798</v>
      </c>
      <c r="X1965" s="2" t="n">
        <v>3236.8422268833101</v>
      </c>
      <c r="Y1965" s="2"/>
      <c r="Z1965" s="2"/>
      <c r="AA1965" s="2" t="n">
        <v>670.54519012089997</v>
      </c>
      <c r="AB1965" s="2" t="n">
        <v>11357.551643553001</v>
      </c>
      <c r="AC1965" s="2" t="n">
        <v>20119.367269853599</v>
      </c>
      <c r="AD1965" s="2" t="n">
        <v>153391.608512504</v>
      </c>
      <c r="AE1965" s="2" t="n">
        <v>6845.2472653003297</v>
      </c>
      <c r="AF1965" s="2" t="n">
        <v>7026.6108814293002</v>
      </c>
      <c r="AG1965" s="2" t="n">
        <v>2524.4436207486201</v>
      </c>
      <c r="AH1965" s="2" t="n">
        <v>570.95574894367303</v>
      </c>
      <c r="AI1965" s="2"/>
      <c r="AJ1965" s="2" t="n">
        <v>0</v>
      </c>
      <c r="AK1965" s="2" t="n">
        <v>34860.914169721902</v>
      </c>
      <c r="AL1965" s="2" t="n">
        <v>14605</v>
      </c>
      <c r="AM1965" s="2" t="n">
        <v>1602.3812774513401</v>
      </c>
    </row>
    <row r="1966">
      <c r="A1966" t="str">
        <f t="shared" si="330"/>
        <v>PAMS</v>
      </c>
      <c r="B1966" t="str">
        <f t="shared" si="331"/>
        <v>H248</v>
      </c>
      <c r="C1966" t="str">
        <f t="shared" si="332"/>
        <v>EQ TEST SVCS/VALVES</v>
      </c>
      <c r="D1966" s="2" t="n">
        <f t="shared" si="333"/>
        <v>0</v>
      </c>
      <c r="E1966" s="2" t="n">
        <f t="shared" si="334"/>
        <v>15715.319782602401</v>
      </c>
      <c r="F1966" s="2" t="n">
        <f t="shared" si="335"/>
        <v>0</v>
      </c>
      <c r="G1966" s="2" t="n">
        <f t="shared" si="336"/>
        <v>0</v>
      </c>
      <c r="H1966" s="3" t="n">
        <f t="shared" si="337"/>
        <v>-1</v>
      </c>
      <c r="I1966" s="3" t="e">
        <f t="shared" si="338"/>
        <v>#DIV/0!</v>
      </c>
      <c r="J1966" s="3" t="e">
        <f t="shared" si="339"/>
        <v>#DIV/0!</v>
      </c>
      <c r="K1966" s="3" t="n">
        <f t="shared" si="340"/>
        <v>0</v>
      </c>
      <c r="L1966" s="3" t="n">
        <f>AM1966/SUM(AM1:AM$2860)</f>
        <v>0</v>
      </c>
      <c r="M1966" t="s">
        <v>4323</v>
      </c>
      <c r="N1966" t="s">
        <v>4772</v>
      </c>
      <c r="O1966" t="s">
        <v>4773</v>
      </c>
      <c r="P1966" s="2"/>
      <c r="Q1966" s="2"/>
      <c r="R1966" s="2"/>
      <c r="S1966" s="2"/>
      <c r="T1966" s="2"/>
      <c r="U1966" s="2" t="n">
        <v>2865.6545916687401</v>
      </c>
      <c r="V1966" s="2" t="n">
        <v>19312.435762260498</v>
      </c>
      <c r="W1966" s="2" t="n">
        <v>0</v>
      </c>
      <c r="X1966" s="2" t="n">
        <v>11997.141944868799</v>
      </c>
      <c r="Y1966" s="2" t="n">
        <v>25437.714858990301</v>
      </c>
      <c r="Z1966" s="2"/>
      <c r="AA1966" s="2" t="n">
        <v>5929.08473136055</v>
      </c>
      <c r="AB1966" s="2"/>
      <c r="AC1966" s="2"/>
      <c r="AD1966" s="2" t="n">
        <v>30329.961470636699</v>
      </c>
      <c r="AE1966" s="2"/>
      <c r="AF1966" s="2"/>
      <c r="AG1966" s="2" t="n">
        <v>6574.0719290328598</v>
      </c>
      <c r="AH1966" s="2"/>
      <c r="AI1966" s="2"/>
      <c r="AJ1966" s="2" t="n">
        <v>23669.623323431399</v>
      </c>
      <c r="AK1966" s="2" t="n">
        <v>15715.319782602401</v>
      </c>
      <c r="AL1966" s="2"/>
      <c r="AM1966" s="2"/>
    </row>
    <row r="1967">
      <c r="A1967" t="str">
        <f t="shared" si="330"/>
        <v>PAMS</v>
      </c>
      <c r="B1967" t="str">
        <f t="shared" si="331"/>
        <v>H249</v>
      </c>
      <c r="C1967" t="str">
        <f t="shared" si="332"/>
        <v>EQ TEST SVCS/MAINT REPAIR SHOP EQ</v>
      </c>
      <c r="D1967" s="2" t="n">
        <f t="shared" si="333"/>
        <v>4961294.0782947401</v>
      </c>
      <c r="E1967" s="2" t="n">
        <f t="shared" si="334"/>
        <v>18507634.878953502</v>
      </c>
      <c r="F1967" s="2" t="n">
        <f t="shared" si="335"/>
        <v>13668920.318700001</v>
      </c>
      <c r="G1967" s="2" t="n">
        <f t="shared" si="336"/>
        <v>4424941.0264315903</v>
      </c>
      <c r="H1967" s="3" t="n">
        <f t="shared" si="337"/>
        <v>-0.26144424135771049</v>
      </c>
      <c r="I1967" s="3" t="n">
        <f t="shared" si="338"/>
        <v>1.755111892782252</v>
      </c>
      <c r="J1967" s="3" t="n">
        <f t="shared" si="339"/>
        <v>0.3237227903346524</v>
      </c>
      <c r="K1967" s="3" t="n">
        <f t="shared" si="340"/>
        <v>1.1034867079161558E-4</v>
      </c>
      <c r="L1967" s="3" t="n">
        <f>AM1967/SUM(AM1:AM$2860)</f>
        <v>5.0347567691668309E-5</v>
      </c>
      <c r="M1967" t="s">
        <v>4323</v>
      </c>
      <c r="N1967" t="s">
        <v>4774</v>
      </c>
      <c r="O1967" t="s">
        <v>4775</v>
      </c>
      <c r="P1967" s="2"/>
      <c r="Q1967" s="2" t="n">
        <v>94648.6283880439</v>
      </c>
      <c r="R1967" s="2" t="n">
        <v>62110.868787529202</v>
      </c>
      <c r="S1967" s="2"/>
      <c r="T1967" s="2"/>
      <c r="U1967" s="2" t="n">
        <v>45851.917121405997</v>
      </c>
      <c r="V1967" s="2" t="n">
        <v>64853.880059959003</v>
      </c>
      <c r="W1967" s="2" t="n">
        <v>71516.373670621993</v>
      </c>
      <c r="X1967" s="2" t="n">
        <v>166760.273033676</v>
      </c>
      <c r="Y1967" s="2" t="n">
        <v>9105316.5601962991</v>
      </c>
      <c r="Z1967" s="2" t="n">
        <v>7763511.0879762396</v>
      </c>
      <c r="AA1967" s="2" t="n">
        <v>3265119.8329553702</v>
      </c>
      <c r="AB1967" s="2" t="n">
        <v>1952561.2566462001</v>
      </c>
      <c r="AC1967" s="2" t="n">
        <v>1930819.0467533299</v>
      </c>
      <c r="AD1967" s="2" t="n">
        <v>4491325.0668821102</v>
      </c>
      <c r="AE1967" s="2" t="n">
        <v>4961294.0782947401</v>
      </c>
      <c r="AF1967" s="2" t="n">
        <v>17434442.8176351</v>
      </c>
      <c r="AG1967" s="2" t="n">
        <v>10176866.6679876</v>
      </c>
      <c r="AH1967" s="2" t="n">
        <v>11843342.2184439</v>
      </c>
      <c r="AI1967" s="2" t="n">
        <v>15791477.1365568</v>
      </c>
      <c r="AJ1967" s="2" t="n">
        <v>11080089.339543199</v>
      </c>
      <c r="AK1967" s="2" t="n">
        <v>18507634.878953502</v>
      </c>
      <c r="AL1967" s="2" t="n">
        <v>13668920.318700001</v>
      </c>
      <c r="AM1967" s="2" t="n">
        <v>4424941.0264315903</v>
      </c>
    </row>
    <row r="1968">
      <c r="A1968" t="str">
        <f t="shared" si="330"/>
        <v>PAMS</v>
      </c>
      <c r="B1968" t="str">
        <f t="shared" si="331"/>
        <v>H251</v>
      </c>
      <c r="C1968" t="str">
        <f t="shared" si="332"/>
        <v>EQ TEST SVCS/HAND TOOLS</v>
      </c>
      <c r="D1968" s="2" t="n">
        <f t="shared" si="333"/>
        <v>0</v>
      </c>
      <c r="E1968" s="2" t="n">
        <f t="shared" si="334"/>
        <v>3635.5778227425999</v>
      </c>
      <c r="F1968" s="2" t="n">
        <f t="shared" si="335"/>
        <v>0</v>
      </c>
      <c r="G1968" s="2" t="n">
        <f t="shared" si="336"/>
        <v>0</v>
      </c>
      <c r="H1968" s="3" t="n">
        <f t="shared" si="337"/>
        <v>-1</v>
      </c>
      <c r="I1968" s="3" t="e">
        <f t="shared" si="338"/>
        <v>#DIV/0!</v>
      </c>
      <c r="J1968" s="3" t="e">
        <f t="shared" si="339"/>
        <v>#DIV/0!</v>
      </c>
      <c r="K1968" s="3" t="n">
        <f t="shared" si="340"/>
        <v>0</v>
      </c>
      <c r="L1968" s="3" t="n">
        <f>AM1968/SUM(AM1:AM$2860)</f>
        <v>0</v>
      </c>
      <c r="M1968" t="s">
        <v>4323</v>
      </c>
      <c r="N1968" t="s">
        <v>4776</v>
      </c>
      <c r="O1968" t="s">
        <v>4777</v>
      </c>
      <c r="P1968" s="2"/>
      <c r="Q1968" s="2"/>
      <c r="R1968" s="2"/>
      <c r="S1968" s="2"/>
      <c r="T1968" s="2" t="n">
        <v>459631.11256388301</v>
      </c>
      <c r="U1968" s="2" t="n">
        <v>21366.089650729198</v>
      </c>
      <c r="V1968" s="2" t="n">
        <v>35196.645035773901</v>
      </c>
      <c r="W1968" s="2" t="n">
        <v>41326.649769819996</v>
      </c>
      <c r="X1968" s="2" t="n">
        <v>16543.872119766002</v>
      </c>
      <c r="Y1968" s="2" t="n">
        <v>9978.1216847827309</v>
      </c>
      <c r="Z1968" s="2"/>
      <c r="AA1968" s="2" t="n">
        <v>10375.926684661999</v>
      </c>
      <c r="AB1968" s="2" t="n">
        <v>1518.1994867103299</v>
      </c>
      <c r="AC1968" s="2"/>
      <c r="AD1968" s="2"/>
      <c r="AE1968" s="2"/>
      <c r="AF1968" s="2"/>
      <c r="AG1968" s="2"/>
      <c r="AH1968" s="2"/>
      <c r="AI1968" s="2"/>
      <c r="AJ1968" s="2"/>
      <c r="AK1968" s="2" t="n">
        <v>3635.5778227425999</v>
      </c>
      <c r="AL1968" s="2"/>
      <c r="AM1968" s="2"/>
    </row>
    <row r="1969">
      <c r="A1969" t="str">
        <f t="shared" si="330"/>
        <v>PAMS</v>
      </c>
      <c r="B1969" t="str">
        <f t="shared" si="331"/>
        <v>H252</v>
      </c>
      <c r="C1969" t="str">
        <f t="shared" si="332"/>
        <v>EQ TEST SVCS/MEASURING TOOLS</v>
      </c>
      <c r="D1969" s="2" t="n">
        <f t="shared" si="333"/>
        <v>52440.831059604599</v>
      </c>
      <c r="E1969" s="2" t="n">
        <f t="shared" si="334"/>
        <v>76323.822952595307</v>
      </c>
      <c r="F1969" s="2" t="n">
        <f t="shared" si="335"/>
        <v>23757</v>
      </c>
      <c r="G1969" s="2" t="n">
        <f t="shared" si="336"/>
        <v>17796.132499988398</v>
      </c>
      <c r="H1969" s="3" t="n">
        <f t="shared" si="337"/>
        <v>-0.68873414510754438</v>
      </c>
      <c r="I1969" s="3" t="n">
        <f t="shared" si="338"/>
        <v>-0.54697514284246118</v>
      </c>
      <c r="J1969" s="3" t="n">
        <f t="shared" si="339"/>
        <v>0.74909005766672554</v>
      </c>
      <c r="K1969" s="3" t="n">
        <f t="shared" si="340"/>
        <v>1.9178935211217454E-7</v>
      </c>
      <c r="L1969" s="3" t="n">
        <f>AM1969/SUM(AM1:AM$2860)</f>
        <v>2.024867631774112E-7</v>
      </c>
      <c r="M1969" t="s">
        <v>4323</v>
      </c>
      <c r="N1969" t="s">
        <v>4778</v>
      </c>
      <c r="O1969" t="s">
        <v>4779</v>
      </c>
      <c r="P1969" s="2" t="n">
        <v>208453.41237097001</v>
      </c>
      <c r="Q1969" s="2"/>
      <c r="R1969" s="2" t="n">
        <v>272545.50499340898</v>
      </c>
      <c r="S1969" s="2"/>
      <c r="T1969" s="2" t="n">
        <v>82688.975881638296</v>
      </c>
      <c r="U1969" s="2" t="n">
        <v>197288.40848506699</v>
      </c>
      <c r="V1969" s="2" t="n">
        <v>21606.774941719599</v>
      </c>
      <c r="W1969" s="2" t="n">
        <v>29467.130103582</v>
      </c>
      <c r="X1969" s="2" t="n">
        <v>203531.51309469799</v>
      </c>
      <c r="Y1969" s="2" t="n">
        <v>25902.018228237499</v>
      </c>
      <c r="Z1969" s="2" t="n">
        <v>364.406830316038</v>
      </c>
      <c r="AA1969" s="2" t="n">
        <v>43080.845209484498</v>
      </c>
      <c r="AB1969" s="2" t="n">
        <v>104275.342766474</v>
      </c>
      <c r="AC1969" s="2" t="n">
        <v>244000.54831922901</v>
      </c>
      <c r="AD1969" s="2" t="n">
        <v>148571.025338924</v>
      </c>
      <c r="AE1969" s="2" t="n">
        <v>52440.831059604599</v>
      </c>
      <c r="AF1969" s="2" t="n">
        <v>70245.981307943395</v>
      </c>
      <c r="AG1969" s="2" t="n">
        <v>41538.784800299698</v>
      </c>
      <c r="AH1969" s="2" t="n">
        <v>139137.20015146901</v>
      </c>
      <c r="AI1969" s="2" t="n">
        <v>142865.81960822101</v>
      </c>
      <c r="AJ1969" s="2" t="n">
        <v>175247.609890266</v>
      </c>
      <c r="AK1969" s="2" t="n">
        <v>76323.822952595307</v>
      </c>
      <c r="AL1969" s="2" t="n">
        <v>23757</v>
      </c>
      <c r="AM1969" s="2" t="n">
        <v>17796.132499988398</v>
      </c>
    </row>
    <row r="1970">
      <c r="A1970" t="str">
        <f t="shared" si="330"/>
        <v>PAMS</v>
      </c>
      <c r="B1970" t="str">
        <f t="shared" si="331"/>
        <v>H253</v>
      </c>
      <c r="C1970" t="str">
        <f t="shared" si="332"/>
        <v>EQ TEST SVCS/HARDWARE &amp; ABRASIVES</v>
      </c>
      <c r="D1970" s="2" t="n">
        <f t="shared" si="333"/>
        <v>0</v>
      </c>
      <c r="E1970" s="2" t="n">
        <f t="shared" si="334"/>
        <v>0</v>
      </c>
      <c r="F1970" s="2" t="n">
        <f t="shared" si="335"/>
        <v>353.73</v>
      </c>
      <c r="G1970" s="2" t="n">
        <f t="shared" si="336"/>
        <v>0</v>
      </c>
      <c r="H1970" s="3" t="e">
        <f t="shared" si="337"/>
        <v>#DIV/0!</v>
      </c>
      <c r="I1970" s="3" t="e">
        <f t="shared" si="338"/>
        <v>#DIV/0!</v>
      </c>
      <c r="J1970" s="3" t="n">
        <f t="shared" si="339"/>
        <v>0</v>
      </c>
      <c r="K1970" s="3" t="n">
        <f t="shared" si="340"/>
        <v>2.8556487571090414E-9</v>
      </c>
      <c r="L1970" s="3" t="n">
        <f>AM1970/SUM(AM1:AM$2860)</f>
        <v>0</v>
      </c>
      <c r="M1970" t="s">
        <v>4323</v>
      </c>
      <c r="N1970" t="s">
        <v>4780</v>
      </c>
      <c r="O1970" t="s">
        <v>4781</v>
      </c>
      <c r="P1970" s="2"/>
      <c r="Q1970" s="2"/>
      <c r="R1970" s="2"/>
      <c r="S1970" s="2"/>
      <c r="T1970" s="2"/>
      <c r="U1970" s="2"/>
      <c r="V1970" s="2" t="n">
        <v>10793.6005273764</v>
      </c>
      <c r="W1970" s="2"/>
      <c r="X1970" s="2"/>
      <c r="Y1970" s="2"/>
      <c r="Z1970" s="2"/>
      <c r="AA1970" s="2"/>
      <c r="AB1970" s="2" t="n">
        <v>12467.0699976213</v>
      </c>
      <c r="AC1970" s="2"/>
      <c r="AD1970" s="2"/>
      <c r="AE1970" s="2"/>
      <c r="AF1970" s="2"/>
      <c r="AG1970" s="2"/>
      <c r="AH1970" s="2" t="n">
        <v>158480.18723429501</v>
      </c>
      <c r="AI1970" s="2"/>
      <c r="AJ1970" s="2"/>
      <c r="AK1970" s="2"/>
      <c r="AL1970" s="2" t="n">
        <v>353.73</v>
      </c>
      <c r="AM1970" s="2"/>
    </row>
    <row r="1971">
      <c r="A1971" t="str">
        <f t="shared" si="330"/>
        <v>PAMS</v>
      </c>
      <c r="B1971" t="str">
        <f t="shared" si="331"/>
        <v>H254</v>
      </c>
      <c r="C1971" t="str">
        <f t="shared" si="332"/>
        <v>EQ TEST SVCS/PREFAB STRUCTURES</v>
      </c>
      <c r="D1971" s="2" t="n">
        <f t="shared" si="333"/>
        <v>0</v>
      </c>
      <c r="E1971" s="2" t="n">
        <f t="shared" si="334"/>
        <v>0</v>
      </c>
      <c r="F1971" s="2" t="n">
        <f t="shared" si="335"/>
        <v>0</v>
      </c>
      <c r="G1971" s="2" t="n">
        <f t="shared" si="336"/>
        <v>1944.4706042196101</v>
      </c>
      <c r="H1971" s="3" t="e">
        <f t="shared" si="337"/>
        <v>#DIV/0!</v>
      </c>
      <c r="I1971" s="3" t="e">
        <f t="shared" si="338"/>
        <v>#DIV/0!</v>
      </c>
      <c r="J1971" s="3" t="e">
        <f t="shared" si="339"/>
        <v>#DIV/0!</v>
      </c>
      <c r="K1971" s="3" t="n">
        <f t="shared" si="340"/>
        <v>0</v>
      </c>
      <c r="L1971" s="3" t="n">
        <f>AM1971/SUM(AM1:AM$2860)</f>
        <v>2.212444522664183E-8</v>
      </c>
      <c r="M1971" t="s">
        <v>4323</v>
      </c>
      <c r="N1971" t="s">
        <v>4782</v>
      </c>
      <c r="O1971" t="s">
        <v>4783</v>
      </c>
      <c r="P1971" s="2"/>
      <c r="Q1971" s="2"/>
      <c r="R1971" s="2"/>
      <c r="S1971" s="2"/>
      <c r="T1971" s="2"/>
      <c r="U1971" s="2"/>
      <c r="V1971" s="2"/>
      <c r="W1971" s="2" t="n">
        <v>6804.0847195857596</v>
      </c>
      <c r="X1971" s="2"/>
      <c r="Y1971" s="2"/>
      <c r="Z1971" s="2"/>
      <c r="AA1971" s="2"/>
      <c r="AB1971" s="2"/>
      <c r="AC1971" s="2"/>
      <c r="AD1971" s="2"/>
      <c r="AE1971" s="2"/>
      <c r="AF1971" s="2"/>
      <c r="AG1971" s="2" t="n">
        <v>11440.229656490001</v>
      </c>
      <c r="AH1971" s="2"/>
      <c r="AI1971" s="2"/>
      <c r="AJ1971" s="2"/>
      <c r="AK1971" s="2"/>
      <c r="AL1971" s="2"/>
      <c r="AM1971" s="2" t="n">
        <v>1944.4706042196101</v>
      </c>
    </row>
    <row r="1972">
      <c r="A1972" t="str">
        <f t="shared" si="330"/>
        <v>PAMS</v>
      </c>
      <c r="B1972" t="str">
        <f t="shared" si="331"/>
        <v>H255</v>
      </c>
      <c r="C1972" t="str">
        <f t="shared" si="332"/>
        <v>EQ TEST SVCS/LUMBER &amp; MILLWORK</v>
      </c>
      <c r="D1972" s="2" t="n">
        <f t="shared" si="333"/>
        <v>8995.8567530668406</v>
      </c>
      <c r="E1972" s="2" t="n">
        <f t="shared" si="334"/>
        <v>0</v>
      </c>
      <c r="F1972" s="2" t="n">
        <f t="shared" si="335"/>
        <v>0</v>
      </c>
      <c r="G1972" s="2" t="n">
        <f t="shared" si="336"/>
        <v>0</v>
      </c>
      <c r="H1972" s="3" t="e">
        <f t="shared" si="337"/>
        <v>#DIV/0!</v>
      </c>
      <c r="I1972" s="3" t="n">
        <f t="shared" si="338"/>
        <v>-1</v>
      </c>
      <c r="J1972" s="3" t="e">
        <f t="shared" si="339"/>
        <v>#DIV/0!</v>
      </c>
      <c r="K1972" s="3" t="n">
        <f t="shared" si="340"/>
        <v>0</v>
      </c>
      <c r="L1972" s="3" t="n">
        <f>AM1972/SUM(AM1:AM$2860)</f>
        <v>0</v>
      </c>
      <c r="M1972" t="s">
        <v>4323</v>
      </c>
      <c r="N1972" t="s">
        <v>4784</v>
      </c>
      <c r="O1972" t="s">
        <v>4785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 t="n">
        <v>9275.0171813819106</v>
      </c>
      <c r="AD1972" s="2"/>
      <c r="AE1972" s="2" t="n">
        <v>8995.8567530668406</v>
      </c>
      <c r="AF1972" s="2" t="n">
        <v>8921.9251891005606</v>
      </c>
      <c r="AG1972" s="2" t="n">
        <v>8765.4292387104797</v>
      </c>
      <c r="AH1972" s="2" t="n">
        <v>8564.3362341550892</v>
      </c>
      <c r="AI1972" s="2" t="n">
        <v>8399.8132351925997</v>
      </c>
      <c r="AJ1972" s="2"/>
      <c r="AK1972" s="2"/>
      <c r="AL1972" s="2"/>
      <c r="AM1972" s="2"/>
    </row>
    <row r="1973">
      <c r="A1973" t="str">
        <f t="shared" si="330"/>
        <v>PAMS</v>
      </c>
      <c r="B1973" t="str">
        <f t="shared" si="331"/>
        <v>H256</v>
      </c>
      <c r="C1973" t="str">
        <f t="shared" si="332"/>
        <v>EQ TEST SVCS/CONTRUCT MATERIAL</v>
      </c>
      <c r="D1973" s="2" t="n">
        <f t="shared" si="333"/>
        <v>0</v>
      </c>
      <c r="E1973" s="2" t="n">
        <f t="shared" si="334"/>
        <v>0</v>
      </c>
      <c r="F1973" s="2" t="n">
        <f t="shared" si="335"/>
        <v>0</v>
      </c>
      <c r="G1973" s="2" t="n">
        <f t="shared" si="336"/>
        <v>0</v>
      </c>
      <c r="H1973" s="3" t="e">
        <f t="shared" si="337"/>
        <v>#DIV/0!</v>
      </c>
      <c r="I1973" s="3" t="e">
        <f t="shared" si="338"/>
        <v>#DIV/0!</v>
      </c>
      <c r="J1973" s="3" t="e">
        <f t="shared" si="339"/>
        <v>#DIV/0!</v>
      </c>
      <c r="K1973" s="3" t="n">
        <f t="shared" si="340"/>
        <v>0</v>
      </c>
      <c r="L1973" s="3" t="n">
        <f>AM1973/SUM(AM1:AM$2860)</f>
        <v>0</v>
      </c>
      <c r="M1973" t="s">
        <v>4323</v>
      </c>
      <c r="N1973" t="s">
        <v>4786</v>
      </c>
      <c r="O1973" t="s">
        <v>4787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 t="n">
        <v>7517.6896515599201</v>
      </c>
      <c r="Z1973" s="2"/>
      <c r="AA1973" s="2"/>
      <c r="AB1973" s="2"/>
      <c r="AC1973" s="2" t="n">
        <v>12672.1468076827</v>
      </c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</row>
    <row r="1974">
      <c r="A1974" t="str">
        <f t="shared" si="330"/>
        <v>PAMS</v>
      </c>
      <c r="B1974" t="str">
        <f t="shared" si="331"/>
        <v>H259</v>
      </c>
      <c r="C1974" t="str">
        <f t="shared" si="332"/>
        <v>EQ TEST SVCS/ELECT-ELCT EQUIP</v>
      </c>
      <c r="D1974" s="2" t="n">
        <f t="shared" si="333"/>
        <v>389126.71082124201</v>
      </c>
      <c r="E1974" s="2" t="n">
        <f t="shared" si="334"/>
        <v>5456106.1267125299</v>
      </c>
      <c r="F1974" s="2" t="n">
        <f t="shared" si="335"/>
        <v>8346395.9491999997</v>
      </c>
      <c r="G1974" s="2" t="n">
        <f t="shared" si="336"/>
        <v>575382.27754995099</v>
      </c>
      <c r="H1974" s="3" t="n">
        <f t="shared" si="337"/>
        <v>0.52973489799564399</v>
      </c>
      <c r="I1974" s="3" t="n">
        <f t="shared" si="338"/>
        <v>20.449044018554119</v>
      </c>
      <c r="J1974" s="3" t="n">
        <f t="shared" si="339"/>
        <v>6.8937812326660741E-2</v>
      </c>
      <c r="K1974" s="3" t="n">
        <f t="shared" si="340"/>
        <v>6.7380135184103463E-5</v>
      </c>
      <c r="L1974" s="3" t="n">
        <f>AM1974/SUM(AM1:AM$2860)</f>
        <v>6.5467761026623269E-6</v>
      </c>
      <c r="M1974" t="s">
        <v>4323</v>
      </c>
      <c r="N1974" t="s">
        <v>4788</v>
      </c>
      <c r="O1974" t="s">
        <v>4789</v>
      </c>
      <c r="P1974" s="2" t="n">
        <v>117621.916163096</v>
      </c>
      <c r="Q1974" s="2"/>
      <c r="R1974" s="2"/>
      <c r="S1974" s="2"/>
      <c r="T1974" s="2"/>
      <c r="U1974" s="2" t="n">
        <v>150271.462015814</v>
      </c>
      <c r="V1974" s="2" t="n">
        <v>90481.690638561398</v>
      </c>
      <c r="W1974" s="2" t="n">
        <v>152162.46821798399</v>
      </c>
      <c r="X1974" s="2" t="n">
        <v>16962.6256942728</v>
      </c>
      <c r="Y1974" s="2" t="n">
        <v>608424.79776506999</v>
      </c>
      <c r="Z1974" s="2" t="n">
        <v>256273.09665403399</v>
      </c>
      <c r="AA1974" s="2" t="n">
        <v>194455.56242626399</v>
      </c>
      <c r="AB1974" s="2" t="n">
        <v>260080.33646420701</v>
      </c>
      <c r="AC1974" s="2" t="n">
        <v>388659.25643332402</v>
      </c>
      <c r="AD1974" s="2" t="n">
        <v>297214.62372437498</v>
      </c>
      <c r="AE1974" s="2" t="n">
        <v>389126.71082124201</v>
      </c>
      <c r="AF1974" s="2" t="n">
        <v>236149.78355932899</v>
      </c>
      <c r="AG1974" s="2" t="n">
        <v>161524.316302305</v>
      </c>
      <c r="AH1974" s="2" t="n">
        <v>496971.935957095</v>
      </c>
      <c r="AI1974" s="2" t="n">
        <v>1450176.70547106</v>
      </c>
      <c r="AJ1974" s="2" t="n">
        <v>510524.17700495297</v>
      </c>
      <c r="AK1974" s="2" t="n">
        <v>5456106.1267125299</v>
      </c>
      <c r="AL1974" s="2" t="n">
        <v>8346395.9491999997</v>
      </c>
      <c r="AM1974" s="2" t="n">
        <v>575382.27754995099</v>
      </c>
    </row>
    <row r="1975">
      <c r="A1975" t="str">
        <f t="shared" si="330"/>
        <v>PAMS</v>
      </c>
      <c r="B1975" t="str">
        <f t="shared" si="331"/>
        <v>H261</v>
      </c>
      <c r="C1975" t="str">
        <f t="shared" si="332"/>
        <v>EQ TEST SVCS/POWER DISTRIBUTION EQ</v>
      </c>
      <c r="D1975" s="2" t="n">
        <f t="shared" si="333"/>
        <v>0</v>
      </c>
      <c r="E1975" s="2" t="n">
        <f t="shared" si="334"/>
        <v>119332.49559355099</v>
      </c>
      <c r="F1975" s="2" t="n">
        <f t="shared" si="335"/>
        <v>20394.3799</v>
      </c>
      <c r="G1975" s="2" t="n">
        <f t="shared" si="336"/>
        <v>-4244.4027884871703</v>
      </c>
      <c r="H1975" s="3" t="n">
        <f t="shared" si="337"/>
        <v>-0.8290961753664845</v>
      </c>
      <c r="I1975" s="3" t="e">
        <f t="shared" si="338"/>
        <v>#DIV/0!</v>
      </c>
      <c r="J1975" s="3" t="n">
        <f t="shared" si="339"/>
        <v>-0.20811629523911979</v>
      </c>
      <c r="K1975" s="3" t="n">
        <f t="shared" si="340"/>
        <v>1.6464304869093551E-7</v>
      </c>
      <c r="L1975" s="3" t="n">
        <f>AM1975/SUM(AM1:AM$2860)</f>
        <v>-4.8293379601579481E-8</v>
      </c>
      <c r="M1975" t="s">
        <v>4323</v>
      </c>
      <c r="N1975" t="s">
        <v>4790</v>
      </c>
      <c r="O1975" t="s">
        <v>4791</v>
      </c>
      <c r="P1975" s="2"/>
      <c r="Q1975" s="2" t="n">
        <v>53997.042495378999</v>
      </c>
      <c r="R1975" s="2"/>
      <c r="S1975" s="2"/>
      <c r="T1975" s="2"/>
      <c r="U1975" s="2"/>
      <c r="V1975" s="2"/>
      <c r="W1975" s="2" t="n">
        <v>3475611.5258233999</v>
      </c>
      <c r="X1975" s="2" t="n">
        <v>2056140.8363475101</v>
      </c>
      <c r="Y1975" s="2" t="n">
        <v>3094853.4649659302</v>
      </c>
      <c r="Z1975" s="2" t="n">
        <v>527215.76958306599</v>
      </c>
      <c r="AA1975" s="2" t="n">
        <v>1543458.0948131599</v>
      </c>
      <c r="AB1975" s="2" t="n">
        <v>1076844.9972814</v>
      </c>
      <c r="AC1975" s="2" t="n">
        <v>168063.31132663999</v>
      </c>
      <c r="AD1975" s="2"/>
      <c r="AE1975" s="2"/>
      <c r="AF1975" s="2"/>
      <c r="AG1975" s="2" t="n">
        <v>-35470.770319315103</v>
      </c>
      <c r="AH1975" s="2" t="n">
        <v>553296.08762884501</v>
      </c>
      <c r="AI1975" s="2" t="n">
        <v>307667.064263426</v>
      </c>
      <c r="AJ1975" s="2" t="n">
        <v>94608.863751823606</v>
      </c>
      <c r="AK1975" s="2" t="n">
        <v>119332.49559355099</v>
      </c>
      <c r="AL1975" s="2" t="n">
        <v>20394.3799</v>
      </c>
      <c r="AM1975" s="2" t="n">
        <v>-4244.4027884871703</v>
      </c>
    </row>
    <row r="1976">
      <c r="A1976" t="str">
        <f t="shared" si="330"/>
        <v>PAMS</v>
      </c>
      <c r="B1976" t="str">
        <f t="shared" si="331"/>
        <v>H262</v>
      </c>
      <c r="C1976" t="str">
        <f t="shared" si="332"/>
        <v>EQ TEST SVCS/LIGHTING FIXTURES</v>
      </c>
      <c r="D1976" s="2" t="n">
        <f t="shared" si="333"/>
        <v>0</v>
      </c>
      <c r="E1976" s="2" t="n">
        <f t="shared" si="334"/>
        <v>8554.3007593943603</v>
      </c>
      <c r="F1976" s="2" t="n">
        <f t="shared" si="335"/>
        <v>0</v>
      </c>
      <c r="G1976" s="2" t="n">
        <f t="shared" si="336"/>
        <v>0</v>
      </c>
      <c r="H1976" s="3" t="n">
        <f t="shared" si="337"/>
        <v>-1</v>
      </c>
      <c r="I1976" s="3" t="e">
        <f t="shared" si="338"/>
        <v>#DIV/0!</v>
      </c>
      <c r="J1976" s="3" t="e">
        <f t="shared" si="339"/>
        <v>#DIV/0!</v>
      </c>
      <c r="K1976" s="3" t="n">
        <f t="shared" si="340"/>
        <v>0</v>
      </c>
      <c r="L1976" s="3" t="n">
        <f>AM1976/SUM(AM1:AM$2860)</f>
        <v>0</v>
      </c>
      <c r="M1976" t="s">
        <v>4323</v>
      </c>
      <c r="N1976" t="s">
        <v>4792</v>
      </c>
      <c r="O1976" t="s">
        <v>4793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 t="n">
        <v>9135.2919830987594</v>
      </c>
      <c r="AI1976" s="2" t="n">
        <v>8959.8007842054394</v>
      </c>
      <c r="AJ1976" s="2" t="n">
        <v>8841.8465907476402</v>
      </c>
      <c r="AK1976" s="2" t="n">
        <v>8554.3007593943603</v>
      </c>
      <c r="AL1976" s="2"/>
      <c r="AM1976" s="2"/>
    </row>
    <row r="1977">
      <c r="A1977" t="str">
        <f t="shared" si="330"/>
        <v>PAMS</v>
      </c>
      <c r="B1977" t="str">
        <f t="shared" si="331"/>
        <v>H263</v>
      </c>
      <c r="C1977" t="str">
        <f t="shared" si="332"/>
        <v>EQ TEST SVCS/ALARM &amp; SIGNAL SYSTEM</v>
      </c>
      <c r="D1977" s="2" t="n">
        <f t="shared" si="333"/>
        <v>19227.336051998001</v>
      </c>
      <c r="E1977" s="2" t="n">
        <f t="shared" si="334"/>
        <v>0</v>
      </c>
      <c r="F1977" s="2" t="n">
        <f t="shared" si="335"/>
        <v>6834</v>
      </c>
      <c r="G1977" s="2" t="n">
        <f t="shared" si="336"/>
        <v>0</v>
      </c>
      <c r="H1977" s="3" t="e">
        <f t="shared" si="337"/>
        <v>#DIV/0!</v>
      </c>
      <c r="I1977" s="3" t="n">
        <f t="shared" si="338"/>
        <v>-0.64456854649451834</v>
      </c>
      <c r="J1977" s="3" t="n">
        <f t="shared" si="339"/>
        <v>0</v>
      </c>
      <c r="K1977" s="3" t="n">
        <f t="shared" si="340"/>
        <v>5.5170620546979866E-8</v>
      </c>
      <c r="L1977" s="3" t="n">
        <f>AM1977/SUM(AM1:AM$2860)</f>
        <v>0</v>
      </c>
      <c r="M1977" t="s">
        <v>4323</v>
      </c>
      <c r="N1977" t="s">
        <v>4794</v>
      </c>
      <c r="O1977" t="s">
        <v>4795</v>
      </c>
      <c r="P1977" s="2"/>
      <c r="Q1977" s="2"/>
      <c r="R1977" s="2"/>
      <c r="S1977" s="2"/>
      <c r="T1977" s="2"/>
      <c r="U1977" s="2" t="n">
        <v>4006.1418095117201</v>
      </c>
      <c r="V1977" s="2"/>
      <c r="W1977" s="2" t="n">
        <v>105504.137661897</v>
      </c>
      <c r="X1977" s="2"/>
      <c r="Y1977" s="2"/>
      <c r="Z1977" s="2"/>
      <c r="AA1977" s="2" t="n">
        <v>7142.8727054895198</v>
      </c>
      <c r="AB1977" s="2" t="n">
        <v>160578.28912197199</v>
      </c>
      <c r="AC1977" s="2" t="n">
        <v>30916.7239379397</v>
      </c>
      <c r="AD1977" s="2" t="n">
        <v>37485.2725289589</v>
      </c>
      <c r="AE1977" s="2" t="n">
        <v>19227.336051998001</v>
      </c>
      <c r="AF1977" s="2" t="n">
        <v>19518.793133701602</v>
      </c>
      <c r="AG1977" s="2" t="n">
        <v>14422.052907425001</v>
      </c>
      <c r="AH1977" s="2"/>
      <c r="AI1977" s="2" t="n">
        <v>136994.728148416</v>
      </c>
      <c r="AJ1977" s="2" t="n">
        <v>0</v>
      </c>
      <c r="AK1977" s="2" t="n">
        <v>0</v>
      </c>
      <c r="AL1977" s="2" t="n">
        <v>6834</v>
      </c>
      <c r="AM1977" s="2"/>
    </row>
    <row r="1978">
      <c r="A1978" t="str">
        <f t="shared" si="330"/>
        <v>PAMS</v>
      </c>
      <c r="B1978" t="str">
        <f t="shared" si="331"/>
        <v>H265</v>
      </c>
      <c r="C1978" t="str">
        <f t="shared" si="332"/>
        <v>EQ TEST SVCS/MEDICAL-DENTAL-VET EQ</v>
      </c>
      <c r="D1978" s="2" t="n">
        <f t="shared" si="333"/>
        <v>0</v>
      </c>
      <c r="E1978" s="2" t="n">
        <f t="shared" si="334"/>
        <v>5201.4002329609802</v>
      </c>
      <c r="F1978" s="2" t="n">
        <f t="shared" si="335"/>
        <v>10881.3604</v>
      </c>
      <c r="G1978" s="2" t="n">
        <f t="shared" si="336"/>
        <v>10378.623915571699</v>
      </c>
      <c r="H1978" s="3" t="n">
        <f t="shared" si="337"/>
        <v>1.0920059815903862</v>
      </c>
      <c r="I1978" s="3" t="e">
        <f t="shared" si="338"/>
        <v>#DIV/0!</v>
      </c>
      <c r="J1978" s="3" t="n">
        <f t="shared" si="339"/>
        <v>0.9537983794353232</v>
      </c>
      <c r="K1978" s="3" t="n">
        <f t="shared" si="340"/>
        <v>8.7844806213540104E-8</v>
      </c>
      <c r="L1978" s="3" t="n">
        <f>AM1978/SUM(AM1:AM$2860)</f>
        <v>1.1808936368062853E-7</v>
      </c>
      <c r="M1978" t="s">
        <v>4323</v>
      </c>
      <c r="N1978" t="s">
        <v>4796</v>
      </c>
      <c r="O1978" t="s">
        <v>4797</v>
      </c>
      <c r="P1978" s="2"/>
      <c r="Q1978" s="2"/>
      <c r="R1978" s="2"/>
      <c r="S1978" s="2"/>
      <c r="T1978" s="2" t="n">
        <v>4344.9271190909403</v>
      </c>
      <c r="U1978" s="2" t="n">
        <v>357063.44943133701</v>
      </c>
      <c r="V1978" s="2" t="n">
        <v>1254466.6474073599</v>
      </c>
      <c r="W1978" s="2" t="n">
        <v>1571.7435702243099</v>
      </c>
      <c r="X1978" s="2" t="n">
        <v>33985.210571256001</v>
      </c>
      <c r="Y1978" s="2" t="n">
        <v>50503.5907449027</v>
      </c>
      <c r="Z1978" s="2" t="n">
        <v>40003.876697355598</v>
      </c>
      <c r="AA1978" s="2" t="n">
        <v>16453.421331575799</v>
      </c>
      <c r="AB1978" s="2" t="n">
        <v>19718.9378153076</v>
      </c>
      <c r="AC1978" s="2" t="n">
        <v>15735.252148558</v>
      </c>
      <c r="AD1978" s="2" t="n">
        <v>129009.097714583</v>
      </c>
      <c r="AE1978" s="2"/>
      <c r="AF1978" s="2" t="n">
        <v>8285.4945256113897</v>
      </c>
      <c r="AG1978" s="2" t="n">
        <v>21261.4251614161</v>
      </c>
      <c r="AH1978" s="2" t="n">
        <v>61327.5440110419</v>
      </c>
      <c r="AI1978" s="2" t="n">
        <v>199433.34994312399</v>
      </c>
      <c r="AJ1978" s="2" t="n">
        <v>-6304.2366192030704</v>
      </c>
      <c r="AK1978" s="2" t="n">
        <v>5201.4002329609802</v>
      </c>
      <c r="AL1978" s="2" t="n">
        <v>10881.3604</v>
      </c>
      <c r="AM1978" s="2" t="n">
        <v>10378.623915571699</v>
      </c>
    </row>
    <row r="1979">
      <c r="A1979" t="str">
        <f t="shared" si="330"/>
        <v>PAMS</v>
      </c>
      <c r="B1979" t="str">
        <f t="shared" si="331"/>
        <v>H266</v>
      </c>
      <c r="C1979" t="str">
        <f t="shared" si="332"/>
        <v>EQ TEST SVCS/INSTRUMENTS &amp; LAB EQ</v>
      </c>
      <c r="D1979" s="2" t="n">
        <f t="shared" si="333"/>
        <v>151992.44901218</v>
      </c>
      <c r="E1979" s="2" t="n">
        <f t="shared" si="334"/>
        <v>332015.90386512602</v>
      </c>
      <c r="F1979" s="2" t="n">
        <f t="shared" si="335"/>
        <v>1001072.7781999999</v>
      </c>
      <c r="G1979" s="2" t="n">
        <f t="shared" si="336"/>
        <v>753634.88074781396</v>
      </c>
      <c r="H1979" s="3" t="n">
        <f t="shared" si="337"/>
        <v>2.0151350177690981</v>
      </c>
      <c r="I1979" s="3" t="n">
        <f t="shared" si="338"/>
        <v>5.5863323125991498</v>
      </c>
      <c r="J1979" s="3" t="n">
        <f t="shared" si="339"/>
        <v>0.75282726407055345</v>
      </c>
      <c r="K1979" s="3" t="n">
        <f t="shared" si="340"/>
        <v>8.0816222396814648E-6</v>
      </c>
      <c r="L1979" s="3" t="n">
        <f>AM1979/SUM(AM1:AM$2860)</f>
        <v>8.5749579365246149E-6</v>
      </c>
      <c r="M1979" t="s">
        <v>4323</v>
      </c>
      <c r="N1979" t="s">
        <v>4798</v>
      </c>
      <c r="O1979" t="s">
        <v>4799</v>
      </c>
      <c r="P1979" s="2" t="n">
        <v>335879.57847606501</v>
      </c>
      <c r="Q1979" s="2" t="n">
        <v>351816.83910405799</v>
      </c>
      <c r="R1979" s="2" t="n">
        <v>1553608.76827622</v>
      </c>
      <c r="S1979" s="2" t="n">
        <v>1810950.8118516901</v>
      </c>
      <c r="T1979" s="2" t="n">
        <v>35967.250167620303</v>
      </c>
      <c r="U1979" s="2" t="n">
        <v>166024.62216910801</v>
      </c>
      <c r="V1979" s="2" t="n">
        <v>1319245.02818902</v>
      </c>
      <c r="W1979" s="2" t="n">
        <v>980664.56573223195</v>
      </c>
      <c r="X1979" s="2" t="n">
        <v>397150.05440350599</v>
      </c>
      <c r="Y1979" s="2" t="n">
        <v>265738.37505008403</v>
      </c>
      <c r="Z1979" s="2" t="n">
        <v>31451.8742459776</v>
      </c>
      <c r="AA1979" s="2" t="n">
        <v>223742.72933944201</v>
      </c>
      <c r="AB1979" s="2" t="n">
        <v>278233.72146084299</v>
      </c>
      <c r="AC1979" s="2" t="n">
        <v>113747.067009238</v>
      </c>
      <c r="AD1979" s="2" t="n">
        <v>825522.86821468</v>
      </c>
      <c r="AE1979" s="2" t="n">
        <v>151992.44901218</v>
      </c>
      <c r="AF1979" s="2" t="n">
        <v>357992.080956302</v>
      </c>
      <c r="AG1979" s="2" t="n">
        <v>542387.02169883903</v>
      </c>
      <c r="AH1979" s="2" t="n">
        <v>569233.16163198103</v>
      </c>
      <c r="AI1979" s="2" t="n">
        <v>781029.59635554301</v>
      </c>
      <c r="AJ1979" s="2" t="n">
        <v>258622.14714973801</v>
      </c>
      <c r="AK1979" s="2" t="n">
        <v>332015.90386512602</v>
      </c>
      <c r="AL1979" s="2" t="n">
        <v>1001072.7781999999</v>
      </c>
      <c r="AM1979" s="2" t="n">
        <v>753634.88074781396</v>
      </c>
    </row>
    <row r="1980">
      <c r="A1980" t="str">
        <f t="shared" si="330"/>
        <v>PAMS</v>
      </c>
      <c r="B1980" t="str">
        <f t="shared" si="331"/>
        <v>H267</v>
      </c>
      <c r="C1980" t="str">
        <f t="shared" si="332"/>
        <v>EQ TEST SVCS/PHOTOGRAPHIC EQUIP</v>
      </c>
      <c r="D1980" s="2" t="n">
        <f t="shared" si="333"/>
        <v>0</v>
      </c>
      <c r="E1980" s="2" t="n">
        <f t="shared" si="334"/>
        <v>107507.327592645</v>
      </c>
      <c r="F1980" s="2" t="n">
        <f t="shared" si="335"/>
        <v>0</v>
      </c>
      <c r="G1980" s="2" t="n">
        <f t="shared" si="336"/>
        <v>0</v>
      </c>
      <c r="H1980" s="3" t="n">
        <f t="shared" si="337"/>
        <v>-1</v>
      </c>
      <c r="I1980" s="3" t="e">
        <f t="shared" si="338"/>
        <v>#DIV/0!</v>
      </c>
      <c r="J1980" s="3" t="e">
        <f t="shared" si="339"/>
        <v>#DIV/0!</v>
      </c>
      <c r="K1980" s="3" t="n">
        <f t="shared" si="340"/>
        <v>0</v>
      </c>
      <c r="L1980" s="3" t="n">
        <f>AM1980/SUM(AM1:AM$2860)</f>
        <v>0</v>
      </c>
      <c r="M1980" t="s">
        <v>4323</v>
      </c>
      <c r="N1980" t="s">
        <v>4800</v>
      </c>
      <c r="O1980" t="s">
        <v>4801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 t="n">
        <v>46096.476608051198</v>
      </c>
      <c r="Z1980" s="2"/>
      <c r="AA1980" s="2"/>
      <c r="AB1980" s="2" t="n">
        <v>-13548.606957554901</v>
      </c>
      <c r="AC1980" s="2"/>
      <c r="AD1980" s="2"/>
      <c r="AE1980" s="2"/>
      <c r="AF1980" s="2"/>
      <c r="AG1980" s="2"/>
      <c r="AH1980" s="2"/>
      <c r="AI1980" s="2"/>
      <c r="AJ1980" s="2"/>
      <c r="AK1980" s="2" t="n">
        <v>107507.327592645</v>
      </c>
      <c r="AL1980" s="2" t="n">
        <v>0</v>
      </c>
      <c r="AM1980" s="2"/>
    </row>
    <row r="1981">
      <c r="A1981" t="str">
        <f t="shared" si="330"/>
        <v>PAMS</v>
      </c>
      <c r="B1981" t="str">
        <f t="shared" si="331"/>
        <v>H268</v>
      </c>
      <c r="C1981" t="str">
        <f t="shared" si="332"/>
        <v>EQ TEST SVCS/CHEMICAL PRODUCTS</v>
      </c>
      <c r="D1981" s="2" t="n">
        <f t="shared" si="333"/>
        <v>34570.477778252302</v>
      </c>
      <c r="E1981" s="2" t="n">
        <f t="shared" si="334"/>
        <v>108949.713046836</v>
      </c>
      <c r="F1981" s="2" t="n">
        <f t="shared" si="335"/>
        <v>139849.39360000001</v>
      </c>
      <c r="G1981" s="2" t="n">
        <f t="shared" si="336"/>
        <v>17977.191855596899</v>
      </c>
      <c r="H1981" s="3" t="n">
        <f t="shared" si="337"/>
        <v>0.28361415270438273</v>
      </c>
      <c r="I1981" s="3" t="n">
        <f t="shared" si="338"/>
        <v>3.045341649515092</v>
      </c>
      <c r="J1981" s="3" t="n">
        <f t="shared" si="339"/>
        <v>0.12854679875849601</v>
      </c>
      <c r="K1981" s="3" t="n">
        <f t="shared" si="340"/>
        <v>1.128998804218735E-6</v>
      </c>
      <c r="L1981" s="3" t="n">
        <f>AM1981/SUM(AM1:AM$2860)</f>
        <v>2.0454688061361129E-7</v>
      </c>
      <c r="M1981" t="s">
        <v>4323</v>
      </c>
      <c r="N1981" t="s">
        <v>4802</v>
      </c>
      <c r="O1981" t="s">
        <v>4803</v>
      </c>
      <c r="P1981" s="2"/>
      <c r="Q1981" s="2"/>
      <c r="R1981" s="2"/>
      <c r="S1981" s="2" t="n">
        <v>32762.524216991202</v>
      </c>
      <c r="T1981" s="2"/>
      <c r="U1981" s="2" t="n">
        <v>43504.534569238</v>
      </c>
      <c r="V1981" s="2" t="n">
        <v>63764.733063738</v>
      </c>
      <c r="W1981" s="2" t="n">
        <v>18561.543115029999</v>
      </c>
      <c r="X1981" s="2" t="n">
        <v>7314.9240469408096</v>
      </c>
      <c r="Y1981" s="2" t="n">
        <v>237529.07905213599</v>
      </c>
      <c r="Z1981" s="2"/>
      <c r="AA1981" s="2" t="n">
        <v>147377.85380222299</v>
      </c>
      <c r="AB1981" s="2" t="n">
        <v>14912.5051708747</v>
      </c>
      <c r="AC1981" s="2"/>
      <c r="AD1981" s="2"/>
      <c r="AE1981" s="2" t="n">
        <v>34570.477778252302</v>
      </c>
      <c r="AF1981" s="2" t="n">
        <v>38281.601806380102</v>
      </c>
      <c r="AG1981" s="2" t="n">
        <v>27799.231587878701</v>
      </c>
      <c r="AH1981" s="2"/>
      <c r="AI1981" s="2" t="n">
        <v>25199.439705577799</v>
      </c>
      <c r="AJ1981" s="2"/>
      <c r="AK1981" s="2" t="n">
        <v>108949.713046836</v>
      </c>
      <c r="AL1981" s="2" t="n">
        <v>139849.39360000001</v>
      </c>
      <c r="AM1981" s="2" t="n">
        <v>17977.191855596899</v>
      </c>
    </row>
    <row r="1982">
      <c r="A1982" t="str">
        <f t="shared" si="330"/>
        <v>PAMS</v>
      </c>
      <c r="B1982" t="str">
        <f t="shared" si="331"/>
        <v>H269</v>
      </c>
      <c r="C1982" t="str">
        <f t="shared" si="332"/>
        <v>EQ TEST SVCS/TRAINING AIDS-DEVICES</v>
      </c>
      <c r="D1982" s="2" t="n">
        <f t="shared" si="333"/>
        <v>0</v>
      </c>
      <c r="E1982" s="2" t="n">
        <f t="shared" si="334"/>
        <v>0</v>
      </c>
      <c r="F1982" s="2" t="n">
        <f t="shared" si="335"/>
        <v>4800</v>
      </c>
      <c r="G1982" s="2" t="n">
        <f t="shared" si="336"/>
        <v>0</v>
      </c>
      <c r="H1982" s="3" t="e">
        <f t="shared" si="337"/>
        <v>#DIV/0!</v>
      </c>
      <c r="I1982" s="3" t="e">
        <f t="shared" si="338"/>
        <v>#DIV/0!</v>
      </c>
      <c r="J1982" s="3" t="n">
        <f t="shared" si="339"/>
        <v>0</v>
      </c>
      <c r="K1982" s="3" t="n">
        <f t="shared" si="340"/>
        <v>3.8750216363111407E-8</v>
      </c>
      <c r="L1982" s="3" t="n">
        <f>AM1982/SUM(AM1:AM$2860)</f>
        <v>0</v>
      </c>
      <c r="M1982" t="s">
        <v>4323</v>
      </c>
      <c r="N1982" t="s">
        <v>4804</v>
      </c>
      <c r="O1982" t="s">
        <v>4805</v>
      </c>
      <c r="P1982" s="2"/>
      <c r="Q1982" s="2"/>
      <c r="R1982" s="2"/>
      <c r="S1982" s="2" t="n">
        <v>77653.277747611894</v>
      </c>
      <c r="T1982" s="2"/>
      <c r="U1982" s="2" t="n">
        <v>33103.002411568901</v>
      </c>
      <c r="V1982" s="2" t="n">
        <v>132238.384077761</v>
      </c>
      <c r="W1982" s="2"/>
      <c r="X1982" s="2" t="n">
        <v>5748593.1908080103</v>
      </c>
      <c r="Y1982" s="2" t="n">
        <v>828098.56838677195</v>
      </c>
      <c r="Z1982" s="2"/>
      <c r="AA1982" s="2"/>
      <c r="AB1982" s="2"/>
      <c r="AC1982" s="2" t="n">
        <v>3833.6737683045199</v>
      </c>
      <c r="AD1982" s="2" t="n">
        <v>6551.2716776575398</v>
      </c>
      <c r="AE1982" s="2"/>
      <c r="AF1982" s="2"/>
      <c r="AG1982" s="2" t="n">
        <v>24130.408353696199</v>
      </c>
      <c r="AH1982" s="2"/>
      <c r="AI1982" s="2"/>
      <c r="AJ1982" s="2"/>
      <c r="AK1982" s="2"/>
      <c r="AL1982" s="2" t="n">
        <v>4800</v>
      </c>
      <c r="AM1982" s="2"/>
    </row>
    <row r="1983">
      <c r="A1983" t="str">
        <f t="shared" si="330"/>
        <v>PAMS</v>
      </c>
      <c r="B1983" t="str">
        <f t="shared" si="331"/>
        <v>H271</v>
      </c>
      <c r="C1983" t="str">
        <f t="shared" si="332"/>
        <v>EQ TEST SVCS/FURNITURE</v>
      </c>
      <c r="D1983" s="2" t="n">
        <f t="shared" si="333"/>
        <v>113316.857857489</v>
      </c>
      <c r="E1983" s="2" t="n">
        <f t="shared" si="334"/>
        <v>0</v>
      </c>
      <c r="F1983" s="2" t="n">
        <f t="shared" si="335"/>
        <v>0</v>
      </c>
      <c r="G1983" s="2" t="n">
        <f t="shared" si="336"/>
        <v>0</v>
      </c>
      <c r="H1983" s="3" t="e">
        <f t="shared" si="337"/>
        <v>#DIV/0!</v>
      </c>
      <c r="I1983" s="3" t="n">
        <f t="shared" si="338"/>
        <v>-1</v>
      </c>
      <c r="J1983" s="3" t="e">
        <f t="shared" si="339"/>
        <v>#DIV/0!</v>
      </c>
      <c r="K1983" s="3" t="n">
        <f t="shared" si="340"/>
        <v>0</v>
      </c>
      <c r="L1983" s="3" t="n">
        <f>AM1983/SUM(AM1:AM$2860)</f>
        <v>0</v>
      </c>
      <c r="M1983" t="s">
        <v>4323</v>
      </c>
      <c r="N1983" t="s">
        <v>4806</v>
      </c>
      <c r="O1983" t="s">
        <v>4807</v>
      </c>
      <c r="P1983" s="2"/>
      <c r="Q1983" s="2"/>
      <c r="R1983" s="2"/>
      <c r="S1983" s="2"/>
      <c r="T1983" s="2"/>
      <c r="U1983" s="2"/>
      <c r="V1983" s="2" t="n">
        <v>42041.912935001201</v>
      </c>
      <c r="W1983" s="2"/>
      <c r="X1983" s="2" t="n">
        <v>46145.366215030699</v>
      </c>
      <c r="Y1983" s="2"/>
      <c r="Z1983" s="2" t="n">
        <v>12171.3712844359</v>
      </c>
      <c r="AA1983" s="2"/>
      <c r="AB1983" s="2" t="n">
        <v>-4919.5940979913403</v>
      </c>
      <c r="AC1983" s="2"/>
      <c r="AD1983" s="2"/>
      <c r="AE1983" s="2" t="n">
        <v>113316.857857489</v>
      </c>
      <c r="AF1983" s="2"/>
      <c r="AG1983" s="2" t="n">
        <v>6059.8334136951798</v>
      </c>
      <c r="AH1983" s="2"/>
      <c r="AI1983" s="2"/>
      <c r="AJ1983" s="2"/>
      <c r="AK1983" s="2"/>
      <c r="AL1983" s="2"/>
      <c r="AM1983" s="2"/>
    </row>
    <row r="1984">
      <c r="A1984" t="str">
        <f t="shared" si="330"/>
        <v>PAMS</v>
      </c>
      <c r="B1984" t="str">
        <f t="shared" si="331"/>
        <v>H272</v>
      </c>
      <c r="C1984" t="str">
        <f t="shared" si="332"/>
        <v>EQ TEST SVCS/HOUSEHOLD FURNISHINGS</v>
      </c>
      <c r="D1984" s="2" t="n">
        <f t="shared" si="333"/>
        <v>0</v>
      </c>
      <c r="E1984" s="2" t="n">
        <f t="shared" si="334"/>
        <v>0</v>
      </c>
      <c r="F1984" s="2" t="n">
        <f t="shared" si="335"/>
        <v>0</v>
      </c>
      <c r="G1984" s="2" t="n">
        <f t="shared" si="336"/>
        <v>0</v>
      </c>
      <c r="H1984" s="3" t="e">
        <f t="shared" si="337"/>
        <v>#DIV/0!</v>
      </c>
      <c r="I1984" s="3" t="e">
        <f t="shared" si="338"/>
        <v>#DIV/0!</v>
      </c>
      <c r="J1984" s="3" t="e">
        <f t="shared" si="339"/>
        <v>#DIV/0!</v>
      </c>
      <c r="K1984" s="3" t="n">
        <f t="shared" si="340"/>
        <v>0</v>
      </c>
      <c r="L1984" s="3" t="n">
        <f>AM1984/SUM(AM1:AM$2860)</f>
        <v>0</v>
      </c>
      <c r="M1984" t="s">
        <v>4323</v>
      </c>
      <c r="N1984" t="s">
        <v>4808</v>
      </c>
      <c r="O1984" t="s">
        <v>4809</v>
      </c>
      <c r="P1984" s="2"/>
      <c r="Q1984" s="2"/>
      <c r="R1984" s="2"/>
      <c r="S1984" s="2"/>
      <c r="T1984" s="2" t="n">
        <v>50187.552549855704</v>
      </c>
      <c r="U1984" s="2" t="n">
        <v>6828.4867599965501</v>
      </c>
      <c r="V1984" s="2" t="n">
        <v>3467.3742626805101</v>
      </c>
      <c r="W1984" s="2"/>
      <c r="X1984" s="2"/>
      <c r="Y1984" s="2" t="n">
        <v>2461.0387880591802</v>
      </c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</row>
    <row r="1985">
      <c r="A1985" t="str">
        <f t="shared" ref="A1985:A2048" si="341">M1985</f>
        <v>PAMS</v>
      </c>
      <c r="B1985" t="str">
        <f t="shared" ref="B1985:B2048" si="342">N1985</f>
        <v>H273</v>
      </c>
      <c r="C1985" t="str">
        <f t="shared" ref="C1985:C2048" si="343">O1985</f>
        <v>EQ TEST SVCS/FOOD PREP-SERVING EQ</v>
      </c>
      <c r="D1985" s="2" t="n">
        <f t="shared" ref="D1985:D2048" si="344">AE1985</f>
        <v>0</v>
      </c>
      <c r="E1985" s="2" t="n">
        <f t="shared" ref="E1985:E2048" si="345">AK1985</f>
        <v>0</v>
      </c>
      <c r="F1985" s="2" t="n">
        <f t="shared" ref="F1985:F2048" si="346">AL1985</f>
        <v>0</v>
      </c>
      <c r="G1985" s="2" t="n">
        <f t="shared" ref="G1985:G2048" si="347">AM1985</f>
        <v>0</v>
      </c>
      <c r="H1985" s="3" t="e">
        <f t="shared" si="337"/>
        <v>#DIV/0!</v>
      </c>
      <c r="I1985" s="3" t="e">
        <f t="shared" si="338"/>
        <v>#DIV/0!</v>
      </c>
      <c r="J1985" s="3" t="e">
        <f t="shared" si="339"/>
        <v>#DIV/0!</v>
      </c>
      <c r="K1985" s="3" t="n">
        <f t="shared" si="340"/>
        <v>0</v>
      </c>
      <c r="L1985" s="3" t="n">
        <f>AM1985/SUM(AM1:AM$2860)</f>
        <v>0</v>
      </c>
      <c r="M1985" t="s">
        <v>4323</v>
      </c>
      <c r="N1985" t="s">
        <v>4810</v>
      </c>
      <c r="O1985" t="s">
        <v>4811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 t="n">
        <v>313.78910948781902</v>
      </c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</row>
    <row r="1986">
      <c r="A1986" t="str">
        <f t="shared" si="341"/>
        <v>PAMS</v>
      </c>
      <c r="B1986" t="str">
        <f t="shared" si="342"/>
        <v>H274</v>
      </c>
      <c r="C1986" t="str">
        <f t="shared" si="343"/>
        <v>EQ TEST SVCS/OFFICE MACHINES</v>
      </c>
      <c r="D1986" s="2" t="n">
        <f t="shared" si="344"/>
        <v>7196.6854024534696</v>
      </c>
      <c r="E1986" s="2" t="n">
        <f t="shared" si="345"/>
        <v>0</v>
      </c>
      <c r="F1986" s="2" t="n">
        <f t="shared" si="346"/>
        <v>0</v>
      </c>
      <c r="G1986" s="2" t="n">
        <f t="shared" si="347"/>
        <v>0</v>
      </c>
      <c r="H1986" s="3" t="e">
        <f t="shared" ref="H1986:H2049" si="348">AL1986/AK1986-1</f>
        <v>#DIV/0!</v>
      </c>
      <c r="I1986" s="3" t="n">
        <f t="shared" ref="I1986:I2049" si="349">AL1986/AE1986-1</f>
        <v>-1</v>
      </c>
      <c r="J1986" s="3" t="e">
        <f t="shared" ref="J1986:J2049" si="350">AM1986/AL1986</f>
        <v>#DIV/0!</v>
      </c>
      <c r="K1986" s="3" t="n">
        <f t="shared" ref="K1986:K2049" si="351">AL1986/SUM(AL$1:AL$2860)</f>
        <v>0</v>
      </c>
      <c r="L1986" s="3" t="n">
        <f>AM1986/SUM(AM1:AM$2860)</f>
        <v>0</v>
      </c>
      <c r="M1986" t="s">
        <v>4323</v>
      </c>
      <c r="N1986" t="s">
        <v>4812</v>
      </c>
      <c r="O1986" t="s">
        <v>4813</v>
      </c>
      <c r="P1986" s="2"/>
      <c r="Q1986" s="2"/>
      <c r="R1986" s="2"/>
      <c r="S1986" s="2"/>
      <c r="T1986" s="2" t="n">
        <v>4963.7185198241996</v>
      </c>
      <c r="U1986" s="2"/>
      <c r="V1986" s="2"/>
      <c r="W1986" s="2" t="n">
        <v>20112.874431095501</v>
      </c>
      <c r="X1986" s="2" t="n">
        <v>5325.3980077500801</v>
      </c>
      <c r="Y1986" s="2"/>
      <c r="Z1986" s="2" t="n">
        <v>212.77015574439201</v>
      </c>
      <c r="AA1986" s="2"/>
      <c r="AB1986" s="2"/>
      <c r="AC1986" s="2"/>
      <c r="AD1986" s="2" t="n">
        <v>8430.3462425939506</v>
      </c>
      <c r="AE1986" s="2" t="n">
        <v>7196.6854024534696</v>
      </c>
      <c r="AF1986" s="2" t="n">
        <v>7532.4840396513</v>
      </c>
      <c r="AG1986" s="2" t="n">
        <v>2504.5753144742098</v>
      </c>
      <c r="AH1986" s="2"/>
      <c r="AI1986" s="2" t="n">
        <v>6927.0459812888303</v>
      </c>
      <c r="AJ1986" s="2"/>
      <c r="AK1986" s="2"/>
      <c r="AL1986" s="2"/>
      <c r="AM1986" s="2"/>
    </row>
    <row r="1987">
      <c r="A1987" t="str">
        <f t="shared" si="341"/>
        <v>PAMS</v>
      </c>
      <c r="B1987" t="str">
        <f t="shared" si="342"/>
        <v>H275</v>
      </c>
      <c r="C1987" t="str">
        <f t="shared" si="343"/>
        <v>EQ TEST SVCS/OFFICE SUPPLIES</v>
      </c>
      <c r="D1987" s="2" t="n">
        <f t="shared" si="344"/>
        <v>1648.9885207398299</v>
      </c>
      <c r="E1987" s="2" t="n">
        <f t="shared" si="345"/>
        <v>0</v>
      </c>
      <c r="F1987" s="2" t="n">
        <f t="shared" si="346"/>
        <v>15956.5195</v>
      </c>
      <c r="G1987" s="2" t="n">
        <f t="shared" si="347"/>
        <v>0</v>
      </c>
      <c r="H1987" s="3" t="e">
        <f t="shared" si="348"/>
        <v>#DIV/0!</v>
      </c>
      <c r="I1987" s="3" t="n">
        <f t="shared" si="349"/>
        <v>8.6765497753986782</v>
      </c>
      <c r="J1987" s="3" t="n">
        <f t="shared" si="350"/>
        <v>0</v>
      </c>
      <c r="K1987" s="3" t="n">
        <f t="shared" si="351"/>
        <v>1.2881637146400132E-7</v>
      </c>
      <c r="L1987" s="3" t="n">
        <f>AM1987/SUM(AM1:AM$2860)</f>
        <v>0</v>
      </c>
      <c r="M1987" t="s">
        <v>4323</v>
      </c>
      <c r="N1987" t="s">
        <v>4814</v>
      </c>
      <c r="O1987" t="s">
        <v>4815</v>
      </c>
      <c r="P1987" s="2"/>
      <c r="Q1987" s="2"/>
      <c r="R1987" s="2"/>
      <c r="S1987" s="2"/>
      <c r="T1987" s="2" t="n">
        <v>12889.0083830616</v>
      </c>
      <c r="U1987" s="2" t="n">
        <v>17624.136652439302</v>
      </c>
      <c r="V1987" s="2"/>
      <c r="W1987" s="2"/>
      <c r="X1987" s="2" t="n">
        <v>3124.7889211182301</v>
      </c>
      <c r="Y1987" s="2" t="n">
        <v>1396.5258281671399</v>
      </c>
      <c r="Z1987" s="2" t="n">
        <v>1432.36544406651</v>
      </c>
      <c r="AA1987" s="2" t="n">
        <v>5152.6144579276297</v>
      </c>
      <c r="AB1987" s="2"/>
      <c r="AC1987" s="2" t="n">
        <v>9334.0804907929505</v>
      </c>
      <c r="AD1987" s="2" t="n">
        <v>1585.14084233218</v>
      </c>
      <c r="AE1987" s="2" t="n">
        <v>1648.9885207398299</v>
      </c>
      <c r="AF1987" s="2" t="n">
        <v>1546.4670327774299</v>
      </c>
      <c r="AG1987" s="2" t="n">
        <v>-401.690403912639</v>
      </c>
      <c r="AH1987" s="2"/>
      <c r="AI1987" s="2" t="n">
        <v>-29.164151552588699</v>
      </c>
      <c r="AJ1987" s="2"/>
      <c r="AK1987" s="2"/>
      <c r="AL1987" s="2" t="n">
        <v>15956.5195</v>
      </c>
      <c r="AM1987" s="2"/>
    </row>
    <row r="1988">
      <c r="A1988" t="str">
        <f t="shared" si="341"/>
        <v>PAMS</v>
      </c>
      <c r="B1988" t="str">
        <f t="shared" si="342"/>
        <v>H277</v>
      </c>
      <c r="C1988" t="str">
        <f t="shared" si="343"/>
        <v>EQ TEST SVCS/MUSICAL INST-RADIO-TV</v>
      </c>
      <c r="D1988" s="2" t="n">
        <f t="shared" si="344"/>
        <v>7796.4091859912596</v>
      </c>
      <c r="E1988" s="2" t="n">
        <f t="shared" si="345"/>
        <v>0</v>
      </c>
      <c r="F1988" s="2" t="n">
        <f t="shared" si="346"/>
        <v>0</v>
      </c>
      <c r="G1988" s="2" t="n">
        <f t="shared" si="347"/>
        <v>0</v>
      </c>
      <c r="H1988" s="3" t="e">
        <f t="shared" si="348"/>
        <v>#DIV/0!</v>
      </c>
      <c r="I1988" s="3" t="n">
        <f t="shared" si="349"/>
        <v>-1</v>
      </c>
      <c r="J1988" s="3" t="e">
        <f t="shared" si="350"/>
        <v>#DIV/0!</v>
      </c>
      <c r="K1988" s="3" t="n">
        <f t="shared" si="351"/>
        <v>0</v>
      </c>
      <c r="L1988" s="3" t="n">
        <f>AM1988/SUM(AM1:AM$2860)</f>
        <v>0</v>
      </c>
      <c r="M1988" t="s">
        <v>4323</v>
      </c>
      <c r="N1988" t="s">
        <v>4816</v>
      </c>
      <c r="O1988" t="s">
        <v>4817</v>
      </c>
      <c r="P1988" s="2"/>
      <c r="Q1988" s="2"/>
      <c r="R1988" s="2"/>
      <c r="S1988" s="2"/>
      <c r="T1988" s="2"/>
      <c r="U1988" s="2" t="n">
        <v>32317.654251434</v>
      </c>
      <c r="V1988" s="2"/>
      <c r="W1988" s="2" t="n">
        <v>32795.688348403397</v>
      </c>
      <c r="X1988" s="2" t="n">
        <v>22712.775714200499</v>
      </c>
      <c r="Y1988" s="2" t="n">
        <v>20064.609149931799</v>
      </c>
      <c r="Z1988" s="2" t="n">
        <v>21853.9439972336</v>
      </c>
      <c r="AA1988" s="2" t="n">
        <v>27975.182777424401</v>
      </c>
      <c r="AB1988" s="2" t="n">
        <v>17409.8224966782</v>
      </c>
      <c r="AC1988" s="2" t="n">
        <v>12057.522335796501</v>
      </c>
      <c r="AD1988" s="2"/>
      <c r="AE1988" s="2" t="n">
        <v>7796.4091859912596</v>
      </c>
      <c r="AF1988" s="2"/>
      <c r="AG1988" s="2" t="n">
        <v>-11395.058010323601</v>
      </c>
      <c r="AH1988" s="2"/>
      <c r="AI1988" s="2" t="n">
        <v>-418.59069288709799</v>
      </c>
      <c r="AJ1988" s="2"/>
      <c r="AK1988" s="2"/>
      <c r="AL1988" s="2"/>
      <c r="AM1988" s="2"/>
    </row>
    <row r="1989">
      <c r="A1989" t="str">
        <f t="shared" si="341"/>
        <v>PAMS</v>
      </c>
      <c r="B1989" t="str">
        <f t="shared" si="342"/>
        <v>H278</v>
      </c>
      <c r="C1989" t="str">
        <f t="shared" si="343"/>
        <v>EQ TEST SVCS/RECREATIONAL EQUIP</v>
      </c>
      <c r="D1989" s="2" t="n">
        <f t="shared" si="344"/>
        <v>0</v>
      </c>
      <c r="E1989" s="2" t="n">
        <f t="shared" si="345"/>
        <v>0</v>
      </c>
      <c r="F1989" s="2" t="n">
        <f t="shared" si="346"/>
        <v>0</v>
      </c>
      <c r="G1989" s="2" t="n">
        <f t="shared" si="347"/>
        <v>0</v>
      </c>
      <c r="H1989" s="3" t="e">
        <f t="shared" si="348"/>
        <v>#DIV/0!</v>
      </c>
      <c r="I1989" s="3" t="e">
        <f t="shared" si="349"/>
        <v>#DIV/0!</v>
      </c>
      <c r="J1989" s="3" t="e">
        <f t="shared" si="350"/>
        <v>#DIV/0!</v>
      </c>
      <c r="K1989" s="3" t="n">
        <f t="shared" si="351"/>
        <v>0</v>
      </c>
      <c r="L1989" s="3" t="n">
        <f>AM1989/SUM(AM1:AM$2860)</f>
        <v>0</v>
      </c>
      <c r="M1989" t="s">
        <v>4323</v>
      </c>
      <c r="N1989" t="s">
        <v>4818</v>
      </c>
      <c r="O1989" t="s">
        <v>4819</v>
      </c>
      <c r="P1989" s="2"/>
      <c r="Q1989" s="2"/>
      <c r="R1989" s="2"/>
      <c r="S1989" s="2"/>
      <c r="T1989" s="2"/>
      <c r="U1989" s="2"/>
      <c r="V1989" s="2" t="n">
        <v>5173.0986983539897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</row>
    <row r="1990">
      <c r="A1990" t="str">
        <f t="shared" si="341"/>
        <v>PAMS</v>
      </c>
      <c r="B1990" t="str">
        <f t="shared" si="342"/>
        <v>H279</v>
      </c>
      <c r="C1990" t="str">
        <f t="shared" si="343"/>
        <v>EQ TEST SVCS/CLEANING EQUIP</v>
      </c>
      <c r="D1990" s="2" t="n">
        <f t="shared" si="344"/>
        <v>5997.2378353778904</v>
      </c>
      <c r="E1990" s="2" t="n">
        <f t="shared" si="345"/>
        <v>0</v>
      </c>
      <c r="F1990" s="2" t="n">
        <f t="shared" si="346"/>
        <v>0</v>
      </c>
      <c r="G1990" s="2" t="n">
        <f t="shared" si="347"/>
        <v>0</v>
      </c>
      <c r="H1990" s="3" t="e">
        <f t="shared" si="348"/>
        <v>#DIV/0!</v>
      </c>
      <c r="I1990" s="3" t="n">
        <f t="shared" si="349"/>
        <v>-1</v>
      </c>
      <c r="J1990" s="3" t="e">
        <f t="shared" si="350"/>
        <v>#DIV/0!</v>
      </c>
      <c r="K1990" s="3" t="n">
        <f t="shared" si="351"/>
        <v>0</v>
      </c>
      <c r="L1990" s="3" t="n">
        <f>AM1990/SUM(AM1:AM$2860)</f>
        <v>0</v>
      </c>
      <c r="M1990" t="s">
        <v>4323</v>
      </c>
      <c r="N1990" t="s">
        <v>4820</v>
      </c>
      <c r="O1990" t="s">
        <v>4821</v>
      </c>
      <c r="P1990" s="2"/>
      <c r="Q1990" s="2"/>
      <c r="R1990" s="2"/>
      <c r="S1990" s="2"/>
      <c r="T1990" s="2"/>
      <c r="U1990" s="2"/>
      <c r="V1990" s="2" t="n">
        <v>13338.2058330533</v>
      </c>
      <c r="W1990" s="2" t="n">
        <v>29570.552191319701</v>
      </c>
      <c r="X1990" s="2"/>
      <c r="Y1990" s="2" t="n">
        <v>5509.3551599754201</v>
      </c>
      <c r="Z1990" s="2"/>
      <c r="AA1990" s="2"/>
      <c r="AB1990" s="2"/>
      <c r="AC1990" s="2"/>
      <c r="AD1990" s="2"/>
      <c r="AE1990" s="2" t="n">
        <v>5997.2378353778904</v>
      </c>
      <c r="AF1990" s="2"/>
      <c r="AG1990" s="2"/>
      <c r="AH1990" s="2"/>
      <c r="AI1990" s="2"/>
      <c r="AJ1990" s="2"/>
      <c r="AK1990" s="2"/>
      <c r="AL1990" s="2"/>
      <c r="AM1990" s="2"/>
    </row>
    <row r="1991">
      <c r="A1991" t="str">
        <f t="shared" si="341"/>
        <v>PAMS</v>
      </c>
      <c r="B1991" t="str">
        <f t="shared" si="342"/>
        <v>H280</v>
      </c>
      <c r="C1991" t="str">
        <f t="shared" si="343"/>
        <v>EQ TEST SVCS/BRUSHES-PAINTS-SEALER</v>
      </c>
      <c r="D1991" s="2" t="n">
        <f t="shared" si="344"/>
        <v>0</v>
      </c>
      <c r="E1991" s="2" t="n">
        <f t="shared" si="345"/>
        <v>95634.943914839096</v>
      </c>
      <c r="F1991" s="2" t="n">
        <f t="shared" si="346"/>
        <v>0</v>
      </c>
      <c r="G1991" s="2" t="n">
        <f t="shared" si="347"/>
        <v>0</v>
      </c>
      <c r="H1991" s="3" t="n">
        <f t="shared" si="348"/>
        <v>-1</v>
      </c>
      <c r="I1991" s="3" t="e">
        <f t="shared" si="349"/>
        <v>#DIV/0!</v>
      </c>
      <c r="J1991" s="3" t="e">
        <f t="shared" si="350"/>
        <v>#DIV/0!</v>
      </c>
      <c r="K1991" s="3" t="n">
        <f t="shared" si="351"/>
        <v>0</v>
      </c>
      <c r="L1991" s="3" t="n">
        <f>AM1991/SUM(AM1:AM$2860)</f>
        <v>0</v>
      </c>
      <c r="M1991" t="s">
        <v>4323</v>
      </c>
      <c r="N1991" t="s">
        <v>4822</v>
      </c>
      <c r="O1991" t="s">
        <v>4823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 t="n">
        <v>5944.6724482447999</v>
      </c>
      <c r="AE1991" s="2"/>
      <c r="AF1991" s="2" t="n">
        <v>63405.148343874702</v>
      </c>
      <c r="AG1991" s="2" t="n">
        <v>93497.911879578402</v>
      </c>
      <c r="AH1991" s="2" t="n">
        <v>168809.91864418401</v>
      </c>
      <c r="AI1991" s="2" t="n">
        <v>48231.727596475903</v>
      </c>
      <c r="AJ1991" s="2" t="n">
        <v>34660.0386357307</v>
      </c>
      <c r="AK1991" s="2" t="n">
        <v>95634.943914839096</v>
      </c>
      <c r="AL1991" s="2"/>
      <c r="AM1991" s="2"/>
    </row>
    <row r="1992">
      <c r="A1992" t="str">
        <f t="shared" si="341"/>
        <v>PAMS</v>
      </c>
      <c r="B1992" t="str">
        <f t="shared" si="342"/>
        <v>H281</v>
      </c>
      <c r="C1992" t="str">
        <f t="shared" si="343"/>
        <v>EQ TEST SVCS/CONTAINERS-PACKAGING</v>
      </c>
      <c r="D1992" s="2" t="n">
        <f t="shared" si="344"/>
        <v>0</v>
      </c>
      <c r="E1992" s="2" t="n">
        <f t="shared" si="345"/>
        <v>1470.2704430209101</v>
      </c>
      <c r="F1992" s="2" t="n">
        <f t="shared" si="346"/>
        <v>33917</v>
      </c>
      <c r="G1992" s="2" t="n">
        <f t="shared" si="347"/>
        <v>13114.727717235601</v>
      </c>
      <c r="H1992" s="3" t="n">
        <f t="shared" si="348"/>
        <v>22.068545083659576</v>
      </c>
      <c r="I1992" s="3" t="e">
        <f t="shared" si="349"/>
        <v>#DIV/0!</v>
      </c>
      <c r="J1992" s="3" t="n">
        <f t="shared" si="350"/>
        <v>0.38667121848145769</v>
      </c>
      <c r="K1992" s="3" t="n">
        <f t="shared" si="351"/>
        <v>2.7381064341409365E-7</v>
      </c>
      <c r="L1992" s="3" t="n">
        <f>AM1992/SUM(AM1:AM$2860)</f>
        <v>1.4922111674645303E-7</v>
      </c>
      <c r="M1992" t="s">
        <v>4323</v>
      </c>
      <c r="N1992" t="s">
        <v>4824</v>
      </c>
      <c r="O1992" t="s">
        <v>4825</v>
      </c>
      <c r="P1992" s="2"/>
      <c r="Q1992" s="2"/>
      <c r="R1992" s="2"/>
      <c r="S1992" s="2"/>
      <c r="T1992" s="2"/>
      <c r="U1992" s="2" t="n">
        <v>4583.60369196386</v>
      </c>
      <c r="V1992" s="2"/>
      <c r="W1992" s="2"/>
      <c r="X1992" s="2" t="n">
        <v>299.92854862171902</v>
      </c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 t="n">
        <v>2827.9371225148402</v>
      </c>
      <c r="AJ1992" s="2" t="n">
        <v>6704.3301774344</v>
      </c>
      <c r="AK1992" s="2" t="n">
        <v>1470.2704430209101</v>
      </c>
      <c r="AL1992" s="2" t="n">
        <v>33917</v>
      </c>
      <c r="AM1992" s="2" t="n">
        <v>13114.727717235601</v>
      </c>
    </row>
    <row r="1993">
      <c r="A1993" t="str">
        <f t="shared" si="341"/>
        <v>PAMS</v>
      </c>
      <c r="B1993" t="str">
        <f t="shared" si="342"/>
        <v>H283</v>
      </c>
      <c r="C1993" t="str">
        <f t="shared" si="343"/>
        <v>EQ TEST SVCS/TEXTILES-LEATHER-FURS</v>
      </c>
      <c r="D1993" s="2" t="n">
        <f t="shared" si="344"/>
        <v>0</v>
      </c>
      <c r="E1993" s="2" t="n">
        <f t="shared" si="345"/>
        <v>2730.9605174366502</v>
      </c>
      <c r="F1993" s="2" t="n">
        <f t="shared" si="346"/>
        <v>0</v>
      </c>
      <c r="G1993" s="2" t="n">
        <f t="shared" si="347"/>
        <v>0</v>
      </c>
      <c r="H1993" s="3" t="n">
        <f t="shared" si="348"/>
        <v>-1</v>
      </c>
      <c r="I1993" s="3" t="e">
        <f t="shared" si="349"/>
        <v>#DIV/0!</v>
      </c>
      <c r="J1993" s="3" t="e">
        <f t="shared" si="350"/>
        <v>#DIV/0!</v>
      </c>
      <c r="K1993" s="3" t="n">
        <f t="shared" si="351"/>
        <v>0</v>
      </c>
      <c r="L1993" s="3" t="n">
        <f>AM1993/SUM(AM1:AM$2860)</f>
        <v>0</v>
      </c>
      <c r="M1993" t="s">
        <v>4323</v>
      </c>
      <c r="N1993" t="s">
        <v>4826</v>
      </c>
      <c r="O1993" t="s">
        <v>4827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 t="n">
        <v>2730.9605174366502</v>
      </c>
      <c r="AL1993" s="2"/>
      <c r="AM1993" s="2"/>
    </row>
    <row r="1994">
      <c r="A1994" t="str">
        <f t="shared" si="341"/>
        <v>PAMS</v>
      </c>
      <c r="B1994" t="str">
        <f t="shared" si="342"/>
        <v>H284</v>
      </c>
      <c r="C1994" t="str">
        <f t="shared" si="343"/>
        <v>EQ TEST SVCS/CLOTHING - INDIVID EQ</v>
      </c>
      <c r="D1994" s="2" t="n">
        <f t="shared" si="344"/>
        <v>62575.419463846403</v>
      </c>
      <c r="E1994" s="2" t="n">
        <f t="shared" si="345"/>
        <v>11628.502594801699</v>
      </c>
      <c r="F1994" s="2" t="n">
        <f t="shared" si="346"/>
        <v>0</v>
      </c>
      <c r="G1994" s="2" t="n">
        <f t="shared" si="347"/>
        <v>0</v>
      </c>
      <c r="H1994" s="3" t="n">
        <f t="shared" si="348"/>
        <v>-1</v>
      </c>
      <c r="I1994" s="3" t="n">
        <f t="shared" si="349"/>
        <v>-1</v>
      </c>
      <c r="J1994" s="3" t="e">
        <f t="shared" si="350"/>
        <v>#DIV/0!</v>
      </c>
      <c r="K1994" s="3" t="n">
        <f t="shared" si="351"/>
        <v>0</v>
      </c>
      <c r="L1994" s="3" t="n">
        <f>AM1994/SUM(AM1:AM$2860)</f>
        <v>0</v>
      </c>
      <c r="M1994" t="s">
        <v>4323</v>
      </c>
      <c r="N1994" t="s">
        <v>4828</v>
      </c>
      <c r="O1994" t="s">
        <v>4829</v>
      </c>
      <c r="P1994" s="2"/>
      <c r="Q1994" s="2" t="n">
        <v>71025.908219527904</v>
      </c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 t="n">
        <v>3485.7618118973401</v>
      </c>
      <c r="AE1994" s="2" t="n">
        <v>62575.419463846403</v>
      </c>
      <c r="AF1994" s="2" t="n">
        <v>159686.99621457199</v>
      </c>
      <c r="AG1994" s="2" t="n">
        <v>4642.5803781855402</v>
      </c>
      <c r="AH1994" s="2" t="n">
        <v>3198.4941055824502</v>
      </c>
      <c r="AI1994" s="2" t="n">
        <v>-159225.96370623299</v>
      </c>
      <c r="AJ1994" s="2" t="n">
        <v>59485.811098629303</v>
      </c>
      <c r="AK1994" s="2" t="n">
        <v>11628.502594801699</v>
      </c>
      <c r="AL1994" s="2"/>
      <c r="AM1994" s="2"/>
    </row>
    <row r="1995">
      <c r="A1995" t="str">
        <f t="shared" si="341"/>
        <v>PAMS</v>
      </c>
      <c r="B1995" t="str">
        <f t="shared" si="342"/>
        <v>H288</v>
      </c>
      <c r="C1995" t="str">
        <f t="shared" si="343"/>
        <v>EQ TEST SVCS/LIVE ANIMALS</v>
      </c>
      <c r="D1995" s="2" t="n">
        <f t="shared" si="344"/>
        <v>0</v>
      </c>
      <c r="E1995" s="2" t="n">
        <f t="shared" si="345"/>
        <v>0</v>
      </c>
      <c r="F1995" s="2" t="n">
        <f t="shared" si="346"/>
        <v>0</v>
      </c>
      <c r="G1995" s="2" t="n">
        <f t="shared" si="347"/>
        <v>0</v>
      </c>
      <c r="H1995" s="3" t="e">
        <f t="shared" si="348"/>
        <v>#DIV/0!</v>
      </c>
      <c r="I1995" s="3" t="e">
        <f t="shared" si="349"/>
        <v>#DIV/0!</v>
      </c>
      <c r="J1995" s="3" t="e">
        <f t="shared" si="350"/>
        <v>#DIV/0!</v>
      </c>
      <c r="K1995" s="3" t="n">
        <f t="shared" si="351"/>
        <v>0</v>
      </c>
      <c r="L1995" s="3" t="n">
        <f>AM1995/SUM(AM1:AM$2860)</f>
        <v>0</v>
      </c>
      <c r="M1995" t="s">
        <v>4323</v>
      </c>
      <c r="N1995" t="s">
        <v>4830</v>
      </c>
      <c r="O1995" t="s">
        <v>4831</v>
      </c>
      <c r="P1995" s="2"/>
      <c r="Q1995" s="2"/>
      <c r="R1995" s="2"/>
      <c r="S1995" s="2"/>
      <c r="T1995" s="2"/>
      <c r="U1995" s="2"/>
      <c r="V1995" s="2" t="n">
        <v>21640.330176519801</v>
      </c>
      <c r="W1995" s="2" t="n">
        <v>136681.81466398301</v>
      </c>
      <c r="X1995" s="2" t="n">
        <v>318881.46057407698</v>
      </c>
      <c r="Y1995" s="2" t="n">
        <v>238635.95532327701</v>
      </c>
      <c r="Z1995" s="2" t="n">
        <v>73214.821010697604</v>
      </c>
      <c r="AA1995" s="2"/>
      <c r="AB1995" s="2" t="n">
        <v>4331.9919991734596</v>
      </c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</row>
    <row r="1996">
      <c r="A1996" t="str">
        <f t="shared" si="341"/>
        <v>PAMS</v>
      </c>
      <c r="B1996" t="str">
        <f t="shared" si="342"/>
        <v>H289</v>
      </c>
      <c r="C1996" t="str">
        <f t="shared" si="343"/>
        <v>EQ TEST SVCS/SUBSISTENCE</v>
      </c>
      <c r="D1996" s="2" t="n">
        <f t="shared" si="344"/>
        <v>0</v>
      </c>
      <c r="E1996" s="2" t="n">
        <f t="shared" si="345"/>
        <v>0</v>
      </c>
      <c r="F1996" s="2" t="n">
        <f t="shared" si="346"/>
        <v>0</v>
      </c>
      <c r="G1996" s="2" t="n">
        <f t="shared" si="347"/>
        <v>0</v>
      </c>
      <c r="H1996" s="3" t="e">
        <f t="shared" si="348"/>
        <v>#DIV/0!</v>
      </c>
      <c r="I1996" s="3" t="e">
        <f t="shared" si="349"/>
        <v>#DIV/0!</v>
      </c>
      <c r="J1996" s="3" t="e">
        <f t="shared" si="350"/>
        <v>#DIV/0!</v>
      </c>
      <c r="K1996" s="3" t="n">
        <f t="shared" si="351"/>
        <v>0</v>
      </c>
      <c r="L1996" s="3" t="n">
        <f>AM1996/SUM(AM1:AM$2860)</f>
        <v>0</v>
      </c>
      <c r="M1996" t="s">
        <v>4323</v>
      </c>
      <c r="N1996" t="s">
        <v>4832</v>
      </c>
      <c r="O1996" t="s">
        <v>4833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 t="n">
        <v>0</v>
      </c>
      <c r="AM1996" s="2" t="n">
        <v>0</v>
      </c>
    </row>
    <row r="1997">
      <c r="A1997" t="str">
        <f t="shared" si="341"/>
        <v>PAMS</v>
      </c>
      <c r="B1997" t="str">
        <f t="shared" si="342"/>
        <v>H291</v>
      </c>
      <c r="C1997" t="str">
        <f t="shared" si="343"/>
        <v>EQ TEST SVCS/FUELS-LUBRICANTS-OILS</v>
      </c>
      <c r="D1997" s="2" t="n">
        <f t="shared" si="344"/>
        <v>-16132.5697771665</v>
      </c>
      <c r="E1997" s="2" t="n">
        <f t="shared" si="345"/>
        <v>388111.36550318397</v>
      </c>
      <c r="F1997" s="2" t="n">
        <f t="shared" si="346"/>
        <v>191102.18169999999</v>
      </c>
      <c r="G1997" s="2" t="n">
        <f t="shared" si="347"/>
        <v>395467.85016589297</v>
      </c>
      <c r="H1997" s="3" t="n">
        <f t="shared" si="348"/>
        <v>-0.50760993187551406</v>
      </c>
      <c r="I1997" s="3" t="n">
        <f t="shared" si="349"/>
        <v>-12.845737185062706</v>
      </c>
      <c r="J1997" s="3" t="n">
        <f t="shared" si="350"/>
        <v>2.0694052085010446</v>
      </c>
      <c r="K1997" s="3" t="n">
        <f t="shared" si="351"/>
        <v>1.5427606017370061E-6</v>
      </c>
      <c r="L1997" s="3" t="n">
        <f>AM1997/SUM(AM1:AM$2860)</f>
        <v>4.4996858121208818E-6</v>
      </c>
      <c r="M1997" t="s">
        <v>4323</v>
      </c>
      <c r="N1997" t="s">
        <v>4834</v>
      </c>
      <c r="O1997" t="s">
        <v>4835</v>
      </c>
      <c r="P1997" s="2"/>
      <c r="Q1997" s="2"/>
      <c r="R1997" s="2" t="n">
        <v>680626.10370932298</v>
      </c>
      <c r="S1997" s="2"/>
      <c r="T1997" s="2" t="n">
        <v>33914.528694034103</v>
      </c>
      <c r="U1997" s="2"/>
      <c r="V1997" s="2" t="n">
        <v>33794.315848085003</v>
      </c>
      <c r="W1997" s="2" t="n">
        <v>13676.210286367401</v>
      </c>
      <c r="X1997" s="2" t="n">
        <v>7771.4819487316499</v>
      </c>
      <c r="Y1997" s="2" t="n">
        <v>87479.637044429706</v>
      </c>
      <c r="Z1997" s="2" t="n">
        <v>11303.087466991799</v>
      </c>
      <c r="AA1997" s="2"/>
      <c r="AB1997" s="2" t="n">
        <v>234672.821443364</v>
      </c>
      <c r="AC1997" s="2" t="n">
        <v>18550.034362763799</v>
      </c>
      <c r="AD1997" s="2" t="n">
        <v>10979.4460523705</v>
      </c>
      <c r="AE1997" s="2" t="n">
        <v>-16132.5697771665</v>
      </c>
      <c r="AF1997" s="2" t="n">
        <v>18694.4072462287</v>
      </c>
      <c r="AG1997" s="2" t="n">
        <v>155159.20040221099</v>
      </c>
      <c r="AH1997" s="2" t="n">
        <v>155352.61770861101</v>
      </c>
      <c r="AI1997" s="2" t="n">
        <v>705949.07039798901</v>
      </c>
      <c r="AJ1997" s="2" t="n">
        <v>364070.761369001</v>
      </c>
      <c r="AK1997" s="2" t="n">
        <v>388111.36550318397</v>
      </c>
      <c r="AL1997" s="2" t="n">
        <v>191102.18169999999</v>
      </c>
      <c r="AM1997" s="2" t="n">
        <v>395467.85016589297</v>
      </c>
    </row>
    <row r="1998">
      <c r="A1998" t="str">
        <f t="shared" si="341"/>
        <v>PAMS</v>
      </c>
      <c r="B1998" t="str">
        <f t="shared" si="342"/>
        <v>H293</v>
      </c>
      <c r="C1998" t="str">
        <f t="shared" si="343"/>
        <v>EQ TEST SVCS/NONMETALIC FAB MAT</v>
      </c>
      <c r="D1998" s="2" t="n">
        <f t="shared" si="344"/>
        <v>0</v>
      </c>
      <c r="E1998" s="2" t="n">
        <f t="shared" si="345"/>
        <v>3511.5404617313902</v>
      </c>
      <c r="F1998" s="2" t="n">
        <f t="shared" si="346"/>
        <v>544</v>
      </c>
      <c r="G1998" s="2" t="n">
        <f t="shared" si="347"/>
        <v>3265.8056511865302</v>
      </c>
      <c r="H1998" s="3" t="n">
        <f t="shared" si="348"/>
        <v>-0.84508223501096236</v>
      </c>
      <c r="I1998" s="3" t="e">
        <f t="shared" si="349"/>
        <v>#DIV/0!</v>
      </c>
      <c r="J1998" s="3" t="n">
        <f t="shared" si="350"/>
        <v>6.003319211739945</v>
      </c>
      <c r="K1998" s="3" t="n">
        <f t="shared" si="351"/>
        <v>4.3916911878192929E-9</v>
      </c>
      <c r="L1998" s="3" t="n">
        <f>AM1998/SUM(AM1:AM$2860)</f>
        <v>3.7158771181080456E-8</v>
      </c>
      <c r="M1998" t="s">
        <v>4323</v>
      </c>
      <c r="N1998" t="s">
        <v>4836</v>
      </c>
      <c r="O1998" t="s">
        <v>4837</v>
      </c>
      <c r="P1998" s="2"/>
      <c r="Q1998" s="2"/>
      <c r="R1998" s="2"/>
      <c r="S1998" s="2"/>
      <c r="T1998" s="2"/>
      <c r="U1998" s="2" t="n">
        <v>5558.0706186018397</v>
      </c>
      <c r="V1998" s="2" t="n">
        <v>1342.2093920053601</v>
      </c>
      <c r="W1998" s="2"/>
      <c r="X1998" s="2"/>
      <c r="Y1998" s="2"/>
      <c r="Z1998" s="2"/>
      <c r="AA1998" s="2"/>
      <c r="AB1998" s="2" t="n">
        <v>30412.0949941974</v>
      </c>
      <c r="AC1998" s="2"/>
      <c r="AD1998" s="2"/>
      <c r="AE1998" s="2"/>
      <c r="AF1998" s="2"/>
      <c r="AG1998" s="2"/>
      <c r="AH1998" s="2"/>
      <c r="AI1998" s="2"/>
      <c r="AJ1998" s="2" t="n">
        <v>3085.8044601709298</v>
      </c>
      <c r="AK1998" s="2" t="n">
        <v>3511.5404617313902</v>
      </c>
      <c r="AL1998" s="2" t="n">
        <v>544</v>
      </c>
      <c r="AM1998" s="2" t="n">
        <v>3265.8056511865302</v>
      </c>
    </row>
    <row r="1999">
      <c r="A1999" t="str">
        <f t="shared" si="341"/>
        <v>PAMS</v>
      </c>
      <c r="B1999" t="str">
        <f t="shared" si="342"/>
        <v>H295</v>
      </c>
      <c r="C1999" t="str">
        <f t="shared" si="343"/>
        <v>EQ TEST SVCS/METAL BARS &amp; SHEETS</v>
      </c>
      <c r="D1999" s="2" t="n">
        <f t="shared" si="344"/>
        <v>174153.693545733</v>
      </c>
      <c r="E1999" s="2" t="n">
        <f t="shared" si="345"/>
        <v>29134.1314530159</v>
      </c>
      <c r="F1999" s="2" t="n">
        <f t="shared" si="346"/>
        <v>31294</v>
      </c>
      <c r="G1999" s="2" t="n">
        <f t="shared" si="347"/>
        <v>48395.729772548097</v>
      </c>
      <c r="H1999" s="3" t="n">
        <f t="shared" si="348"/>
        <v>7.4135333344921728E-2</v>
      </c>
      <c r="I1999" s="3" t="n">
        <f t="shared" si="349"/>
        <v>-0.82030814642594896</v>
      </c>
      <c r="J1999" s="3" t="n">
        <f t="shared" si="350"/>
        <v>1.5464859005735316</v>
      </c>
      <c r="K1999" s="3" t="n">
        <f t="shared" si="351"/>
        <v>2.5263526476400174E-7</v>
      </c>
      <c r="L1999" s="3" t="n">
        <f>AM1999/SUM(AM1:AM$2860)</f>
        <v>5.50653051906549E-7</v>
      </c>
      <c r="M1999" t="s">
        <v>4323</v>
      </c>
      <c r="N1999" t="s">
        <v>4838</v>
      </c>
      <c r="O1999" t="s">
        <v>4839</v>
      </c>
      <c r="P1999" s="2"/>
      <c r="Q1999" s="2"/>
      <c r="R1999" s="2"/>
      <c r="S1999" s="2"/>
      <c r="T1999" s="2"/>
      <c r="U1999" s="2"/>
      <c r="V1999" s="2" t="n">
        <v>3767.9732410983802</v>
      </c>
      <c r="W1999" s="2"/>
      <c r="X1999" s="2" t="n">
        <v>0</v>
      </c>
      <c r="Y1999" s="2"/>
      <c r="Z1999" s="2"/>
      <c r="AA1999" s="2" t="n">
        <v>4616.5784092930498</v>
      </c>
      <c r="AB1999" s="2" t="n">
        <v>3929.01599925034</v>
      </c>
      <c r="AC1999" s="2"/>
      <c r="AD1999" s="2" t="n">
        <v>5772.3982670915902</v>
      </c>
      <c r="AE1999" s="2" t="n">
        <v>174153.693545733</v>
      </c>
      <c r="AF1999" s="2" t="n">
        <v>13219.9139501966</v>
      </c>
      <c r="AG1999" s="2" t="n">
        <v>9478.6429977668904</v>
      </c>
      <c r="AH1999" s="2"/>
      <c r="AI1999" s="2" t="n">
        <v>5958.2675214966202</v>
      </c>
      <c r="AJ1999" s="2" t="n">
        <v>9035.2619849202401</v>
      </c>
      <c r="AK1999" s="2" t="n">
        <v>29134.1314530159</v>
      </c>
      <c r="AL1999" s="2" t="n">
        <v>31294</v>
      </c>
      <c r="AM1999" s="2" t="n">
        <v>48395.729772548097</v>
      </c>
    </row>
    <row r="2000">
      <c r="A2000" t="str">
        <f t="shared" si="341"/>
        <v>PAMS</v>
      </c>
      <c r="B2000" t="str">
        <f t="shared" si="342"/>
        <v>H296</v>
      </c>
      <c r="C2000" t="str">
        <f t="shared" si="343"/>
        <v>EQ TEST SVCS/ORES &amp; MINERALS</v>
      </c>
      <c r="D2000" s="2" t="n">
        <f t="shared" si="344"/>
        <v>0</v>
      </c>
      <c r="E2000" s="2" t="n">
        <f t="shared" si="345"/>
        <v>0</v>
      </c>
      <c r="F2000" s="2" t="n">
        <f t="shared" si="346"/>
        <v>0</v>
      </c>
      <c r="G2000" s="2" t="n">
        <f t="shared" si="347"/>
        <v>0</v>
      </c>
      <c r="H2000" s="3" t="e">
        <f t="shared" si="348"/>
        <v>#DIV/0!</v>
      </c>
      <c r="I2000" s="3" t="e">
        <f t="shared" si="349"/>
        <v>#DIV/0!</v>
      </c>
      <c r="J2000" s="3" t="e">
        <f t="shared" si="350"/>
        <v>#DIV/0!</v>
      </c>
      <c r="K2000" s="3" t="n">
        <f t="shared" si="351"/>
        <v>0</v>
      </c>
      <c r="L2000" s="3" t="n">
        <f>AM2000/SUM(AM1:AM$2860)</f>
        <v>0</v>
      </c>
      <c r="M2000" t="s">
        <v>4323</v>
      </c>
      <c r="N2000" t="s">
        <v>4840</v>
      </c>
      <c r="O2000" t="s">
        <v>4841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 t="n">
        <v>118099.54994289301</v>
      </c>
      <c r="AH2000" s="2" t="n">
        <v>118872.98693007301</v>
      </c>
      <c r="AI2000" s="2" t="n">
        <v>-42951.045009284797</v>
      </c>
      <c r="AJ2000" s="2" t="n">
        <v>5526.1541192172699</v>
      </c>
      <c r="AK2000" s="2"/>
      <c r="AL2000" s="2"/>
      <c r="AM2000" s="2"/>
    </row>
    <row r="2001">
      <c r="A2001" t="str">
        <f t="shared" si="341"/>
        <v>PAMS</v>
      </c>
      <c r="B2001" t="str">
        <f t="shared" si="342"/>
        <v>H299</v>
      </c>
      <c r="C2001" t="str">
        <f t="shared" si="343"/>
        <v>EQ TEST SVCS/MISC EQUIP</v>
      </c>
      <c r="D2001" s="2" t="n">
        <f t="shared" si="344"/>
        <v>8745116.0410586409</v>
      </c>
      <c r="E2001" s="2" t="n">
        <f t="shared" si="345"/>
        <v>7299764.5979399104</v>
      </c>
      <c r="F2001" s="2" t="n">
        <f t="shared" si="346"/>
        <v>6361151.3096000003</v>
      </c>
      <c r="G2001" s="2" t="n">
        <f t="shared" si="347"/>
        <v>454569.51665014803</v>
      </c>
      <c r="H2001" s="3" t="n">
        <f t="shared" si="348"/>
        <v>-0.12858130912944765</v>
      </c>
      <c r="I2001" s="3" t="n">
        <f t="shared" si="349"/>
        <v>-0.27260527136127621</v>
      </c>
      <c r="J2001" s="3" t="n">
        <f t="shared" si="350"/>
        <v>7.1460258454177861E-2</v>
      </c>
      <c r="K2001" s="3" t="n">
        <f t="shared" si="351"/>
        <v>5.1353331159476978E-5</v>
      </c>
      <c r="L2001" s="3" t="n">
        <f>AM2001/SUM(AM1:AM$2860)</f>
        <v>5.1721524362480901E-6</v>
      </c>
      <c r="M2001" t="s">
        <v>4323</v>
      </c>
      <c r="N2001" t="s">
        <v>4842</v>
      </c>
      <c r="O2001" t="s">
        <v>4843</v>
      </c>
      <c r="P2001" s="2" t="n">
        <v>197986.71310856499</v>
      </c>
      <c r="Q2001" s="2" t="n">
        <v>87715.616358619707</v>
      </c>
      <c r="R2001" s="2" t="n">
        <v>45053.091996374802</v>
      </c>
      <c r="S2001" s="2" t="n">
        <v>1142935.1337739299</v>
      </c>
      <c r="T2001" s="2" t="n">
        <v>5063915.1274044598</v>
      </c>
      <c r="U2001" s="2" t="n">
        <v>3817004.2754974598</v>
      </c>
      <c r="V2001" s="2" t="n">
        <v>673122.20449503802</v>
      </c>
      <c r="W2001" s="2" t="n">
        <v>2370749.62027492</v>
      </c>
      <c r="X2001" s="2" t="n">
        <v>1186364.0415337801</v>
      </c>
      <c r="Y2001" s="2" t="n">
        <v>696390.93250001199</v>
      </c>
      <c r="Z2001" s="2" t="n">
        <v>6697872.4093802702</v>
      </c>
      <c r="AA2001" s="2" t="n">
        <v>20020821.595762901</v>
      </c>
      <c r="AB2001" s="2" t="n">
        <v>12526807.571011299</v>
      </c>
      <c r="AC2001" s="2" t="n">
        <v>10866066.6137002</v>
      </c>
      <c r="AD2001" s="2" t="n">
        <v>11939414.6887639</v>
      </c>
      <c r="AE2001" s="2" t="n">
        <v>8745116.0410586409</v>
      </c>
      <c r="AF2001" s="2" t="n">
        <v>6051846.7859342601</v>
      </c>
      <c r="AG2001" s="2" t="n">
        <v>4712463.9214640399</v>
      </c>
      <c r="AH2001" s="2" t="n">
        <v>7569590.7207285101</v>
      </c>
      <c r="AI2001" s="2" t="n">
        <v>6626364.1746084001</v>
      </c>
      <c r="AJ2001" s="2" t="n">
        <v>6834304.3974612299</v>
      </c>
      <c r="AK2001" s="2" t="n">
        <v>7299764.5979399104</v>
      </c>
      <c r="AL2001" s="2" t="n">
        <v>6361151.3096000003</v>
      </c>
      <c r="AM2001" s="2" t="n">
        <v>454569.51665014803</v>
      </c>
    </row>
    <row r="2002">
      <c r="A2002" t="str">
        <f t="shared" si="341"/>
        <v>PAMS</v>
      </c>
      <c r="B2002" t="str">
        <f t="shared" si="342"/>
        <v>H310</v>
      </c>
      <c r="C2002" t="str">
        <f t="shared" si="343"/>
        <v>INSPECT SVCS/WEAPONS</v>
      </c>
      <c r="D2002" s="2" t="n">
        <f t="shared" si="344"/>
        <v>0</v>
      </c>
      <c r="E2002" s="2" t="n">
        <f t="shared" si="345"/>
        <v>0</v>
      </c>
      <c r="F2002" s="2" t="n">
        <f t="shared" si="346"/>
        <v>0</v>
      </c>
      <c r="G2002" s="2" t="n">
        <f t="shared" si="347"/>
        <v>0</v>
      </c>
      <c r="H2002" s="3" t="e">
        <f t="shared" si="348"/>
        <v>#DIV/0!</v>
      </c>
      <c r="I2002" s="3" t="e">
        <f t="shared" si="349"/>
        <v>#DIV/0!</v>
      </c>
      <c r="J2002" s="3" t="e">
        <f t="shared" si="350"/>
        <v>#DIV/0!</v>
      </c>
      <c r="K2002" s="3" t="n">
        <f t="shared" si="351"/>
        <v>0</v>
      </c>
      <c r="L2002" s="3" t="n">
        <f>AM2002/SUM(AM1:AM$2860)</f>
        <v>0</v>
      </c>
      <c r="M2002" t="s">
        <v>4323</v>
      </c>
      <c r="N2002" t="s">
        <v>4844</v>
      </c>
      <c r="O2002" t="s">
        <v>4845</v>
      </c>
      <c r="P2002" s="2"/>
      <c r="Q2002" s="2"/>
      <c r="R2002" s="2"/>
      <c r="S2002" s="2"/>
      <c r="T2002" s="2" t="n">
        <v>76615.597782614597</v>
      </c>
      <c r="U2002" s="2" t="n">
        <v>1292326.4888696501</v>
      </c>
      <c r="V2002" s="2" t="n">
        <v>5592.5391333556699</v>
      </c>
      <c r="W2002" s="2"/>
      <c r="X2002" s="2" t="n">
        <v>1199.7141944868799</v>
      </c>
      <c r="Y2002" s="2" t="n">
        <v>933.621241274368</v>
      </c>
      <c r="Z2002" s="2"/>
      <c r="AA2002" s="2"/>
      <c r="AB2002" s="2"/>
      <c r="AC2002" s="2"/>
      <c r="AD2002" s="2" t="n">
        <v>61771.613085049001</v>
      </c>
      <c r="AE2002" s="2" t="n">
        <v>0</v>
      </c>
      <c r="AF2002" s="2"/>
      <c r="AG2002" s="2"/>
      <c r="AH2002" s="2"/>
      <c r="AI2002" s="2"/>
      <c r="AJ2002" s="2" t="n">
        <v>8676.0619671711192</v>
      </c>
      <c r="AK2002" s="2"/>
      <c r="AL2002" s="2"/>
      <c r="AM2002" s="2"/>
    </row>
    <row r="2003">
      <c r="A2003" t="str">
        <f t="shared" si="341"/>
        <v>PAMS</v>
      </c>
      <c r="B2003" t="str">
        <f t="shared" si="342"/>
        <v>H311</v>
      </c>
      <c r="C2003" t="str">
        <f t="shared" si="343"/>
        <v>INSPECT SVCS/NUCLEAR ORDNANCE</v>
      </c>
      <c r="D2003" s="2" t="n">
        <f t="shared" si="344"/>
        <v>0</v>
      </c>
      <c r="E2003" s="2" t="n">
        <f t="shared" si="345"/>
        <v>0</v>
      </c>
      <c r="F2003" s="2" t="n">
        <f t="shared" si="346"/>
        <v>0</v>
      </c>
      <c r="G2003" s="2" t="n">
        <f t="shared" si="347"/>
        <v>0</v>
      </c>
      <c r="H2003" s="3" t="e">
        <f t="shared" si="348"/>
        <v>#DIV/0!</v>
      </c>
      <c r="I2003" s="3" t="e">
        <f t="shared" si="349"/>
        <v>#DIV/0!</v>
      </c>
      <c r="J2003" s="3" t="e">
        <f t="shared" si="350"/>
        <v>#DIV/0!</v>
      </c>
      <c r="K2003" s="3" t="n">
        <f t="shared" si="351"/>
        <v>0</v>
      </c>
      <c r="L2003" s="3" t="n">
        <f>AM2003/SUM(AM1:AM$2860)</f>
        <v>0</v>
      </c>
      <c r="M2003" t="s">
        <v>4323</v>
      </c>
      <c r="N2003" t="s">
        <v>4846</v>
      </c>
      <c r="O2003" t="s">
        <v>4847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 t="n">
        <v>19648.139717461101</v>
      </c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</row>
    <row r="2004">
      <c r="A2004" t="str">
        <f t="shared" si="341"/>
        <v>PAMS</v>
      </c>
      <c r="B2004" t="str">
        <f t="shared" si="342"/>
        <v>H312</v>
      </c>
      <c r="C2004" t="str">
        <f t="shared" si="343"/>
        <v>INSPECT SVCS/FIRE CONT EQ</v>
      </c>
      <c r="D2004" s="2" t="n">
        <f t="shared" si="344"/>
        <v>19155.177646197</v>
      </c>
      <c r="E2004" s="2" t="n">
        <f t="shared" si="345"/>
        <v>73438.918490191194</v>
      </c>
      <c r="F2004" s="2" t="n">
        <f t="shared" si="346"/>
        <v>180117.47010000001</v>
      </c>
      <c r="G2004" s="2" t="n">
        <f t="shared" si="347"/>
        <v>12030.926809443001</v>
      </c>
      <c r="H2004" s="3" t="n">
        <f t="shared" si="348"/>
        <v>1.4526160488604858</v>
      </c>
      <c r="I2004" s="3" t="n">
        <f t="shared" si="349"/>
        <v>8.4030696779134217</v>
      </c>
      <c r="J2004" s="3" t="n">
        <f t="shared" si="350"/>
        <v>6.6794891149445479E-2</v>
      </c>
      <c r="K2004" s="3" t="n">
        <f t="shared" si="351"/>
        <v>1.4540814452398438E-6</v>
      </c>
      <c r="L2004" s="3" t="n">
        <f>AM2004/SUM(AM1:AM$2860)</f>
        <v>1.3688948582901596E-7</v>
      </c>
      <c r="M2004" t="s">
        <v>4323</v>
      </c>
      <c r="N2004" t="s">
        <v>4848</v>
      </c>
      <c r="O2004" t="s">
        <v>4849</v>
      </c>
      <c r="P2004" s="2"/>
      <c r="Q2004" s="2"/>
      <c r="R2004" s="2"/>
      <c r="S2004" s="2"/>
      <c r="T2004" s="2" t="n">
        <v>54404.556446679599</v>
      </c>
      <c r="U2004" s="2" t="n">
        <v>32947.087703306803</v>
      </c>
      <c r="V2004" s="2" t="n">
        <v>43860.886288125199</v>
      </c>
      <c r="W2004" s="2" t="n">
        <v>42378.561267468001</v>
      </c>
      <c r="X2004" s="2" t="n">
        <v>15929.5384712424</v>
      </c>
      <c r="Y2004" s="2"/>
      <c r="Z2004" s="2" t="n">
        <v>39886.227778847897</v>
      </c>
      <c r="AA2004" s="2" t="n">
        <v>38594.210786822397</v>
      </c>
      <c r="AB2004" s="2" t="n">
        <v>19097.284496356198</v>
      </c>
      <c r="AC2004" s="2" t="n">
        <v>60567.581164274801</v>
      </c>
      <c r="AD2004" s="2" t="n">
        <v>4568.0076290771904</v>
      </c>
      <c r="AE2004" s="2" t="n">
        <v>19155.177646197</v>
      </c>
      <c r="AF2004" s="2" t="n">
        <v>52482.332732365103</v>
      </c>
      <c r="AG2004" s="2" t="n">
        <v>42992.677330027203</v>
      </c>
      <c r="AH2004" s="2" t="n">
        <v>80780.201073463293</v>
      </c>
      <c r="AI2004" s="2" t="n">
        <v>85380.617629195403</v>
      </c>
      <c r="AJ2004" s="2" t="n">
        <v>66477.865021727193</v>
      </c>
      <c r="AK2004" s="2" t="n">
        <v>73438.918490191194</v>
      </c>
      <c r="AL2004" s="2" t="n">
        <v>180117.47010000001</v>
      </c>
      <c r="AM2004" s="2" t="n">
        <v>12030.926809443001</v>
      </c>
    </row>
    <row r="2005">
      <c r="A2005" t="str">
        <f t="shared" si="341"/>
        <v>PAMS</v>
      </c>
      <c r="B2005" t="str">
        <f t="shared" si="342"/>
        <v>H313</v>
      </c>
      <c r="C2005" t="str">
        <f t="shared" si="343"/>
        <v>INSPECT SVCS/AMMO &amp; EXPLOSIVES</v>
      </c>
      <c r="D2005" s="2" t="n">
        <f t="shared" si="344"/>
        <v>10581.5264367408</v>
      </c>
      <c r="E2005" s="2" t="n">
        <f t="shared" si="345"/>
        <v>188207.41468911301</v>
      </c>
      <c r="F2005" s="2" t="n">
        <f t="shared" si="346"/>
        <v>128795.6992</v>
      </c>
      <c r="G2005" s="2" t="n">
        <f t="shared" si="347"/>
        <v>0</v>
      </c>
      <c r="H2005" s="3" t="n">
        <f t="shared" si="348"/>
        <v>-0.3156714924714904</v>
      </c>
      <c r="I2005" s="3" t="n">
        <f t="shared" si="349"/>
        <v>11.171750453015942</v>
      </c>
      <c r="J2005" s="3" t="n">
        <f t="shared" si="350"/>
        <v>0</v>
      </c>
      <c r="K2005" s="3" t="n">
        <f t="shared" si="351"/>
        <v>1.0397627522162947E-6</v>
      </c>
      <c r="L2005" s="3" t="n">
        <f>AM2005/SUM(AM1:AM$2860)</f>
        <v>0</v>
      </c>
      <c r="M2005" t="s">
        <v>4323</v>
      </c>
      <c r="N2005" t="s">
        <v>4850</v>
      </c>
      <c r="O2005" t="s">
        <v>4851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 t="n">
        <v>15076.498489837</v>
      </c>
      <c r="Z2005" s="2" t="n">
        <v>1325190.7690034199</v>
      </c>
      <c r="AA2005" s="2" t="n">
        <v>0</v>
      </c>
      <c r="AB2005" s="2"/>
      <c r="AC2005" s="2"/>
      <c r="AD2005" s="2" t="n">
        <v>103121.869000165</v>
      </c>
      <c r="AE2005" s="2" t="n">
        <v>10581.5264367408</v>
      </c>
      <c r="AF2005" s="2"/>
      <c r="AG2005" s="2" t="n">
        <v>409.05336447315602</v>
      </c>
      <c r="AH2005" s="2" t="n">
        <v>4986.6132059331003</v>
      </c>
      <c r="AI2005" s="2" t="n">
        <v>79623.754669589194</v>
      </c>
      <c r="AJ2005" s="2" t="n">
        <v>268786.52289137401</v>
      </c>
      <c r="AK2005" s="2" t="n">
        <v>188207.41468911301</v>
      </c>
      <c r="AL2005" s="2" t="n">
        <v>128795.6992</v>
      </c>
      <c r="AM2005" s="2"/>
    </row>
    <row r="2006">
      <c r="A2006" t="str">
        <f t="shared" si="341"/>
        <v>PAMS</v>
      </c>
      <c r="B2006" t="str">
        <f t="shared" si="342"/>
        <v>H315</v>
      </c>
      <c r="C2006" t="str">
        <f t="shared" si="343"/>
        <v>INSPECT SVCS/AIRCRAFT</v>
      </c>
      <c r="D2006" s="2" t="n">
        <f t="shared" si="344"/>
        <v>0</v>
      </c>
      <c r="E2006" s="2" t="n">
        <f t="shared" si="345"/>
        <v>1559944.1085940399</v>
      </c>
      <c r="F2006" s="2" t="n">
        <f t="shared" si="346"/>
        <v>1399411.3203</v>
      </c>
      <c r="G2006" s="2" t="n">
        <f t="shared" si="347"/>
        <v>1710566.2256604</v>
      </c>
      <c r="H2006" s="3" t="n">
        <f t="shared" si="348"/>
        <v>-0.10290932053887902</v>
      </c>
      <c r="I2006" s="3" t="e">
        <f t="shared" si="349"/>
        <v>#DIV/0!</v>
      </c>
      <c r="J2006" s="3" t="n">
        <f t="shared" si="350"/>
        <v>1.2223469975172816</v>
      </c>
      <c r="K2006" s="3" t="n">
        <f t="shared" si="351"/>
        <v>1.129739405054425E-5</v>
      </c>
      <c r="L2006" s="3" t="n">
        <f>AM2006/SUM(AM1:AM$2860)</f>
        <v>1.9463050088821342E-5</v>
      </c>
      <c r="M2006" t="s">
        <v>4323</v>
      </c>
      <c r="N2006" t="s">
        <v>4852</v>
      </c>
      <c r="O2006" t="s">
        <v>4853</v>
      </c>
      <c r="P2006" s="2" t="n">
        <v>1629770.74390167</v>
      </c>
      <c r="Q2006" s="2" t="n">
        <v>4420706.1618061699</v>
      </c>
      <c r="R2006" s="2" t="n">
        <v>3135677.18854394</v>
      </c>
      <c r="S2006" s="2" t="n">
        <v>5285710.6058623996</v>
      </c>
      <c r="T2006" s="2" t="n">
        <v>6661247.77947227</v>
      </c>
      <c r="U2006" s="2" t="n">
        <v>1647114.73848412</v>
      </c>
      <c r="V2006" s="2" t="n">
        <v>11330861.780570099</v>
      </c>
      <c r="W2006" s="2" t="n">
        <v>9831001.5589845497</v>
      </c>
      <c r="X2006" s="2" t="n">
        <v>2615774.8491892298</v>
      </c>
      <c r="Y2006" s="2" t="n">
        <v>1580370.6961415</v>
      </c>
      <c r="Z2006" s="2" t="n">
        <v>6216.6981068454897</v>
      </c>
      <c r="AA2006" s="2" t="n">
        <v>-107637.744776261</v>
      </c>
      <c r="AB2006" s="2" t="n">
        <v>-201279.62019048599</v>
      </c>
      <c r="AC2006" s="2"/>
      <c r="AD2006" s="2"/>
      <c r="AE2006" s="2"/>
      <c r="AF2006" s="2"/>
      <c r="AG2006" s="2" t="n">
        <v>361135.68463487201</v>
      </c>
      <c r="AH2006" s="2" t="n">
        <v>0</v>
      </c>
      <c r="AI2006" s="2" t="n">
        <v>55998.754901284003</v>
      </c>
      <c r="AJ2006" s="2" t="n">
        <v>6161269.4859848004</v>
      </c>
      <c r="AK2006" s="2" t="n">
        <v>1559944.1085940399</v>
      </c>
      <c r="AL2006" s="2" t="n">
        <v>1399411.3203</v>
      </c>
      <c r="AM2006" s="2" t="n">
        <v>1710566.2256604</v>
      </c>
    </row>
    <row r="2007">
      <c r="A2007" t="str">
        <f t="shared" si="341"/>
        <v>PAMS</v>
      </c>
      <c r="B2007" t="str">
        <f t="shared" si="342"/>
        <v>H316</v>
      </c>
      <c r="C2007" t="str">
        <f t="shared" si="343"/>
        <v>INSPECT SVCS/AIRCRAFT COMPONENTS</v>
      </c>
      <c r="D2007" s="2" t="n">
        <f t="shared" si="344"/>
        <v>-25188.398908587202</v>
      </c>
      <c r="E2007" s="2" t="n">
        <f t="shared" si="345"/>
        <v>45917.755727527801</v>
      </c>
      <c r="F2007" s="2" t="n">
        <f t="shared" si="346"/>
        <v>7998.9502000000002</v>
      </c>
      <c r="G2007" s="2" t="n">
        <f t="shared" si="347"/>
        <v>0</v>
      </c>
      <c r="H2007" s="3" t="n">
        <f t="shared" si="348"/>
        <v>-0.82579831977274509</v>
      </c>
      <c r="I2007" s="3" t="n">
        <f t="shared" si="349"/>
        <v>-1.3175648531305817</v>
      </c>
      <c r="J2007" s="3" t="n">
        <f t="shared" si="350"/>
        <v>0</v>
      </c>
      <c r="K2007" s="3" t="n">
        <f t="shared" si="351"/>
        <v>6.4575218943281927E-8</v>
      </c>
      <c r="L2007" s="3" t="n">
        <f>AM2007/SUM(AM1:AM$2860)</f>
        <v>0</v>
      </c>
      <c r="M2007" t="s">
        <v>4323</v>
      </c>
      <c r="N2007" t="s">
        <v>4854</v>
      </c>
      <c r="O2007" t="s">
        <v>4855</v>
      </c>
      <c r="P2007" s="2"/>
      <c r="Q2007" s="2"/>
      <c r="R2007" s="2"/>
      <c r="S2007" s="2"/>
      <c r="T2007" s="2" t="n">
        <v>40687.022077540103</v>
      </c>
      <c r="U2007" s="2" t="n">
        <v>10482.3768212125</v>
      </c>
      <c r="V2007" s="2" t="n">
        <v>552.26323941887199</v>
      </c>
      <c r="W2007" s="2" t="n">
        <v>6589.07564244685</v>
      </c>
      <c r="X2007" s="2" t="n">
        <v>0</v>
      </c>
      <c r="Y2007" s="2"/>
      <c r="Z2007" s="2"/>
      <c r="AA2007" s="2" t="n">
        <v>289141.435305589</v>
      </c>
      <c r="AB2007" s="2" t="n">
        <v>54721.622189559101</v>
      </c>
      <c r="AC2007" s="2" t="n">
        <v>55650.1030882915</v>
      </c>
      <c r="AD2007" s="2" t="n">
        <v>0</v>
      </c>
      <c r="AE2007" s="2" t="n">
        <v>-25188.398908587202</v>
      </c>
      <c r="AF2007" s="2"/>
      <c r="AG2007" s="2" t="n">
        <v>14155.2449286376</v>
      </c>
      <c r="AH2007" s="2"/>
      <c r="AI2007" s="2"/>
      <c r="AJ2007" s="2"/>
      <c r="AK2007" s="2" t="n">
        <v>45917.755727527801</v>
      </c>
      <c r="AL2007" s="2" t="n">
        <v>7998.9502000000002</v>
      </c>
      <c r="AM2007" s="2"/>
    </row>
    <row r="2008">
      <c r="A2008" t="str">
        <f t="shared" si="341"/>
        <v>PAMS</v>
      </c>
      <c r="B2008" t="str">
        <f t="shared" si="342"/>
        <v>H317</v>
      </c>
      <c r="C2008" t="str">
        <f t="shared" si="343"/>
        <v>INSPECT SVCS/AIRCRAFT GROUND EQ</v>
      </c>
      <c r="D2008" s="2" t="n">
        <f t="shared" si="344"/>
        <v>0</v>
      </c>
      <c r="E2008" s="2" t="n">
        <f t="shared" si="345"/>
        <v>0</v>
      </c>
      <c r="F2008" s="2" t="n">
        <f t="shared" si="346"/>
        <v>430000</v>
      </c>
      <c r="G2008" s="2" t="n">
        <f t="shared" si="347"/>
        <v>0</v>
      </c>
      <c r="H2008" s="3" t="e">
        <f t="shared" si="348"/>
        <v>#DIV/0!</v>
      </c>
      <c r="I2008" s="3" t="e">
        <f t="shared" si="349"/>
        <v>#DIV/0!</v>
      </c>
      <c r="J2008" s="3" t="n">
        <f t="shared" si="350"/>
        <v>0</v>
      </c>
      <c r="K2008" s="3" t="n">
        <f t="shared" si="351"/>
        <v>3.4713735491953969E-6</v>
      </c>
      <c r="L2008" s="3" t="n">
        <f>AM2008/SUM(AM1:AM$2860)</f>
        <v>0</v>
      </c>
      <c r="M2008" t="s">
        <v>4323</v>
      </c>
      <c r="N2008" t="s">
        <v>4856</v>
      </c>
      <c r="O2008" t="s">
        <v>4857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 t="n">
        <v>1757.7151849858101</v>
      </c>
      <c r="Z2008" s="2"/>
      <c r="AA2008" s="2"/>
      <c r="AB2008" s="2"/>
      <c r="AC2008" s="2"/>
      <c r="AD2008" s="2" t="n">
        <v>10918.7861294292</v>
      </c>
      <c r="AE2008" s="2"/>
      <c r="AF2008" s="2"/>
      <c r="AG2008" s="2"/>
      <c r="AH2008" s="2"/>
      <c r="AI2008" s="2"/>
      <c r="AJ2008" s="2"/>
      <c r="AK2008" s="2"/>
      <c r="AL2008" s="2" t="n">
        <v>430000</v>
      </c>
      <c r="AM2008" s="2"/>
    </row>
    <row r="2009">
      <c r="A2009" t="str">
        <f t="shared" si="341"/>
        <v>PAMS</v>
      </c>
      <c r="B2009" t="str">
        <f t="shared" si="342"/>
        <v>H319</v>
      </c>
      <c r="C2009" t="str">
        <f t="shared" si="343"/>
        <v>INSPECT SVCS/SHIPS-SML CRAFT-DOCKS</v>
      </c>
      <c r="D2009" s="2" t="n">
        <f t="shared" si="344"/>
        <v>32208.765518680499</v>
      </c>
      <c r="E2009" s="2" t="n">
        <f t="shared" si="345"/>
        <v>458482.23473186098</v>
      </c>
      <c r="F2009" s="2" t="n">
        <f t="shared" si="346"/>
        <v>176150.61809999999</v>
      </c>
      <c r="G2009" s="2" t="n">
        <f t="shared" si="347"/>
        <v>228609.90527495401</v>
      </c>
      <c r="H2009" s="3" t="n">
        <f t="shared" si="348"/>
        <v>-0.61579619720048684</v>
      </c>
      <c r="I2009" s="3" t="n">
        <f t="shared" si="349"/>
        <v>4.4690273055586633</v>
      </c>
      <c r="J2009" s="3" t="n">
        <f t="shared" si="350"/>
        <v>1.2978092710703582</v>
      </c>
      <c r="K2009" s="3" t="n">
        <f t="shared" si="351"/>
        <v>1.4220572008064184E-6</v>
      </c>
      <c r="L2009" s="3" t="n">
        <f>AM2009/SUM(AM1:AM$2860)</f>
        <v>2.6011539164169633E-6</v>
      </c>
      <c r="M2009" t="s">
        <v>4323</v>
      </c>
      <c r="N2009" t="s">
        <v>4858</v>
      </c>
      <c r="O2009" t="s">
        <v>4859</v>
      </c>
      <c r="P2009" s="2"/>
      <c r="Q2009" s="2"/>
      <c r="R2009" s="2" t="n">
        <v>62118.633616731298</v>
      </c>
      <c r="S2009" s="2"/>
      <c r="T2009" s="2"/>
      <c r="U2009" s="2" t="n">
        <v>43894.321339893198</v>
      </c>
      <c r="V2009" s="2" t="n">
        <v>52253.889392508703</v>
      </c>
      <c r="W2009" s="2" t="n">
        <v>13608.169439171499</v>
      </c>
      <c r="X2009" s="2" t="n">
        <v>15007.0915572592</v>
      </c>
      <c r="Y2009" s="2" t="n">
        <v>19127.688893670598</v>
      </c>
      <c r="Z2009" s="2" t="n">
        <v>0</v>
      </c>
      <c r="AA2009" s="2" t="n">
        <v>9228.5401119385097</v>
      </c>
      <c r="AB2009" s="2" t="n">
        <v>313786.07744013</v>
      </c>
      <c r="AC2009" s="2" t="n">
        <v>65630.701743384998</v>
      </c>
      <c r="AD2009" s="2" t="n">
        <v>166575.50895646799</v>
      </c>
      <c r="AE2009" s="2" t="n">
        <v>32208.765518680499</v>
      </c>
      <c r="AF2009" s="2" t="n">
        <v>135391.99912963901</v>
      </c>
      <c r="AG2009" s="2" t="n">
        <v>154878.12230462299</v>
      </c>
      <c r="AH2009" s="2" t="n">
        <v>782612.74509872799</v>
      </c>
      <c r="AI2009" s="2" t="n">
        <v>-100870.557203683</v>
      </c>
      <c r="AJ2009" s="2" t="n">
        <v>411315.84047077998</v>
      </c>
      <c r="AK2009" s="2" t="n">
        <v>458482.23473186098</v>
      </c>
      <c r="AL2009" s="2" t="n">
        <v>176150.61809999999</v>
      </c>
      <c r="AM2009" s="2" t="n">
        <v>228609.90527495401</v>
      </c>
    </row>
    <row r="2010">
      <c r="A2010" t="str">
        <f t="shared" si="341"/>
        <v>PAMS</v>
      </c>
      <c r="B2010" t="str">
        <f t="shared" si="342"/>
        <v>H320</v>
      </c>
      <c r="C2010" t="str">
        <f t="shared" si="343"/>
        <v>INSPECT SVCS/SHIP &amp; MARINE EQ</v>
      </c>
      <c r="D2010" s="2" t="n">
        <f t="shared" si="344"/>
        <v>11903274.3472047</v>
      </c>
      <c r="E2010" s="2" t="n">
        <f t="shared" si="345"/>
        <v>357542.15140253498</v>
      </c>
      <c r="F2010" s="2" t="n">
        <f t="shared" si="346"/>
        <v>695849.25439999998</v>
      </c>
      <c r="G2010" s="2" t="n">
        <f t="shared" si="347"/>
        <v>87168.921619785906</v>
      </c>
      <c r="H2010" s="3" t="n">
        <f t="shared" si="348"/>
        <v>0.94620201190372533</v>
      </c>
      <c r="I2010" s="3" t="n">
        <f t="shared" si="349"/>
        <v>-0.94154135794043847</v>
      </c>
      <c r="J2010" s="3" t="n">
        <f t="shared" si="350"/>
        <v>0.12526983548318638</v>
      </c>
      <c r="K2010" s="3" t="n">
        <f t="shared" si="351"/>
        <v>5.6175644091895314E-6</v>
      </c>
      <c r="L2010" s="3" t="n">
        <f>AM2010/SUM(AM1:AM$2860)</f>
        <v>9.9181958711913474E-7</v>
      </c>
      <c r="M2010" t="s">
        <v>4323</v>
      </c>
      <c r="N2010" t="s">
        <v>4860</v>
      </c>
      <c r="O2010" t="s">
        <v>4861</v>
      </c>
      <c r="P2010" s="2" t="n">
        <v>222536.11548475799</v>
      </c>
      <c r="Q2010" s="2" t="n">
        <v>-102591.225786941</v>
      </c>
      <c r="R2010" s="2" t="n">
        <v>92508.622147876697</v>
      </c>
      <c r="S2010" s="2" t="n">
        <v>491443.95860821102</v>
      </c>
      <c r="T2010" s="2" t="n">
        <v>105082.977175002</v>
      </c>
      <c r="U2010" s="2" t="n">
        <v>200223.35850263</v>
      </c>
      <c r="V2010" s="2" t="n">
        <v>799337.42392617604</v>
      </c>
      <c r="W2010" s="2" t="n">
        <v>611551.13459636795</v>
      </c>
      <c r="X2010" s="2" t="n">
        <v>367229.84890088899</v>
      </c>
      <c r="Y2010" s="2" t="n">
        <v>66506.136729367907</v>
      </c>
      <c r="Z2010" s="2" t="n">
        <v>106753.291645166</v>
      </c>
      <c r="AA2010" s="2" t="n">
        <v>567156.14516323502</v>
      </c>
      <c r="AB2010" s="2" t="n">
        <v>341384.55748316401</v>
      </c>
      <c r="AC2010" s="2" t="n">
        <v>489616.68071722501</v>
      </c>
      <c r="AD2010" s="2" t="n">
        <v>4584098.5835362002</v>
      </c>
      <c r="AE2010" s="2" t="n">
        <v>11903274.3472047</v>
      </c>
      <c r="AF2010" s="2" t="n">
        <v>948054.33427220897</v>
      </c>
      <c r="AG2010" s="2" t="n">
        <v>3147734.8163884901</v>
      </c>
      <c r="AH2010" s="2" t="n">
        <v>-47176.879209979998</v>
      </c>
      <c r="AI2010" s="2" t="n">
        <v>616525.91441220895</v>
      </c>
      <c r="AJ2010" s="2" t="n">
        <v>778207.445888335</v>
      </c>
      <c r="AK2010" s="2" t="n">
        <v>357542.15140253498</v>
      </c>
      <c r="AL2010" s="2" t="n">
        <v>695849.25439999998</v>
      </c>
      <c r="AM2010" s="2" t="n">
        <v>87168.921619785906</v>
      </c>
    </row>
    <row r="2011">
      <c r="A2011" t="str">
        <f t="shared" si="341"/>
        <v>PAMS</v>
      </c>
      <c r="B2011" t="str">
        <f t="shared" si="342"/>
        <v>H322</v>
      </c>
      <c r="C2011" t="str">
        <f t="shared" si="343"/>
        <v>INSPECT SVCS/RAILWAY EQ</v>
      </c>
      <c r="D2011" s="2" t="n">
        <f t="shared" si="344"/>
        <v>15090.009711974901</v>
      </c>
      <c r="E2011" s="2" t="n">
        <f t="shared" si="345"/>
        <v>0</v>
      </c>
      <c r="F2011" s="2" t="n">
        <f t="shared" si="346"/>
        <v>67355.871100000004</v>
      </c>
      <c r="G2011" s="2" t="n">
        <f t="shared" si="347"/>
        <v>42494.579198981803</v>
      </c>
      <c r="H2011" s="3" t="e">
        <f t="shared" si="348"/>
        <v>#DIV/0!</v>
      </c>
      <c r="I2011" s="3" t="n">
        <f t="shared" si="349"/>
        <v>3.4636068753851603</v>
      </c>
      <c r="J2011" s="3" t="n">
        <f t="shared" si="350"/>
        <v>0.63089643864737721</v>
      </c>
      <c r="K2011" s="3" t="n">
        <f t="shared" si="351"/>
        <v>5.4376137051059224E-7</v>
      </c>
      <c r="L2011" s="3" t="n">
        <f>AM2011/SUM(AM1:AM$2860)</f>
        <v>4.8350897559307241E-7</v>
      </c>
      <c r="M2011" t="s">
        <v>4323</v>
      </c>
      <c r="N2011" t="s">
        <v>4862</v>
      </c>
      <c r="O2011" t="s">
        <v>4863</v>
      </c>
      <c r="P2011" s="2"/>
      <c r="Q2011" s="2"/>
      <c r="R2011" s="2"/>
      <c r="S2011" s="2"/>
      <c r="T2011" s="2"/>
      <c r="U2011" s="2"/>
      <c r="V2011" s="2"/>
      <c r="W2011" s="2" t="n">
        <v>13514.273070041199</v>
      </c>
      <c r="X2011" s="2"/>
      <c r="Y2011" s="2" t="n">
        <v>13903.6857298783</v>
      </c>
      <c r="Z2011" s="2" t="n">
        <v>14197.3062003137</v>
      </c>
      <c r="AA2011" s="2" t="n">
        <v>14334.321946669599</v>
      </c>
      <c r="AB2011" s="2" t="n">
        <v>14498.6738790237</v>
      </c>
      <c r="AC2011" s="2" t="n">
        <v>20842.3734091767</v>
      </c>
      <c r="AD2011" s="2" t="n">
        <v>30151.973124742501</v>
      </c>
      <c r="AE2011" s="2" t="n">
        <v>15090.009711974901</v>
      </c>
      <c r="AF2011" s="2" t="n">
        <v>22063.516769955098</v>
      </c>
      <c r="AG2011" s="2" t="n">
        <v>13790.9420022378</v>
      </c>
      <c r="AH2011" s="2" t="n">
        <v>3882.49909281697</v>
      </c>
      <c r="AI2011" s="2"/>
      <c r="AJ2011" s="2"/>
      <c r="AK2011" s="2"/>
      <c r="AL2011" s="2" t="n">
        <v>67355.871100000004</v>
      </c>
      <c r="AM2011" s="2" t="n">
        <v>42494.579198981803</v>
      </c>
    </row>
    <row r="2012">
      <c r="A2012" t="str">
        <f t="shared" si="341"/>
        <v>PAMS</v>
      </c>
      <c r="B2012" t="str">
        <f t="shared" si="342"/>
        <v>H323</v>
      </c>
      <c r="C2012" t="str">
        <f t="shared" si="343"/>
        <v>INSPECT SVCS/VEHICLES-TRAILERS-CYC</v>
      </c>
      <c r="D2012" s="2" t="n">
        <f t="shared" si="344"/>
        <v>0</v>
      </c>
      <c r="E2012" s="2" t="n">
        <f t="shared" si="345"/>
        <v>0</v>
      </c>
      <c r="F2012" s="2" t="n">
        <f t="shared" si="346"/>
        <v>11820</v>
      </c>
      <c r="G2012" s="2" t="n">
        <f t="shared" si="347"/>
        <v>0</v>
      </c>
      <c r="H2012" s="3" t="e">
        <f t="shared" si="348"/>
        <v>#DIV/0!</v>
      </c>
      <c r="I2012" s="3" t="e">
        <f t="shared" si="349"/>
        <v>#DIV/0!</v>
      </c>
      <c r="J2012" s="3" t="n">
        <f t="shared" si="350"/>
        <v>0</v>
      </c>
      <c r="K2012" s="3" t="n">
        <f t="shared" si="351"/>
        <v>9.5422407794161839E-8</v>
      </c>
      <c r="L2012" s="3" t="n">
        <f>AM2012/SUM(AM1:AM$2860)</f>
        <v>0</v>
      </c>
      <c r="M2012" t="s">
        <v>4323</v>
      </c>
      <c r="N2012" t="s">
        <v>4864</v>
      </c>
      <c r="O2012" t="s">
        <v>4865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 t="n">
        <v>13562.6704052023</v>
      </c>
      <c r="AG2012" s="2" t="n">
        <v>29627.1508268414</v>
      </c>
      <c r="AH2012" s="2"/>
      <c r="AI2012" s="2"/>
      <c r="AJ2012" s="2"/>
      <c r="AK2012" s="2"/>
      <c r="AL2012" s="2" t="n">
        <v>11820</v>
      </c>
      <c r="AM2012" s="2"/>
    </row>
    <row r="2013">
      <c r="A2013" t="str">
        <f t="shared" si="341"/>
        <v>PAMS</v>
      </c>
      <c r="B2013" t="str">
        <f t="shared" si="342"/>
        <v>H324</v>
      </c>
      <c r="C2013" t="str">
        <f t="shared" si="343"/>
        <v>INSPECT SVCS/TRACTORS</v>
      </c>
      <c r="D2013" s="2" t="n">
        <f t="shared" si="344"/>
        <v>0</v>
      </c>
      <c r="E2013" s="2" t="n">
        <f t="shared" si="345"/>
        <v>0</v>
      </c>
      <c r="F2013" s="2" t="n">
        <f t="shared" si="346"/>
        <v>0</v>
      </c>
      <c r="G2013" s="2" t="n">
        <f t="shared" si="347"/>
        <v>0</v>
      </c>
      <c r="H2013" s="3" t="e">
        <f t="shared" si="348"/>
        <v>#DIV/0!</v>
      </c>
      <c r="I2013" s="3" t="e">
        <f t="shared" si="349"/>
        <v>#DIV/0!</v>
      </c>
      <c r="J2013" s="3" t="e">
        <f t="shared" si="350"/>
        <v>#DIV/0!</v>
      </c>
      <c r="K2013" s="3" t="n">
        <f t="shared" si="351"/>
        <v>0</v>
      </c>
      <c r="L2013" s="3" t="n">
        <f>AM2013/SUM(AM1:AM$2860)</f>
        <v>0</v>
      </c>
      <c r="M2013" t="s">
        <v>4323</v>
      </c>
      <c r="N2013" t="s">
        <v>4866</v>
      </c>
      <c r="O2013" t="s">
        <v>4867</v>
      </c>
      <c r="P2013" s="2"/>
      <c r="Q2013" s="2"/>
      <c r="R2013" s="2"/>
      <c r="S2013" s="2"/>
      <c r="T2013" s="2"/>
      <c r="U2013" s="2" t="n">
        <v>10313.4692205952</v>
      </c>
      <c r="V2013" s="2" t="n">
        <v>8381.8180261168109</v>
      </c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</row>
    <row r="2014">
      <c r="A2014" t="str">
        <f t="shared" si="341"/>
        <v>PAMS</v>
      </c>
      <c r="B2014" t="str">
        <f t="shared" si="342"/>
        <v>H325</v>
      </c>
      <c r="C2014" t="str">
        <f t="shared" si="343"/>
        <v>INSPECT SVCS/VEHICULAR EQ</v>
      </c>
      <c r="D2014" s="2" t="n">
        <f t="shared" si="344"/>
        <v>10890.983909046299</v>
      </c>
      <c r="E2014" s="2" t="n">
        <f t="shared" si="345"/>
        <v>0</v>
      </c>
      <c r="F2014" s="2" t="n">
        <f t="shared" si="346"/>
        <v>0</v>
      </c>
      <c r="G2014" s="2" t="n">
        <f t="shared" si="347"/>
        <v>0</v>
      </c>
      <c r="H2014" s="3" t="e">
        <f t="shared" si="348"/>
        <v>#DIV/0!</v>
      </c>
      <c r="I2014" s="3" t="n">
        <f t="shared" si="349"/>
        <v>-1</v>
      </c>
      <c r="J2014" s="3" t="e">
        <f t="shared" si="350"/>
        <v>#DIV/0!</v>
      </c>
      <c r="K2014" s="3" t="n">
        <f t="shared" si="351"/>
        <v>0</v>
      </c>
      <c r="L2014" s="3" t="n">
        <f>AM2014/SUM(AM1:AM$2860)</f>
        <v>0</v>
      </c>
      <c r="M2014" t="s">
        <v>4323</v>
      </c>
      <c r="N2014" t="s">
        <v>4868</v>
      </c>
      <c r="O2014" t="s">
        <v>4869</v>
      </c>
      <c r="P2014" s="2"/>
      <c r="Q2014" s="2"/>
      <c r="R2014" s="2"/>
      <c r="S2014" s="2"/>
      <c r="T2014" s="2" t="n">
        <v>23655.383764088801</v>
      </c>
      <c r="U2014" s="2" t="n">
        <v>49723.7990432476</v>
      </c>
      <c r="V2014" s="2" t="n">
        <v>1.3981347833389199</v>
      </c>
      <c r="W2014" s="2" t="n">
        <v>27824.541722848899</v>
      </c>
      <c r="X2014" s="2" t="n">
        <v>689.82233167223706</v>
      </c>
      <c r="Y2014" s="2" t="n">
        <v>30419.7414756465</v>
      </c>
      <c r="Z2014" s="2"/>
      <c r="AA2014" s="2" t="n">
        <v>1609.39052879521</v>
      </c>
      <c r="AB2014" s="2" t="n">
        <v>-9345.1644282869402</v>
      </c>
      <c r="AC2014" s="2" t="n">
        <v>-25286.0959742247</v>
      </c>
      <c r="AD2014" s="2"/>
      <c r="AE2014" s="2" t="n">
        <v>10890.983909046299</v>
      </c>
      <c r="AF2014" s="2" t="n">
        <v>118959.002521341</v>
      </c>
      <c r="AG2014" s="2" t="n">
        <v>93497.911879578402</v>
      </c>
      <c r="AH2014" s="2"/>
      <c r="AI2014" s="2" t="n">
        <v>111997.50980256801</v>
      </c>
      <c r="AJ2014" s="2"/>
      <c r="AK2014" s="2"/>
      <c r="AL2014" s="2"/>
      <c r="AM2014" s="2"/>
    </row>
    <row r="2015">
      <c r="A2015" t="str">
        <f t="shared" si="341"/>
        <v>PAMS</v>
      </c>
      <c r="B2015" t="str">
        <f t="shared" si="342"/>
        <v>H328</v>
      </c>
      <c r="C2015" t="str">
        <f t="shared" si="343"/>
        <v>INSPECT SVCS/ENGINES &amp; TURBINES</v>
      </c>
      <c r="D2015" s="2" t="n">
        <f t="shared" si="344"/>
        <v>0</v>
      </c>
      <c r="E2015" s="2" t="n">
        <f t="shared" si="345"/>
        <v>39115.972853850399</v>
      </c>
      <c r="F2015" s="2" t="n">
        <f t="shared" si="346"/>
        <v>40055</v>
      </c>
      <c r="G2015" s="2" t="n">
        <f t="shared" si="347"/>
        <v>44132.508065135502</v>
      </c>
      <c r="H2015" s="3" t="n">
        <f t="shared" si="348"/>
        <v>2.4006232688065898E-2</v>
      </c>
      <c r="I2015" s="3" t="e">
        <f t="shared" si="349"/>
        <v>#DIV/0!</v>
      </c>
      <c r="J2015" s="3" t="n">
        <f t="shared" si="350"/>
        <v>1.1017977297499812</v>
      </c>
      <c r="K2015" s="3" t="n">
        <f t="shared" si="351"/>
        <v>3.2336248258842236E-7</v>
      </c>
      <c r="L2015" s="3" t="n">
        <f>AM2015/SUM(AM1:AM$2860)</f>
        <v>5.0214554814177233E-7</v>
      </c>
      <c r="M2015" t="s">
        <v>4323</v>
      </c>
      <c r="N2015" t="s">
        <v>4870</v>
      </c>
      <c r="O2015" t="s">
        <v>4871</v>
      </c>
      <c r="P2015" s="2" t="n">
        <v>41744.001565836297</v>
      </c>
      <c r="Q2015" s="2"/>
      <c r="R2015" s="2"/>
      <c r="S2015" s="2"/>
      <c r="T2015" s="2" t="n">
        <v>65792.698187097398</v>
      </c>
      <c r="U2015" s="2"/>
      <c r="V2015" s="2" t="n">
        <v>88897.603929038407</v>
      </c>
      <c r="W2015" s="2" t="n">
        <v>8341.8078662121407</v>
      </c>
      <c r="X2015" s="2"/>
      <c r="Y2015" s="2"/>
      <c r="Z2015" s="2" t="n">
        <v>63449.044230220097</v>
      </c>
      <c r="AA2015" s="2" t="n">
        <v>20904.4052533785</v>
      </c>
      <c r="AB2015" s="2" t="n">
        <v>36475.624493040501</v>
      </c>
      <c r="AC2015" s="2" t="n">
        <v>133555.82013703199</v>
      </c>
      <c r="AD2015" s="2" t="n">
        <v>217490.08771364199</v>
      </c>
      <c r="AE2015" s="2" t="n">
        <v>0</v>
      </c>
      <c r="AF2015" s="2" t="n">
        <v>-41680.855303427401</v>
      </c>
      <c r="AG2015" s="2"/>
      <c r="AH2015" s="2" t="n">
        <v>18270.583966197501</v>
      </c>
      <c r="AI2015" s="2"/>
      <c r="AJ2015" s="2" t="n">
        <v>4282.7694423933899</v>
      </c>
      <c r="AK2015" s="2" t="n">
        <v>39115.972853850399</v>
      </c>
      <c r="AL2015" s="2" t="n">
        <v>40055</v>
      </c>
      <c r="AM2015" s="2" t="n">
        <v>44132.508065135502</v>
      </c>
    </row>
    <row r="2016">
      <c r="A2016" t="str">
        <f t="shared" si="341"/>
        <v>PAMS</v>
      </c>
      <c r="B2016" t="str">
        <f t="shared" si="342"/>
        <v>H329</v>
      </c>
      <c r="C2016" t="str">
        <f t="shared" si="343"/>
        <v>INSPECT SVCS/ENGINE ACCESSORIES</v>
      </c>
      <c r="D2016" s="2" t="n">
        <f t="shared" si="344"/>
        <v>0</v>
      </c>
      <c r="E2016" s="2" t="n">
        <f t="shared" si="345"/>
        <v>0</v>
      </c>
      <c r="F2016" s="2" t="n">
        <f t="shared" si="346"/>
        <v>0</v>
      </c>
      <c r="G2016" s="2" t="n">
        <f t="shared" si="347"/>
        <v>0</v>
      </c>
      <c r="H2016" s="3" t="e">
        <f t="shared" si="348"/>
        <v>#DIV/0!</v>
      </c>
      <c r="I2016" s="3" t="e">
        <f t="shared" si="349"/>
        <v>#DIV/0!</v>
      </c>
      <c r="J2016" s="3" t="e">
        <f t="shared" si="350"/>
        <v>#DIV/0!</v>
      </c>
      <c r="K2016" s="3" t="n">
        <f t="shared" si="351"/>
        <v>0</v>
      </c>
      <c r="L2016" s="3" t="n">
        <f>AM2016/SUM(AM1:AM$2860)</f>
        <v>0</v>
      </c>
      <c r="M2016" t="s">
        <v>4323</v>
      </c>
      <c r="N2016" t="s">
        <v>4872</v>
      </c>
      <c r="O2016" t="s">
        <v>4873</v>
      </c>
      <c r="P2016" s="2"/>
      <c r="Q2016" s="2"/>
      <c r="R2016" s="2"/>
      <c r="S2016" s="2"/>
      <c r="T2016" s="2"/>
      <c r="U2016" s="2"/>
      <c r="V2016" s="2" t="n">
        <v>26645.652700873099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</row>
    <row r="2017">
      <c r="A2017" t="str">
        <f t="shared" si="341"/>
        <v>PAMS</v>
      </c>
      <c r="B2017" t="str">
        <f t="shared" si="342"/>
        <v>H330</v>
      </c>
      <c r="C2017" t="str">
        <f t="shared" si="343"/>
        <v>INSPECT SVCS/MECH POWER TRANS EQ</v>
      </c>
      <c r="D2017" s="2" t="n">
        <f t="shared" si="344"/>
        <v>0</v>
      </c>
      <c r="E2017" s="2" t="n">
        <f t="shared" si="345"/>
        <v>0</v>
      </c>
      <c r="F2017" s="2" t="n">
        <f t="shared" si="346"/>
        <v>0</v>
      </c>
      <c r="G2017" s="2" t="n">
        <f t="shared" si="347"/>
        <v>0</v>
      </c>
      <c r="H2017" s="3" t="e">
        <f t="shared" si="348"/>
        <v>#DIV/0!</v>
      </c>
      <c r="I2017" s="3" t="e">
        <f t="shared" si="349"/>
        <v>#DIV/0!</v>
      </c>
      <c r="J2017" s="3" t="e">
        <f t="shared" si="350"/>
        <v>#DIV/0!</v>
      </c>
      <c r="K2017" s="3" t="n">
        <f t="shared" si="351"/>
        <v>0</v>
      </c>
      <c r="L2017" s="3" t="n">
        <f>AM2017/SUM(AM1:AM$2860)</f>
        <v>0</v>
      </c>
      <c r="M2017" t="s">
        <v>4323</v>
      </c>
      <c r="N2017" t="s">
        <v>4874</v>
      </c>
      <c r="O2017" t="s">
        <v>4875</v>
      </c>
      <c r="P2017" s="2"/>
      <c r="Q2017" s="2"/>
      <c r="R2017" s="2"/>
      <c r="S2017" s="2"/>
      <c r="T2017" s="2"/>
      <c r="U2017" s="2" t="n">
        <v>1299.2892355173101</v>
      </c>
      <c r="V2017" s="2" t="n">
        <v>7742.8704301309199</v>
      </c>
      <c r="W2017" s="2" t="n">
        <v>13608.169439171499</v>
      </c>
      <c r="X2017" s="2" t="n">
        <v>85711.581101457399</v>
      </c>
      <c r="Y2017" s="2" t="n">
        <v>25523.766365906999</v>
      </c>
      <c r="Z2017" s="2" t="n">
        <v>50774.921034491999</v>
      </c>
      <c r="AA2017" s="2" t="n">
        <v>42846.016023828197</v>
      </c>
      <c r="AB2017" s="2" t="n">
        <v>6296.4999987986303</v>
      </c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</row>
    <row r="2018">
      <c r="A2018" t="str">
        <f t="shared" si="341"/>
        <v>PAMS</v>
      </c>
      <c r="B2018" t="str">
        <f t="shared" si="342"/>
        <v>H331</v>
      </c>
      <c r="C2018" t="str">
        <f t="shared" si="343"/>
        <v>INSPECT SVCS/BEARINGS</v>
      </c>
      <c r="D2018" s="2" t="n">
        <f t="shared" si="344"/>
        <v>149066.32686445001</v>
      </c>
      <c r="E2018" s="2" t="n">
        <f t="shared" si="345"/>
        <v>0</v>
      </c>
      <c r="F2018" s="2" t="n">
        <f t="shared" si="346"/>
        <v>0</v>
      </c>
      <c r="G2018" s="2" t="n">
        <f t="shared" si="347"/>
        <v>0</v>
      </c>
      <c r="H2018" s="3" t="e">
        <f t="shared" si="348"/>
        <v>#DIV/0!</v>
      </c>
      <c r="I2018" s="3" t="n">
        <f t="shared" si="349"/>
        <v>-1</v>
      </c>
      <c r="J2018" s="3" t="e">
        <f t="shared" si="350"/>
        <v>#DIV/0!</v>
      </c>
      <c r="K2018" s="3" t="n">
        <f t="shared" si="351"/>
        <v>0</v>
      </c>
      <c r="L2018" s="3" t="n">
        <f>AM2018/SUM(AM1:AM$2860)</f>
        <v>0</v>
      </c>
      <c r="M2018" t="s">
        <v>4323</v>
      </c>
      <c r="N2018" t="s">
        <v>4876</v>
      </c>
      <c r="O2018" t="s">
        <v>4877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 t="n">
        <v>149066.32686445001</v>
      </c>
      <c r="AF2018" s="2"/>
      <c r="AG2018" s="2"/>
      <c r="AH2018" s="2"/>
      <c r="AI2018" s="2"/>
      <c r="AJ2018" s="2"/>
      <c r="AK2018" s="2"/>
      <c r="AL2018" s="2"/>
      <c r="AM2018" s="2"/>
    </row>
    <row r="2019">
      <c r="A2019" t="str">
        <f t="shared" si="341"/>
        <v>PAMS</v>
      </c>
      <c r="B2019" t="str">
        <f t="shared" si="342"/>
        <v>H332</v>
      </c>
      <c r="C2019" t="str">
        <f t="shared" si="343"/>
        <v>INSPECT SVCS/WOODWORKING MACHINE</v>
      </c>
      <c r="D2019" s="2" t="n">
        <f t="shared" si="344"/>
        <v>0</v>
      </c>
      <c r="E2019" s="2" t="n">
        <f t="shared" si="345"/>
        <v>0</v>
      </c>
      <c r="F2019" s="2" t="n">
        <f t="shared" si="346"/>
        <v>0</v>
      </c>
      <c r="G2019" s="2" t="n">
        <f t="shared" si="347"/>
        <v>0</v>
      </c>
      <c r="H2019" s="3" t="e">
        <f t="shared" si="348"/>
        <v>#DIV/0!</v>
      </c>
      <c r="I2019" s="3" t="e">
        <f t="shared" si="349"/>
        <v>#DIV/0!</v>
      </c>
      <c r="J2019" s="3" t="e">
        <f t="shared" si="350"/>
        <v>#DIV/0!</v>
      </c>
      <c r="K2019" s="3" t="n">
        <f t="shared" si="351"/>
        <v>0</v>
      </c>
      <c r="L2019" s="3" t="n">
        <f>AM2019/SUM(AM1:AM$2860)</f>
        <v>0</v>
      </c>
      <c r="M2019" t="s">
        <v>4323</v>
      </c>
      <c r="N2019" t="s">
        <v>4878</v>
      </c>
      <c r="O2019" t="s">
        <v>4879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 t="n">
        <v>1119.9750980256799</v>
      </c>
      <c r="AJ2019" s="2"/>
      <c r="AK2019" s="2"/>
      <c r="AL2019" s="2"/>
      <c r="AM2019" s="2"/>
    </row>
    <row r="2020">
      <c r="A2020" t="str">
        <f t="shared" si="341"/>
        <v>PAMS</v>
      </c>
      <c r="B2020" t="str">
        <f t="shared" si="342"/>
        <v>H334</v>
      </c>
      <c r="C2020" t="str">
        <f t="shared" si="343"/>
        <v>INSPECT SVCS/METALWORK MACHINE</v>
      </c>
      <c r="D2020" s="2" t="n">
        <f t="shared" si="344"/>
        <v>0</v>
      </c>
      <c r="E2020" s="2" t="n">
        <f t="shared" si="345"/>
        <v>0</v>
      </c>
      <c r="F2020" s="2" t="n">
        <f t="shared" si="346"/>
        <v>0</v>
      </c>
      <c r="G2020" s="2" t="n">
        <f t="shared" si="347"/>
        <v>0</v>
      </c>
      <c r="H2020" s="3" t="e">
        <f t="shared" si="348"/>
        <v>#DIV/0!</v>
      </c>
      <c r="I2020" s="3" t="e">
        <f t="shared" si="349"/>
        <v>#DIV/0!</v>
      </c>
      <c r="J2020" s="3" t="e">
        <f t="shared" si="350"/>
        <v>#DIV/0!</v>
      </c>
      <c r="K2020" s="3" t="n">
        <f t="shared" si="351"/>
        <v>0</v>
      </c>
      <c r="L2020" s="3" t="n">
        <f>AM2020/SUM(AM1:AM$2860)</f>
        <v>0</v>
      </c>
      <c r="M2020" t="s">
        <v>4323</v>
      </c>
      <c r="N2020" t="s">
        <v>4880</v>
      </c>
      <c r="O2020" t="s">
        <v>4881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 t="n">
        <v>22000.035542267899</v>
      </c>
      <c r="Z2020" s="2"/>
      <c r="AA2020" s="2"/>
      <c r="AB2020" s="2" t="n">
        <v>30360.3997217672</v>
      </c>
      <c r="AC2020" s="2" t="n">
        <v>24882.410126422201</v>
      </c>
      <c r="AD2020" s="2" t="n">
        <v>25094.075957991499</v>
      </c>
      <c r="AE2020" s="2"/>
      <c r="AF2020" s="2"/>
      <c r="AG2020" s="2" t="n">
        <v>2454.3201868389301</v>
      </c>
      <c r="AH2020" s="2" t="n">
        <v>0</v>
      </c>
      <c r="AI2020" s="2"/>
      <c r="AJ2020" s="2"/>
      <c r="AK2020" s="2"/>
      <c r="AL2020" s="2"/>
      <c r="AM2020" s="2"/>
    </row>
    <row r="2021">
      <c r="A2021" t="str">
        <f t="shared" si="341"/>
        <v>PAMS</v>
      </c>
      <c r="B2021" t="str">
        <f t="shared" si="342"/>
        <v>H335</v>
      </c>
      <c r="C2021" t="str">
        <f t="shared" si="343"/>
        <v>INSPECT SVCS/SERVICE &amp; TRADE EQ</v>
      </c>
      <c r="D2021" s="2" t="n">
        <f t="shared" si="344"/>
        <v>0</v>
      </c>
      <c r="E2021" s="2" t="n">
        <f t="shared" si="345"/>
        <v>0</v>
      </c>
      <c r="F2021" s="2" t="n">
        <f t="shared" si="346"/>
        <v>4914.58</v>
      </c>
      <c r="G2021" s="2" t="n">
        <f t="shared" si="347"/>
        <v>7134.4118781761899</v>
      </c>
      <c r="H2021" s="3" t="e">
        <f t="shared" si="348"/>
        <v>#DIV/0!</v>
      </c>
      <c r="I2021" s="3" t="e">
        <f t="shared" si="349"/>
        <v>#DIV/0!</v>
      </c>
      <c r="J2021" s="3" t="n">
        <f t="shared" si="350"/>
        <v>1.4516829267559364</v>
      </c>
      <c r="K2021" s="3" t="n">
        <f t="shared" si="351"/>
        <v>3.9675216319545845E-8</v>
      </c>
      <c r="L2021" s="3" t="n">
        <f>AM2021/SUM(AM1:AM$2860)</f>
        <v>8.1176287510070715E-8</v>
      </c>
      <c r="M2021" t="s">
        <v>4323</v>
      </c>
      <c r="N2021" t="s">
        <v>4882</v>
      </c>
      <c r="O2021" t="s">
        <v>4883</v>
      </c>
      <c r="P2021" s="2"/>
      <c r="Q2021" s="2"/>
      <c r="R2021" s="2"/>
      <c r="S2021" s="2"/>
      <c r="T2021" s="2"/>
      <c r="U2021" s="2"/>
      <c r="V2021" s="2" t="n">
        <v>9367.5030483707505</v>
      </c>
      <c r="W2021" s="2" t="n">
        <v>8223.4167920913496</v>
      </c>
      <c r="X2021" s="2"/>
      <c r="Y2021" s="2"/>
      <c r="Z2021" s="2" t="n">
        <v>-8765.1256977829908</v>
      </c>
      <c r="AA2021" s="2"/>
      <c r="AB2021" s="2"/>
      <c r="AC2021" s="2"/>
      <c r="AD2021" s="2"/>
      <c r="AE2021" s="2"/>
      <c r="AF2021" s="2" t="n">
        <v>3211.8930680762001</v>
      </c>
      <c r="AG2021" s="2"/>
      <c r="AH2021" s="2" t="n">
        <v>4796.0282911268496</v>
      </c>
      <c r="AI2021" s="2" t="n">
        <v>8763.8051420509491</v>
      </c>
      <c r="AJ2021" s="2" t="n">
        <v>1132.8615944395401</v>
      </c>
      <c r="AK2021" s="2"/>
      <c r="AL2021" s="2" t="n">
        <v>4914.58</v>
      </c>
      <c r="AM2021" s="2" t="n">
        <v>7134.4118781761899</v>
      </c>
    </row>
    <row r="2022">
      <c r="A2022" t="str">
        <f t="shared" si="341"/>
        <v>PAMS</v>
      </c>
      <c r="B2022" t="str">
        <f t="shared" si="342"/>
        <v>H336</v>
      </c>
      <c r="C2022" t="str">
        <f t="shared" si="343"/>
        <v>INSPECT SVCS/SP INDUSTRY MACHINERY</v>
      </c>
      <c r="D2022" s="2" t="n">
        <f t="shared" si="344"/>
        <v>40853.807247605298</v>
      </c>
      <c r="E2022" s="2" t="n">
        <f t="shared" si="345"/>
        <v>5132.5804556366202</v>
      </c>
      <c r="F2022" s="2" t="n">
        <f t="shared" si="346"/>
        <v>112473</v>
      </c>
      <c r="G2022" s="2" t="n">
        <f t="shared" si="347"/>
        <v>0</v>
      </c>
      <c r="H2022" s="3" t="n">
        <f t="shared" si="348"/>
        <v>20.91353861320999</v>
      </c>
      <c r="I2022" s="3" t="n">
        <f t="shared" si="349"/>
        <v>1.7530604263717127</v>
      </c>
      <c r="J2022" s="3" t="n">
        <f t="shared" si="350"/>
        <v>0</v>
      </c>
      <c r="K2022" s="3" t="n">
        <f t="shared" si="351"/>
        <v>9.0799022604338116E-7</v>
      </c>
      <c r="L2022" s="3" t="n">
        <f>AM2022/SUM(AM1:AM$2860)</f>
        <v>0</v>
      </c>
      <c r="M2022" t="s">
        <v>4323</v>
      </c>
      <c r="N2022" t="s">
        <v>4884</v>
      </c>
      <c r="O2022" t="s">
        <v>4885</v>
      </c>
      <c r="P2022" s="2"/>
      <c r="Q2022" s="2"/>
      <c r="R2022" s="2" t="n">
        <v>618363.04426943301</v>
      </c>
      <c r="S2022" s="2" t="n">
        <v>296541.98779883399</v>
      </c>
      <c r="T2022" s="2" t="n">
        <v>708322.781526846</v>
      </c>
      <c r="U2022" s="2" t="n">
        <v>33755.534338739802</v>
      </c>
      <c r="V2022" s="2" t="n">
        <v>36982.063154097697</v>
      </c>
      <c r="W2022" s="2" t="n">
        <v>103676.04679782</v>
      </c>
      <c r="X2022" s="2" t="n">
        <v>26924.559149456301</v>
      </c>
      <c r="Y2022" s="2" t="n">
        <v>24808.5927010009</v>
      </c>
      <c r="Z2022" s="2" t="n">
        <v>11842.731399877701</v>
      </c>
      <c r="AA2022" s="2" t="n">
        <v>2769.9470455758301</v>
      </c>
      <c r="AB2022" s="2" t="n">
        <v>16247.488596900001</v>
      </c>
      <c r="AC2022" s="2" t="n">
        <v>3494.8264739447</v>
      </c>
      <c r="AD2022" s="2" t="n">
        <v>30255.956364648398</v>
      </c>
      <c r="AE2022" s="2" t="n">
        <v>40853.807247605298</v>
      </c>
      <c r="AF2022" s="2" t="n">
        <v>33192.428496455803</v>
      </c>
      <c r="AG2022" s="2" t="n">
        <v>8489.6103986657199</v>
      </c>
      <c r="AH2022" s="2" t="n">
        <v>92582.758514212299</v>
      </c>
      <c r="AI2022" s="2" t="n">
        <v>12969.311635137399</v>
      </c>
      <c r="AJ2022" s="2" t="n">
        <v>0</v>
      </c>
      <c r="AK2022" s="2" t="n">
        <v>5132.5804556366202</v>
      </c>
      <c r="AL2022" s="2" t="n">
        <v>112473</v>
      </c>
      <c r="AM2022" s="2" t="n">
        <v>0</v>
      </c>
    </row>
    <row r="2023">
      <c r="A2023" t="str">
        <f t="shared" si="341"/>
        <v>PAMS</v>
      </c>
      <c r="B2023" t="str">
        <f t="shared" si="342"/>
        <v>H337</v>
      </c>
      <c r="C2023" t="str">
        <f t="shared" si="343"/>
        <v>INSPECT SVCS/AGRICULTURE MACHINE</v>
      </c>
      <c r="D2023" s="2" t="n">
        <f t="shared" si="344"/>
        <v>0</v>
      </c>
      <c r="E2023" s="2" t="n">
        <f t="shared" si="345"/>
        <v>0</v>
      </c>
      <c r="F2023" s="2" t="n">
        <f t="shared" si="346"/>
        <v>0</v>
      </c>
      <c r="G2023" s="2" t="n">
        <f t="shared" si="347"/>
        <v>0</v>
      </c>
      <c r="H2023" s="3" t="e">
        <f t="shared" si="348"/>
        <v>#DIV/0!</v>
      </c>
      <c r="I2023" s="3" t="e">
        <f t="shared" si="349"/>
        <v>#DIV/0!</v>
      </c>
      <c r="J2023" s="3" t="e">
        <f t="shared" si="350"/>
        <v>#DIV/0!</v>
      </c>
      <c r="K2023" s="3" t="n">
        <f t="shared" si="351"/>
        <v>0</v>
      </c>
      <c r="L2023" s="3" t="n">
        <f>AM2023/SUM(AM1:AM$2860)</f>
        <v>0</v>
      </c>
      <c r="M2023" t="s">
        <v>4323</v>
      </c>
      <c r="N2023" t="s">
        <v>4886</v>
      </c>
      <c r="O2023" t="s">
        <v>4887</v>
      </c>
      <c r="P2023" s="2"/>
      <c r="Q2023" s="2"/>
      <c r="R2023" s="2"/>
      <c r="S2023" s="2" t="n">
        <v>25600.484039323401</v>
      </c>
      <c r="T2023" s="2"/>
      <c r="U2023" s="2" t="n">
        <v>24628.749286583701</v>
      </c>
      <c r="V2023" s="2" t="n">
        <v>23488.6643600938</v>
      </c>
      <c r="W2023" s="2" t="n">
        <v>24222.541601725301</v>
      </c>
      <c r="X2023" s="2" t="n">
        <v>23727.680735407099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</row>
    <row r="2024">
      <c r="A2024" t="str">
        <f t="shared" si="341"/>
        <v>PAMS</v>
      </c>
      <c r="B2024" t="str">
        <f t="shared" si="342"/>
        <v>H338</v>
      </c>
      <c r="C2024" t="str">
        <f t="shared" si="343"/>
        <v>INSPECT SVCS/CONTRUCT EQ</v>
      </c>
      <c r="D2024" s="2" t="n">
        <f t="shared" si="344"/>
        <v>0</v>
      </c>
      <c r="E2024" s="2" t="n">
        <f t="shared" si="345"/>
        <v>0</v>
      </c>
      <c r="F2024" s="2" t="n">
        <f t="shared" si="346"/>
        <v>0</v>
      </c>
      <c r="G2024" s="2" t="n">
        <f t="shared" si="347"/>
        <v>0</v>
      </c>
      <c r="H2024" s="3" t="e">
        <f t="shared" si="348"/>
        <v>#DIV/0!</v>
      </c>
      <c r="I2024" s="3" t="e">
        <f t="shared" si="349"/>
        <v>#DIV/0!</v>
      </c>
      <c r="J2024" s="3" t="e">
        <f t="shared" si="350"/>
        <v>#DIV/0!</v>
      </c>
      <c r="K2024" s="3" t="n">
        <f t="shared" si="351"/>
        <v>0</v>
      </c>
      <c r="L2024" s="3" t="n">
        <f>AM2024/SUM(AM1:AM$2860)</f>
        <v>0</v>
      </c>
      <c r="M2024" t="s">
        <v>4323</v>
      </c>
      <c r="N2024" t="s">
        <v>4888</v>
      </c>
      <c r="O2024" t="s">
        <v>4889</v>
      </c>
      <c r="P2024" s="2"/>
      <c r="Q2024" s="2"/>
      <c r="R2024" s="2"/>
      <c r="S2024" s="2"/>
      <c r="T2024" s="2" t="n">
        <v>80860.863786683607</v>
      </c>
      <c r="U2024" s="2"/>
      <c r="V2024" s="2" t="n">
        <v>4819.3705981692501</v>
      </c>
      <c r="W2024" s="2"/>
      <c r="X2024" s="2"/>
      <c r="Y2024" s="2"/>
      <c r="Z2024" s="2" t="n">
        <v>1641.8257836892001</v>
      </c>
      <c r="AA2024" s="2"/>
      <c r="AB2024" s="2"/>
      <c r="AC2024" s="2"/>
      <c r="AD2024" s="2" t="n">
        <v>6408.6723308071896</v>
      </c>
      <c r="AE2024" s="2"/>
      <c r="AF2024" s="2"/>
      <c r="AG2024" s="2"/>
      <c r="AH2024" s="2"/>
      <c r="AI2024" s="2"/>
      <c r="AJ2024" s="2"/>
      <c r="AK2024" s="2"/>
      <c r="AL2024" s="2"/>
      <c r="AM2024" s="2"/>
    </row>
    <row r="2025">
      <c r="A2025" t="str">
        <f t="shared" si="341"/>
        <v>PAMS</v>
      </c>
      <c r="B2025" t="str">
        <f t="shared" si="342"/>
        <v>H339</v>
      </c>
      <c r="C2025" t="str">
        <f t="shared" si="343"/>
        <v>INSPECT SVCS/MATERIALS HANDLING EQ</v>
      </c>
      <c r="D2025" s="2" t="n">
        <f t="shared" si="344"/>
        <v>361982.68498122698</v>
      </c>
      <c r="E2025" s="2" t="n">
        <f t="shared" si="345"/>
        <v>16728.779872195701</v>
      </c>
      <c r="F2025" s="2" t="n">
        <f t="shared" si="346"/>
        <v>0</v>
      </c>
      <c r="G2025" s="2" t="n">
        <f t="shared" si="347"/>
        <v>0</v>
      </c>
      <c r="H2025" s="3" t="n">
        <f t="shared" si="348"/>
        <v>-1</v>
      </c>
      <c r="I2025" s="3" t="n">
        <f t="shared" si="349"/>
        <v>-1</v>
      </c>
      <c r="J2025" s="3" t="e">
        <f t="shared" si="350"/>
        <v>#DIV/0!</v>
      </c>
      <c r="K2025" s="3" t="n">
        <f t="shared" si="351"/>
        <v>0</v>
      </c>
      <c r="L2025" s="3" t="n">
        <f>AM2025/SUM(AM1:AM$2860)</f>
        <v>0</v>
      </c>
      <c r="M2025" t="s">
        <v>4323</v>
      </c>
      <c r="N2025" t="s">
        <v>4890</v>
      </c>
      <c r="O2025" t="s">
        <v>4891</v>
      </c>
      <c r="P2025" s="2"/>
      <c r="Q2025" s="2"/>
      <c r="R2025" s="2"/>
      <c r="S2025" s="2"/>
      <c r="T2025" s="2"/>
      <c r="U2025" s="2" t="n">
        <v>36182.317899744899</v>
      </c>
      <c r="V2025" s="2" t="n">
        <v>50051.827108749902</v>
      </c>
      <c r="W2025" s="2"/>
      <c r="X2025" s="2" t="n">
        <v>3352.5346657049899</v>
      </c>
      <c r="Y2025" s="2" t="n">
        <v>18645.689608034001</v>
      </c>
      <c r="Z2025" s="2" t="n">
        <v>0</v>
      </c>
      <c r="AA2025" s="2" t="n">
        <v>23738.189704006501</v>
      </c>
      <c r="AB2025" s="2" t="n">
        <v>57833.982138965301</v>
      </c>
      <c r="AC2025" s="2"/>
      <c r="AD2025" s="2" t="n">
        <v>143665.08103650101</v>
      </c>
      <c r="AE2025" s="2" t="n">
        <v>361982.68498122698</v>
      </c>
      <c r="AF2025" s="2" t="n">
        <v>430992.32421318803</v>
      </c>
      <c r="AG2025" s="2" t="n">
        <v>480678.35719989502</v>
      </c>
      <c r="AH2025" s="2"/>
      <c r="AI2025" s="2" t="n">
        <v>15305.1651868352</v>
      </c>
      <c r="AJ2025" s="2" t="n">
        <v>352.01601739414002</v>
      </c>
      <c r="AK2025" s="2" t="n">
        <v>16728.779872195701</v>
      </c>
      <c r="AL2025" s="2"/>
      <c r="AM2025" s="2"/>
    </row>
    <row r="2026">
      <c r="A2026" t="str">
        <f t="shared" si="341"/>
        <v>PAMS</v>
      </c>
      <c r="B2026" t="str">
        <f t="shared" si="342"/>
        <v>H340</v>
      </c>
      <c r="C2026" t="str">
        <f t="shared" si="343"/>
        <v>INSPECT SVCS/ROPE-CABLE-CHAIN</v>
      </c>
      <c r="D2026" s="2" t="n">
        <f t="shared" si="344"/>
        <v>0</v>
      </c>
      <c r="E2026" s="2" t="n">
        <f t="shared" si="345"/>
        <v>5346.43797462148</v>
      </c>
      <c r="F2026" s="2" t="n">
        <f t="shared" si="346"/>
        <v>0</v>
      </c>
      <c r="G2026" s="2" t="n">
        <f t="shared" si="347"/>
        <v>0</v>
      </c>
      <c r="H2026" s="3" t="n">
        <f t="shared" si="348"/>
        <v>-1</v>
      </c>
      <c r="I2026" s="3" t="e">
        <f t="shared" si="349"/>
        <v>#DIV/0!</v>
      </c>
      <c r="J2026" s="3" t="e">
        <f t="shared" si="350"/>
        <v>#DIV/0!</v>
      </c>
      <c r="K2026" s="3" t="n">
        <f t="shared" si="351"/>
        <v>0</v>
      </c>
      <c r="L2026" s="3" t="n">
        <f>AM2026/SUM(AM1:AM$2860)</f>
        <v>0</v>
      </c>
      <c r="M2026" t="s">
        <v>4323</v>
      </c>
      <c r="N2026" t="s">
        <v>4892</v>
      </c>
      <c r="O2026" t="s">
        <v>4893</v>
      </c>
      <c r="P2026" s="2"/>
      <c r="Q2026" s="2"/>
      <c r="R2026" s="2"/>
      <c r="S2026" s="2"/>
      <c r="T2026" s="2" t="n">
        <v>2524.25242077964</v>
      </c>
      <c r="U2026" s="2" t="n">
        <v>21423.835838974399</v>
      </c>
      <c r="V2026" s="2"/>
      <c r="W2026" s="2" t="n">
        <v>5780.7503777600596</v>
      </c>
      <c r="X2026" s="2" t="n">
        <v>8036.0322587737201</v>
      </c>
      <c r="Y2026" s="2" t="n">
        <v>16192.3566591811</v>
      </c>
      <c r="Z2026" s="2" t="n">
        <v>23482.216018493</v>
      </c>
      <c r="AA2026" s="2" t="n">
        <v>49689.169045778697</v>
      </c>
      <c r="AB2026" s="2" t="n">
        <v>28136.804725421502</v>
      </c>
      <c r="AC2026" s="2" t="n">
        <v>8244.1423050848207</v>
      </c>
      <c r="AD2026" s="2"/>
      <c r="AE2026" s="2"/>
      <c r="AF2026" s="2"/>
      <c r="AG2026" s="2"/>
      <c r="AH2026" s="2"/>
      <c r="AI2026" s="2"/>
      <c r="AJ2026" s="2" t="n">
        <v>1823.6308593417</v>
      </c>
      <c r="AK2026" s="2" t="n">
        <v>5346.43797462148</v>
      </c>
      <c r="AL2026" s="2"/>
      <c r="AM2026" s="2"/>
    </row>
    <row r="2027">
      <c r="A2027" t="str">
        <f t="shared" si="341"/>
        <v>PAMS</v>
      </c>
      <c r="B2027" t="str">
        <f t="shared" si="342"/>
        <v>H341</v>
      </c>
      <c r="C2027" t="str">
        <f t="shared" si="343"/>
        <v>INSPECT SVCS/REFRIGERATION - AC EQ</v>
      </c>
      <c r="D2027" s="2" t="n">
        <f t="shared" si="344"/>
        <v>28169.02611277</v>
      </c>
      <c r="E2027" s="2" t="n">
        <f t="shared" si="345"/>
        <v>36848.719808686103</v>
      </c>
      <c r="F2027" s="2" t="n">
        <f t="shared" si="346"/>
        <v>4046.8</v>
      </c>
      <c r="G2027" s="2" t="n">
        <f t="shared" si="347"/>
        <v>0</v>
      </c>
      <c r="H2027" s="3" t="n">
        <f t="shared" si="348"/>
        <v>-0.89017800289913807</v>
      </c>
      <c r="I2027" s="3" t="n">
        <f t="shared" si="349"/>
        <v>-0.85633866134387071</v>
      </c>
      <c r="J2027" s="3" t="n">
        <f t="shared" si="350"/>
        <v>0</v>
      </c>
      <c r="K2027" s="3" t="n">
        <f t="shared" si="351"/>
        <v>3.2669661578799843E-8</v>
      </c>
      <c r="L2027" s="3" t="n">
        <f>AM2027/SUM(AM1:AM$2860)</f>
        <v>0</v>
      </c>
      <c r="M2027" t="s">
        <v>4323</v>
      </c>
      <c r="N2027" t="s">
        <v>4894</v>
      </c>
      <c r="O2027" t="s">
        <v>4895</v>
      </c>
      <c r="P2027" s="2"/>
      <c r="Q2027" s="2"/>
      <c r="R2027" s="2"/>
      <c r="S2027" s="2"/>
      <c r="T2027" s="2" t="n">
        <v>47469.927816346899</v>
      </c>
      <c r="U2027" s="2"/>
      <c r="V2027" s="2"/>
      <c r="W2027" s="2"/>
      <c r="X2027" s="2"/>
      <c r="Y2027" s="2" t="n">
        <v>10251.6098952308</v>
      </c>
      <c r="Z2027" s="2"/>
      <c r="AA2027" s="2"/>
      <c r="AB2027" s="2"/>
      <c r="AC2027" s="2" t="n">
        <v>6776.41411954465</v>
      </c>
      <c r="AD2027" s="2"/>
      <c r="AE2027" s="2" t="n">
        <v>28169.02611277</v>
      </c>
      <c r="AF2027" s="2" t="n">
        <v>52306.784932344402</v>
      </c>
      <c r="AG2027" s="2" t="n">
        <v>36034.095238389498</v>
      </c>
      <c r="AH2027" s="2" t="n">
        <v>34618.188969952796</v>
      </c>
      <c r="AI2027" s="2" t="n">
        <v>43907.503742998801</v>
      </c>
      <c r="AJ2027" s="2" t="n">
        <v>37236.331686109799</v>
      </c>
      <c r="AK2027" s="2" t="n">
        <v>36848.719808686103</v>
      </c>
      <c r="AL2027" s="2" t="n">
        <v>4046.8</v>
      </c>
      <c r="AM2027" s="2"/>
    </row>
    <row r="2028">
      <c r="A2028" t="str">
        <f t="shared" si="341"/>
        <v>PAMS</v>
      </c>
      <c r="B2028" t="str">
        <f t="shared" si="342"/>
        <v>H342</v>
      </c>
      <c r="C2028" t="str">
        <f t="shared" si="343"/>
        <v>INSPECT SVCS/FIRE-RESCUE-SAFETY EQ</v>
      </c>
      <c r="D2028" s="2" t="n">
        <f t="shared" si="344"/>
        <v>153470.20499796799</v>
      </c>
      <c r="E2028" s="2" t="n">
        <f t="shared" si="345"/>
        <v>59379.144077538498</v>
      </c>
      <c r="F2028" s="2" t="n">
        <f t="shared" si="346"/>
        <v>72683.5</v>
      </c>
      <c r="G2028" s="2" t="n">
        <f t="shared" si="347"/>
        <v>12113.2394188286</v>
      </c>
      <c r="H2028" s="3" t="n">
        <f t="shared" si="348"/>
        <v>0.22405772479792563</v>
      </c>
      <c r="I2028" s="3" t="n">
        <f t="shared" si="349"/>
        <v>-0.52639992889198028</v>
      </c>
      <c r="J2028" s="3" t="n">
        <f t="shared" si="350"/>
        <v>0.16665734890076289</v>
      </c>
      <c r="K2028" s="3" t="n">
        <f t="shared" si="351"/>
        <v>5.8677111479754332E-7</v>
      </c>
      <c r="L2028" s="3" t="n">
        <f>AM2028/SUM(AM1:AM$2860)</f>
        <v>1.3782604964945208E-7</v>
      </c>
      <c r="M2028" t="s">
        <v>4323</v>
      </c>
      <c r="N2028" t="s">
        <v>4896</v>
      </c>
      <c r="O2028" t="s">
        <v>4897</v>
      </c>
      <c r="P2028" s="2"/>
      <c r="Q2028" s="2"/>
      <c r="R2028" s="2"/>
      <c r="S2028" s="2"/>
      <c r="T2028" s="2" t="n">
        <v>892.48759721142301</v>
      </c>
      <c r="U2028" s="2" t="n">
        <v>7309.2237771379496</v>
      </c>
      <c r="V2028" s="2" t="n">
        <v>134718.67518340499</v>
      </c>
      <c r="W2028" s="2" t="n">
        <v>574113.69965226296</v>
      </c>
      <c r="X2028" s="2" t="n">
        <v>63171.617418592301</v>
      </c>
      <c r="Y2028" s="2" t="n">
        <v>92363.182389423106</v>
      </c>
      <c r="Z2028" s="2" t="n">
        <v>121017.433367976</v>
      </c>
      <c r="AA2028" s="2" t="n">
        <v>155520.55966841601</v>
      </c>
      <c r="AB2028" s="2" t="n">
        <v>113387.62597917599</v>
      </c>
      <c r="AC2028" s="2" t="n">
        <v>157640.14595172001</v>
      </c>
      <c r="AD2028" s="2" t="n">
        <v>213170.61592084001</v>
      </c>
      <c r="AE2028" s="2" t="n">
        <v>153470.20499796799</v>
      </c>
      <c r="AF2028" s="2" t="n">
        <v>35245.018025524601</v>
      </c>
      <c r="AG2028" s="2" t="n">
        <v>107674.391235855</v>
      </c>
      <c r="AH2028" s="2" t="n">
        <v>81086.404527430597</v>
      </c>
      <c r="AI2028" s="2" t="n">
        <v>104133.414368012</v>
      </c>
      <c r="AJ2028" s="2" t="n">
        <v>78617.964315266494</v>
      </c>
      <c r="AK2028" s="2" t="n">
        <v>59379.144077538498</v>
      </c>
      <c r="AL2028" s="2" t="n">
        <v>72683.5</v>
      </c>
      <c r="AM2028" s="2" t="n">
        <v>12113.2394188286</v>
      </c>
    </row>
    <row r="2029">
      <c r="A2029" t="str">
        <f t="shared" si="341"/>
        <v>PAMS</v>
      </c>
      <c r="B2029" t="str">
        <f t="shared" si="342"/>
        <v>H343</v>
      </c>
      <c r="C2029" t="str">
        <f t="shared" si="343"/>
        <v>INSPECT SVCS/PUMPS &amp; COMPRESSORS</v>
      </c>
      <c r="D2029" s="2" t="n">
        <f t="shared" si="344"/>
        <v>0</v>
      </c>
      <c r="E2029" s="2" t="n">
        <f t="shared" si="345"/>
        <v>-32160.962992538</v>
      </c>
      <c r="F2029" s="2" t="n">
        <f t="shared" si="346"/>
        <v>0</v>
      </c>
      <c r="G2029" s="2" t="n">
        <f t="shared" si="347"/>
        <v>0</v>
      </c>
      <c r="H2029" s="3" t="n">
        <f t="shared" si="348"/>
        <v>-1</v>
      </c>
      <c r="I2029" s="3" t="e">
        <f t="shared" si="349"/>
        <v>#DIV/0!</v>
      </c>
      <c r="J2029" s="3" t="e">
        <f t="shared" si="350"/>
        <v>#DIV/0!</v>
      </c>
      <c r="K2029" s="3" t="n">
        <f t="shared" si="351"/>
        <v>0</v>
      </c>
      <c r="L2029" s="3" t="n">
        <f>AM2029/SUM(AM1:AM$2860)</f>
        <v>0</v>
      </c>
      <c r="M2029" t="s">
        <v>4323</v>
      </c>
      <c r="N2029" t="s">
        <v>4898</v>
      </c>
      <c r="O2029" t="s">
        <v>4899</v>
      </c>
      <c r="P2029" s="2"/>
      <c r="Q2029" s="2"/>
      <c r="R2029" s="2"/>
      <c r="S2029" s="2"/>
      <c r="T2029" s="2"/>
      <c r="U2029" s="2"/>
      <c r="V2029" s="2" t="n">
        <v>46926.995867987403</v>
      </c>
      <c r="W2029" s="2" t="n">
        <v>4047.0695912096098</v>
      </c>
      <c r="X2029" s="2" t="n">
        <v>13330.1577165208</v>
      </c>
      <c r="Y2029" s="2" t="n">
        <v>5233.7287919341097</v>
      </c>
      <c r="Z2029" s="2" t="n">
        <v>9902.0017476169305</v>
      </c>
      <c r="AA2029" s="2"/>
      <c r="AB2029" s="2"/>
      <c r="AC2029" s="2"/>
      <c r="AD2029" s="2" t="n">
        <v>873.50289035433798</v>
      </c>
      <c r="AE2029" s="2"/>
      <c r="AF2029" s="2" t="n">
        <v>12795.1942666177</v>
      </c>
      <c r="AG2029" s="2"/>
      <c r="AH2029" s="2" t="n">
        <v>68689.402332417507</v>
      </c>
      <c r="AI2029" s="2" t="n">
        <v>671.98505881540802</v>
      </c>
      <c r="AJ2029" s="2"/>
      <c r="AK2029" s="2" t="n">
        <v>-32160.962992538</v>
      </c>
      <c r="AL2029" s="2"/>
      <c r="AM2029" s="2"/>
    </row>
    <row r="2030">
      <c r="A2030" t="str">
        <f t="shared" si="341"/>
        <v>PAMS</v>
      </c>
      <c r="B2030" t="str">
        <f t="shared" si="342"/>
        <v>H344</v>
      </c>
      <c r="C2030" t="str">
        <f t="shared" si="343"/>
        <v>INSPECT SVCS/FURNACE-NUCLEAR REAC</v>
      </c>
      <c r="D2030" s="2" t="n">
        <f t="shared" si="344"/>
        <v>56670.7209273845</v>
      </c>
      <c r="E2030" s="2" t="n">
        <f t="shared" si="345"/>
        <v>0</v>
      </c>
      <c r="F2030" s="2" t="n">
        <f t="shared" si="346"/>
        <v>0</v>
      </c>
      <c r="G2030" s="2" t="n">
        <f t="shared" si="347"/>
        <v>2289.1161106447698</v>
      </c>
      <c r="H2030" s="3" t="e">
        <f t="shared" si="348"/>
        <v>#DIV/0!</v>
      </c>
      <c r="I2030" s="3" t="n">
        <f t="shared" si="349"/>
        <v>-1</v>
      </c>
      <c r="J2030" s="3" t="e">
        <f t="shared" si="350"/>
        <v>#DIV/0!</v>
      </c>
      <c r="K2030" s="3" t="n">
        <f t="shared" si="351"/>
        <v>0</v>
      </c>
      <c r="L2030" s="3" t="n">
        <f>AM2030/SUM(AM1:AM$2860)</f>
        <v>2.6045867650290101E-8</v>
      </c>
      <c r="M2030" t="s">
        <v>4323</v>
      </c>
      <c r="N2030" t="s">
        <v>4900</v>
      </c>
      <c r="O2030" t="s">
        <v>4901</v>
      </c>
      <c r="P2030" s="2"/>
      <c r="Q2030" s="2"/>
      <c r="R2030" s="2"/>
      <c r="S2030" s="2"/>
      <c r="T2030" s="2"/>
      <c r="U2030" s="2" t="n">
        <v>7940.1008837169102</v>
      </c>
      <c r="V2030" s="2" t="n">
        <v>3495.33695834729</v>
      </c>
      <c r="W2030" s="2" t="n">
        <v>5443.2677756686098</v>
      </c>
      <c r="X2030" s="2" t="n">
        <v>4265.6504692866702</v>
      </c>
      <c r="Y2030" s="2" t="n">
        <v>33318.731761041003</v>
      </c>
      <c r="Z2030" s="2" t="n">
        <v>47017.704116167297</v>
      </c>
      <c r="AA2030" s="2" t="n">
        <v>15256.765992876901</v>
      </c>
      <c r="AB2030" s="2" t="n">
        <v>23184.305748086401</v>
      </c>
      <c r="AC2030" s="2" t="n">
        <v>1868.38419439672</v>
      </c>
      <c r="AD2030" s="2"/>
      <c r="AE2030" s="2" t="n">
        <v>56670.7209273845</v>
      </c>
      <c r="AF2030" s="2" t="n">
        <v>51455.865239359096</v>
      </c>
      <c r="AG2030" s="2"/>
      <c r="AH2030" s="2" t="n">
        <v>12918.227355650301</v>
      </c>
      <c r="AI2030" s="2" t="n">
        <v>621481.88172324898</v>
      </c>
      <c r="AJ2030" s="2"/>
      <c r="AK2030" s="2"/>
      <c r="AL2030" s="2"/>
      <c r="AM2030" s="2" t="n">
        <v>2289.1161106447698</v>
      </c>
    </row>
    <row r="2031">
      <c r="A2031" t="str">
        <f t="shared" si="341"/>
        <v>PAMS</v>
      </c>
      <c r="B2031" t="str">
        <f t="shared" si="342"/>
        <v>H345</v>
      </c>
      <c r="C2031" t="str">
        <f t="shared" si="343"/>
        <v>INSPECT SVCS/PLUMBING-HEATING EQ</v>
      </c>
      <c r="D2031" s="2" t="n">
        <f t="shared" si="344"/>
        <v>63962.748497828703</v>
      </c>
      <c r="E2031" s="2" t="n">
        <f t="shared" si="345"/>
        <v>0</v>
      </c>
      <c r="F2031" s="2" t="n">
        <f t="shared" si="346"/>
        <v>0</v>
      </c>
      <c r="G2031" s="2" t="n">
        <f t="shared" si="347"/>
        <v>0</v>
      </c>
      <c r="H2031" s="3" t="e">
        <f t="shared" si="348"/>
        <v>#DIV/0!</v>
      </c>
      <c r="I2031" s="3" t="n">
        <f t="shared" si="349"/>
        <v>-1</v>
      </c>
      <c r="J2031" s="3" t="e">
        <f t="shared" si="350"/>
        <v>#DIV/0!</v>
      </c>
      <c r="K2031" s="3" t="n">
        <f t="shared" si="351"/>
        <v>0</v>
      </c>
      <c r="L2031" s="3" t="n">
        <f>AM2031/SUM(AM1:AM$2860)</f>
        <v>0</v>
      </c>
      <c r="M2031" t="s">
        <v>4323</v>
      </c>
      <c r="N2031" t="s">
        <v>4902</v>
      </c>
      <c r="O2031" t="s">
        <v>4903</v>
      </c>
      <c r="P2031" s="2"/>
      <c r="Q2031" s="2"/>
      <c r="R2031" s="2"/>
      <c r="S2031" s="2"/>
      <c r="T2031" s="2" t="n">
        <v>16995.9388095629</v>
      </c>
      <c r="U2031" s="2" t="n">
        <v>24585.439645399802</v>
      </c>
      <c r="V2031" s="2" t="n">
        <v>279.62695666778302</v>
      </c>
      <c r="W2031" s="2" t="n">
        <v>32631.0294981894</v>
      </c>
      <c r="X2031" s="2" t="n">
        <v>35275.596365229103</v>
      </c>
      <c r="Y2031" s="2"/>
      <c r="Z2031" s="2" t="n">
        <v>0</v>
      </c>
      <c r="AA2031" s="2" t="n">
        <v>8802.7633443125396</v>
      </c>
      <c r="AB2031" s="2" t="n">
        <v>769162.80965324398</v>
      </c>
      <c r="AC2031" s="2" t="n">
        <v>26876.093619594601</v>
      </c>
      <c r="AD2031" s="2" t="n">
        <v>74593.616428745299</v>
      </c>
      <c r="AE2031" s="2" t="n">
        <v>63962.748497828703</v>
      </c>
      <c r="AF2031" s="2"/>
      <c r="AG2031" s="2" t="n">
        <v>4616.4593990541898</v>
      </c>
      <c r="AH2031" s="2" t="n">
        <v>4561.9364340599404</v>
      </c>
      <c r="AI2031" s="2"/>
      <c r="AJ2031" s="2"/>
      <c r="AK2031" s="2"/>
      <c r="AL2031" s="2"/>
      <c r="AM2031" s="2"/>
    </row>
    <row r="2032">
      <c r="A2032" t="str">
        <f t="shared" si="341"/>
        <v>PAMS</v>
      </c>
      <c r="B2032" t="str">
        <f t="shared" si="342"/>
        <v>H346</v>
      </c>
      <c r="C2032" t="str">
        <f t="shared" si="343"/>
        <v>INSPECT SVCS/WATER PURIFICATION EQ</v>
      </c>
      <c r="D2032" s="2" t="n">
        <f t="shared" si="344"/>
        <v>47867.5535068522</v>
      </c>
      <c r="E2032" s="2" t="n">
        <f t="shared" si="345"/>
        <v>109316.478691895</v>
      </c>
      <c r="F2032" s="2" t="n">
        <f t="shared" si="346"/>
        <v>2882</v>
      </c>
      <c r="G2032" s="2" t="n">
        <f t="shared" si="347"/>
        <v>0</v>
      </c>
      <c r="H2032" s="3" t="n">
        <f t="shared" si="348"/>
        <v>-0.97363617970056626</v>
      </c>
      <c r="I2032" s="3" t="n">
        <f t="shared" si="349"/>
        <v>-0.93979220183902978</v>
      </c>
      <c r="J2032" s="3" t="n">
        <f t="shared" si="350"/>
        <v>0</v>
      </c>
      <c r="K2032" s="3" t="n">
        <f t="shared" si="351"/>
        <v>2.3266275741351475E-8</v>
      </c>
      <c r="L2032" s="3" t="n">
        <f>AM2032/SUM(AM1:AM$2860)</f>
        <v>0</v>
      </c>
      <c r="M2032" t="s">
        <v>4323</v>
      </c>
      <c r="N2032" t="s">
        <v>4904</v>
      </c>
      <c r="O2032" t="s">
        <v>4905</v>
      </c>
      <c r="P2032" s="2"/>
      <c r="Q2032" s="2"/>
      <c r="R2032" s="2"/>
      <c r="S2032" s="2"/>
      <c r="T2032" s="2" t="n">
        <v>4045.9437740251201</v>
      </c>
      <c r="U2032" s="2"/>
      <c r="V2032" s="2" t="n">
        <v>53015.872849428401</v>
      </c>
      <c r="W2032" s="2" t="n">
        <v>428054.49542774801</v>
      </c>
      <c r="X2032" s="2" t="n">
        <v>177816.053370571</v>
      </c>
      <c r="Y2032" s="2" t="n">
        <v>184946.39363907801</v>
      </c>
      <c r="Z2032" s="2" t="n">
        <v>146831.89404801899</v>
      </c>
      <c r="AA2032" s="2" t="n">
        <v>83825.843062461397</v>
      </c>
      <c r="AB2032" s="2" t="n">
        <v>72484.048686170005</v>
      </c>
      <c r="AC2032" s="2" t="n">
        <v>39810.847080406202</v>
      </c>
      <c r="AD2032" s="2" t="n">
        <v>0</v>
      </c>
      <c r="AE2032" s="2" t="n">
        <v>47867.5535068522</v>
      </c>
      <c r="AF2032" s="2" t="n">
        <v>64676.522683321498</v>
      </c>
      <c r="AG2032" s="2" t="n">
        <v>55131.0437397934</v>
      </c>
      <c r="AH2032" s="2" t="n">
        <v>0</v>
      </c>
      <c r="AI2032" s="2" t="n">
        <v>0</v>
      </c>
      <c r="AJ2032" s="2" t="n">
        <v>0</v>
      </c>
      <c r="AK2032" s="2" t="n">
        <v>109316.478691895</v>
      </c>
      <c r="AL2032" s="2" t="n">
        <v>2882</v>
      </c>
      <c r="AM2032" s="2"/>
    </row>
    <row r="2033">
      <c r="A2033" t="str">
        <f t="shared" si="341"/>
        <v>PAMS</v>
      </c>
      <c r="B2033" t="str">
        <f t="shared" si="342"/>
        <v>H347</v>
      </c>
      <c r="C2033" t="str">
        <f t="shared" si="343"/>
        <v>INSPECT SVCS/PIPE-TUBING-HOSE</v>
      </c>
      <c r="D2033" s="2" t="n">
        <f t="shared" si="344"/>
        <v>24294.186758381002</v>
      </c>
      <c r="E2033" s="2" t="n">
        <f t="shared" si="345"/>
        <v>0</v>
      </c>
      <c r="F2033" s="2" t="n">
        <f t="shared" si="346"/>
        <v>0</v>
      </c>
      <c r="G2033" s="2" t="n">
        <f t="shared" si="347"/>
        <v>0</v>
      </c>
      <c r="H2033" s="3" t="e">
        <f t="shared" si="348"/>
        <v>#DIV/0!</v>
      </c>
      <c r="I2033" s="3" t="n">
        <f t="shared" si="349"/>
        <v>-1</v>
      </c>
      <c r="J2033" s="3" t="e">
        <f t="shared" si="350"/>
        <v>#DIV/0!</v>
      </c>
      <c r="K2033" s="3" t="n">
        <f t="shared" si="351"/>
        <v>0</v>
      </c>
      <c r="L2033" s="3" t="n">
        <f>AM2033/SUM(AM1:AM$2860)</f>
        <v>0</v>
      </c>
      <c r="M2033" t="s">
        <v>4323</v>
      </c>
      <c r="N2033" t="s">
        <v>4906</v>
      </c>
      <c r="O2033" t="s">
        <v>4907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 t="n">
        <v>7849.3662965220801</v>
      </c>
      <c r="AA2033" s="2" t="n">
        <v>59394.9124287718</v>
      </c>
      <c r="AB2033" s="2" t="n">
        <v>67719.2983680092</v>
      </c>
      <c r="AC2033" s="2" t="n">
        <v>8936.9984552236292</v>
      </c>
      <c r="AD2033" s="2"/>
      <c r="AE2033" s="2" t="n">
        <v>24294.186758381002</v>
      </c>
      <c r="AF2033" s="2"/>
      <c r="AG2033" s="2"/>
      <c r="AH2033" s="2"/>
      <c r="AI2033" s="2"/>
      <c r="AJ2033" s="2"/>
      <c r="AK2033" s="2" t="n">
        <v>0</v>
      </c>
      <c r="AL2033" s="2"/>
      <c r="AM2033" s="2"/>
    </row>
    <row r="2034">
      <c r="A2034" t="str">
        <f t="shared" si="341"/>
        <v>PAMS</v>
      </c>
      <c r="B2034" t="str">
        <f t="shared" si="342"/>
        <v>H348</v>
      </c>
      <c r="C2034" t="str">
        <f t="shared" si="343"/>
        <v>INSPECT SVCS/VALVES</v>
      </c>
      <c r="D2034" s="2" t="n">
        <f t="shared" si="344"/>
        <v>0</v>
      </c>
      <c r="E2034" s="2" t="n">
        <f t="shared" si="345"/>
        <v>0</v>
      </c>
      <c r="F2034" s="2" t="n">
        <f t="shared" si="346"/>
        <v>0</v>
      </c>
      <c r="G2034" s="2" t="n">
        <f t="shared" si="347"/>
        <v>0</v>
      </c>
      <c r="H2034" s="3" t="e">
        <f t="shared" si="348"/>
        <v>#DIV/0!</v>
      </c>
      <c r="I2034" s="3" t="e">
        <f t="shared" si="349"/>
        <v>#DIV/0!</v>
      </c>
      <c r="J2034" s="3" t="e">
        <f t="shared" si="350"/>
        <v>#DIV/0!</v>
      </c>
      <c r="K2034" s="3" t="n">
        <f t="shared" si="351"/>
        <v>0</v>
      </c>
      <c r="L2034" s="3" t="n">
        <f>AM2034/SUM(AM1:AM$2860)</f>
        <v>0</v>
      </c>
      <c r="M2034" t="s">
        <v>4323</v>
      </c>
      <c r="N2034" t="s">
        <v>4908</v>
      </c>
      <c r="O2034" t="s">
        <v>4909</v>
      </c>
      <c r="P2034" s="2"/>
      <c r="Q2034" s="2"/>
      <c r="R2034" s="2"/>
      <c r="S2034" s="2" t="n">
        <v>68572.725105330406</v>
      </c>
      <c r="T2034" s="2"/>
      <c r="U2034" s="2"/>
      <c r="V2034" s="2"/>
      <c r="W2034" s="2"/>
      <c r="X2034" s="2" t="n">
        <v>599.85709724343803</v>
      </c>
      <c r="Y2034" s="2" t="n">
        <v>0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</row>
    <row r="2035">
      <c r="A2035" t="str">
        <f t="shared" si="341"/>
        <v>PAMS</v>
      </c>
      <c r="B2035" t="str">
        <f t="shared" si="342"/>
        <v>H349</v>
      </c>
      <c r="C2035" t="str">
        <f t="shared" si="343"/>
        <v>INSPECT SVCS/MAINT REPAIR SHOP EQ</v>
      </c>
      <c r="D2035" s="2" t="n">
        <f t="shared" si="344"/>
        <v>26331.472440010199</v>
      </c>
      <c r="E2035" s="2" t="n">
        <f t="shared" si="345"/>
        <v>24288.867718705402</v>
      </c>
      <c r="F2035" s="2" t="n">
        <f t="shared" si="346"/>
        <v>36489</v>
      </c>
      <c r="G2035" s="2" t="n">
        <f t="shared" si="347"/>
        <v>-19639.6624309527</v>
      </c>
      <c r="H2035" s="3" t="n">
        <f t="shared" si="348"/>
        <v>0.50229316667153667</v>
      </c>
      <c r="I2035" s="3" t="n">
        <f t="shared" si="349"/>
        <v>0.38575615484972348</v>
      </c>
      <c r="J2035" s="3" t="n">
        <f t="shared" si="350"/>
        <v>-0.53823515116754916</v>
      </c>
      <c r="K2035" s="3" t="n">
        <f t="shared" si="351"/>
        <v>2.9457430101532755E-7</v>
      </c>
      <c r="L2035" s="3" t="n">
        <f>AM2035/SUM(AM1:AM$2860)</f>
        <v>-2.2346269199463491E-7</v>
      </c>
      <c r="M2035" t="s">
        <v>4323</v>
      </c>
      <c r="N2035" t="s">
        <v>4910</v>
      </c>
      <c r="O2035" t="s">
        <v>4911</v>
      </c>
      <c r="P2035" s="2"/>
      <c r="Q2035" s="2"/>
      <c r="R2035" s="2"/>
      <c r="S2035" s="2" t="n">
        <v>11733.5551846899</v>
      </c>
      <c r="T2035" s="2" t="n">
        <v>24989.6527219198</v>
      </c>
      <c r="U2035" s="2" t="n">
        <v>29772.4910045262</v>
      </c>
      <c r="V2035" s="2" t="n">
        <v>1266192.8038352199</v>
      </c>
      <c r="W2035" s="2" t="n">
        <v>496012.33279002598</v>
      </c>
      <c r="X2035" s="2" t="n">
        <v>7770.1489329599999</v>
      </c>
      <c r="Y2035" s="2" t="n">
        <v>16804.8524414399</v>
      </c>
      <c r="Z2035" s="2"/>
      <c r="AA2035" s="2"/>
      <c r="AB2035" s="2" t="n">
        <v>4974.2349990509201</v>
      </c>
      <c r="AC2035" s="2" t="n">
        <v>43525.800628789002</v>
      </c>
      <c r="AD2035" s="2" t="n">
        <v>20626.060145890799</v>
      </c>
      <c r="AE2035" s="2" t="n">
        <v>26331.472440010199</v>
      </c>
      <c r="AF2035" s="2" t="n">
        <v>32027.046509296499</v>
      </c>
      <c r="AG2035" s="2" t="n">
        <v>14786.6947637553</v>
      </c>
      <c r="AH2035" s="2" t="n">
        <v>220335.63704500199</v>
      </c>
      <c r="AI2035" s="2" t="n">
        <v>14010.888476301299</v>
      </c>
      <c r="AJ2035" s="2" t="n">
        <v>50316.9704742471</v>
      </c>
      <c r="AK2035" s="2" t="n">
        <v>24288.867718705402</v>
      </c>
      <c r="AL2035" s="2" t="n">
        <v>36489</v>
      </c>
      <c r="AM2035" s="2" t="n">
        <v>-19639.6624309527</v>
      </c>
    </row>
    <row r="2036">
      <c r="A2036" t="str">
        <f t="shared" si="341"/>
        <v>PAMS</v>
      </c>
      <c r="B2036" t="str">
        <f t="shared" si="342"/>
        <v>H351</v>
      </c>
      <c r="C2036" t="str">
        <f t="shared" si="343"/>
        <v>INSPECT SVCS/HAND TOOLS</v>
      </c>
      <c r="D2036" s="2" t="n">
        <f t="shared" si="344"/>
        <v>18317.7233548648</v>
      </c>
      <c r="E2036" s="2" t="n">
        <f t="shared" si="345"/>
        <v>0</v>
      </c>
      <c r="F2036" s="2" t="n">
        <f t="shared" si="346"/>
        <v>0</v>
      </c>
      <c r="G2036" s="2" t="n">
        <f t="shared" si="347"/>
        <v>0</v>
      </c>
      <c r="H2036" s="3" t="e">
        <f t="shared" si="348"/>
        <v>#DIV/0!</v>
      </c>
      <c r="I2036" s="3" t="n">
        <f t="shared" si="349"/>
        <v>-1</v>
      </c>
      <c r="J2036" s="3" t="e">
        <f t="shared" si="350"/>
        <v>#DIV/0!</v>
      </c>
      <c r="K2036" s="3" t="n">
        <f t="shared" si="351"/>
        <v>0</v>
      </c>
      <c r="L2036" s="3" t="n">
        <f>AM2036/SUM(AM1:AM$2860)</f>
        <v>0</v>
      </c>
      <c r="M2036" t="s">
        <v>4323</v>
      </c>
      <c r="N2036" t="s">
        <v>4912</v>
      </c>
      <c r="O2036" t="s">
        <v>4913</v>
      </c>
      <c r="P2036" s="2"/>
      <c r="Q2036" s="2"/>
      <c r="R2036" s="2"/>
      <c r="S2036" s="2"/>
      <c r="T2036" s="2"/>
      <c r="U2036" s="2" t="n">
        <v>8650.3789991330505</v>
      </c>
      <c r="V2036" s="2" t="n">
        <v>4571.9007415182596</v>
      </c>
      <c r="W2036" s="2"/>
      <c r="X2036" s="2"/>
      <c r="Y2036" s="2"/>
      <c r="Z2036" s="2"/>
      <c r="AA2036" s="2"/>
      <c r="AB2036" s="2"/>
      <c r="AC2036" s="2"/>
      <c r="AD2036" s="2" t="n">
        <v>19411.175341207501</v>
      </c>
      <c r="AE2036" s="2" t="n">
        <v>18317.7233548648</v>
      </c>
      <c r="AF2036" s="2" t="n">
        <v>19033.440403414501</v>
      </c>
      <c r="AG2036" s="2"/>
      <c r="AH2036" s="2" t="n">
        <v>18270.583966197501</v>
      </c>
      <c r="AI2036" s="2"/>
      <c r="AJ2036" s="2"/>
      <c r="AK2036" s="2"/>
      <c r="AL2036" s="2"/>
      <c r="AM2036" s="2"/>
    </row>
    <row r="2037">
      <c r="A2037" t="str">
        <f t="shared" si="341"/>
        <v>PAMS</v>
      </c>
      <c r="B2037" t="str">
        <f t="shared" si="342"/>
        <v>H352</v>
      </c>
      <c r="C2037" t="str">
        <f t="shared" si="343"/>
        <v>INSPECT SVCS/MEASURING TOOLS</v>
      </c>
      <c r="D2037" s="2" t="n">
        <f t="shared" si="344"/>
        <v>561085.97905958397</v>
      </c>
      <c r="E2037" s="2" t="n">
        <f t="shared" si="345"/>
        <v>32602.4611476063</v>
      </c>
      <c r="F2037" s="2" t="n">
        <f t="shared" si="346"/>
        <v>273212.03129999997</v>
      </c>
      <c r="G2037" s="2" t="n">
        <f t="shared" si="347"/>
        <v>6771.9684939907702</v>
      </c>
      <c r="H2037" s="3" t="n">
        <f t="shared" si="348"/>
        <v>7.3801044977262222</v>
      </c>
      <c r="I2037" s="3" t="n">
        <f t="shared" si="349"/>
        <v>-0.51306565928109482</v>
      </c>
      <c r="J2037" s="3" t="n">
        <f t="shared" si="350"/>
        <v>2.4786494437189784E-2</v>
      </c>
      <c r="K2037" s="3" t="n">
        <f t="shared" si="351"/>
        <v>2.2056302762250345E-6</v>
      </c>
      <c r="L2037" s="3" t="n">
        <f>AM2037/SUM(AM1:AM$2860)</f>
        <v>7.7052358465441477E-8</v>
      </c>
      <c r="M2037" t="s">
        <v>4323</v>
      </c>
      <c r="N2037" t="s">
        <v>4914</v>
      </c>
      <c r="O2037" t="s">
        <v>4915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 t="n">
        <v>3404.7265768536199</v>
      </c>
      <c r="AB2037" s="2" t="n">
        <v>20795.941421172101</v>
      </c>
      <c r="AC2037" s="2" t="n">
        <v>6160.8374125611199</v>
      </c>
      <c r="AD2037" s="2" t="n">
        <v>4097.9540075251098</v>
      </c>
      <c r="AE2037" s="2" t="n">
        <v>561085.97905958397</v>
      </c>
      <c r="AF2037" s="2" t="n">
        <v>73960.380637593204</v>
      </c>
      <c r="AG2037" s="2" t="n">
        <v>63554.4342423704</v>
      </c>
      <c r="AH2037" s="2" t="n">
        <v>9706.2477320424405</v>
      </c>
      <c r="AI2037" s="2" t="n">
        <v>9967.77837242856</v>
      </c>
      <c r="AJ2037" s="2" t="n">
        <v>-42417.930095993899</v>
      </c>
      <c r="AK2037" s="2" t="n">
        <v>32602.4611476063</v>
      </c>
      <c r="AL2037" s="2" t="n">
        <v>273212.03129999997</v>
      </c>
      <c r="AM2037" s="2" t="n">
        <v>6771.9684939907702</v>
      </c>
    </row>
    <row r="2038">
      <c r="A2038" t="str">
        <f t="shared" si="341"/>
        <v>PAMS</v>
      </c>
      <c r="B2038" t="str">
        <f t="shared" si="342"/>
        <v>H354</v>
      </c>
      <c r="C2038" t="str">
        <f t="shared" si="343"/>
        <v>INSPECT SVCS/PREFAB STRUCTURES</v>
      </c>
      <c r="D2038" s="2" t="n">
        <f t="shared" si="344"/>
        <v>0</v>
      </c>
      <c r="E2038" s="2" t="n">
        <f t="shared" si="345"/>
        <v>3776.4671562498302</v>
      </c>
      <c r="F2038" s="2" t="n">
        <f t="shared" si="346"/>
        <v>0</v>
      </c>
      <c r="G2038" s="2" t="n">
        <f t="shared" si="347"/>
        <v>0</v>
      </c>
      <c r="H2038" s="3" t="n">
        <f t="shared" si="348"/>
        <v>-1</v>
      </c>
      <c r="I2038" s="3" t="e">
        <f t="shared" si="349"/>
        <v>#DIV/0!</v>
      </c>
      <c r="J2038" s="3" t="e">
        <f t="shared" si="350"/>
        <v>#DIV/0!</v>
      </c>
      <c r="K2038" s="3" t="n">
        <f t="shared" si="351"/>
        <v>0</v>
      </c>
      <c r="L2038" s="3" t="n">
        <f>AM2038/SUM(AM1:AM$2860)</f>
        <v>0</v>
      </c>
      <c r="M2038" t="s">
        <v>4323</v>
      </c>
      <c r="N2038" t="s">
        <v>4916</v>
      </c>
      <c r="O2038" t="s">
        <v>4917</v>
      </c>
      <c r="P2038" s="2"/>
      <c r="Q2038" s="2"/>
      <c r="R2038" s="2"/>
      <c r="S2038" s="2" t="n">
        <v>4242.3659265164397</v>
      </c>
      <c r="T2038" s="2"/>
      <c r="U2038" s="2"/>
      <c r="V2038" s="2"/>
      <c r="W2038" s="2" t="n">
        <v>3030.5393341035001</v>
      </c>
      <c r="X2038" s="2" t="n">
        <v>515241.96333755797</v>
      </c>
      <c r="Y2038" s="2" t="n">
        <v>3466022.7133249398</v>
      </c>
      <c r="Z2038" s="2" t="n">
        <v>260777.063950738</v>
      </c>
      <c r="AA2038" s="2"/>
      <c r="AB2038" s="2"/>
      <c r="AC2038" s="2" t="n">
        <v>28567.0529186563</v>
      </c>
      <c r="AD2038" s="2"/>
      <c r="AE2038" s="2"/>
      <c r="AF2038" s="2"/>
      <c r="AG2038" s="2"/>
      <c r="AH2038" s="2"/>
      <c r="AI2038" s="2"/>
      <c r="AJ2038" s="2"/>
      <c r="AK2038" s="2" t="n">
        <v>3776.4671562498302</v>
      </c>
      <c r="AL2038" s="2"/>
      <c r="AM2038" s="2"/>
    </row>
    <row r="2039">
      <c r="A2039" t="str">
        <f t="shared" si="341"/>
        <v>PAMS</v>
      </c>
      <c r="B2039" t="str">
        <f t="shared" si="342"/>
        <v>H355</v>
      </c>
      <c r="C2039" t="str">
        <f t="shared" si="343"/>
        <v>INSPECT SVCS/LUMBER &amp; MILLWORK</v>
      </c>
      <c r="D2039" s="2" t="n">
        <f t="shared" si="344"/>
        <v>0</v>
      </c>
      <c r="E2039" s="2" t="n">
        <f t="shared" si="345"/>
        <v>0</v>
      </c>
      <c r="F2039" s="2" t="n">
        <f t="shared" si="346"/>
        <v>0</v>
      </c>
      <c r="G2039" s="2" t="n">
        <f t="shared" si="347"/>
        <v>0</v>
      </c>
      <c r="H2039" s="3" t="e">
        <f t="shared" si="348"/>
        <v>#DIV/0!</v>
      </c>
      <c r="I2039" s="3" t="e">
        <f t="shared" si="349"/>
        <v>#DIV/0!</v>
      </c>
      <c r="J2039" s="3" t="e">
        <f t="shared" si="350"/>
        <v>#DIV/0!</v>
      </c>
      <c r="K2039" s="3" t="n">
        <f t="shared" si="351"/>
        <v>0</v>
      </c>
      <c r="L2039" s="3" t="n">
        <f>AM2039/SUM(AM1:AM$2860)</f>
        <v>0</v>
      </c>
      <c r="M2039" t="s">
        <v>4323</v>
      </c>
      <c r="N2039" t="s">
        <v>4918</v>
      </c>
      <c r="O2039" t="s">
        <v>4919</v>
      </c>
      <c r="P2039" s="2"/>
      <c r="Q2039" s="2" t="n">
        <v>54665.892802654504</v>
      </c>
      <c r="R2039" s="2"/>
      <c r="S2039" s="2"/>
      <c r="T2039" s="2"/>
      <c r="U2039" s="2"/>
      <c r="V2039" s="2" t="n">
        <v>2642.47474051055</v>
      </c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</row>
    <row r="2040">
      <c r="A2040" t="str">
        <f t="shared" si="341"/>
        <v>PAMS</v>
      </c>
      <c r="B2040" t="str">
        <f t="shared" si="342"/>
        <v>H356</v>
      </c>
      <c r="C2040" t="str">
        <f t="shared" si="343"/>
        <v>INSPECT SVCS/CONTRUCT MATERIAL</v>
      </c>
      <c r="D2040" s="2" t="n">
        <f t="shared" si="344"/>
        <v>13399.028771801301</v>
      </c>
      <c r="E2040" s="2" t="n">
        <f t="shared" si="345"/>
        <v>0</v>
      </c>
      <c r="F2040" s="2" t="n">
        <f t="shared" si="346"/>
        <v>0</v>
      </c>
      <c r="G2040" s="2" t="n">
        <f t="shared" si="347"/>
        <v>0</v>
      </c>
      <c r="H2040" s="3" t="e">
        <f t="shared" si="348"/>
        <v>#DIV/0!</v>
      </c>
      <c r="I2040" s="3" t="n">
        <f t="shared" si="349"/>
        <v>-1</v>
      </c>
      <c r="J2040" s="3" t="e">
        <f t="shared" si="350"/>
        <v>#DIV/0!</v>
      </c>
      <c r="K2040" s="3" t="n">
        <f t="shared" si="351"/>
        <v>0</v>
      </c>
      <c r="L2040" s="3" t="n">
        <f>AM2040/SUM(AM1:AM$2860)</f>
        <v>0</v>
      </c>
      <c r="M2040" t="s">
        <v>4323</v>
      </c>
      <c r="N2040" t="s">
        <v>4920</v>
      </c>
      <c r="O2040" t="s">
        <v>4921</v>
      </c>
      <c r="P2040" s="2" t="n">
        <v>75073.281032474799</v>
      </c>
      <c r="Q2040" s="2"/>
      <c r="R2040" s="2"/>
      <c r="S2040" s="2"/>
      <c r="T2040" s="2"/>
      <c r="U2040" s="2" t="n">
        <v>555408.61316129204</v>
      </c>
      <c r="V2040" s="2"/>
      <c r="W2040" s="2"/>
      <c r="X2040" s="2"/>
      <c r="Y2040" s="2"/>
      <c r="Z2040" s="2"/>
      <c r="AA2040" s="2"/>
      <c r="AB2040" s="2"/>
      <c r="AC2040" s="2"/>
      <c r="AD2040" s="2" t="n">
        <v>11343.405590018099</v>
      </c>
      <c r="AE2040" s="2" t="n">
        <v>13399.028771801301</v>
      </c>
      <c r="AF2040" s="2" t="n">
        <v>216918.41131622501</v>
      </c>
      <c r="AG2040" s="2" t="n">
        <v>-21538.2963204591</v>
      </c>
      <c r="AH2040" s="2" t="n">
        <v>108234.39518073401</v>
      </c>
      <c r="AI2040" s="2" t="n">
        <v>27999.377450642001</v>
      </c>
      <c r="AJ2040" s="2"/>
      <c r="AK2040" s="2"/>
      <c r="AL2040" s="2"/>
      <c r="AM2040" s="2"/>
    </row>
    <row r="2041">
      <c r="A2041" t="str">
        <f t="shared" si="341"/>
        <v>PAMS</v>
      </c>
      <c r="B2041" t="str">
        <f t="shared" si="342"/>
        <v>H359</v>
      </c>
      <c r="C2041" t="str">
        <f t="shared" si="343"/>
        <v>INSPECT SVCS/ELECT-ELCT EQ</v>
      </c>
      <c r="D2041" s="2" t="n">
        <f t="shared" si="344"/>
        <v>8162.3486442303501</v>
      </c>
      <c r="E2041" s="2" t="n">
        <f t="shared" si="345"/>
        <v>39071.7687185338</v>
      </c>
      <c r="F2041" s="2" t="n">
        <f t="shared" si="346"/>
        <v>6733.4</v>
      </c>
      <c r="G2041" s="2" t="n">
        <f t="shared" si="347"/>
        <v>0</v>
      </c>
      <c r="H2041" s="3" t="n">
        <f t="shared" si="348"/>
        <v>-0.82766585130798054</v>
      </c>
      <c r="I2041" s="3" t="n">
        <f t="shared" si="349"/>
        <v>-0.17506586725383499</v>
      </c>
      <c r="J2041" s="3" t="n">
        <f t="shared" si="350"/>
        <v>0</v>
      </c>
      <c r="K2041" s="3" t="n">
        <f t="shared" si="351"/>
        <v>5.4358480595702989E-8</v>
      </c>
      <c r="L2041" s="3" t="n">
        <f>AM2041/SUM(AM1:AM$2860)</f>
        <v>0</v>
      </c>
      <c r="M2041" t="s">
        <v>4323</v>
      </c>
      <c r="N2041" t="s">
        <v>4922</v>
      </c>
      <c r="O2041" t="s">
        <v>4923</v>
      </c>
      <c r="P2041" s="2"/>
      <c r="Q2041" s="2"/>
      <c r="R2041" s="2"/>
      <c r="S2041" s="2"/>
      <c r="T2041" s="2" t="n">
        <v>954845.70562858495</v>
      </c>
      <c r="U2041" s="2"/>
      <c r="V2041" s="2" t="n">
        <v>96773.297163586496</v>
      </c>
      <c r="W2041" s="2" t="n">
        <v>2758.3759453200701</v>
      </c>
      <c r="X2041" s="2" t="n">
        <v>32011.0407404531</v>
      </c>
      <c r="Y2041" s="2" t="n">
        <v>9897.0449605056601</v>
      </c>
      <c r="Z2041" s="2"/>
      <c r="AA2041" s="2" t="n">
        <v>-323398.79142670799</v>
      </c>
      <c r="AB2041" s="2" t="n">
        <v>1888.94999963959</v>
      </c>
      <c r="AC2041" s="2" t="n">
        <v>141492.316305555</v>
      </c>
      <c r="AD2041" s="2" t="n">
        <v>193835.144163463</v>
      </c>
      <c r="AE2041" s="2" t="n">
        <v>8162.3486442303501</v>
      </c>
      <c r="AF2041" s="2" t="n">
        <v>44873.477964767197</v>
      </c>
      <c r="AG2041" s="2" t="n">
        <v>187137.624796016</v>
      </c>
      <c r="AH2041" s="2" t="n">
        <v>615905.39555112598</v>
      </c>
      <c r="AI2041" s="2" t="n">
        <v>469083.65020648798</v>
      </c>
      <c r="AJ2041" s="2" t="n">
        <v>1019385.45675875</v>
      </c>
      <c r="AK2041" s="2" t="n">
        <v>39071.7687185338</v>
      </c>
      <c r="AL2041" s="2" t="n">
        <v>6733.4</v>
      </c>
      <c r="AM2041" s="2" t="n">
        <v>0</v>
      </c>
    </row>
    <row r="2042">
      <c r="A2042" t="str">
        <f t="shared" si="341"/>
        <v>PAMS</v>
      </c>
      <c r="B2042" t="str">
        <f t="shared" si="342"/>
        <v>H361</v>
      </c>
      <c r="C2042" t="str">
        <f t="shared" si="343"/>
        <v>INSPECT SVCS/POWER DISTRIBUTION EQ</v>
      </c>
      <c r="D2042" s="2" t="n">
        <f t="shared" si="344"/>
        <v>0</v>
      </c>
      <c r="E2042" s="2" t="n">
        <f t="shared" si="345"/>
        <v>0</v>
      </c>
      <c r="F2042" s="2" t="n">
        <f t="shared" si="346"/>
        <v>0</v>
      </c>
      <c r="G2042" s="2" t="n">
        <f t="shared" si="347"/>
        <v>0</v>
      </c>
      <c r="H2042" s="3" t="e">
        <f t="shared" si="348"/>
        <v>#DIV/0!</v>
      </c>
      <c r="I2042" s="3" t="e">
        <f t="shared" si="349"/>
        <v>#DIV/0!</v>
      </c>
      <c r="J2042" s="3" t="e">
        <f t="shared" si="350"/>
        <v>#DIV/0!</v>
      </c>
      <c r="K2042" s="3" t="n">
        <f t="shared" si="351"/>
        <v>0</v>
      </c>
      <c r="L2042" s="3" t="n">
        <f>AM2042/SUM(AM1:AM$2860)</f>
        <v>0</v>
      </c>
      <c r="M2042" t="s">
        <v>4323</v>
      </c>
      <c r="N2042" t="s">
        <v>4924</v>
      </c>
      <c r="O2042" t="s">
        <v>4925</v>
      </c>
      <c r="P2042" s="2"/>
      <c r="Q2042" s="2"/>
      <c r="R2042" s="2"/>
      <c r="S2042" s="2"/>
      <c r="T2042" s="2"/>
      <c r="U2042" s="2" t="n">
        <v>48428.8407718487</v>
      </c>
      <c r="V2042" s="2" t="n">
        <v>419.44043500167498</v>
      </c>
      <c r="W2042" s="2" t="n">
        <v>31815.900148782999</v>
      </c>
      <c r="X2042" s="2" t="n">
        <v>0</v>
      </c>
      <c r="Y2042" s="2" t="n">
        <v>0</v>
      </c>
      <c r="Z2042" s="2" t="n">
        <v>6269.0272154889699</v>
      </c>
      <c r="AA2042" s="2"/>
      <c r="AB2042" s="2"/>
      <c r="AC2042" s="2"/>
      <c r="AD2042" s="2" t="n">
        <v>2402.1329484744301</v>
      </c>
      <c r="AE2042" s="2"/>
      <c r="AF2042" s="2" t="n">
        <v>-2355.3882499225501</v>
      </c>
      <c r="AG2042" s="2" t="n">
        <v>91996.571964509494</v>
      </c>
      <c r="AH2042" s="2" t="n">
        <v>3268.1507069535801</v>
      </c>
      <c r="AI2042" s="2"/>
      <c r="AJ2042" s="2"/>
      <c r="AK2042" s="2"/>
      <c r="AL2042" s="2"/>
      <c r="AM2042" s="2"/>
    </row>
    <row r="2043">
      <c r="A2043" t="str">
        <f t="shared" si="341"/>
        <v>PAMS</v>
      </c>
      <c r="B2043" t="str">
        <f t="shared" si="342"/>
        <v>H362</v>
      </c>
      <c r="C2043" t="str">
        <f t="shared" si="343"/>
        <v>INSPECT SVCS/LIGHTING FIXTURES</v>
      </c>
      <c r="D2043" s="2" t="n">
        <f t="shared" si="344"/>
        <v>0</v>
      </c>
      <c r="E2043" s="2" t="n">
        <f t="shared" si="345"/>
        <v>0</v>
      </c>
      <c r="F2043" s="2" t="n">
        <f t="shared" si="346"/>
        <v>0</v>
      </c>
      <c r="G2043" s="2" t="n">
        <f t="shared" si="347"/>
        <v>0</v>
      </c>
      <c r="H2043" s="3" t="e">
        <f t="shared" si="348"/>
        <v>#DIV/0!</v>
      </c>
      <c r="I2043" s="3" t="e">
        <f t="shared" si="349"/>
        <v>#DIV/0!</v>
      </c>
      <c r="J2043" s="3" t="e">
        <f t="shared" si="350"/>
        <v>#DIV/0!</v>
      </c>
      <c r="K2043" s="3" t="n">
        <f t="shared" si="351"/>
        <v>0</v>
      </c>
      <c r="L2043" s="3" t="n">
        <f>AM2043/SUM(AM1:AM$2860)</f>
        <v>0</v>
      </c>
      <c r="M2043" t="s">
        <v>4323</v>
      </c>
      <c r="N2043" t="s">
        <v>4926</v>
      </c>
      <c r="O2043" t="s">
        <v>4927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 t="n">
        <v>61300.220954777003</v>
      </c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</row>
    <row r="2044">
      <c r="A2044" t="str">
        <f t="shared" si="341"/>
        <v>PAMS</v>
      </c>
      <c r="B2044" t="str">
        <f t="shared" si="342"/>
        <v>H363</v>
      </c>
      <c r="C2044" t="str">
        <f t="shared" si="343"/>
        <v>INSPECT SVCS/ALARM &amp; SIGNAL SYSTEM</v>
      </c>
      <c r="D2044" s="2" t="n">
        <f t="shared" si="344"/>
        <v>0</v>
      </c>
      <c r="E2044" s="2" t="n">
        <f t="shared" si="345"/>
        <v>0</v>
      </c>
      <c r="F2044" s="2" t="n">
        <f t="shared" si="346"/>
        <v>0</v>
      </c>
      <c r="G2044" s="2" t="n">
        <f t="shared" si="347"/>
        <v>0</v>
      </c>
      <c r="H2044" s="3" t="e">
        <f t="shared" si="348"/>
        <v>#DIV/0!</v>
      </c>
      <c r="I2044" s="3" t="e">
        <f t="shared" si="349"/>
        <v>#DIV/0!</v>
      </c>
      <c r="J2044" s="3" t="e">
        <f t="shared" si="350"/>
        <v>#DIV/0!</v>
      </c>
      <c r="K2044" s="3" t="n">
        <f t="shared" si="351"/>
        <v>0</v>
      </c>
      <c r="L2044" s="3" t="n">
        <f>AM2044/SUM(AM1:AM$2860)</f>
        <v>0</v>
      </c>
      <c r="M2044" t="s">
        <v>4323</v>
      </c>
      <c r="N2044" t="s">
        <v>4928</v>
      </c>
      <c r="O2044" t="s">
        <v>4929</v>
      </c>
      <c r="P2044" s="2"/>
      <c r="Q2044" s="2"/>
      <c r="R2044" s="2"/>
      <c r="S2044" s="2"/>
      <c r="T2044" s="2"/>
      <c r="U2044" s="2" t="n">
        <v>-35674.151443187002</v>
      </c>
      <c r="V2044" s="2" t="n">
        <v>41583.324726066101</v>
      </c>
      <c r="W2044" s="2" t="n">
        <v>-46669.217091638697</v>
      </c>
      <c r="X2044" s="2" t="n">
        <v>0</v>
      </c>
      <c r="Y2044" s="2"/>
      <c r="Z2044" s="2" t="n">
        <v>10491.4107936455</v>
      </c>
      <c r="AA2044" s="2" t="n">
        <v>3847.1486744108702</v>
      </c>
      <c r="AB2044" s="2" t="n">
        <v>66768.691080910503</v>
      </c>
      <c r="AC2044" s="2" t="n">
        <v>5729.4872801789897</v>
      </c>
      <c r="AD2044" s="2" t="n">
        <v>6385.3667884131501</v>
      </c>
      <c r="AE2044" s="2"/>
      <c r="AF2044" s="2" t="n">
        <v>76591.753773365301</v>
      </c>
      <c r="AG2044" s="2"/>
      <c r="AH2044" s="2"/>
      <c r="AI2044" s="2" t="n">
        <v>-5059.4875053310097</v>
      </c>
      <c r="AJ2044" s="2"/>
      <c r="AK2044" s="2"/>
      <c r="AL2044" s="2"/>
      <c r="AM2044" s="2"/>
    </row>
    <row r="2045">
      <c r="A2045" t="str">
        <f t="shared" si="341"/>
        <v>PAMS</v>
      </c>
      <c r="B2045" t="str">
        <f t="shared" si="342"/>
        <v>H365</v>
      </c>
      <c r="C2045" t="str">
        <f t="shared" si="343"/>
        <v>INSPECT SVCS/MEDICAL-DENTAL-VET EQ</v>
      </c>
      <c r="D2045" s="2" t="n">
        <f t="shared" si="344"/>
        <v>21358.166889272899</v>
      </c>
      <c r="E2045" s="2" t="n">
        <f t="shared" si="345"/>
        <v>0</v>
      </c>
      <c r="F2045" s="2" t="n">
        <f t="shared" si="346"/>
        <v>6800</v>
      </c>
      <c r="G2045" s="2" t="n">
        <f t="shared" si="347"/>
        <v>0</v>
      </c>
      <c r="H2045" s="3" t="e">
        <f t="shared" si="348"/>
        <v>#DIV/0!</v>
      </c>
      <c r="I2045" s="3" t="n">
        <f t="shared" si="349"/>
        <v>-0.68162061682291242</v>
      </c>
      <c r="J2045" s="3" t="n">
        <f t="shared" si="350"/>
        <v>0</v>
      </c>
      <c r="K2045" s="3" t="n">
        <f t="shared" si="351"/>
        <v>5.4896139847741158E-8</v>
      </c>
      <c r="L2045" s="3" t="n">
        <f>AM2045/SUM(AM1:AM$2860)</f>
        <v>0</v>
      </c>
      <c r="M2045" t="s">
        <v>4323</v>
      </c>
      <c r="N2045" t="s">
        <v>4930</v>
      </c>
      <c r="O2045" t="s">
        <v>4931</v>
      </c>
      <c r="P2045" s="2"/>
      <c r="Q2045" s="2"/>
      <c r="R2045" s="2"/>
      <c r="S2045" s="2" t="n">
        <v>5325.8149831806604</v>
      </c>
      <c r="T2045" s="2"/>
      <c r="U2045" s="2" t="n">
        <v>29652.6676639174</v>
      </c>
      <c r="V2045" s="2" t="n">
        <v>20070.224814830199</v>
      </c>
      <c r="W2045" s="2" t="n">
        <v>6507.4266258118196</v>
      </c>
      <c r="X2045" s="2" t="n">
        <v>2422.0896570918399</v>
      </c>
      <c r="Y2045" s="2" t="n">
        <v>3454.78127845363</v>
      </c>
      <c r="Z2045" s="2"/>
      <c r="AA2045" s="2" t="n">
        <v>11667.684308022101</v>
      </c>
      <c r="AB2045" s="2"/>
      <c r="AC2045" s="2"/>
      <c r="AD2045" s="2" t="n">
        <v>10383.110481919401</v>
      </c>
      <c r="AE2045" s="2" t="n">
        <v>21358.166889272899</v>
      </c>
      <c r="AF2045" s="2" t="n">
        <v>11873.202755494</v>
      </c>
      <c r="AG2045" s="2" t="n">
        <v>-520.08213483015504</v>
      </c>
      <c r="AH2045" s="2" t="n">
        <v>2769.2268494877899</v>
      </c>
      <c r="AI2045" s="2"/>
      <c r="AJ2045" s="2"/>
      <c r="AK2045" s="2"/>
      <c r="AL2045" s="2" t="n">
        <v>6800</v>
      </c>
      <c r="AM2045" s="2"/>
    </row>
    <row r="2046">
      <c r="A2046" t="str">
        <f t="shared" si="341"/>
        <v>PAMS</v>
      </c>
      <c r="B2046" t="str">
        <f t="shared" si="342"/>
        <v>H366</v>
      </c>
      <c r="C2046" t="str">
        <f t="shared" si="343"/>
        <v>INSPECT SVCS/INSTRUMENTS &amp; LAB EQ</v>
      </c>
      <c r="D2046" s="2" t="n">
        <f t="shared" si="344"/>
        <v>739467.29347813397</v>
      </c>
      <c r="E2046" s="2" t="n">
        <f t="shared" si="345"/>
        <v>59498.102322473802</v>
      </c>
      <c r="F2046" s="2" t="n">
        <f t="shared" si="346"/>
        <v>48917.389600000002</v>
      </c>
      <c r="G2046" s="2" t="n">
        <f t="shared" si="347"/>
        <v>0</v>
      </c>
      <c r="H2046" s="3" t="n">
        <f t="shared" si="348"/>
        <v>-0.17783277633171202</v>
      </c>
      <c r="I2046" s="3" t="n">
        <f t="shared" si="349"/>
        <v>-0.93384779823065089</v>
      </c>
      <c r="J2046" s="3" t="n">
        <f t="shared" si="350"/>
        <v>0</v>
      </c>
      <c r="K2046" s="3" t="n">
        <f t="shared" si="351"/>
        <v>3.9490821477471165E-7</v>
      </c>
      <c r="L2046" s="3" t="n">
        <f>AM2046/SUM(AM1:AM$2860)</f>
        <v>0</v>
      </c>
      <c r="M2046" t="s">
        <v>4323</v>
      </c>
      <c r="N2046" t="s">
        <v>4932</v>
      </c>
      <c r="O2046" t="s">
        <v>4933</v>
      </c>
      <c r="P2046" s="2"/>
      <c r="Q2046" s="2"/>
      <c r="R2046" s="2"/>
      <c r="S2046" s="2"/>
      <c r="T2046" s="2"/>
      <c r="U2046" s="2" t="n">
        <v>39374.238454999097</v>
      </c>
      <c r="V2046" s="2" t="n">
        <v>41762.285978333501</v>
      </c>
      <c r="W2046" s="2" t="n">
        <v>28429.792955403402</v>
      </c>
      <c r="X2046" s="2"/>
      <c r="Y2046" s="2"/>
      <c r="Z2046" s="2"/>
      <c r="AA2046" s="2" t="n">
        <v>127269.433868643</v>
      </c>
      <c r="AB2046" s="2" t="n">
        <v>23647.765045487999</v>
      </c>
      <c r="AC2046" s="2" t="n">
        <v>10997.3260385167</v>
      </c>
      <c r="AD2046" s="2" t="n">
        <v>21460.170482287002</v>
      </c>
      <c r="AE2046" s="2" t="n">
        <v>739467.29347813397</v>
      </c>
      <c r="AF2046" s="2" t="n">
        <v>4943.9361447869196</v>
      </c>
      <c r="AG2046" s="2" t="n">
        <v>3337.8754541009498</v>
      </c>
      <c r="AH2046" s="2" t="n">
        <v>194963.026213187</v>
      </c>
      <c r="AI2046" s="2" t="n">
        <v>339.07246092727502</v>
      </c>
      <c r="AJ2046" s="2" t="n">
        <v>134676.354826814</v>
      </c>
      <c r="AK2046" s="2" t="n">
        <v>59498.102322473802</v>
      </c>
      <c r="AL2046" s="2" t="n">
        <v>48917.389600000002</v>
      </c>
      <c r="AM2046" s="2"/>
    </row>
    <row r="2047">
      <c r="A2047" t="str">
        <f t="shared" si="341"/>
        <v>PAMS</v>
      </c>
      <c r="B2047" t="str">
        <f t="shared" si="342"/>
        <v>H367</v>
      </c>
      <c r="C2047" t="str">
        <f t="shared" si="343"/>
        <v>INSPECT SVCS/PHOTOGRAPHIC EQ</v>
      </c>
      <c r="D2047" s="2" t="n">
        <f t="shared" si="344"/>
        <v>0</v>
      </c>
      <c r="E2047" s="2" t="n">
        <f t="shared" si="345"/>
        <v>0</v>
      </c>
      <c r="F2047" s="2" t="n">
        <f t="shared" si="346"/>
        <v>0</v>
      </c>
      <c r="G2047" s="2" t="n">
        <f t="shared" si="347"/>
        <v>0</v>
      </c>
      <c r="H2047" s="3" t="e">
        <f t="shared" si="348"/>
        <v>#DIV/0!</v>
      </c>
      <c r="I2047" s="3" t="e">
        <f t="shared" si="349"/>
        <v>#DIV/0!</v>
      </c>
      <c r="J2047" s="3" t="e">
        <f t="shared" si="350"/>
        <v>#DIV/0!</v>
      </c>
      <c r="K2047" s="3" t="n">
        <f t="shared" si="351"/>
        <v>0</v>
      </c>
      <c r="L2047" s="3" t="n">
        <f>AM2047/SUM(AM1:AM$2860)</f>
        <v>0</v>
      </c>
      <c r="M2047" t="s">
        <v>4323</v>
      </c>
      <c r="N2047" t="s">
        <v>4934</v>
      </c>
      <c r="O2047" t="s">
        <v>4935</v>
      </c>
      <c r="P2047" s="2"/>
      <c r="Q2047" s="2"/>
      <c r="R2047" s="2"/>
      <c r="S2047" s="2"/>
      <c r="T2047" s="2"/>
      <c r="U2047" s="2" t="n">
        <v>13093.948184602301</v>
      </c>
      <c r="V2047" s="2"/>
      <c r="W2047" s="2"/>
      <c r="X2047" s="2"/>
      <c r="Y2047" s="2" t="n">
        <v>2157.55580139023</v>
      </c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</row>
    <row r="2048">
      <c r="A2048" t="str">
        <f t="shared" si="341"/>
        <v>PAMS</v>
      </c>
      <c r="B2048" t="str">
        <f t="shared" si="342"/>
        <v>H368</v>
      </c>
      <c r="C2048" t="str">
        <f t="shared" si="343"/>
        <v>INSPECT SVCS/CHEMICAL PRODUCTS</v>
      </c>
      <c r="D2048" s="2" t="n">
        <f t="shared" si="344"/>
        <v>59456.615899936398</v>
      </c>
      <c r="E2048" s="2" t="n">
        <f t="shared" si="345"/>
        <v>36762.1075134973</v>
      </c>
      <c r="F2048" s="2" t="n">
        <f t="shared" si="346"/>
        <v>0</v>
      </c>
      <c r="G2048" s="2" t="n">
        <f t="shared" si="347"/>
        <v>0</v>
      </c>
      <c r="H2048" s="3" t="n">
        <f t="shared" si="348"/>
        <v>-1</v>
      </c>
      <c r="I2048" s="3" t="n">
        <f t="shared" si="349"/>
        <v>-1</v>
      </c>
      <c r="J2048" s="3" t="e">
        <f t="shared" si="350"/>
        <v>#DIV/0!</v>
      </c>
      <c r="K2048" s="3" t="n">
        <f t="shared" si="351"/>
        <v>0</v>
      </c>
      <c r="L2048" s="3" t="n">
        <f>AM2048/SUM(AM1:AM$2860)</f>
        <v>0</v>
      </c>
      <c r="M2048" t="s">
        <v>4323</v>
      </c>
      <c r="N2048" t="s">
        <v>4936</v>
      </c>
      <c r="O2048" t="s">
        <v>4937</v>
      </c>
      <c r="P2048" s="2"/>
      <c r="Q2048" s="2"/>
      <c r="R2048" s="2"/>
      <c r="S2048" s="2"/>
      <c r="T2048" s="2"/>
      <c r="U2048" s="2"/>
      <c r="V2048" s="2" t="n">
        <v>1259.71943978836</v>
      </c>
      <c r="W2048" s="2" t="n">
        <v>0</v>
      </c>
      <c r="X2048" s="2"/>
      <c r="Y2048" s="2" t="n">
        <v>3826.8573847288599</v>
      </c>
      <c r="Z2048" s="2" t="n">
        <v>134800.37662358399</v>
      </c>
      <c r="AA2048" s="2" t="n">
        <v>15848.546841088801</v>
      </c>
      <c r="AB2048" s="2"/>
      <c r="AC2048" s="2"/>
      <c r="AD2048" s="2"/>
      <c r="AE2048" s="2" t="n">
        <v>59456.615899936398</v>
      </c>
      <c r="AF2048" s="2" t="n">
        <v>76243.501293484107</v>
      </c>
      <c r="AG2048" s="2" t="n">
        <v>82021.043196360202</v>
      </c>
      <c r="AH2048" s="2"/>
      <c r="AI2048" s="2" t="n">
        <v>48046.9317053017</v>
      </c>
      <c r="AJ2048" s="2" t="n">
        <v>39532.3715775331</v>
      </c>
      <c r="AK2048" s="2" t="n">
        <v>36762.1075134973</v>
      </c>
      <c r="AL2048" s="2"/>
      <c r="AM2048" s="2"/>
    </row>
    <row r="2049">
      <c r="A2049" t="str">
        <f t="shared" ref="A2049:A2112" si="352">M2049</f>
        <v>PAMS</v>
      </c>
      <c r="B2049" t="str">
        <f t="shared" ref="B2049:B2112" si="353">N2049</f>
        <v>H369</v>
      </c>
      <c r="C2049" t="str">
        <f t="shared" ref="C2049:C2112" si="354">O2049</f>
        <v>INSPECT SVCS/TRAINING AIDS-DEVICES</v>
      </c>
      <c r="D2049" s="2" t="n">
        <f t="shared" ref="D2049:D2112" si="355">AE2049</f>
        <v>-2140.55811715442</v>
      </c>
      <c r="E2049" s="2" t="n">
        <f t="shared" ref="E2049:E2112" si="356">AK2049</f>
        <v>0</v>
      </c>
      <c r="F2049" s="2" t="n">
        <f t="shared" ref="F2049:F2112" si="357">AL2049</f>
        <v>0</v>
      </c>
      <c r="G2049" s="2" t="n">
        <f t="shared" ref="G2049:G2112" si="358">AM2049</f>
        <v>0</v>
      </c>
      <c r="H2049" s="3" t="e">
        <f t="shared" si="348"/>
        <v>#DIV/0!</v>
      </c>
      <c r="I2049" s="3" t="n">
        <f t="shared" si="349"/>
        <v>-1</v>
      </c>
      <c r="J2049" s="3" t="e">
        <f t="shared" si="350"/>
        <v>#DIV/0!</v>
      </c>
      <c r="K2049" s="3" t="n">
        <f t="shared" si="351"/>
        <v>0</v>
      </c>
      <c r="L2049" s="3" t="n">
        <f>AM2049/SUM(AM1:AM$2860)</f>
        <v>0</v>
      </c>
      <c r="M2049" t="s">
        <v>4323</v>
      </c>
      <c r="N2049" t="s">
        <v>4938</v>
      </c>
      <c r="O2049" t="s">
        <v>4939</v>
      </c>
      <c r="P2049" s="2"/>
      <c r="Q2049" s="2"/>
      <c r="R2049" s="2"/>
      <c r="S2049" s="2"/>
      <c r="T2049" s="2"/>
      <c r="U2049" s="2"/>
      <c r="V2049" s="2"/>
      <c r="W2049" s="2" t="n">
        <v>11170.946292615899</v>
      </c>
      <c r="X2049" s="2" t="n">
        <v>0</v>
      </c>
      <c r="Y2049" s="2"/>
      <c r="Z2049" s="2"/>
      <c r="AA2049" s="2" t="n">
        <v>12823.828914702901</v>
      </c>
      <c r="AB2049" s="2"/>
      <c r="AC2049" s="2" t="n">
        <v>3710.0068725527599</v>
      </c>
      <c r="AD2049" s="2"/>
      <c r="AE2049" s="2" t="n">
        <v>-2140.55811715442</v>
      </c>
      <c r="AF2049" s="2" t="n">
        <v>13166.1325851567</v>
      </c>
      <c r="AG2049" s="2"/>
      <c r="AH2049" s="2" t="n">
        <v>8719.2710145707497</v>
      </c>
      <c r="AI2049" s="2"/>
      <c r="AJ2049" s="2"/>
      <c r="AK2049" s="2"/>
      <c r="AL2049" s="2"/>
      <c r="AM2049" s="2"/>
    </row>
    <row r="2050">
      <c r="A2050" t="str">
        <f t="shared" si="352"/>
        <v>PAMS</v>
      </c>
      <c r="B2050" t="str">
        <f t="shared" si="353"/>
        <v>H371</v>
      </c>
      <c r="C2050" t="str">
        <f t="shared" si="354"/>
        <v>INSPECT SVCS/FURNITURE</v>
      </c>
      <c r="D2050" s="2" t="n">
        <f t="shared" si="355"/>
        <v>0</v>
      </c>
      <c r="E2050" s="2" t="n">
        <f t="shared" si="356"/>
        <v>0</v>
      </c>
      <c r="F2050" s="2" t="n">
        <f t="shared" si="357"/>
        <v>231418</v>
      </c>
      <c r="G2050" s="2" t="n">
        <f t="shared" si="358"/>
        <v>0</v>
      </c>
      <c r="H2050" s="3" t="e">
        <f t="shared" ref="H2050:H2113" si="359">AL2050/AK2050-1</f>
        <v>#DIV/0!</v>
      </c>
      <c r="I2050" s="3" t="e">
        <f t="shared" ref="I2050:I2113" si="360">AL2050/AE2050-1</f>
        <v>#DIV/0!</v>
      </c>
      <c r="J2050" s="3" t="n">
        <f t="shared" ref="J2050:J2113" si="361">AM2050/AL2050</f>
        <v>0</v>
      </c>
      <c r="K2050" s="3" t="n">
        <f t="shared" ref="K2050:K2113" si="362">AL2050/SUM(AL$1:AL$2860)</f>
        <v>1.8682286604830241E-6</v>
      </c>
      <c r="L2050" s="3" t="n">
        <f>AM2050/SUM(AM1:AM$2860)</f>
        <v>0</v>
      </c>
      <c r="M2050" t="s">
        <v>4323</v>
      </c>
      <c r="N2050" t="s">
        <v>4940</v>
      </c>
      <c r="O2050" t="s">
        <v>4941</v>
      </c>
      <c r="P2050" s="2"/>
      <c r="Q2050" s="2"/>
      <c r="R2050" s="2"/>
      <c r="S2050" s="2"/>
      <c r="T2050" s="2"/>
      <c r="U2050" s="2"/>
      <c r="V2050" s="2" t="n">
        <v>121105.03679803399</v>
      </c>
      <c r="W2050" s="2"/>
      <c r="X2050" s="2"/>
      <c r="Y2050" s="2"/>
      <c r="Z2050" s="2"/>
      <c r="AA2050" s="2"/>
      <c r="AB2050" s="2" t="n">
        <v>2714.55979841206</v>
      </c>
      <c r="AC2050" s="2"/>
      <c r="AD2050" s="2"/>
      <c r="AE2050" s="2"/>
      <c r="AF2050" s="2"/>
      <c r="AG2050" s="2" t="n">
        <v>12628.0035207854</v>
      </c>
      <c r="AH2050" s="2" t="n">
        <v>-12338.2968674802</v>
      </c>
      <c r="AI2050" s="2"/>
      <c r="AJ2050" s="2"/>
      <c r="AK2050" s="2"/>
      <c r="AL2050" s="2" t="n">
        <v>231418</v>
      </c>
      <c r="AM2050" s="2"/>
    </row>
    <row r="2051">
      <c r="A2051" t="str">
        <f t="shared" si="352"/>
        <v>PAMS</v>
      </c>
      <c r="B2051" t="str">
        <f t="shared" si="353"/>
        <v>H372</v>
      </c>
      <c r="C2051" t="str">
        <f t="shared" si="354"/>
        <v>INSPECT SVCS/HOUSEHOLD FURNISHINGS</v>
      </c>
      <c r="D2051" s="2" t="n">
        <f t="shared" si="355"/>
        <v>0</v>
      </c>
      <c r="E2051" s="2" t="n">
        <f t="shared" si="356"/>
        <v>0</v>
      </c>
      <c r="F2051" s="2" t="n">
        <f t="shared" si="357"/>
        <v>0</v>
      </c>
      <c r="G2051" s="2" t="n">
        <f t="shared" si="358"/>
        <v>0</v>
      </c>
      <c r="H2051" s="3" t="e">
        <f t="shared" si="359"/>
        <v>#DIV/0!</v>
      </c>
      <c r="I2051" s="3" t="e">
        <f t="shared" si="360"/>
        <v>#DIV/0!</v>
      </c>
      <c r="J2051" s="3" t="e">
        <f t="shared" si="361"/>
        <v>#DIV/0!</v>
      </c>
      <c r="K2051" s="3" t="n">
        <f t="shared" si="362"/>
        <v>0</v>
      </c>
      <c r="L2051" s="3" t="n">
        <f>AM2051/SUM(AM1:AM$2860)</f>
        <v>0</v>
      </c>
      <c r="M2051" t="s">
        <v>4323</v>
      </c>
      <c r="N2051" t="s">
        <v>4942</v>
      </c>
      <c r="O2051" t="s">
        <v>4943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 t="n">
        <v>2364.5246445488501</v>
      </c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</row>
    <row r="2052">
      <c r="A2052" t="str">
        <f t="shared" si="352"/>
        <v>PAMS</v>
      </c>
      <c r="B2052" t="str">
        <f t="shared" si="353"/>
        <v>H374</v>
      </c>
      <c r="C2052" t="str">
        <f t="shared" si="354"/>
        <v>INSPECT SVCS/OFFICE MACHINES</v>
      </c>
      <c r="D2052" s="2" t="n">
        <f t="shared" si="355"/>
        <v>0</v>
      </c>
      <c r="E2052" s="2" t="n">
        <f t="shared" si="356"/>
        <v>0</v>
      </c>
      <c r="F2052" s="2" t="n">
        <f t="shared" si="357"/>
        <v>0</v>
      </c>
      <c r="G2052" s="2" t="n">
        <f t="shared" si="358"/>
        <v>0</v>
      </c>
      <c r="H2052" s="3" t="e">
        <f t="shared" si="359"/>
        <v>#DIV/0!</v>
      </c>
      <c r="I2052" s="3" t="e">
        <f t="shared" si="360"/>
        <v>#DIV/0!</v>
      </c>
      <c r="J2052" s="3" t="e">
        <f t="shared" si="361"/>
        <v>#DIV/0!</v>
      </c>
      <c r="K2052" s="3" t="n">
        <f t="shared" si="362"/>
        <v>0</v>
      </c>
      <c r="L2052" s="3" t="n">
        <f>AM2052/SUM(AM1:AM$2860)</f>
        <v>0</v>
      </c>
      <c r="M2052" t="s">
        <v>4323</v>
      </c>
      <c r="N2052" t="s">
        <v>4944</v>
      </c>
      <c r="O2052" t="s">
        <v>4945</v>
      </c>
      <c r="P2052" s="2"/>
      <c r="Q2052" s="2"/>
      <c r="R2052" s="2"/>
      <c r="S2052" s="2"/>
      <c r="T2052" s="2" t="n">
        <v>61251.4237966199</v>
      </c>
      <c r="U2052" s="2" t="n">
        <v>308.94210711189498</v>
      </c>
      <c r="V2052" s="2" t="n">
        <v>1392.5422442055601</v>
      </c>
      <c r="W2052" s="2" t="n">
        <v>10853.875944683199</v>
      </c>
      <c r="X2052" s="2" t="n">
        <v>7379.5753118659404</v>
      </c>
      <c r="Y2052" s="2" t="n">
        <v>7305.3387868479103</v>
      </c>
      <c r="Z2052" s="2" t="n">
        <v>3525.6736948544999</v>
      </c>
      <c r="AA2052" s="2" t="n">
        <v>3190.3121573997901</v>
      </c>
      <c r="AB2052" s="2" t="n">
        <v>3132.88653940225</v>
      </c>
      <c r="AC2052" s="2" t="n">
        <v>547.70831459496503</v>
      </c>
      <c r="AD2052" s="2"/>
      <c r="AE2052" s="2"/>
      <c r="AF2052" s="2"/>
      <c r="AG2052" s="2" t="n">
        <v>7470.4831591783204</v>
      </c>
      <c r="AH2052" s="2" t="n">
        <v>7299.0982944959096</v>
      </c>
      <c r="AI2052" s="2"/>
      <c r="AJ2052" s="2"/>
      <c r="AK2052" s="2"/>
      <c r="AL2052" s="2"/>
      <c r="AM2052" s="2"/>
    </row>
    <row r="2053">
      <c r="A2053" t="str">
        <f t="shared" si="352"/>
        <v>PAMS</v>
      </c>
      <c r="B2053" t="str">
        <f t="shared" si="353"/>
        <v>H376</v>
      </c>
      <c r="C2053" t="str">
        <f t="shared" si="354"/>
        <v>INSPECT SVCS/BOOKS-MAPS-PUBS</v>
      </c>
      <c r="D2053" s="2" t="n">
        <f t="shared" si="355"/>
        <v>0</v>
      </c>
      <c r="E2053" s="2" t="n">
        <f t="shared" si="356"/>
        <v>0</v>
      </c>
      <c r="F2053" s="2" t="n">
        <f t="shared" si="357"/>
        <v>0</v>
      </c>
      <c r="G2053" s="2" t="n">
        <f t="shared" si="358"/>
        <v>0</v>
      </c>
      <c r="H2053" s="3" t="e">
        <f t="shared" si="359"/>
        <v>#DIV/0!</v>
      </c>
      <c r="I2053" s="3" t="e">
        <f t="shared" si="360"/>
        <v>#DIV/0!</v>
      </c>
      <c r="J2053" s="3" t="e">
        <f t="shared" si="361"/>
        <v>#DIV/0!</v>
      </c>
      <c r="K2053" s="3" t="n">
        <f t="shared" si="362"/>
        <v>0</v>
      </c>
      <c r="L2053" s="3" t="n">
        <f>AM2053/SUM(AM1:AM$2860)</f>
        <v>0</v>
      </c>
      <c r="M2053" t="s">
        <v>4323</v>
      </c>
      <c r="N2053" t="s">
        <v>4946</v>
      </c>
      <c r="O2053" t="s">
        <v>4947</v>
      </c>
      <c r="P2053" s="2"/>
      <c r="Q2053" s="2"/>
      <c r="R2053" s="2"/>
      <c r="S2053" s="2"/>
      <c r="T2053" s="2"/>
      <c r="U2053" s="2"/>
      <c r="V2053" s="2"/>
      <c r="W2053" s="2"/>
      <c r="X2053" s="2" t="n">
        <v>245.54150513831399</v>
      </c>
      <c r="Y2053" s="2" t="n">
        <v>4750.5815810427202</v>
      </c>
      <c r="Z2053" s="2"/>
      <c r="AA2053" s="2"/>
      <c r="AB2053" s="2"/>
      <c r="AC2053" s="2" t="n">
        <v>0</v>
      </c>
      <c r="AD2053" s="2" t="n">
        <v>9839.1001609974992</v>
      </c>
      <c r="AE2053" s="2"/>
      <c r="AF2053" s="2"/>
      <c r="AG2053" s="2"/>
      <c r="AH2053" s="2"/>
      <c r="AI2053" s="2"/>
      <c r="AJ2053" s="2"/>
      <c r="AK2053" s="2"/>
      <c r="AL2053" s="2"/>
      <c r="AM2053" s="2"/>
    </row>
    <row r="2054">
      <c r="A2054" t="str">
        <f t="shared" si="352"/>
        <v>PAMS</v>
      </c>
      <c r="B2054" t="str">
        <f t="shared" si="353"/>
        <v>H377</v>
      </c>
      <c r="C2054" t="str">
        <f t="shared" si="354"/>
        <v>INSPECT SVCS/MUSICAL INST-RADIO-TV</v>
      </c>
      <c r="D2054" s="2" t="n">
        <f t="shared" si="355"/>
        <v>0</v>
      </c>
      <c r="E2054" s="2" t="n">
        <f t="shared" si="356"/>
        <v>0</v>
      </c>
      <c r="F2054" s="2" t="n">
        <f t="shared" si="357"/>
        <v>0</v>
      </c>
      <c r="G2054" s="2" t="n">
        <f t="shared" si="358"/>
        <v>0</v>
      </c>
      <c r="H2054" s="3" t="e">
        <f t="shared" si="359"/>
        <v>#DIV/0!</v>
      </c>
      <c r="I2054" s="3" t="e">
        <f t="shared" si="360"/>
        <v>#DIV/0!</v>
      </c>
      <c r="J2054" s="3" t="e">
        <f t="shared" si="361"/>
        <v>#DIV/0!</v>
      </c>
      <c r="K2054" s="3" t="n">
        <f t="shared" si="362"/>
        <v>0</v>
      </c>
      <c r="L2054" s="3" t="n">
        <f>AM2054/SUM(AM1:AM$2860)</f>
        <v>0</v>
      </c>
      <c r="M2054" t="s">
        <v>4323</v>
      </c>
      <c r="N2054" t="s">
        <v>4948</v>
      </c>
      <c r="O2054" t="s">
        <v>4949</v>
      </c>
      <c r="P2054" s="2"/>
      <c r="Q2054" s="2"/>
      <c r="R2054" s="2"/>
      <c r="S2054" s="2"/>
      <c r="T2054" s="2"/>
      <c r="U2054" s="2"/>
      <c r="V2054" s="2"/>
      <c r="W2054" s="2" t="n">
        <v>12410.6505285244</v>
      </c>
      <c r="X2054" s="2" t="n">
        <v>25185.4141291628</v>
      </c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</row>
    <row r="2055">
      <c r="A2055" t="str">
        <f t="shared" si="352"/>
        <v>PAMS</v>
      </c>
      <c r="B2055" t="str">
        <f t="shared" si="353"/>
        <v>H378</v>
      </c>
      <c r="C2055" t="str">
        <f t="shared" si="354"/>
        <v>INSPECT SVCS/RECREATIONAL EQ</v>
      </c>
      <c r="D2055" s="2" t="n">
        <f t="shared" si="355"/>
        <v>0</v>
      </c>
      <c r="E2055" s="2" t="n">
        <f t="shared" si="356"/>
        <v>0</v>
      </c>
      <c r="F2055" s="2" t="n">
        <f t="shared" si="357"/>
        <v>0</v>
      </c>
      <c r="G2055" s="2" t="n">
        <f t="shared" si="358"/>
        <v>0</v>
      </c>
      <c r="H2055" s="3" t="e">
        <f t="shared" si="359"/>
        <v>#DIV/0!</v>
      </c>
      <c r="I2055" s="3" t="e">
        <f t="shared" si="360"/>
        <v>#DIV/0!</v>
      </c>
      <c r="J2055" s="3" t="e">
        <f t="shared" si="361"/>
        <v>#DIV/0!</v>
      </c>
      <c r="K2055" s="3" t="n">
        <f t="shared" si="362"/>
        <v>0</v>
      </c>
      <c r="L2055" s="3" t="n">
        <f>AM2055/SUM(AM1:AM$2860)</f>
        <v>0</v>
      </c>
      <c r="M2055" t="s">
        <v>4323</v>
      </c>
      <c r="N2055" t="s">
        <v>4950</v>
      </c>
      <c r="O2055" t="s">
        <v>4951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 t="n">
        <v>4451.9010146520804</v>
      </c>
      <c r="AJ2055" s="2"/>
      <c r="AK2055" s="2"/>
      <c r="AL2055" s="2"/>
      <c r="AM2055" s="2"/>
    </row>
    <row r="2056">
      <c r="A2056" t="str">
        <f t="shared" si="352"/>
        <v>PAMS</v>
      </c>
      <c r="B2056" t="str">
        <f t="shared" si="353"/>
        <v>H379</v>
      </c>
      <c r="C2056" t="str">
        <f t="shared" si="354"/>
        <v>INSPECT SVCS/CLEANING EQ</v>
      </c>
      <c r="D2056" s="2" t="n">
        <f t="shared" si="355"/>
        <v>0</v>
      </c>
      <c r="E2056" s="2" t="n">
        <f t="shared" si="356"/>
        <v>6816.7084176423796</v>
      </c>
      <c r="F2056" s="2" t="n">
        <f t="shared" si="357"/>
        <v>0</v>
      </c>
      <c r="G2056" s="2" t="n">
        <f t="shared" si="358"/>
        <v>0</v>
      </c>
      <c r="H2056" s="3" t="n">
        <f t="shared" si="359"/>
        <v>-1</v>
      </c>
      <c r="I2056" s="3" t="e">
        <f t="shared" si="360"/>
        <v>#DIV/0!</v>
      </c>
      <c r="J2056" s="3" t="e">
        <f t="shared" si="361"/>
        <v>#DIV/0!</v>
      </c>
      <c r="K2056" s="3" t="n">
        <f t="shared" si="362"/>
        <v>0</v>
      </c>
      <c r="L2056" s="3" t="n">
        <f>AM2056/SUM(AM1:AM$2860)</f>
        <v>0</v>
      </c>
      <c r="M2056" t="s">
        <v>4323</v>
      </c>
      <c r="N2056" t="s">
        <v>4952</v>
      </c>
      <c r="O2056" t="s">
        <v>4953</v>
      </c>
      <c r="P2056" s="2"/>
      <c r="Q2056" s="2"/>
      <c r="R2056" s="2"/>
      <c r="S2056" s="2"/>
      <c r="T2056" s="2"/>
      <c r="U2056" s="2" t="n">
        <v>64957.243502334997</v>
      </c>
      <c r="V2056" s="2" t="n">
        <v>-32371.014638645898</v>
      </c>
      <c r="W2056" s="2"/>
      <c r="X2056" s="2"/>
      <c r="Y2056" s="2" t="n">
        <v>14523.7423266445</v>
      </c>
      <c r="Z2056" s="2" t="n">
        <v>0</v>
      </c>
      <c r="AA2056" s="2"/>
      <c r="AB2056" s="2"/>
      <c r="AC2056" s="2"/>
      <c r="AD2056" s="2" t="n">
        <v>8352.8713890133604</v>
      </c>
      <c r="AE2056" s="2"/>
      <c r="AF2056" s="2"/>
      <c r="AG2056" s="2"/>
      <c r="AH2056" s="2"/>
      <c r="AI2056" s="2"/>
      <c r="AJ2056" s="2"/>
      <c r="AK2056" s="2" t="n">
        <v>6816.7084176423796</v>
      </c>
      <c r="AL2056" s="2"/>
      <c r="AM2056" s="2"/>
    </row>
    <row r="2057">
      <c r="A2057" t="str">
        <f t="shared" si="352"/>
        <v>PAMS</v>
      </c>
      <c r="B2057" t="str">
        <f t="shared" si="353"/>
        <v>H380</v>
      </c>
      <c r="C2057" t="str">
        <f t="shared" si="354"/>
        <v>INSPECT SVCS/BRUSHES-PAINTS-SEALER</v>
      </c>
      <c r="D2057" s="2" t="n">
        <f t="shared" si="355"/>
        <v>30946.323445161201</v>
      </c>
      <c r="E2057" s="2" t="n">
        <f t="shared" si="356"/>
        <v>19769.523698757799</v>
      </c>
      <c r="F2057" s="2" t="n">
        <f t="shared" si="357"/>
        <v>19044.699199999999</v>
      </c>
      <c r="G2057" s="2" t="n">
        <f t="shared" si="358"/>
        <v>0</v>
      </c>
      <c r="H2057" s="3" t="n">
        <f t="shared" si="359"/>
        <v>-3.6663730993344301E-2</v>
      </c>
      <c r="I2057" s="3" t="n">
        <f t="shared" si="360"/>
        <v>-0.38458927976538526</v>
      </c>
      <c r="J2057" s="3" t="n">
        <f t="shared" si="361"/>
        <v>0</v>
      </c>
      <c r="K2057" s="3" t="n">
        <f t="shared" si="362"/>
        <v>1.5374712803549473E-7</v>
      </c>
      <c r="L2057" s="3" t="n">
        <f>AM2057/SUM(AM1:AM$2860)</f>
        <v>0</v>
      </c>
      <c r="M2057" t="s">
        <v>4323</v>
      </c>
      <c r="N2057" t="s">
        <v>4954</v>
      </c>
      <c r="O2057" t="s">
        <v>4955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 t="n">
        <v>24626.569931883201</v>
      </c>
      <c r="AE2057" s="2" t="n">
        <v>30946.323445161201</v>
      </c>
      <c r="AF2057" s="2" t="n">
        <v>20226.076373887499</v>
      </c>
      <c r="AG2057" s="2" t="n">
        <v>19871.2987919525</v>
      </c>
      <c r="AH2057" s="2" t="n">
        <v>19415.4193284752</v>
      </c>
      <c r="AI2057" s="2" t="n">
        <v>19517.895743298901</v>
      </c>
      <c r="AJ2057" s="2" t="n">
        <v>19838.6838467489</v>
      </c>
      <c r="AK2057" s="2" t="n">
        <v>19769.523698757799</v>
      </c>
      <c r="AL2057" s="2" t="n">
        <v>19044.699199999999</v>
      </c>
      <c r="AM2057" s="2"/>
    </row>
    <row r="2058">
      <c r="A2058" t="str">
        <f t="shared" si="352"/>
        <v>PAMS</v>
      </c>
      <c r="B2058" t="str">
        <f t="shared" si="353"/>
        <v>H381</v>
      </c>
      <c r="C2058" t="str">
        <f t="shared" si="354"/>
        <v>INSPECT SVCS/CONTAINERS-PACKAGING</v>
      </c>
      <c r="D2058" s="2" t="n">
        <f t="shared" si="355"/>
        <v>0</v>
      </c>
      <c r="E2058" s="2" t="n">
        <f t="shared" si="356"/>
        <v>106.92875949243</v>
      </c>
      <c r="F2058" s="2" t="n">
        <f t="shared" si="357"/>
        <v>0</v>
      </c>
      <c r="G2058" s="2" t="n">
        <f t="shared" si="358"/>
        <v>0</v>
      </c>
      <c r="H2058" s="3" t="n">
        <f t="shared" si="359"/>
        <v>-1</v>
      </c>
      <c r="I2058" s="3" t="e">
        <f t="shared" si="360"/>
        <v>#DIV/0!</v>
      </c>
      <c r="J2058" s="3" t="e">
        <f t="shared" si="361"/>
        <v>#DIV/0!</v>
      </c>
      <c r="K2058" s="3" t="n">
        <f t="shared" si="362"/>
        <v>0</v>
      </c>
      <c r="L2058" s="3" t="n">
        <f>AM2058/SUM(AM1:AM$2860)</f>
        <v>0</v>
      </c>
      <c r="M2058" t="s">
        <v>4323</v>
      </c>
      <c r="N2058" t="s">
        <v>4956</v>
      </c>
      <c r="O2058" t="s">
        <v>4957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 t="n">
        <v>106.92875949243</v>
      </c>
      <c r="AL2058" s="2" t="n">
        <v>0</v>
      </c>
      <c r="AM2058" s="2"/>
    </row>
    <row r="2059">
      <c r="A2059" t="str">
        <f t="shared" si="352"/>
        <v>PAMS</v>
      </c>
      <c r="B2059" t="str">
        <f t="shared" si="353"/>
        <v>H384</v>
      </c>
      <c r="C2059" t="str">
        <f t="shared" si="354"/>
        <v>INSPECT SVCS/CLOTHING - INDIVID EQ</v>
      </c>
      <c r="D2059" s="2" t="n">
        <f t="shared" si="355"/>
        <v>0</v>
      </c>
      <c r="E2059" s="2" t="n">
        <f t="shared" si="356"/>
        <v>0</v>
      </c>
      <c r="F2059" s="2" t="n">
        <f t="shared" si="357"/>
        <v>0</v>
      </c>
      <c r="G2059" s="2" t="n">
        <f t="shared" si="358"/>
        <v>7554.0831651277304</v>
      </c>
      <c r="H2059" s="3" t="e">
        <f t="shared" si="359"/>
        <v>#DIV/0!</v>
      </c>
      <c r="I2059" s="3" t="e">
        <f t="shared" si="360"/>
        <v>#DIV/0!</v>
      </c>
      <c r="J2059" s="3" t="e">
        <f t="shared" si="361"/>
        <v>#DIV/0!</v>
      </c>
      <c r="K2059" s="3" t="n">
        <f t="shared" si="362"/>
        <v>0</v>
      </c>
      <c r="L2059" s="3" t="n">
        <f>AM2059/SUM(AM1:AM$2860)</f>
        <v>8.5951363245957225E-8</v>
      </c>
      <c r="M2059" t="s">
        <v>4323</v>
      </c>
      <c r="N2059" t="s">
        <v>4958</v>
      </c>
      <c r="O2059" t="s">
        <v>4959</v>
      </c>
      <c r="P2059" s="2"/>
      <c r="Q2059" s="2"/>
      <c r="R2059" s="2"/>
      <c r="S2059" s="2"/>
      <c r="T2059" s="2"/>
      <c r="U2059" s="2" t="n">
        <v>125955.985800461</v>
      </c>
      <c r="V2059" s="2" t="n">
        <v>92399.931561302394</v>
      </c>
      <c r="W2059" s="2" t="n">
        <v>44331.3335819891</v>
      </c>
      <c r="X2059" s="2"/>
      <c r="Y2059" s="2" t="n">
        <v>2513.6910672490699</v>
      </c>
      <c r="Z2059" s="2"/>
      <c r="AA2059" s="2"/>
      <c r="AB2059" s="2"/>
      <c r="AC2059" s="2"/>
      <c r="AD2059" s="2" t="n">
        <v>4240.1286135950204</v>
      </c>
      <c r="AE2059" s="2"/>
      <c r="AF2059" s="2"/>
      <c r="AG2059" s="2"/>
      <c r="AH2059" s="2"/>
      <c r="AI2059" s="2"/>
      <c r="AJ2059" s="2"/>
      <c r="AK2059" s="2"/>
      <c r="AL2059" s="2"/>
      <c r="AM2059" s="2" t="n">
        <v>7554.0831651277304</v>
      </c>
    </row>
    <row r="2060">
      <c r="A2060" t="str">
        <f t="shared" si="352"/>
        <v>PAMS</v>
      </c>
      <c r="B2060" t="str">
        <f t="shared" si="353"/>
        <v>H385</v>
      </c>
      <c r="C2060" t="str">
        <f t="shared" si="354"/>
        <v>INSPECT SVCS/TOILETRIES</v>
      </c>
      <c r="D2060" s="2" t="n">
        <f t="shared" si="355"/>
        <v>0</v>
      </c>
      <c r="E2060" s="2" t="n">
        <f t="shared" si="356"/>
        <v>0</v>
      </c>
      <c r="F2060" s="2" t="n">
        <f t="shared" si="357"/>
        <v>0</v>
      </c>
      <c r="G2060" s="2" t="n">
        <f t="shared" si="358"/>
        <v>0</v>
      </c>
      <c r="H2060" s="3" t="e">
        <f t="shared" si="359"/>
        <v>#DIV/0!</v>
      </c>
      <c r="I2060" s="3" t="e">
        <f t="shared" si="360"/>
        <v>#DIV/0!</v>
      </c>
      <c r="J2060" s="3" t="e">
        <f t="shared" si="361"/>
        <v>#DIV/0!</v>
      </c>
      <c r="K2060" s="3" t="n">
        <f t="shared" si="362"/>
        <v>0</v>
      </c>
      <c r="L2060" s="3" t="n">
        <f>AM2060/SUM(AM1:AM$2860)</f>
        <v>0</v>
      </c>
      <c r="M2060" t="s">
        <v>4323</v>
      </c>
      <c r="N2060" t="s">
        <v>4960</v>
      </c>
      <c r="O2060" t="s">
        <v>4961</v>
      </c>
      <c r="P2060" s="2"/>
      <c r="Q2060" s="2"/>
      <c r="R2060" s="2"/>
      <c r="S2060" s="2"/>
      <c r="T2060" s="2"/>
      <c r="U2060" s="2"/>
      <c r="V2060" s="2"/>
      <c r="W2060" s="2" t="n">
        <v>0</v>
      </c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</row>
    <row r="2061">
      <c r="A2061" t="str">
        <f t="shared" si="352"/>
        <v>PAMS</v>
      </c>
      <c r="B2061" t="str">
        <f t="shared" si="353"/>
        <v>H389</v>
      </c>
      <c r="C2061" t="str">
        <f t="shared" si="354"/>
        <v>INSPECT SVCS/SUBSISTENCE</v>
      </c>
      <c r="D2061" s="2" t="n">
        <f t="shared" si="355"/>
        <v>213264.17632117201</v>
      </c>
      <c r="E2061" s="2" t="n">
        <f t="shared" si="356"/>
        <v>203650.21658377501</v>
      </c>
      <c r="F2061" s="2" t="n">
        <f t="shared" si="357"/>
        <v>544281</v>
      </c>
      <c r="G2061" s="2" t="n">
        <f t="shared" si="358"/>
        <v>24250.323797142999</v>
      </c>
      <c r="H2061" s="3" t="n">
        <f t="shared" si="359"/>
        <v>1.6726266690519362</v>
      </c>
      <c r="I2061" s="3" t="n">
        <f t="shared" si="360"/>
        <v>1.5521445251091897</v>
      </c>
      <c r="J2061" s="3" t="n">
        <f t="shared" si="361"/>
        <v>4.4554786584765957E-2</v>
      </c>
      <c r="K2061" s="3" t="n">
        <f t="shared" si="362"/>
        <v>4.3939596900688831E-6</v>
      </c>
      <c r="L2061" s="3" t="n">
        <f>AM2061/SUM(AM1:AM$2860)</f>
        <v>2.7592341042026041E-7</v>
      </c>
      <c r="M2061" t="s">
        <v>4323</v>
      </c>
      <c r="N2061" t="s">
        <v>4962</v>
      </c>
      <c r="O2061" t="s">
        <v>4963</v>
      </c>
      <c r="P2061" s="2"/>
      <c r="Q2061" s="2"/>
      <c r="R2061" s="2" t="n">
        <v>251922.11863265399</v>
      </c>
      <c r="S2061" s="2" t="n">
        <v>318011.34611014498</v>
      </c>
      <c r="T2061" s="2" t="n">
        <v>310866.81742269697</v>
      </c>
      <c r="U2061" s="2" t="n">
        <v>303724.73900393897</v>
      </c>
      <c r="V2061" s="2" t="n">
        <v>204040.99401091499</v>
      </c>
      <c r="W2061" s="2" t="n">
        <v>213991.18606486</v>
      </c>
      <c r="X2061" s="2" t="n">
        <v>180053.27946733899</v>
      </c>
      <c r="Y2061" s="2" t="n">
        <v>193934.91824373801</v>
      </c>
      <c r="Z2061" s="2" t="n">
        <v>194003.394068603</v>
      </c>
      <c r="AA2061" s="2" t="n">
        <v>197206.76462463799</v>
      </c>
      <c r="AB2061" s="2" t="n">
        <v>205044.26316087801</v>
      </c>
      <c r="AC2061" s="2" t="n">
        <v>207668.871360099</v>
      </c>
      <c r="AD2061" s="2" t="n">
        <v>234177.02591555699</v>
      </c>
      <c r="AE2061" s="2" t="n">
        <v>213264.17632117201</v>
      </c>
      <c r="AF2061" s="2" t="n">
        <v>236288.48083434399</v>
      </c>
      <c r="AG2061" s="2" t="n">
        <v>1848163.8743324401</v>
      </c>
      <c r="AH2061" s="2" t="n">
        <v>1250117.88951565</v>
      </c>
      <c r="AI2061" s="2" t="n">
        <v>1279815.7040657101</v>
      </c>
      <c r="AJ2061" s="2" t="n">
        <v>1119341.3057714601</v>
      </c>
      <c r="AK2061" s="2" t="n">
        <v>203650.21658377501</v>
      </c>
      <c r="AL2061" s="2" t="n">
        <v>544281</v>
      </c>
      <c r="AM2061" s="2" t="n">
        <v>24250.323797142999</v>
      </c>
    </row>
    <row r="2062">
      <c r="A2062" t="str">
        <f t="shared" si="352"/>
        <v>PAMS</v>
      </c>
      <c r="B2062" t="str">
        <f t="shared" si="353"/>
        <v>H391</v>
      </c>
      <c r="C2062" t="str">
        <f t="shared" si="354"/>
        <v>INSPECT SVCS/FUELS-LUBRICANTS-OILS</v>
      </c>
      <c r="D2062" s="2" t="n">
        <f t="shared" si="355"/>
        <v>0</v>
      </c>
      <c r="E2062" s="2" t="n">
        <f t="shared" si="356"/>
        <v>0</v>
      </c>
      <c r="F2062" s="2" t="n">
        <f t="shared" si="357"/>
        <v>0</v>
      </c>
      <c r="G2062" s="2" t="n">
        <f t="shared" si="358"/>
        <v>0</v>
      </c>
      <c r="H2062" s="3" t="e">
        <f t="shared" si="359"/>
        <v>#DIV/0!</v>
      </c>
      <c r="I2062" s="3" t="e">
        <f t="shared" si="360"/>
        <v>#DIV/0!</v>
      </c>
      <c r="J2062" s="3" t="e">
        <f t="shared" si="361"/>
        <v>#DIV/0!</v>
      </c>
      <c r="K2062" s="3" t="n">
        <f t="shared" si="362"/>
        <v>0</v>
      </c>
      <c r="L2062" s="3" t="n">
        <f>AM2062/SUM(AM1:AM$2860)</f>
        <v>0</v>
      </c>
      <c r="M2062" t="s">
        <v>4323</v>
      </c>
      <c r="N2062" t="s">
        <v>4964</v>
      </c>
      <c r="O2062" t="s">
        <v>4965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 t="n">
        <v>34278.0946890009</v>
      </c>
      <c r="AB2062" s="2"/>
      <c r="AC2062" s="2"/>
      <c r="AD2062" s="2"/>
      <c r="AE2062" s="2"/>
      <c r="AF2062" s="2"/>
      <c r="AG2062" s="2" t="n">
        <v>3890.6818580889599</v>
      </c>
      <c r="AH2062" s="2"/>
      <c r="AI2062" s="2"/>
      <c r="AJ2062" s="2"/>
      <c r="AK2062" s="2"/>
      <c r="AL2062" s="2"/>
      <c r="AM2062" s="2"/>
    </row>
    <row r="2063">
      <c r="A2063" t="str">
        <f t="shared" si="352"/>
        <v>PAMS</v>
      </c>
      <c r="B2063" t="str">
        <f t="shared" si="353"/>
        <v>H393</v>
      </c>
      <c r="C2063" t="str">
        <f t="shared" si="354"/>
        <v>INSPECTION- NONMETALLIC FABRICATED MATERIALS</v>
      </c>
      <c r="D2063" s="2" t="n">
        <f t="shared" si="355"/>
        <v>0</v>
      </c>
      <c r="E2063" s="2" t="n">
        <f t="shared" si="356"/>
        <v>0</v>
      </c>
      <c r="F2063" s="2" t="n">
        <f t="shared" si="357"/>
        <v>0</v>
      </c>
      <c r="G2063" s="2" t="n">
        <f t="shared" si="358"/>
        <v>0</v>
      </c>
      <c r="H2063" s="3" t="e">
        <f t="shared" si="359"/>
        <v>#DIV/0!</v>
      </c>
      <c r="I2063" s="3" t="e">
        <f t="shared" si="360"/>
        <v>#DIV/0!</v>
      </c>
      <c r="J2063" s="3" t="e">
        <f t="shared" si="361"/>
        <v>#DIV/0!</v>
      </c>
      <c r="K2063" s="3" t="n">
        <f t="shared" si="362"/>
        <v>0</v>
      </c>
      <c r="L2063" s="3" t="n">
        <f>AM2063/SUM(AM1:AM$2860)</f>
        <v>0</v>
      </c>
      <c r="M2063" t="s">
        <v>4323</v>
      </c>
      <c r="N2063" t="s">
        <v>4966</v>
      </c>
      <c r="O2063" t="s">
        <v>4967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 t="n">
        <v>75557.949613583507</v>
      </c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</row>
    <row r="2064">
      <c r="A2064" t="str">
        <f t="shared" si="352"/>
        <v>PAMS</v>
      </c>
      <c r="B2064" t="str">
        <f t="shared" si="353"/>
        <v>H394</v>
      </c>
      <c r="C2064" t="str">
        <f t="shared" si="354"/>
        <v>INSPECT SVCS/NONMETALIC CRUDE MAT</v>
      </c>
      <c r="D2064" s="2" t="n">
        <f t="shared" si="355"/>
        <v>0</v>
      </c>
      <c r="E2064" s="2" t="n">
        <f t="shared" si="356"/>
        <v>0</v>
      </c>
      <c r="F2064" s="2" t="n">
        <f t="shared" si="357"/>
        <v>0</v>
      </c>
      <c r="G2064" s="2" t="n">
        <f t="shared" si="358"/>
        <v>0</v>
      </c>
      <c r="H2064" s="3" t="e">
        <f t="shared" si="359"/>
        <v>#DIV/0!</v>
      </c>
      <c r="I2064" s="3" t="e">
        <f t="shared" si="360"/>
        <v>#DIV/0!</v>
      </c>
      <c r="J2064" s="3" t="e">
        <f t="shared" si="361"/>
        <v>#DIV/0!</v>
      </c>
      <c r="K2064" s="3" t="n">
        <f t="shared" si="362"/>
        <v>0</v>
      </c>
      <c r="L2064" s="3" t="n">
        <f>AM2064/SUM(AM1:AM$2860)</f>
        <v>0</v>
      </c>
      <c r="M2064" t="s">
        <v>4323</v>
      </c>
      <c r="N2064" t="s">
        <v>4968</v>
      </c>
      <c r="O2064" t="s">
        <v>4969</v>
      </c>
      <c r="P2064" s="2"/>
      <c r="Q2064" s="2"/>
      <c r="R2064" s="2"/>
      <c r="S2064" s="2"/>
      <c r="T2064" s="2"/>
      <c r="U2064" s="2"/>
      <c r="V2064" s="2" t="n">
        <v>-243515.93148370599</v>
      </c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</row>
    <row r="2065">
      <c r="A2065" t="str">
        <f t="shared" si="352"/>
        <v>PAMS</v>
      </c>
      <c r="B2065" t="str">
        <f t="shared" si="353"/>
        <v>H395</v>
      </c>
      <c r="C2065" t="str">
        <f t="shared" si="354"/>
        <v>INSPECT SVCS/METAL BARS &amp; SHEETS</v>
      </c>
      <c r="D2065" s="2" t="n">
        <f t="shared" si="355"/>
        <v>3958.17697134941</v>
      </c>
      <c r="E2065" s="2" t="n">
        <f t="shared" si="356"/>
        <v>0</v>
      </c>
      <c r="F2065" s="2" t="n">
        <f t="shared" si="357"/>
        <v>0</v>
      </c>
      <c r="G2065" s="2" t="n">
        <f t="shared" si="358"/>
        <v>0</v>
      </c>
      <c r="H2065" s="3" t="e">
        <f t="shared" si="359"/>
        <v>#DIV/0!</v>
      </c>
      <c r="I2065" s="3" t="n">
        <f t="shared" si="360"/>
        <v>-1</v>
      </c>
      <c r="J2065" s="3" t="e">
        <f t="shared" si="361"/>
        <v>#DIV/0!</v>
      </c>
      <c r="K2065" s="3" t="n">
        <f t="shared" si="362"/>
        <v>0</v>
      </c>
      <c r="L2065" s="3" t="n">
        <f>AM2065/SUM(AM1:AM$2860)</f>
        <v>0</v>
      </c>
      <c r="M2065" t="s">
        <v>4323</v>
      </c>
      <c r="N2065" t="s">
        <v>4970</v>
      </c>
      <c r="O2065" t="s">
        <v>4971</v>
      </c>
      <c r="P2065" s="2"/>
      <c r="Q2065" s="2"/>
      <c r="R2065" s="2"/>
      <c r="S2065" s="2"/>
      <c r="T2065" s="2"/>
      <c r="U2065" s="2"/>
      <c r="V2065" s="2"/>
      <c r="W2065" s="2"/>
      <c r="X2065" s="2" t="n">
        <v>26693.640827333002</v>
      </c>
      <c r="Y2065" s="2" t="n">
        <v>26722.021393365299</v>
      </c>
      <c r="Z2065" s="2" t="n">
        <v>34831.562940816701</v>
      </c>
      <c r="AA2065" s="2" t="n">
        <v>34143.444485396503</v>
      </c>
      <c r="AB2065" s="2" t="n">
        <v>33528.862493602697</v>
      </c>
      <c r="AC2065" s="2" t="n">
        <v>3902.9272299255099</v>
      </c>
      <c r="AD2065" s="2" t="n">
        <v>3884.6614651591499</v>
      </c>
      <c r="AE2065" s="2" t="n">
        <v>3958.17697134941</v>
      </c>
      <c r="AF2065" s="2" t="n">
        <v>3961.3347839606499</v>
      </c>
      <c r="AG2065" s="2"/>
      <c r="AH2065" s="2" t="n">
        <v>3905.3373227747202</v>
      </c>
      <c r="AI2065" s="2"/>
      <c r="AJ2065" s="2"/>
      <c r="AK2065" s="2"/>
      <c r="AL2065" s="2"/>
      <c r="AM2065" s="2"/>
    </row>
    <row r="2066">
      <c r="A2066" t="str">
        <f t="shared" si="352"/>
        <v>PAMS</v>
      </c>
      <c r="B2066" t="str">
        <f t="shared" si="353"/>
        <v>H396</v>
      </c>
      <c r="C2066" t="str">
        <f t="shared" si="354"/>
        <v>INSPECT SVCS/ORES &amp; MINERALS</v>
      </c>
      <c r="D2066" s="2" t="n">
        <f t="shared" si="355"/>
        <v>0</v>
      </c>
      <c r="E2066" s="2" t="n">
        <f t="shared" si="356"/>
        <v>0</v>
      </c>
      <c r="F2066" s="2" t="n">
        <f t="shared" si="357"/>
        <v>0</v>
      </c>
      <c r="G2066" s="2" t="n">
        <f t="shared" si="358"/>
        <v>0</v>
      </c>
      <c r="H2066" s="3" t="e">
        <f t="shared" si="359"/>
        <v>#DIV/0!</v>
      </c>
      <c r="I2066" s="3" t="e">
        <f t="shared" si="360"/>
        <v>#DIV/0!</v>
      </c>
      <c r="J2066" s="3" t="e">
        <f t="shared" si="361"/>
        <v>#DIV/0!</v>
      </c>
      <c r="K2066" s="3" t="n">
        <f t="shared" si="362"/>
        <v>0</v>
      </c>
      <c r="L2066" s="3" t="n">
        <f>AM2066/SUM(AM1:AM$2860)</f>
        <v>0</v>
      </c>
      <c r="M2066" t="s">
        <v>4323</v>
      </c>
      <c r="N2066" t="s">
        <v>4972</v>
      </c>
      <c r="O2066" t="s">
        <v>4973</v>
      </c>
      <c r="P2066" s="2"/>
      <c r="Q2066" s="2"/>
      <c r="R2066" s="2"/>
      <c r="S2066" s="2"/>
      <c r="T2066" s="2"/>
      <c r="U2066" s="2"/>
      <c r="V2066" s="2" t="n">
        <v>6079.0900379576096</v>
      </c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</row>
    <row r="2067">
      <c r="A2067" t="str">
        <f t="shared" si="352"/>
        <v>PAMS</v>
      </c>
      <c r="B2067" t="str">
        <f t="shared" si="353"/>
        <v>H399</v>
      </c>
      <c r="C2067" t="str">
        <f t="shared" si="354"/>
        <v>INSPECT SVCS/MISC EQ</v>
      </c>
      <c r="D2067" s="2" t="n">
        <f t="shared" si="355"/>
        <v>3457184.6347926399</v>
      </c>
      <c r="E2067" s="2" t="n">
        <f t="shared" si="356"/>
        <v>1629104.29148568</v>
      </c>
      <c r="F2067" s="2" t="n">
        <f t="shared" si="357"/>
        <v>1669389.9297</v>
      </c>
      <c r="G2067" s="2" t="n">
        <f t="shared" si="358"/>
        <v>1161746.4559181901</v>
      </c>
      <c r="H2067" s="3" t="n">
        <f t="shared" si="359"/>
        <v>2.4728704248627942E-2</v>
      </c>
      <c r="I2067" s="3" t="n">
        <f t="shared" si="360"/>
        <v>-0.51712445065864143</v>
      </c>
      <c r="J2067" s="3" t="n">
        <f t="shared" si="361"/>
        <v>0.69591078468226009</v>
      </c>
      <c r="K2067" s="3" t="n">
        <f t="shared" si="362"/>
        <v>1.3476921035473822E-5</v>
      </c>
      <c r="L2067" s="3" t="n">
        <f>AM2067/SUM(AM1:AM$2860)</f>
        <v>1.3218505733864181E-5</v>
      </c>
      <c r="M2067" t="s">
        <v>4323</v>
      </c>
      <c r="N2067" t="s">
        <v>4974</v>
      </c>
      <c r="O2067" t="s">
        <v>4975</v>
      </c>
      <c r="P2067" s="2"/>
      <c r="Q2067" s="2"/>
      <c r="R2067" s="2" t="n">
        <v>438891.44098981301</v>
      </c>
      <c r="S2067" s="2" t="n">
        <v>134908.45553389101</v>
      </c>
      <c r="T2067" s="2" t="n">
        <v>87407.260312229395</v>
      </c>
      <c r="U2067" s="2" t="n">
        <v>83018.807530731807</v>
      </c>
      <c r="V2067" s="2" t="n">
        <v>64571.456833724602</v>
      </c>
      <c r="W2067" s="2" t="n">
        <v>78746.394093653798</v>
      </c>
      <c r="X2067" s="2" t="n">
        <v>64263.903472136997</v>
      </c>
      <c r="Y2067" s="2" t="n">
        <v>146815.90521052701</v>
      </c>
      <c r="Z2067" s="2" t="n">
        <v>163663.159636525</v>
      </c>
      <c r="AA2067" s="2" t="n">
        <v>58002.562896068703</v>
      </c>
      <c r="AB2067" s="2" t="n">
        <v>10265.4987730413</v>
      </c>
      <c r="AC2067" s="2" t="n">
        <v>625186.73778550304</v>
      </c>
      <c r="AD2067" s="2" t="n">
        <v>1866248.66734699</v>
      </c>
      <c r="AE2067" s="2" t="n">
        <v>3457184.6347926399</v>
      </c>
      <c r="AF2067" s="2" t="n">
        <v>4103572.4637526702</v>
      </c>
      <c r="AG2067" s="2" t="n">
        <v>3220589.4820818999</v>
      </c>
      <c r="AH2067" s="2" t="n">
        <v>2696070.82870044</v>
      </c>
      <c r="AI2067" s="2" t="n">
        <v>2443198.5950091602</v>
      </c>
      <c r="AJ2067" s="2" t="n">
        <v>2013830.8294620099</v>
      </c>
      <c r="AK2067" s="2" t="n">
        <v>1629104.29148568</v>
      </c>
      <c r="AL2067" s="2" t="n">
        <v>1669389.9297</v>
      </c>
      <c r="AM2067" s="2" t="n">
        <v>1161746.4559181901</v>
      </c>
    </row>
    <row r="2068">
      <c r="A2068" t="str">
        <f t="shared" si="352"/>
        <v>PAMS</v>
      </c>
      <c r="B2068" t="str">
        <f t="shared" si="353"/>
        <v>H910</v>
      </c>
      <c r="C2068" t="str">
        <f t="shared" si="354"/>
        <v>OTHER QC SVCS/WEAPONS</v>
      </c>
      <c r="D2068" s="2" t="n">
        <f t="shared" si="355"/>
        <v>14460390.6838936</v>
      </c>
      <c r="E2068" s="2" t="n">
        <f t="shared" si="356"/>
        <v>-30979.838501131799</v>
      </c>
      <c r="F2068" s="2" t="n">
        <f t="shared" si="357"/>
        <v>187791.95310000001</v>
      </c>
      <c r="G2068" s="2" t="n">
        <f t="shared" si="358"/>
        <v>4201.4818614125797</v>
      </c>
      <c r="H2068" s="3" t="n">
        <f t="shared" si="359"/>
        <v>-7.0617473229610068</v>
      </c>
      <c r="I2068" s="3" t="n">
        <f t="shared" si="360"/>
        <v>-0.98701335550296243</v>
      </c>
      <c r="J2068" s="3" t="n">
        <f t="shared" si="361"/>
        <v>2.237306653483322E-2</v>
      </c>
      <c r="K2068" s="3" t="n">
        <f t="shared" si="362"/>
        <v>1.5160372528908898E-6</v>
      </c>
      <c r="L2068" s="3" t="n">
        <f>AM2068/SUM(AM1:AM$2860)</f>
        <v>4.780501958313653E-8</v>
      </c>
      <c r="M2068" t="s">
        <v>4323</v>
      </c>
      <c r="N2068" t="s">
        <v>4976</v>
      </c>
      <c r="O2068" t="s">
        <v>4977</v>
      </c>
      <c r="P2068" s="2" t="n">
        <v>38695609.1340257</v>
      </c>
      <c r="Q2068" s="2" t="n">
        <v>39137288.634942301</v>
      </c>
      <c r="R2068" s="2" t="n">
        <v>43293457.947215497</v>
      </c>
      <c r="S2068" s="2" t="n">
        <v>41710833.596987799</v>
      </c>
      <c r="T2068" s="2" t="n">
        <v>42631131.343309097</v>
      </c>
      <c r="U2068" s="2" t="n">
        <v>58079552.478532597</v>
      </c>
      <c r="V2068" s="2" t="n">
        <v>105422967.055226</v>
      </c>
      <c r="W2068" s="2" t="n">
        <v>44834115.979075097</v>
      </c>
      <c r="X2068" s="2" t="n">
        <v>78671595.660575598</v>
      </c>
      <c r="Y2068" s="2" t="n">
        <v>76917439.667775601</v>
      </c>
      <c r="Z2068" s="2" t="n">
        <v>19976798.241446801</v>
      </c>
      <c r="AA2068" s="2" t="n">
        <v>8583175.9205128103</v>
      </c>
      <c r="AB2068" s="2" t="n">
        <v>18272955.519020502</v>
      </c>
      <c r="AC2068" s="2" t="n">
        <v>15730789.7522917</v>
      </c>
      <c r="AD2068" s="2" t="n">
        <v>17001113.001125999</v>
      </c>
      <c r="AE2068" s="2" t="n">
        <v>14460390.6838936</v>
      </c>
      <c r="AF2068" s="2" t="n">
        <v>14877976.4232393</v>
      </c>
      <c r="AG2068" s="2" t="n">
        <v>1250168.76080913</v>
      </c>
      <c r="AH2068" s="2" t="n">
        <v>-13457.7236712095</v>
      </c>
      <c r="AI2068" s="2" t="n">
        <v>-255662.23575958499</v>
      </c>
      <c r="AJ2068" s="2" t="n">
        <v>70407.624402123503</v>
      </c>
      <c r="AK2068" s="2" t="n">
        <v>-30979.838501131799</v>
      </c>
      <c r="AL2068" s="2" t="n">
        <v>187791.95310000001</v>
      </c>
      <c r="AM2068" s="2" t="n">
        <v>4201.4818614125797</v>
      </c>
    </row>
    <row r="2069">
      <c r="A2069" t="str">
        <f t="shared" si="352"/>
        <v>PAMS</v>
      </c>
      <c r="B2069" t="str">
        <f t="shared" si="353"/>
        <v>H911</v>
      </c>
      <c r="C2069" t="str">
        <f t="shared" si="354"/>
        <v>OTHER QC SVCS/NUCLEAR ORDNANCE</v>
      </c>
      <c r="D2069" s="2" t="n">
        <f t="shared" si="355"/>
        <v>0</v>
      </c>
      <c r="E2069" s="2" t="n">
        <f t="shared" si="356"/>
        <v>0</v>
      </c>
      <c r="F2069" s="2" t="n">
        <f t="shared" si="357"/>
        <v>0</v>
      </c>
      <c r="G2069" s="2" t="n">
        <f t="shared" si="358"/>
        <v>0</v>
      </c>
      <c r="H2069" s="3" t="e">
        <f t="shared" si="359"/>
        <v>#DIV/0!</v>
      </c>
      <c r="I2069" s="3" t="e">
        <f t="shared" si="360"/>
        <v>#DIV/0!</v>
      </c>
      <c r="J2069" s="3" t="e">
        <f t="shared" si="361"/>
        <v>#DIV/0!</v>
      </c>
      <c r="K2069" s="3" t="n">
        <f t="shared" si="362"/>
        <v>0</v>
      </c>
      <c r="L2069" s="3" t="n">
        <f>AM2069/SUM(AM1:AM$2860)</f>
        <v>0</v>
      </c>
      <c r="M2069" t="s">
        <v>4323</v>
      </c>
      <c r="N2069" t="s">
        <v>4978</v>
      </c>
      <c r="O2069" t="s">
        <v>4979</v>
      </c>
      <c r="P2069" s="2"/>
      <c r="Q2069" s="2"/>
      <c r="R2069" s="2"/>
      <c r="S2069" s="2"/>
      <c r="T2069" s="2"/>
      <c r="U2069" s="2"/>
      <c r="V2069" s="2"/>
      <c r="W2069" s="2"/>
      <c r="X2069" s="2" t="n">
        <v>78314.6765845599</v>
      </c>
      <c r="Y2069" s="2" t="n">
        <v>0</v>
      </c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</row>
    <row r="2070">
      <c r="A2070" t="str">
        <f t="shared" si="352"/>
        <v>PAMS</v>
      </c>
      <c r="B2070" t="str">
        <f t="shared" si="353"/>
        <v>H912</v>
      </c>
      <c r="C2070" t="str">
        <f t="shared" si="354"/>
        <v>OTHER QC SVCS/FIRE CONT EQ</v>
      </c>
      <c r="D2070" s="2" t="n">
        <f t="shared" si="355"/>
        <v>-1138.27574115472</v>
      </c>
      <c r="E2070" s="2" t="n">
        <f t="shared" si="356"/>
        <v>0</v>
      </c>
      <c r="F2070" s="2" t="n">
        <f t="shared" si="357"/>
        <v>118</v>
      </c>
      <c r="G2070" s="2" t="n">
        <f t="shared" si="358"/>
        <v>0</v>
      </c>
      <c r="H2070" s="3" t="e">
        <f t="shared" si="359"/>
        <v>#DIV/0!</v>
      </c>
      <c r="I2070" s="3" t="n">
        <f t="shared" si="360"/>
        <v>-1.10366556690411</v>
      </c>
      <c r="J2070" s="3" t="n">
        <f t="shared" si="361"/>
        <v>0</v>
      </c>
      <c r="K2070" s="3" t="n">
        <f t="shared" si="362"/>
        <v>9.5260948559315546E-10</v>
      </c>
      <c r="L2070" s="3" t="n">
        <f>AM2070/SUM(AM1:AM$2860)</f>
        <v>0</v>
      </c>
      <c r="M2070" t="s">
        <v>4323</v>
      </c>
      <c r="N2070" t="s">
        <v>4980</v>
      </c>
      <c r="O2070" t="s">
        <v>4981</v>
      </c>
      <c r="P2070" s="2"/>
      <c r="Q2070" s="2"/>
      <c r="R2070" s="2"/>
      <c r="S2070" s="2" t="n">
        <v>81906.310542477993</v>
      </c>
      <c r="T2070" s="2"/>
      <c r="U2070" s="2"/>
      <c r="V2070" s="2" t="n">
        <v>26691.7911487233</v>
      </c>
      <c r="W2070" s="2" t="n">
        <v>17731.444779240501</v>
      </c>
      <c r="X2070" s="2"/>
      <c r="Y2070" s="2" t="n">
        <v>3890.6736625948001</v>
      </c>
      <c r="Z2070" s="2" t="n">
        <v>27398.4481465309</v>
      </c>
      <c r="AA2070" s="2"/>
      <c r="AB2070" s="2"/>
      <c r="AC2070" s="2"/>
      <c r="AD2070" s="2" t="n">
        <v>15231.221371170201</v>
      </c>
      <c r="AE2070" s="2" t="n">
        <v>-1138.27574115472</v>
      </c>
      <c r="AF2070" s="2"/>
      <c r="AG2070" s="2" t="n">
        <v>7870.0698600736696</v>
      </c>
      <c r="AH2070" s="2" t="n">
        <v>259214.82000969999</v>
      </c>
      <c r="AI2070" s="2" t="n">
        <v>0</v>
      </c>
      <c r="AJ2070" s="2"/>
      <c r="AK2070" s="2"/>
      <c r="AL2070" s="2" t="n">
        <v>118</v>
      </c>
      <c r="AM2070" s="2"/>
    </row>
    <row r="2071">
      <c r="A2071" t="str">
        <f t="shared" si="352"/>
        <v>PAMS</v>
      </c>
      <c r="B2071" t="str">
        <f t="shared" si="353"/>
        <v>H913</v>
      </c>
      <c r="C2071" t="str">
        <f t="shared" si="354"/>
        <v>OTHER QC SVCS/AMMO &amp; EXPLOSIVES</v>
      </c>
      <c r="D2071" s="2" t="n">
        <f t="shared" si="355"/>
        <v>0</v>
      </c>
      <c r="E2071" s="2" t="n">
        <f t="shared" si="356"/>
        <v>0</v>
      </c>
      <c r="F2071" s="2" t="n">
        <f t="shared" si="357"/>
        <v>0</v>
      </c>
      <c r="G2071" s="2" t="n">
        <f t="shared" si="358"/>
        <v>0</v>
      </c>
      <c r="H2071" s="3" t="e">
        <f t="shared" si="359"/>
        <v>#DIV/0!</v>
      </c>
      <c r="I2071" s="3" t="e">
        <f t="shared" si="360"/>
        <v>#DIV/0!</v>
      </c>
      <c r="J2071" s="3" t="e">
        <f t="shared" si="361"/>
        <v>#DIV/0!</v>
      </c>
      <c r="K2071" s="3" t="n">
        <f t="shared" si="362"/>
        <v>0</v>
      </c>
      <c r="L2071" s="3" t="n">
        <f>AM2071/SUM(AM1:AM$2860)</f>
        <v>0</v>
      </c>
      <c r="M2071" t="s">
        <v>4323</v>
      </c>
      <c r="N2071" t="s">
        <v>4982</v>
      </c>
      <c r="O2071" t="s">
        <v>4983</v>
      </c>
      <c r="P2071" s="2"/>
      <c r="Q2071" s="2"/>
      <c r="R2071" s="2"/>
      <c r="S2071" s="2"/>
      <c r="T2071" s="2"/>
      <c r="U2071" s="2"/>
      <c r="V2071" s="2" t="n">
        <v>54139.973215232902</v>
      </c>
      <c r="W2071" s="2" t="n">
        <v>6776.8683807074203</v>
      </c>
      <c r="X2071" s="2"/>
      <c r="Y2071" s="2"/>
      <c r="Z2071" s="2"/>
      <c r="AA2071" s="2"/>
      <c r="AB2071" s="2" t="n">
        <v>717.80099986304401</v>
      </c>
      <c r="AC2071" s="2"/>
      <c r="AD2071" s="2" t="n">
        <v>28221.422549198101</v>
      </c>
      <c r="AE2071" s="2"/>
      <c r="AF2071" s="2"/>
      <c r="AG2071" s="2"/>
      <c r="AH2071" s="2"/>
      <c r="AI2071" s="2"/>
      <c r="AJ2071" s="2"/>
      <c r="AK2071" s="2"/>
      <c r="AL2071" s="2"/>
      <c r="AM2071" s="2"/>
    </row>
    <row r="2072">
      <c r="A2072" t="str">
        <f t="shared" si="352"/>
        <v>PAMS</v>
      </c>
      <c r="B2072" t="str">
        <f t="shared" si="353"/>
        <v>H914</v>
      </c>
      <c r="C2072" t="str">
        <f t="shared" si="354"/>
        <v>OTHER QC SVCS/GUIDED MISSILES</v>
      </c>
      <c r="D2072" s="2" t="n">
        <f t="shared" si="355"/>
        <v>145887815.04054099</v>
      </c>
      <c r="E2072" s="2" t="n">
        <f t="shared" si="356"/>
        <v>47465986.966735803</v>
      </c>
      <c r="F2072" s="2" t="n">
        <f t="shared" si="357"/>
        <v>85647982.287200004</v>
      </c>
      <c r="G2072" s="2" t="n">
        <f t="shared" si="358"/>
        <v>62388117.959782302</v>
      </c>
      <c r="H2072" s="3" t="n">
        <f t="shared" si="359"/>
        <v>0.80440748755992719</v>
      </c>
      <c r="I2072" s="3" t="n">
        <f t="shared" si="360"/>
        <v>-0.41291887699189167</v>
      </c>
      <c r="J2072" s="3" t="n">
        <f t="shared" si="361"/>
        <v>0.72842484193706614</v>
      </c>
      <c r="K2072" s="3" t="n">
        <f t="shared" si="362"/>
        <v>6.914328843110278E-4</v>
      </c>
      <c r="L2072" s="3" t="n">
        <f>AM2072/SUM(AM1:AM$2860)</f>
        <v>7.0986030624435223E-4</v>
      </c>
      <c r="M2072" t="s">
        <v>4323</v>
      </c>
      <c r="N2072" t="s">
        <v>4984</v>
      </c>
      <c r="O2072" t="s">
        <v>4985</v>
      </c>
      <c r="P2072" s="2" t="n">
        <v>6526087.1653724099</v>
      </c>
      <c r="Q2072" s="2" t="n">
        <v>48378299.235071197</v>
      </c>
      <c r="R2072" s="2" t="n">
        <v>44070191.962589003</v>
      </c>
      <c r="S2072" s="2" t="n">
        <v>223930152.419552</v>
      </c>
      <c r="T2072" s="2" t="n">
        <v>180840544.81905401</v>
      </c>
      <c r="U2072" s="2" t="n">
        <v>153569356.93208101</v>
      </c>
      <c r="V2072" s="2" t="n">
        <v>89445783.216755107</v>
      </c>
      <c r="W2072" s="2" t="n">
        <v>159530964.01241201</v>
      </c>
      <c r="X2072" s="2" t="n">
        <v>154591625.27962601</v>
      </c>
      <c r="Y2072" s="2" t="n">
        <v>1075783478.64854</v>
      </c>
      <c r="Z2072" s="2" t="n">
        <v>111177019.187372</v>
      </c>
      <c r="AA2072" s="2" t="n">
        <v>46009624.481087402</v>
      </c>
      <c r="AB2072" s="2" t="n">
        <v>76211901.6439199</v>
      </c>
      <c r="AC2072" s="2" t="n">
        <v>166100763.44781101</v>
      </c>
      <c r="AD2072" s="2" t="n">
        <v>178041572.55026901</v>
      </c>
      <c r="AE2072" s="2" t="n">
        <v>145887815.04054099</v>
      </c>
      <c r="AF2072" s="2" t="n">
        <v>19556355.3680554</v>
      </c>
      <c r="AG2072" s="2" t="n">
        <v>20135406.8724439</v>
      </c>
      <c r="AH2072" s="2" t="n">
        <v>84494152.3163248</v>
      </c>
      <c r="AI2072" s="2" t="n">
        <v>111433883.944451</v>
      </c>
      <c r="AJ2072" s="2" t="n">
        <v>91082844.080067694</v>
      </c>
      <c r="AK2072" s="2" t="n">
        <v>47465986.966735803</v>
      </c>
      <c r="AL2072" s="2" t="n">
        <v>85647982.287200004</v>
      </c>
      <c r="AM2072" s="2" t="n">
        <v>62388117.959782302</v>
      </c>
    </row>
    <row r="2073">
      <c r="A2073" t="str">
        <f t="shared" si="352"/>
        <v>PAMS</v>
      </c>
      <c r="B2073" t="str">
        <f t="shared" si="353"/>
        <v>H915</v>
      </c>
      <c r="C2073" t="str">
        <f t="shared" si="354"/>
        <v>OTHER QC SVCS/AIRCRAFT</v>
      </c>
      <c r="D2073" s="2" t="n">
        <f t="shared" si="355"/>
        <v>0</v>
      </c>
      <c r="E2073" s="2" t="n">
        <f t="shared" si="356"/>
        <v>0</v>
      </c>
      <c r="F2073" s="2" t="n">
        <f t="shared" si="357"/>
        <v>0</v>
      </c>
      <c r="G2073" s="2" t="n">
        <f t="shared" si="358"/>
        <v>0</v>
      </c>
      <c r="H2073" s="3" t="e">
        <f t="shared" si="359"/>
        <v>#DIV/0!</v>
      </c>
      <c r="I2073" s="3" t="e">
        <f t="shared" si="360"/>
        <v>#DIV/0!</v>
      </c>
      <c r="J2073" s="3" t="e">
        <f t="shared" si="361"/>
        <v>#DIV/0!</v>
      </c>
      <c r="K2073" s="3" t="n">
        <f t="shared" si="362"/>
        <v>0</v>
      </c>
      <c r="L2073" s="3" t="n">
        <f>AM2073/SUM(AM1:AM$2860)</f>
        <v>0</v>
      </c>
      <c r="M2073" t="s">
        <v>4323</v>
      </c>
      <c r="N2073" t="s">
        <v>4986</v>
      </c>
      <c r="O2073" t="s">
        <v>4987</v>
      </c>
      <c r="P2073" s="2"/>
      <c r="Q2073" s="2" t="n">
        <v>729520.07807224605</v>
      </c>
      <c r="R2073" s="2" t="n">
        <v>621675.52040704503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</row>
    <row r="2074">
      <c r="A2074" t="str">
        <f t="shared" si="352"/>
        <v>PAMS</v>
      </c>
      <c r="B2074" t="str">
        <f t="shared" si="353"/>
        <v>H916</v>
      </c>
      <c r="C2074" t="str">
        <f t="shared" si="354"/>
        <v>OTHER QC SVCS/AIRCRAFT COMPONENTS</v>
      </c>
      <c r="D2074" s="2" t="n">
        <f t="shared" si="355"/>
        <v>0</v>
      </c>
      <c r="E2074" s="2" t="n">
        <f t="shared" si="356"/>
        <v>26732.179394088998</v>
      </c>
      <c r="F2074" s="2" t="n">
        <f t="shared" si="357"/>
        <v>59958.0098</v>
      </c>
      <c r="G2074" s="2" t="n">
        <f t="shared" si="358"/>
        <v>0</v>
      </c>
      <c r="H2074" s="3" t="n">
        <f t="shared" si="359"/>
        <v>1.2429151367006717</v>
      </c>
      <c r="I2074" s="3" t="e">
        <f t="shared" si="360"/>
        <v>#DIV/0!</v>
      </c>
      <c r="J2074" s="3" t="n">
        <f t="shared" si="361"/>
        <v>0</v>
      </c>
      <c r="K2074" s="3" t="n">
        <f t="shared" si="362"/>
        <v>4.8403871926074046E-7</v>
      </c>
      <c r="L2074" s="3" t="n">
        <f>AM2074/SUM(AM1:AM$2860)</f>
        <v>0</v>
      </c>
      <c r="M2074" t="s">
        <v>4323</v>
      </c>
      <c r="N2074" t="s">
        <v>4988</v>
      </c>
      <c r="O2074" t="s">
        <v>4989</v>
      </c>
      <c r="P2074" s="2" t="n">
        <v>53319.091642382598</v>
      </c>
      <c r="Q2074" s="2"/>
      <c r="R2074" s="2"/>
      <c r="S2074" s="2"/>
      <c r="T2074" s="2"/>
      <c r="U2074" s="2"/>
      <c r="V2074" s="2" t="n">
        <v>45313.548328014302</v>
      </c>
      <c r="W2074" s="2"/>
      <c r="X2074" s="2" t="n">
        <v>26464.362114608801</v>
      </c>
      <c r="Y2074" s="2" t="n">
        <v>0</v>
      </c>
      <c r="Z2074" s="2" t="n">
        <v>0</v>
      </c>
      <c r="AA2074" s="2" t="n">
        <v>0</v>
      </c>
      <c r="AB2074" s="2" t="n">
        <v>2518.5999995194502</v>
      </c>
      <c r="AC2074" s="2" t="n">
        <v>44888.164619148702</v>
      </c>
      <c r="AD2074" s="2" t="n">
        <v>14546.249521317401</v>
      </c>
      <c r="AE2074" s="2" t="n">
        <v>0</v>
      </c>
      <c r="AF2074" s="2" t="n">
        <v>86515.908558708106</v>
      </c>
      <c r="AG2074" s="2"/>
      <c r="AH2074" s="2"/>
      <c r="AI2074" s="2"/>
      <c r="AJ2074" s="2" t="n">
        <v>-26787.235553050999</v>
      </c>
      <c r="AK2074" s="2" t="n">
        <v>26732.179394088998</v>
      </c>
      <c r="AL2074" s="2" t="n">
        <v>59958.0098</v>
      </c>
      <c r="AM2074" s="2" t="n">
        <v>0</v>
      </c>
    </row>
    <row r="2075">
      <c r="A2075" t="str">
        <f t="shared" si="352"/>
        <v>PAMS</v>
      </c>
      <c r="B2075" t="str">
        <f t="shared" si="353"/>
        <v>H917</v>
      </c>
      <c r="C2075" t="str">
        <f t="shared" si="354"/>
        <v>OTHER QC SVCS/AIRCRAFT GROUND EQ</v>
      </c>
      <c r="D2075" s="2" t="n">
        <f t="shared" si="355"/>
        <v>0</v>
      </c>
      <c r="E2075" s="2" t="n">
        <f t="shared" si="356"/>
        <v>0</v>
      </c>
      <c r="F2075" s="2" t="n">
        <f t="shared" si="357"/>
        <v>0</v>
      </c>
      <c r="G2075" s="2" t="n">
        <f t="shared" si="358"/>
        <v>0</v>
      </c>
      <c r="H2075" s="3" t="e">
        <f t="shared" si="359"/>
        <v>#DIV/0!</v>
      </c>
      <c r="I2075" s="3" t="e">
        <f t="shared" si="360"/>
        <v>#DIV/0!</v>
      </c>
      <c r="J2075" s="3" t="e">
        <f t="shared" si="361"/>
        <v>#DIV/0!</v>
      </c>
      <c r="K2075" s="3" t="n">
        <f t="shared" si="362"/>
        <v>0</v>
      </c>
      <c r="L2075" s="3" t="n">
        <f>AM2075/SUM(AM1:AM$2860)</f>
        <v>0</v>
      </c>
      <c r="M2075" t="s">
        <v>4323</v>
      </c>
      <c r="N2075" t="s">
        <v>4990</v>
      </c>
      <c r="O2075" t="s">
        <v>4991</v>
      </c>
      <c r="P2075" s="2"/>
      <c r="Q2075" s="2"/>
      <c r="R2075" s="2" t="n">
        <v>108695.185102556</v>
      </c>
      <c r="S2075" s="2"/>
      <c r="T2075" s="2" t="n">
        <v>89248.759721142298</v>
      </c>
      <c r="U2075" s="2" t="n">
        <v>115493.820145134</v>
      </c>
      <c r="V2075" s="2" t="n">
        <v>138564.94397237001</v>
      </c>
      <c r="W2075" s="2" t="n">
        <v>134884.175481068</v>
      </c>
      <c r="X2075" s="2" t="n">
        <v>132128.52328615499</v>
      </c>
      <c r="Y2075" s="2" t="n">
        <v>130799.346198043</v>
      </c>
      <c r="Z2075" s="2" t="n">
        <v>0</v>
      </c>
      <c r="AA2075" s="2"/>
      <c r="AB2075" s="2"/>
      <c r="AC2075" s="2"/>
      <c r="AD2075" s="2" t="n">
        <v>-60126.115619390301</v>
      </c>
      <c r="AE2075" s="2"/>
      <c r="AF2075" s="2"/>
      <c r="AG2075" s="2"/>
      <c r="AH2075" s="2"/>
      <c r="AI2075" s="2" t="n">
        <v>31986.488799613398</v>
      </c>
      <c r="AJ2075" s="2"/>
      <c r="AK2075" s="2"/>
      <c r="AL2075" s="2"/>
      <c r="AM2075" s="2"/>
    </row>
    <row r="2076">
      <c r="A2076" t="str">
        <f t="shared" si="352"/>
        <v>PAMS</v>
      </c>
      <c r="B2076" t="str">
        <f t="shared" si="353"/>
        <v>H918</v>
      </c>
      <c r="C2076" t="str">
        <f t="shared" si="354"/>
        <v>OTHER QC SVCS/SPACE VEHICLES</v>
      </c>
      <c r="D2076" s="2" t="n">
        <f t="shared" si="355"/>
        <v>0</v>
      </c>
      <c r="E2076" s="2" t="n">
        <f t="shared" si="356"/>
        <v>0</v>
      </c>
      <c r="F2076" s="2" t="n">
        <f t="shared" si="357"/>
        <v>0</v>
      </c>
      <c r="G2076" s="2" t="n">
        <f t="shared" si="358"/>
        <v>0</v>
      </c>
      <c r="H2076" s="3" t="e">
        <f t="shared" si="359"/>
        <v>#DIV/0!</v>
      </c>
      <c r="I2076" s="3" t="e">
        <f t="shared" si="360"/>
        <v>#DIV/0!</v>
      </c>
      <c r="J2076" s="3" t="e">
        <f t="shared" si="361"/>
        <v>#DIV/0!</v>
      </c>
      <c r="K2076" s="3" t="n">
        <f t="shared" si="362"/>
        <v>0</v>
      </c>
      <c r="L2076" s="3" t="n">
        <f>AM2076/SUM(AM1:AM$2860)</f>
        <v>0</v>
      </c>
      <c r="M2076" t="s">
        <v>4323</v>
      </c>
      <c r="N2076" t="s">
        <v>4992</v>
      </c>
      <c r="O2076" t="s">
        <v>4993</v>
      </c>
      <c r="P2076" s="2"/>
      <c r="Q2076" s="2"/>
      <c r="R2076" s="2"/>
      <c r="S2076" s="2"/>
      <c r="T2076" s="2"/>
      <c r="U2076" s="2"/>
      <c r="V2076" s="2" t="n">
        <v>73411.863068776496</v>
      </c>
      <c r="W2076" s="2" t="n">
        <v>4651004.2333708704</v>
      </c>
      <c r="X2076" s="2"/>
      <c r="Y2076" s="2"/>
      <c r="Z2076" s="2" t="n">
        <v>0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</row>
    <row r="2077">
      <c r="A2077" t="str">
        <f t="shared" si="352"/>
        <v>PAMS</v>
      </c>
      <c r="B2077" t="str">
        <f t="shared" si="353"/>
        <v>H919</v>
      </c>
      <c r="C2077" t="str">
        <f t="shared" si="354"/>
        <v>OTHER QC SVCS/SHIPS-SML CRAFT-DOCKS</v>
      </c>
      <c r="D2077" s="2" t="n">
        <f t="shared" si="355"/>
        <v>0</v>
      </c>
      <c r="E2077" s="2" t="n">
        <f t="shared" si="356"/>
        <v>0</v>
      </c>
      <c r="F2077" s="2" t="n">
        <f t="shared" si="357"/>
        <v>13360</v>
      </c>
      <c r="G2077" s="2" t="n">
        <f t="shared" si="358"/>
        <v>0</v>
      </c>
      <c r="H2077" s="3" t="e">
        <f t="shared" si="359"/>
        <v>#DIV/0!</v>
      </c>
      <c r="I2077" s="3" t="e">
        <f t="shared" si="360"/>
        <v>#DIV/0!</v>
      </c>
      <c r="J2077" s="3" t="n">
        <f t="shared" si="361"/>
        <v>0</v>
      </c>
      <c r="K2077" s="3" t="n">
        <f t="shared" si="362"/>
        <v>1.0785476887732675E-7</v>
      </c>
      <c r="L2077" s="3" t="n">
        <f>AM2077/SUM(AM1:AM$2860)</f>
        <v>0</v>
      </c>
      <c r="M2077" t="s">
        <v>4323</v>
      </c>
      <c r="N2077" t="s">
        <v>4994</v>
      </c>
      <c r="O2077" t="s">
        <v>4995</v>
      </c>
      <c r="P2077" s="2"/>
      <c r="Q2077" s="2"/>
      <c r="R2077" s="2" t="n">
        <v>5644192.2283666302</v>
      </c>
      <c r="S2077" s="2" t="n">
        <v>36041066.967708901</v>
      </c>
      <c r="T2077" s="2" t="n">
        <v>11312823.2246098</v>
      </c>
      <c r="U2077" s="2" t="n">
        <v>1408660.5160537499</v>
      </c>
      <c r="V2077" s="2" t="n">
        <v>5117.17330702044</v>
      </c>
      <c r="W2077" s="2"/>
      <c r="X2077" s="2"/>
      <c r="Y2077" s="2" t="n">
        <v>58642.115164884002</v>
      </c>
      <c r="Z2077" s="2" t="n">
        <v>17523.5531388368</v>
      </c>
      <c r="AA2077" s="2" t="n">
        <v>-17177.364817059301</v>
      </c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 t="n">
        <v>13360</v>
      </c>
      <c r="AM2077" s="2"/>
    </row>
    <row r="2078">
      <c r="A2078" t="str">
        <f t="shared" si="352"/>
        <v>PAMS</v>
      </c>
      <c r="B2078" t="str">
        <f t="shared" si="353"/>
        <v>H920</v>
      </c>
      <c r="C2078" t="str">
        <f t="shared" si="354"/>
        <v>OTHER QC SVCS/SHIP &amp; MARINE EQ</v>
      </c>
      <c r="D2078" s="2" t="n">
        <f t="shared" si="355"/>
        <v>64772.567517215401</v>
      </c>
      <c r="E2078" s="2" t="n">
        <f t="shared" si="356"/>
        <v>52651.186530274797</v>
      </c>
      <c r="F2078" s="2" t="n">
        <f t="shared" si="357"/>
        <v>11745.9805</v>
      </c>
      <c r="G2078" s="2" t="n">
        <f t="shared" si="358"/>
        <v>11483.379487620999</v>
      </c>
      <c r="H2078" s="3" t="n">
        <f t="shared" si="359"/>
        <v>-0.77690948155088624</v>
      </c>
      <c r="I2078" s="3" t="n">
        <f t="shared" si="360"/>
        <v>-0.81865809940484258</v>
      </c>
      <c r="J2078" s="3" t="n">
        <f t="shared" si="361"/>
        <v>0.9776433297859638</v>
      </c>
      <c r="K2078" s="3" t="n">
        <f t="shared" si="362"/>
        <v>9.4824851202476562E-8</v>
      </c>
      <c r="L2078" s="3" t="n">
        <f>AM2078/SUM(AM1:AM$2860)</f>
        <v>1.3065941955578106E-7</v>
      </c>
      <c r="M2078" t="s">
        <v>4323</v>
      </c>
      <c r="N2078" t="s">
        <v>4996</v>
      </c>
      <c r="O2078" t="s">
        <v>4997</v>
      </c>
      <c r="P2078" s="2"/>
      <c r="Q2078" s="2" t="n">
        <v>1452364.27288886</v>
      </c>
      <c r="R2078" s="2" t="n">
        <v>3592488.3023663401</v>
      </c>
      <c r="S2078" s="2" t="n">
        <v>1668118.3969723</v>
      </c>
      <c r="T2078" s="2" t="n">
        <v>1580653.5463552501</v>
      </c>
      <c r="U2078" s="2" t="n">
        <v>337093.37388143601</v>
      </c>
      <c r="V2078" s="2" t="n">
        <v>34079.535343886098</v>
      </c>
      <c r="W2078" s="2" t="n">
        <v>1432130.5558631299</v>
      </c>
      <c r="X2078" s="2" t="n">
        <v>1796998.29149101</v>
      </c>
      <c r="Y2078" s="2" t="n">
        <v>2600382.5812256802</v>
      </c>
      <c r="Z2078" s="2" t="n">
        <v>1863496.4211736701</v>
      </c>
      <c r="AA2078" s="2" t="n">
        <v>146555.93959802701</v>
      </c>
      <c r="AB2078" s="2" t="n">
        <v>385977.91311715503</v>
      </c>
      <c r="AC2078" s="2" t="n">
        <v>321119.87982090598</v>
      </c>
      <c r="AD2078" s="2" t="n">
        <v>408546.77689868701</v>
      </c>
      <c r="AE2078" s="2" t="n">
        <v>64772.567517215401</v>
      </c>
      <c r="AF2078" s="2" t="n">
        <v>89219.251891005595</v>
      </c>
      <c r="AG2078" s="2" t="n">
        <v>25208.930492322299</v>
      </c>
      <c r="AH2078" s="2"/>
      <c r="AI2078" s="2" t="n">
        <v>73411.007750289296</v>
      </c>
      <c r="AJ2078" s="2" t="n">
        <v>75644.948550145695</v>
      </c>
      <c r="AK2078" s="2" t="n">
        <v>52651.186530274797</v>
      </c>
      <c r="AL2078" s="2" t="n">
        <v>11745.9805</v>
      </c>
      <c r="AM2078" s="2" t="n">
        <v>11483.379487620999</v>
      </c>
    </row>
    <row r="2079">
      <c r="A2079" t="str">
        <f t="shared" si="352"/>
        <v>PAMS</v>
      </c>
      <c r="B2079" t="str">
        <f t="shared" si="353"/>
        <v>H922</v>
      </c>
      <c r="C2079" t="str">
        <f t="shared" si="354"/>
        <v>OTHER QC SVCS/RAILWAY EQ</v>
      </c>
      <c r="D2079" s="2" t="n">
        <f t="shared" si="355"/>
        <v>2998.6189176889502</v>
      </c>
      <c r="E2079" s="2" t="n">
        <f t="shared" si="356"/>
        <v>0</v>
      </c>
      <c r="F2079" s="2" t="n">
        <f t="shared" si="357"/>
        <v>0</v>
      </c>
      <c r="G2079" s="2" t="n">
        <f t="shared" si="358"/>
        <v>0</v>
      </c>
      <c r="H2079" s="3" t="e">
        <f t="shared" si="359"/>
        <v>#DIV/0!</v>
      </c>
      <c r="I2079" s="3" t="n">
        <f t="shared" si="360"/>
        <v>-1</v>
      </c>
      <c r="J2079" s="3" t="e">
        <f t="shared" si="361"/>
        <v>#DIV/0!</v>
      </c>
      <c r="K2079" s="3" t="n">
        <f t="shared" si="362"/>
        <v>0</v>
      </c>
      <c r="L2079" s="3" t="n">
        <f>AM2079/SUM(AM1:AM$2860)</f>
        <v>0</v>
      </c>
      <c r="M2079" t="s">
        <v>4323</v>
      </c>
      <c r="N2079" t="s">
        <v>4998</v>
      </c>
      <c r="O2079" t="s">
        <v>4999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 t="n">
        <v>12592.999997597301</v>
      </c>
      <c r="AC2079" s="2" t="n">
        <v>388769.96303840098</v>
      </c>
      <c r="AD2079" s="2" t="n">
        <v>523701.98532042</v>
      </c>
      <c r="AE2079" s="2" t="n">
        <v>2998.6189176889502</v>
      </c>
      <c r="AF2079" s="2"/>
      <c r="AG2079" s="2"/>
      <c r="AH2079" s="2"/>
      <c r="AI2079" s="2"/>
      <c r="AJ2079" s="2"/>
      <c r="AK2079" s="2"/>
      <c r="AL2079" s="2"/>
      <c r="AM2079" s="2"/>
    </row>
    <row r="2080">
      <c r="A2080" t="str">
        <f t="shared" si="352"/>
        <v>PAMS</v>
      </c>
      <c r="B2080" t="str">
        <f t="shared" si="353"/>
        <v>H923</v>
      </c>
      <c r="C2080" t="str">
        <f t="shared" si="354"/>
        <v>OTHER QC SVCS/VEHICLES-TRAILERS-CYC</v>
      </c>
      <c r="D2080" s="2" t="n">
        <f t="shared" si="355"/>
        <v>0</v>
      </c>
      <c r="E2080" s="2" t="n">
        <f t="shared" si="356"/>
        <v>0</v>
      </c>
      <c r="F2080" s="2" t="n">
        <f t="shared" si="357"/>
        <v>0</v>
      </c>
      <c r="G2080" s="2" t="n">
        <f t="shared" si="358"/>
        <v>665037.82765803498</v>
      </c>
      <c r="H2080" s="3" t="e">
        <f t="shared" si="359"/>
        <v>#DIV/0!</v>
      </c>
      <c r="I2080" s="3" t="e">
        <f t="shared" si="360"/>
        <v>#DIV/0!</v>
      </c>
      <c r="J2080" s="3" t="e">
        <f t="shared" si="361"/>
        <v>#DIV/0!</v>
      </c>
      <c r="K2080" s="3" t="n">
        <f t="shared" si="362"/>
        <v>0</v>
      </c>
      <c r="L2080" s="3" t="n">
        <f>AM2080/SUM(AM1:AM$2860)</f>
        <v>7.566888879541683E-6</v>
      </c>
      <c r="M2080" t="s">
        <v>4323</v>
      </c>
      <c r="N2080" t="s">
        <v>5000</v>
      </c>
      <c r="O2080" t="s">
        <v>5001</v>
      </c>
      <c r="P2080" s="2"/>
      <c r="Q2080" s="2"/>
      <c r="R2080" s="2"/>
      <c r="S2080" s="2"/>
      <c r="T2080" s="2"/>
      <c r="U2080" s="2"/>
      <c r="V2080" s="2"/>
      <c r="W2080" s="2"/>
      <c r="X2080" s="2" t="n">
        <v>109531.23992510801</v>
      </c>
      <c r="Y2080" s="2" t="n">
        <v>3519.1781829572601</v>
      </c>
      <c r="Z2080" s="2" t="n">
        <v>2158.5757315435699</v>
      </c>
      <c r="AA2080" s="2"/>
      <c r="AB2080" s="2" t="n">
        <v>12753.1204962867</v>
      </c>
      <c r="AC2080" s="2" t="n">
        <v>93252.506744362705</v>
      </c>
      <c r="AD2080" s="2" t="n">
        <v>-70922.902511799999</v>
      </c>
      <c r="AE2080" s="2"/>
      <c r="AF2080" s="2"/>
      <c r="AG2080" s="2"/>
      <c r="AH2080" s="2"/>
      <c r="AI2080" s="2"/>
      <c r="AJ2080" s="2"/>
      <c r="AK2080" s="2"/>
      <c r="AL2080" s="2"/>
      <c r="AM2080" s="2" t="n">
        <v>665037.82765803498</v>
      </c>
    </row>
    <row r="2081">
      <c r="A2081" t="str">
        <f t="shared" si="352"/>
        <v>PAMS</v>
      </c>
      <c r="B2081" t="str">
        <f t="shared" si="353"/>
        <v>H924</v>
      </c>
      <c r="C2081" t="str">
        <f t="shared" si="354"/>
        <v>OTHER QC SVCS/TRACTORS</v>
      </c>
      <c r="D2081" s="2" t="n">
        <f t="shared" si="355"/>
        <v>0</v>
      </c>
      <c r="E2081" s="2" t="n">
        <f t="shared" si="356"/>
        <v>0</v>
      </c>
      <c r="F2081" s="2" t="n">
        <f t="shared" si="357"/>
        <v>0</v>
      </c>
      <c r="G2081" s="2" t="n">
        <f t="shared" si="358"/>
        <v>0</v>
      </c>
      <c r="H2081" s="3" t="e">
        <f t="shared" si="359"/>
        <v>#DIV/0!</v>
      </c>
      <c r="I2081" s="3" t="e">
        <f t="shared" si="360"/>
        <v>#DIV/0!</v>
      </c>
      <c r="J2081" s="3" t="e">
        <f t="shared" si="361"/>
        <v>#DIV/0!</v>
      </c>
      <c r="K2081" s="3" t="n">
        <f t="shared" si="362"/>
        <v>0</v>
      </c>
      <c r="L2081" s="3" t="n">
        <f>AM2081/SUM(AM1:AM$2860)</f>
        <v>0</v>
      </c>
      <c r="M2081" t="s">
        <v>4323</v>
      </c>
      <c r="N2081" t="s">
        <v>5002</v>
      </c>
      <c r="O2081" t="s">
        <v>5003</v>
      </c>
      <c r="P2081" s="2"/>
      <c r="Q2081" s="2" t="n">
        <v>45745.2595770814</v>
      </c>
      <c r="R2081" s="2"/>
      <c r="S2081" s="2"/>
      <c r="T2081" s="2"/>
      <c r="U2081" s="2"/>
      <c r="V2081" s="2"/>
      <c r="W2081" s="2" t="n">
        <v>13608.169439171499</v>
      </c>
      <c r="X2081" s="2" t="n">
        <v>-13330.1577165208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</row>
    <row r="2082">
      <c r="A2082" t="str">
        <f t="shared" si="352"/>
        <v>PAMS</v>
      </c>
      <c r="B2082" t="str">
        <f t="shared" si="353"/>
        <v>H925</v>
      </c>
      <c r="C2082" t="str">
        <f t="shared" si="354"/>
        <v>OTHER QC SVCS/VEHICULAR EQ</v>
      </c>
      <c r="D2082" s="2" t="n">
        <f t="shared" si="355"/>
        <v>0</v>
      </c>
      <c r="E2082" s="2" t="n">
        <f t="shared" si="356"/>
        <v>0</v>
      </c>
      <c r="F2082" s="2" t="n">
        <f t="shared" si="357"/>
        <v>0</v>
      </c>
      <c r="G2082" s="2" t="n">
        <f t="shared" si="358"/>
        <v>0</v>
      </c>
      <c r="H2082" s="3" t="e">
        <f t="shared" si="359"/>
        <v>#DIV/0!</v>
      </c>
      <c r="I2082" s="3" t="e">
        <f t="shared" si="360"/>
        <v>#DIV/0!</v>
      </c>
      <c r="J2082" s="3" t="e">
        <f t="shared" si="361"/>
        <v>#DIV/0!</v>
      </c>
      <c r="K2082" s="3" t="n">
        <f t="shared" si="362"/>
        <v>0</v>
      </c>
      <c r="L2082" s="3" t="n">
        <f>AM2082/SUM(AM1:AM$2860)</f>
        <v>0</v>
      </c>
      <c r="M2082" t="s">
        <v>4323</v>
      </c>
      <c r="N2082" t="s">
        <v>5004</v>
      </c>
      <c r="O2082" t="s">
        <v>5005</v>
      </c>
      <c r="P2082" s="2"/>
      <c r="Q2082" s="2"/>
      <c r="R2082" s="2"/>
      <c r="S2082" s="2"/>
      <c r="T2082" s="2"/>
      <c r="U2082" s="2"/>
      <c r="V2082" s="2" t="n">
        <v>7481.4192256465503</v>
      </c>
      <c r="W2082" s="2" t="n">
        <v>16520.317699154199</v>
      </c>
      <c r="X2082" s="2"/>
      <c r="Y2082" s="2"/>
      <c r="Z2082" s="2" t="n">
        <v>0</v>
      </c>
      <c r="AA2082" s="2" t="n">
        <v>939.73018286942897</v>
      </c>
      <c r="AB2082" s="2" t="n">
        <v>182369.874050204</v>
      </c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</row>
    <row r="2083">
      <c r="A2083" t="str">
        <f t="shared" si="352"/>
        <v>PAMS</v>
      </c>
      <c r="B2083" t="str">
        <f t="shared" si="353"/>
        <v>H926</v>
      </c>
      <c r="C2083" t="str">
        <f t="shared" si="354"/>
        <v>OTHER QC SVCS/TIRES &amp; TUBES</v>
      </c>
      <c r="D2083" s="2" t="n">
        <f t="shared" si="355"/>
        <v>0</v>
      </c>
      <c r="E2083" s="2" t="n">
        <f t="shared" si="356"/>
        <v>0</v>
      </c>
      <c r="F2083" s="2" t="n">
        <f t="shared" si="357"/>
        <v>0</v>
      </c>
      <c r="G2083" s="2" t="n">
        <f t="shared" si="358"/>
        <v>0</v>
      </c>
      <c r="H2083" s="3" t="e">
        <f t="shared" si="359"/>
        <v>#DIV/0!</v>
      </c>
      <c r="I2083" s="3" t="e">
        <f t="shared" si="360"/>
        <v>#DIV/0!</v>
      </c>
      <c r="J2083" s="3" t="e">
        <f t="shared" si="361"/>
        <v>#DIV/0!</v>
      </c>
      <c r="K2083" s="3" t="n">
        <f t="shared" si="362"/>
        <v>0</v>
      </c>
      <c r="L2083" s="3" t="n">
        <f>AM2083/SUM(AM1:AM$2860)</f>
        <v>0</v>
      </c>
      <c r="M2083" t="s">
        <v>4323</v>
      </c>
      <c r="N2083" t="s">
        <v>5006</v>
      </c>
      <c r="O2083" t="s">
        <v>5007</v>
      </c>
      <c r="P2083" s="2"/>
      <c r="Q2083" s="2"/>
      <c r="R2083" s="2"/>
      <c r="S2083" s="2"/>
      <c r="T2083" s="2"/>
      <c r="U2083" s="2"/>
      <c r="V2083" s="2" t="n">
        <v>6581.0204251762798</v>
      </c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</row>
    <row r="2084">
      <c r="A2084" t="str">
        <f t="shared" si="352"/>
        <v>PAMS</v>
      </c>
      <c r="B2084" t="str">
        <f t="shared" si="353"/>
        <v>H928</v>
      </c>
      <c r="C2084" t="str">
        <f t="shared" si="354"/>
        <v>OTHER QC SVCS/ENGINES &amp; TURBINES</v>
      </c>
      <c r="D2084" s="2" t="n">
        <f t="shared" si="355"/>
        <v>0</v>
      </c>
      <c r="E2084" s="2" t="n">
        <f t="shared" si="356"/>
        <v>0</v>
      </c>
      <c r="F2084" s="2" t="n">
        <f t="shared" si="357"/>
        <v>0</v>
      </c>
      <c r="G2084" s="2" t="n">
        <f t="shared" si="358"/>
        <v>0</v>
      </c>
      <c r="H2084" s="3" t="e">
        <f t="shared" si="359"/>
        <v>#DIV/0!</v>
      </c>
      <c r="I2084" s="3" t="e">
        <f t="shared" si="360"/>
        <v>#DIV/0!</v>
      </c>
      <c r="J2084" s="3" t="e">
        <f t="shared" si="361"/>
        <v>#DIV/0!</v>
      </c>
      <c r="K2084" s="3" t="n">
        <f t="shared" si="362"/>
        <v>0</v>
      </c>
      <c r="L2084" s="3" t="n">
        <f>AM2084/SUM(AM1:AM$2860)</f>
        <v>0</v>
      </c>
      <c r="M2084" t="s">
        <v>4323</v>
      </c>
      <c r="N2084" t="s">
        <v>5008</v>
      </c>
      <c r="O2084" t="s">
        <v>5009</v>
      </c>
      <c r="P2084" s="2"/>
      <c r="Q2084" s="2"/>
      <c r="R2084" s="2"/>
      <c r="S2084" s="2" t="n">
        <v>86616.494838046405</v>
      </c>
      <c r="T2084" s="2"/>
      <c r="U2084" s="2" t="n">
        <v>10719.136193017801</v>
      </c>
      <c r="V2084" s="2" t="n">
        <v>113668.357885454</v>
      </c>
      <c r="W2084" s="2"/>
      <c r="X2084" s="2"/>
      <c r="Y2084" s="2"/>
      <c r="Z2084" s="2" t="n">
        <v>402276.45960774901</v>
      </c>
      <c r="AA2084" s="2" t="n">
        <v>66979.642983346304</v>
      </c>
      <c r="AB2084" s="2"/>
      <c r="AC2084" s="2"/>
      <c r="AD2084" s="2"/>
      <c r="AE2084" s="2"/>
      <c r="AF2084" s="2" t="n">
        <v>7791.8146651478201</v>
      </c>
      <c r="AG2084" s="2"/>
      <c r="AH2084" s="2"/>
      <c r="AI2084" s="2"/>
      <c r="AJ2084" s="2"/>
      <c r="AK2084" s="2"/>
      <c r="AL2084" s="2"/>
      <c r="AM2084" s="2"/>
    </row>
    <row r="2085">
      <c r="A2085" t="str">
        <f t="shared" si="352"/>
        <v>PAMS</v>
      </c>
      <c r="B2085" t="str">
        <f t="shared" si="353"/>
        <v>H929</v>
      </c>
      <c r="C2085" t="str">
        <f t="shared" si="354"/>
        <v>OTHER QC SVCS/ENGINE ACCESSORIES</v>
      </c>
      <c r="D2085" s="2" t="n">
        <f t="shared" si="355"/>
        <v>38106.449205991099</v>
      </c>
      <c r="E2085" s="2" t="n">
        <f t="shared" si="356"/>
        <v>0</v>
      </c>
      <c r="F2085" s="2" t="n">
        <f t="shared" si="357"/>
        <v>0</v>
      </c>
      <c r="G2085" s="2" t="n">
        <f t="shared" si="358"/>
        <v>13515.3230365985</v>
      </c>
      <c r="H2085" s="3" t="e">
        <f t="shared" si="359"/>
        <v>#DIV/0!</v>
      </c>
      <c r="I2085" s="3" t="n">
        <f t="shared" si="360"/>
        <v>-1</v>
      </c>
      <c r="J2085" s="3" t="e">
        <f t="shared" si="361"/>
        <v>#DIV/0!</v>
      </c>
      <c r="K2085" s="3" t="n">
        <f t="shared" si="362"/>
        <v>0</v>
      </c>
      <c r="L2085" s="3" t="n">
        <f>AM2085/SUM(AM1:AM$2860)</f>
        <v>1.5377914358525454E-7</v>
      </c>
      <c r="M2085" t="s">
        <v>4323</v>
      </c>
      <c r="N2085" t="s">
        <v>5010</v>
      </c>
      <c r="O2085" t="s">
        <v>5011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 t="n">
        <v>5550.1177891527504</v>
      </c>
      <c r="Z2085" s="2"/>
      <c r="AA2085" s="2"/>
      <c r="AB2085" s="2"/>
      <c r="AC2085" s="2"/>
      <c r="AD2085" s="2"/>
      <c r="AE2085" s="2" t="n">
        <v>38106.449205991099</v>
      </c>
      <c r="AF2085" s="2"/>
      <c r="AG2085" s="2"/>
      <c r="AH2085" s="2"/>
      <c r="AI2085" s="2"/>
      <c r="AJ2085" s="2"/>
      <c r="AK2085" s="2"/>
      <c r="AL2085" s="2"/>
      <c r="AM2085" s="2" t="n">
        <v>13515.3230365985</v>
      </c>
    </row>
    <row r="2086">
      <c r="A2086" t="str">
        <f t="shared" si="352"/>
        <v>PAMS</v>
      </c>
      <c r="B2086" t="str">
        <f t="shared" si="353"/>
        <v>H934</v>
      </c>
      <c r="C2086" t="str">
        <f t="shared" si="354"/>
        <v>OTHER QC SVCS/METALWORK MACHINE</v>
      </c>
      <c r="D2086" s="2" t="n">
        <f t="shared" si="355"/>
        <v>0</v>
      </c>
      <c r="E2086" s="2" t="n">
        <f t="shared" si="356"/>
        <v>0</v>
      </c>
      <c r="F2086" s="2" t="n">
        <f t="shared" si="357"/>
        <v>0</v>
      </c>
      <c r="G2086" s="2" t="n">
        <f t="shared" si="358"/>
        <v>0</v>
      </c>
      <c r="H2086" s="3" t="e">
        <f t="shared" si="359"/>
        <v>#DIV/0!</v>
      </c>
      <c r="I2086" s="3" t="e">
        <f t="shared" si="360"/>
        <v>#DIV/0!</v>
      </c>
      <c r="J2086" s="3" t="e">
        <f t="shared" si="361"/>
        <v>#DIV/0!</v>
      </c>
      <c r="K2086" s="3" t="n">
        <f t="shared" si="362"/>
        <v>0</v>
      </c>
      <c r="L2086" s="3" t="n">
        <f>AM2086/SUM(AM1:AM$2860)</f>
        <v>0</v>
      </c>
      <c r="M2086" t="s">
        <v>4323</v>
      </c>
      <c r="N2086" t="s">
        <v>5012</v>
      </c>
      <c r="O2086" t="s">
        <v>5013</v>
      </c>
      <c r="P2086" s="2"/>
      <c r="Q2086" s="2"/>
      <c r="R2086" s="2"/>
      <c r="S2086" s="2"/>
      <c r="T2086" s="2"/>
      <c r="U2086" s="2" t="n">
        <v>16375.3753316365</v>
      </c>
      <c r="V2086" s="2"/>
      <c r="W2086" s="2" t="n">
        <v>40110.0794219581</v>
      </c>
      <c r="X2086" s="2" t="n">
        <v>7440.8940373619298</v>
      </c>
      <c r="Y2086" s="2"/>
      <c r="Z2086" s="2"/>
      <c r="AA2086" s="2" t="n">
        <v>0</v>
      </c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</row>
    <row r="2087">
      <c r="A2087" t="str">
        <f t="shared" si="352"/>
        <v>PAMS</v>
      </c>
      <c r="B2087" t="str">
        <f t="shared" si="353"/>
        <v>H935</v>
      </c>
      <c r="C2087" t="str">
        <f t="shared" si="354"/>
        <v>OTHER QC SVCS/SERVICE &amp; TRADE EQ</v>
      </c>
      <c r="D2087" s="2" t="n">
        <f t="shared" si="355"/>
        <v>0</v>
      </c>
      <c r="E2087" s="2" t="n">
        <f t="shared" si="356"/>
        <v>0</v>
      </c>
      <c r="F2087" s="2" t="n">
        <f t="shared" si="357"/>
        <v>0</v>
      </c>
      <c r="G2087" s="2" t="n">
        <f t="shared" si="358"/>
        <v>2861.3951383059598</v>
      </c>
      <c r="H2087" s="3" t="e">
        <f t="shared" si="359"/>
        <v>#DIV/0!</v>
      </c>
      <c r="I2087" s="3" t="e">
        <f t="shared" si="360"/>
        <v>#DIV/0!</v>
      </c>
      <c r="J2087" s="3" t="e">
        <f t="shared" si="361"/>
        <v>#DIV/0!</v>
      </c>
      <c r="K2087" s="3" t="n">
        <f t="shared" si="362"/>
        <v>0</v>
      </c>
      <c r="L2087" s="3" t="n">
        <f>AM2087/SUM(AM1:AM$2860)</f>
        <v>3.2557334562862597E-8</v>
      </c>
      <c r="M2087" t="s">
        <v>4323</v>
      </c>
      <c r="N2087" t="s">
        <v>5014</v>
      </c>
      <c r="O2087" t="s">
        <v>5015</v>
      </c>
      <c r="P2087" s="2"/>
      <c r="Q2087" s="2"/>
      <c r="R2087" s="2"/>
      <c r="S2087" s="2"/>
      <c r="T2087" s="2"/>
      <c r="U2087" s="2" t="n">
        <v>150190.61735227099</v>
      </c>
      <c r="V2087" s="2" t="n">
        <v>383142.05975662998</v>
      </c>
      <c r="W2087" s="2" t="n">
        <v>879855.24652684899</v>
      </c>
      <c r="X2087" s="2" t="n">
        <v>65401.752804566197</v>
      </c>
      <c r="Y2087" s="2"/>
      <c r="Z2087" s="2"/>
      <c r="AA2087" s="2"/>
      <c r="AB2087" s="2" t="n">
        <v>8525.4609983733408</v>
      </c>
      <c r="AC2087" s="2" t="n">
        <v>3753.2902860658801</v>
      </c>
      <c r="AD2087" s="2" t="n">
        <v>3682.0573225353</v>
      </c>
      <c r="AE2087" s="2"/>
      <c r="AF2087" s="2"/>
      <c r="AG2087" s="2"/>
      <c r="AH2087" s="2"/>
      <c r="AI2087" s="2"/>
      <c r="AJ2087" s="2" t="n">
        <v>11423.079691340101</v>
      </c>
      <c r="AK2087" s="2"/>
      <c r="AL2087" s="2"/>
      <c r="AM2087" s="2" t="n">
        <v>2861.3951383059598</v>
      </c>
    </row>
    <row r="2088">
      <c r="A2088" t="str">
        <f t="shared" si="352"/>
        <v>PAMS</v>
      </c>
      <c r="B2088" t="str">
        <f t="shared" si="353"/>
        <v>H936</v>
      </c>
      <c r="C2088" t="str">
        <f t="shared" si="354"/>
        <v>OTHER QC SVCS/SP INDUSTRY MACHINERY</v>
      </c>
      <c r="D2088" s="2" t="n">
        <f t="shared" si="355"/>
        <v>7243.4638575694198</v>
      </c>
      <c r="E2088" s="2" t="n">
        <f t="shared" si="356"/>
        <v>38969.758681977997</v>
      </c>
      <c r="F2088" s="2" t="n">
        <f t="shared" si="357"/>
        <v>40688.640800000001</v>
      </c>
      <c r="G2088" s="2" t="n">
        <f t="shared" si="358"/>
        <v>4734.6551555169299</v>
      </c>
      <c r="H2088" s="3" t="n">
        <f t="shared" si="359"/>
        <v>4.4108102697000273E-2</v>
      </c>
      <c r="I2088" s="3" t="n">
        <f t="shared" si="360"/>
        <v>4.6172905118426693</v>
      </c>
      <c r="J2088" s="3" t="n">
        <f t="shared" si="361"/>
        <v>0.11636306994842968</v>
      </c>
      <c r="K2088" s="3" t="n">
        <f t="shared" si="362"/>
        <v>3.2847784052519218E-7</v>
      </c>
      <c r="L2088" s="3" t="n">
        <f>AM2088/SUM(AM1:AM$2860)</f>
        <v>5.3871536256683334E-8</v>
      </c>
      <c r="M2088" t="s">
        <v>4323</v>
      </c>
      <c r="N2088" t="s">
        <v>5016</v>
      </c>
      <c r="O2088" t="s">
        <v>5017</v>
      </c>
      <c r="P2088" s="2"/>
      <c r="Q2088" s="2"/>
      <c r="R2088" s="2"/>
      <c r="S2088" s="2"/>
      <c r="T2088" s="2" t="n">
        <v>14696.2957674148</v>
      </c>
      <c r="U2088" s="2" t="n">
        <v>474644.79428153601</v>
      </c>
      <c r="V2088" s="2"/>
      <c r="W2088" s="2"/>
      <c r="X2088" s="2" t="n">
        <v>6853.0340820633601</v>
      </c>
      <c r="Y2088" s="2" t="n">
        <v>20591.131941830699</v>
      </c>
      <c r="Z2088" s="2" t="n">
        <v>-5923.6550984420001</v>
      </c>
      <c r="AA2088" s="2"/>
      <c r="AB2088" s="2" t="n">
        <v>9003.9949982820399</v>
      </c>
      <c r="AC2088" s="2" t="n">
        <v>12422.339678264199</v>
      </c>
      <c r="AD2088" s="2" t="n">
        <v>13961.4878641635</v>
      </c>
      <c r="AE2088" s="2" t="n">
        <v>7243.4638575694198</v>
      </c>
      <c r="AF2088" s="2" t="n">
        <v>7037.6145891625201</v>
      </c>
      <c r="AG2088" s="2" t="n">
        <v>14244.406874853799</v>
      </c>
      <c r="AH2088" s="2" t="n">
        <v>7166.6365607409798</v>
      </c>
      <c r="AI2088" s="2" t="n">
        <v>0</v>
      </c>
      <c r="AJ2088" s="2" t="n">
        <v>7077.8981958934901</v>
      </c>
      <c r="AK2088" s="2" t="n">
        <v>38969.758681977997</v>
      </c>
      <c r="AL2088" s="2" t="n">
        <v>40688.640800000001</v>
      </c>
      <c r="AM2088" s="2" t="n">
        <v>4734.6551555169299</v>
      </c>
    </row>
    <row r="2089">
      <c r="A2089" t="str">
        <f t="shared" si="352"/>
        <v>PAMS</v>
      </c>
      <c r="B2089" t="str">
        <f t="shared" si="353"/>
        <v>H938</v>
      </c>
      <c r="C2089" t="str">
        <f t="shared" si="354"/>
        <v>OTHER QC SVCS/CONTRUCT EQ</v>
      </c>
      <c r="D2089" s="2" t="n">
        <f t="shared" si="355"/>
        <v>0</v>
      </c>
      <c r="E2089" s="2" t="n">
        <f t="shared" si="356"/>
        <v>0</v>
      </c>
      <c r="F2089" s="2" t="n">
        <f t="shared" si="357"/>
        <v>0</v>
      </c>
      <c r="G2089" s="2" t="n">
        <f t="shared" si="358"/>
        <v>0</v>
      </c>
      <c r="H2089" s="3" t="e">
        <f t="shared" si="359"/>
        <v>#DIV/0!</v>
      </c>
      <c r="I2089" s="3" t="e">
        <f t="shared" si="360"/>
        <v>#DIV/0!</v>
      </c>
      <c r="J2089" s="3" t="e">
        <f t="shared" si="361"/>
        <v>#DIV/0!</v>
      </c>
      <c r="K2089" s="3" t="n">
        <f t="shared" si="362"/>
        <v>0</v>
      </c>
      <c r="L2089" s="3" t="n">
        <f>AM2089/SUM(AM1:AM$2860)</f>
        <v>0</v>
      </c>
      <c r="M2089" t="s">
        <v>4323</v>
      </c>
      <c r="N2089" t="s">
        <v>5018</v>
      </c>
      <c r="O2089" t="s">
        <v>5019</v>
      </c>
      <c r="P2089" s="2"/>
      <c r="Q2089" s="2"/>
      <c r="R2089" s="2"/>
      <c r="S2089" s="2"/>
      <c r="T2089" s="2" t="n">
        <v>1955324.30210259</v>
      </c>
      <c r="U2089" s="2" t="n">
        <v>8996.8561286043296</v>
      </c>
      <c r="V2089" s="2" t="n">
        <v>1452.66203988913</v>
      </c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</row>
    <row r="2090">
      <c r="A2090" t="str">
        <f t="shared" si="352"/>
        <v>PAMS</v>
      </c>
      <c r="B2090" t="str">
        <f t="shared" si="353"/>
        <v>H939</v>
      </c>
      <c r="C2090" t="str">
        <f t="shared" si="354"/>
        <v>OTHER QC SVCS/MATERIALS HANDLING EQ</v>
      </c>
      <c r="D2090" s="2" t="n">
        <f t="shared" si="355"/>
        <v>5471152.4279270396</v>
      </c>
      <c r="E2090" s="2" t="n">
        <f t="shared" si="356"/>
        <v>30119.746438207301</v>
      </c>
      <c r="F2090" s="2" t="n">
        <f t="shared" si="357"/>
        <v>0</v>
      </c>
      <c r="G2090" s="2" t="n">
        <f t="shared" si="358"/>
        <v>0</v>
      </c>
      <c r="H2090" s="3" t="n">
        <f t="shared" si="359"/>
        <v>-1</v>
      </c>
      <c r="I2090" s="3" t="n">
        <f t="shared" si="360"/>
        <v>-1</v>
      </c>
      <c r="J2090" s="3" t="e">
        <f t="shared" si="361"/>
        <v>#DIV/0!</v>
      </c>
      <c r="K2090" s="3" t="n">
        <f t="shared" si="362"/>
        <v>0</v>
      </c>
      <c r="L2090" s="3" t="n">
        <f>AM2090/SUM(AM1:AM$2860)</f>
        <v>0</v>
      </c>
      <c r="M2090" t="s">
        <v>4323</v>
      </c>
      <c r="N2090" t="s">
        <v>5020</v>
      </c>
      <c r="O2090" t="s">
        <v>5021</v>
      </c>
      <c r="P2090" s="2"/>
      <c r="Q2090" s="2"/>
      <c r="R2090" s="2" t="n">
        <v>136089.50252753499</v>
      </c>
      <c r="S2090" s="2"/>
      <c r="T2090" s="2"/>
      <c r="U2090" s="2" t="n">
        <v>86619.282367820895</v>
      </c>
      <c r="V2090" s="2" t="n">
        <v>1096.1376701377101</v>
      </c>
      <c r="W2090" s="2" t="n">
        <v>3472634.7387585798</v>
      </c>
      <c r="X2090" s="2" t="n">
        <v>3588745.0604417399</v>
      </c>
      <c r="Y2090" s="2" t="n">
        <v>3675498.5771328602</v>
      </c>
      <c r="Z2090" s="2" t="n">
        <v>3664146.0564449499</v>
      </c>
      <c r="AA2090" s="2" t="n">
        <v>1583060.7593232</v>
      </c>
      <c r="AB2090" s="2" t="n">
        <v>2936799.6912438199</v>
      </c>
      <c r="AC2090" s="2" t="n">
        <v>2989617.5247437898</v>
      </c>
      <c r="AD2090" s="2" t="n">
        <v>3775331.7809650302</v>
      </c>
      <c r="AE2090" s="2" t="n">
        <v>5471152.4279270396</v>
      </c>
      <c r="AF2090" s="2" t="n">
        <v>3899475.1591857001</v>
      </c>
      <c r="AG2090" s="2" t="n">
        <v>2900598.6903873701</v>
      </c>
      <c r="AH2090" s="2" t="n">
        <v>4134449.5579888402</v>
      </c>
      <c r="AI2090" s="2" t="n">
        <v>2848937.7646021699</v>
      </c>
      <c r="AJ2090" s="2" t="n">
        <v>-238133.97463040301</v>
      </c>
      <c r="AK2090" s="2" t="n">
        <v>30119.746438207301</v>
      </c>
      <c r="AL2090" s="2"/>
      <c r="AM2090" s="2"/>
    </row>
    <row r="2091">
      <c r="A2091" t="str">
        <f t="shared" si="352"/>
        <v>PAMS</v>
      </c>
      <c r="B2091" t="str">
        <f t="shared" si="353"/>
        <v>H940</v>
      </c>
      <c r="C2091" t="str">
        <f t="shared" si="354"/>
        <v>OTHER QC SVCS/ROPE-CABLE-CHAIN</v>
      </c>
      <c r="D2091" s="2" t="n">
        <f t="shared" si="355"/>
        <v>0</v>
      </c>
      <c r="E2091" s="2" t="n">
        <f t="shared" si="356"/>
        <v>0</v>
      </c>
      <c r="F2091" s="2" t="n">
        <f t="shared" si="357"/>
        <v>0</v>
      </c>
      <c r="G2091" s="2" t="n">
        <f t="shared" si="358"/>
        <v>0</v>
      </c>
      <c r="H2091" s="3" t="e">
        <f t="shared" si="359"/>
        <v>#DIV/0!</v>
      </c>
      <c r="I2091" s="3" t="e">
        <f t="shared" si="360"/>
        <v>#DIV/0!</v>
      </c>
      <c r="J2091" s="3" t="e">
        <f t="shared" si="361"/>
        <v>#DIV/0!</v>
      </c>
      <c r="K2091" s="3" t="n">
        <f t="shared" si="362"/>
        <v>0</v>
      </c>
      <c r="L2091" s="3" t="n">
        <f>AM2091/SUM(AM1:AM$2860)</f>
        <v>0</v>
      </c>
      <c r="M2091" t="s">
        <v>4323</v>
      </c>
      <c r="N2091" t="s">
        <v>5022</v>
      </c>
      <c r="O2091" t="s">
        <v>5023</v>
      </c>
      <c r="P2091" s="2"/>
      <c r="Q2091" s="2"/>
      <c r="R2091" s="2"/>
      <c r="S2091" s="2"/>
      <c r="T2091" s="2"/>
      <c r="U2091" s="2"/>
      <c r="V2091" s="2" t="n">
        <v>35206.431979257301</v>
      </c>
      <c r="W2091" s="2" t="n">
        <v>4041.6263234339399</v>
      </c>
      <c r="X2091" s="2" t="n">
        <v>0</v>
      </c>
      <c r="Y2091" s="2" t="n">
        <v>48110.592293498601</v>
      </c>
      <c r="Z2091" s="2" t="n">
        <v>277003.15543347702</v>
      </c>
      <c r="AA2091" s="2"/>
      <c r="AB2091" s="2" t="n">
        <v>5074.9789990316904</v>
      </c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</row>
    <row r="2092">
      <c r="A2092" t="str">
        <f t="shared" si="352"/>
        <v>PAMS</v>
      </c>
      <c r="B2092" t="str">
        <f t="shared" si="353"/>
        <v>H941</v>
      </c>
      <c r="C2092" t="str">
        <f t="shared" si="354"/>
        <v>OTHER QC SVCS/REFRIGERATION - AC EQ</v>
      </c>
      <c r="D2092" s="2" t="n">
        <f t="shared" si="355"/>
        <v>0</v>
      </c>
      <c r="E2092" s="2" t="n">
        <f t="shared" si="356"/>
        <v>221741.17593081199</v>
      </c>
      <c r="F2092" s="2" t="n">
        <f t="shared" si="357"/>
        <v>130633.3416</v>
      </c>
      <c r="G2092" s="2" t="n">
        <f t="shared" si="358"/>
        <v>0</v>
      </c>
      <c r="H2092" s="3" t="n">
        <f t="shared" si="359"/>
        <v>-0.41087467831973434</v>
      </c>
      <c r="I2092" s="3" t="e">
        <f t="shared" si="360"/>
        <v>#DIV/0!</v>
      </c>
      <c r="J2092" s="3" t="n">
        <f t="shared" si="361"/>
        <v>0</v>
      </c>
      <c r="K2092" s="3" t="n">
        <f t="shared" si="362"/>
        <v>1.0545979690075504E-6</v>
      </c>
      <c r="L2092" s="3" t="n">
        <f>AM2092/SUM(AM1:AM$2860)</f>
        <v>0</v>
      </c>
      <c r="M2092" t="s">
        <v>4323</v>
      </c>
      <c r="N2092" t="s">
        <v>5024</v>
      </c>
      <c r="O2092" t="s">
        <v>5025</v>
      </c>
      <c r="P2092" s="2"/>
      <c r="Q2092" s="2"/>
      <c r="R2092" s="2"/>
      <c r="S2092" s="2"/>
      <c r="T2092" s="2"/>
      <c r="U2092" s="2" t="n">
        <v>150695.89649941601</v>
      </c>
      <c r="V2092" s="2" t="n">
        <v>395820.34597194701</v>
      </c>
      <c r="W2092" s="2" t="n">
        <v>7477.6891068247496</v>
      </c>
      <c r="X2092" s="2"/>
      <c r="Y2092" s="2"/>
      <c r="Z2092" s="2"/>
      <c r="AA2092" s="2"/>
      <c r="AB2092" s="2"/>
      <c r="AC2092" s="2"/>
      <c r="AD2092" s="2" t="n">
        <v>27896.891961462301</v>
      </c>
      <c r="AE2092" s="2"/>
      <c r="AF2092" s="2"/>
      <c r="AG2092" s="2" t="n">
        <v>26025.143771680701</v>
      </c>
      <c r="AH2092" s="2" t="n">
        <v>143256.29451393001</v>
      </c>
      <c r="AI2092" s="2" t="n">
        <v>139791.363086917</v>
      </c>
      <c r="AJ2092" s="2" t="n">
        <v>194185.73143602299</v>
      </c>
      <c r="AK2092" s="2" t="n">
        <v>221741.17593081199</v>
      </c>
      <c r="AL2092" s="2" t="n">
        <v>130633.3416</v>
      </c>
      <c r="AM2092" s="2"/>
    </row>
    <row r="2093">
      <c r="A2093" t="str">
        <f t="shared" si="352"/>
        <v>PAMS</v>
      </c>
      <c r="B2093" t="str">
        <f t="shared" si="353"/>
        <v>H942</v>
      </c>
      <c r="C2093" t="str">
        <f t="shared" si="354"/>
        <v>OTHER QC SVCS/FIRE-RESCUE-SAFETY EQ</v>
      </c>
      <c r="D2093" s="2" t="n">
        <f t="shared" si="355"/>
        <v>41253.799621997503</v>
      </c>
      <c r="E2093" s="2" t="n">
        <f t="shared" si="356"/>
        <v>0</v>
      </c>
      <c r="F2093" s="2" t="n">
        <f t="shared" si="357"/>
        <v>18479</v>
      </c>
      <c r="G2093" s="2" t="n">
        <f t="shared" si="358"/>
        <v>0</v>
      </c>
      <c r="H2093" s="3" t="e">
        <f t="shared" si="359"/>
        <v>#DIV/0!</v>
      </c>
      <c r="I2093" s="3" t="n">
        <f t="shared" si="360"/>
        <v>-0.55206550258835896</v>
      </c>
      <c r="J2093" s="3" t="n">
        <f t="shared" si="361"/>
        <v>0</v>
      </c>
      <c r="K2093" s="3" t="n">
        <f t="shared" si="362"/>
        <v>1.4918026003623661E-7</v>
      </c>
      <c r="L2093" s="3" t="n">
        <f>AM2093/SUM(AM1:AM$2860)</f>
        <v>0</v>
      </c>
      <c r="M2093" t="s">
        <v>4323</v>
      </c>
      <c r="N2093" t="s">
        <v>5026</v>
      </c>
      <c r="O2093" t="s">
        <v>5027</v>
      </c>
      <c r="P2093" s="2"/>
      <c r="Q2093" s="2"/>
      <c r="R2093" s="2"/>
      <c r="S2093" s="2"/>
      <c r="T2093" s="2" t="n">
        <v>37186.983217142602</v>
      </c>
      <c r="U2093" s="2" t="n">
        <v>137760.75033248801</v>
      </c>
      <c r="V2093" s="2" t="n">
        <v>62685.373011000302</v>
      </c>
      <c r="W2093" s="2" t="n">
        <v>4218.5325261431699</v>
      </c>
      <c r="X2093" s="2" t="n">
        <v>26205.757054908299</v>
      </c>
      <c r="Y2093" s="2" t="n">
        <v>14037.3351611038</v>
      </c>
      <c r="Z2093" s="2" t="n">
        <v>65633.954847334098</v>
      </c>
      <c r="AA2093" s="2" t="n">
        <v>37686.603269478001</v>
      </c>
      <c r="AB2093" s="2" t="n">
        <v>565466.410668439</v>
      </c>
      <c r="AC2093" s="2"/>
      <c r="AD2093" s="2"/>
      <c r="AE2093" s="2" t="n">
        <v>41253.799621997503</v>
      </c>
      <c r="AF2093" s="2" t="n">
        <v>7740.6622940636498</v>
      </c>
      <c r="AG2093" s="2" t="n">
        <v>10279.721068895</v>
      </c>
      <c r="AH2093" s="2" t="n">
        <v>24823.3628204458</v>
      </c>
      <c r="AI2093" s="2" t="n">
        <v>43934.103151576899</v>
      </c>
      <c r="AJ2093" s="2"/>
      <c r="AK2093" s="2"/>
      <c r="AL2093" s="2" t="n">
        <v>18479</v>
      </c>
      <c r="AM2093" s="2"/>
    </row>
    <row r="2094">
      <c r="A2094" t="str">
        <f t="shared" si="352"/>
        <v>PAMS</v>
      </c>
      <c r="B2094" t="str">
        <f t="shared" si="353"/>
        <v>H943</v>
      </c>
      <c r="C2094" t="str">
        <f t="shared" si="354"/>
        <v>OTHER QC SVCS/PUMPS &amp; COMPRESSORS</v>
      </c>
      <c r="D2094" s="2" t="n">
        <f t="shared" si="355"/>
        <v>0</v>
      </c>
      <c r="E2094" s="2" t="n">
        <f t="shared" si="356"/>
        <v>0</v>
      </c>
      <c r="F2094" s="2" t="n">
        <f t="shared" si="357"/>
        <v>0</v>
      </c>
      <c r="G2094" s="2" t="n">
        <f t="shared" si="358"/>
        <v>63809.111584222897</v>
      </c>
      <c r="H2094" s="3" t="e">
        <f t="shared" si="359"/>
        <v>#DIV/0!</v>
      </c>
      <c r="I2094" s="3" t="e">
        <f t="shared" si="360"/>
        <v>#DIV/0!</v>
      </c>
      <c r="J2094" s="3" t="e">
        <f t="shared" si="361"/>
        <v>#DIV/0!</v>
      </c>
      <c r="K2094" s="3" t="n">
        <f t="shared" si="362"/>
        <v>0</v>
      </c>
      <c r="L2094" s="3" t="n">
        <f>AM2094/SUM(AM1:AM$2860)</f>
        <v>7.2602856075183593E-7</v>
      </c>
      <c r="M2094" t="s">
        <v>4323</v>
      </c>
      <c r="N2094" t="s">
        <v>5028</v>
      </c>
      <c r="O2094" t="s">
        <v>5029</v>
      </c>
      <c r="P2094" s="2"/>
      <c r="Q2094" s="2"/>
      <c r="R2094" s="2"/>
      <c r="S2094" s="2"/>
      <c r="T2094" s="2"/>
      <c r="U2094" s="2"/>
      <c r="V2094" s="2"/>
      <c r="W2094" s="2"/>
      <c r="X2094" s="2" t="n">
        <v>14856.4607750625</v>
      </c>
      <c r="Y2094" s="2"/>
      <c r="Z2094" s="2"/>
      <c r="AA2094" s="2"/>
      <c r="AB2094" s="2"/>
      <c r="AC2094" s="2"/>
      <c r="AD2094" s="2" t="n">
        <v>33164.2357101448</v>
      </c>
      <c r="AE2094" s="2"/>
      <c r="AF2094" s="2"/>
      <c r="AG2094" s="2"/>
      <c r="AH2094" s="2"/>
      <c r="AI2094" s="2"/>
      <c r="AJ2094" s="2"/>
      <c r="AK2094" s="2"/>
      <c r="AL2094" s="2"/>
      <c r="AM2094" s="2" t="n">
        <v>63809.111584222897</v>
      </c>
    </row>
    <row r="2095">
      <c r="A2095" t="str">
        <f t="shared" si="352"/>
        <v>PAMS</v>
      </c>
      <c r="B2095" t="str">
        <f t="shared" si="353"/>
        <v>H944</v>
      </c>
      <c r="C2095" t="str">
        <f t="shared" si="354"/>
        <v>OTHER QC SVCS/FURNACE-NUCLEAR REAC</v>
      </c>
      <c r="D2095" s="2" t="n">
        <f t="shared" si="355"/>
        <v>0</v>
      </c>
      <c r="E2095" s="2" t="n">
        <f t="shared" si="356"/>
        <v>0</v>
      </c>
      <c r="F2095" s="2" t="n">
        <f t="shared" si="357"/>
        <v>0</v>
      </c>
      <c r="G2095" s="2" t="n">
        <f t="shared" si="358"/>
        <v>0</v>
      </c>
      <c r="H2095" s="3" t="e">
        <f t="shared" si="359"/>
        <v>#DIV/0!</v>
      </c>
      <c r="I2095" s="3" t="e">
        <f t="shared" si="360"/>
        <v>#DIV/0!</v>
      </c>
      <c r="J2095" s="3" t="e">
        <f t="shared" si="361"/>
        <v>#DIV/0!</v>
      </c>
      <c r="K2095" s="3" t="n">
        <f t="shared" si="362"/>
        <v>0</v>
      </c>
      <c r="L2095" s="3" t="n">
        <f>AM2095/SUM(AM1:AM$2860)</f>
        <v>0</v>
      </c>
      <c r="M2095" t="s">
        <v>4323</v>
      </c>
      <c r="N2095" t="s">
        <v>5030</v>
      </c>
      <c r="O2095" t="s">
        <v>5031</v>
      </c>
      <c r="P2095" s="2"/>
      <c r="Q2095" s="2"/>
      <c r="R2095" s="2"/>
      <c r="S2095" s="2"/>
      <c r="T2095" s="2"/>
      <c r="U2095" s="2"/>
      <c r="V2095" s="2" t="n">
        <v>40517.946021161799</v>
      </c>
      <c r="W2095" s="2"/>
      <c r="X2095" s="2" t="n">
        <v>10568.1490376577</v>
      </c>
      <c r="Y2095" s="2"/>
      <c r="Z2095" s="2" t="n">
        <v>14282.8903266774</v>
      </c>
      <c r="AA2095" s="2" t="n">
        <v>25773.010757046999</v>
      </c>
      <c r="AB2095" s="2" t="n">
        <v>-8598.1350754294708</v>
      </c>
      <c r="AC2095" s="2"/>
      <c r="AD2095" s="2" t="n">
        <v>27576.061629025899</v>
      </c>
      <c r="AE2095" s="2" t="n">
        <v>0</v>
      </c>
      <c r="AF2095" s="2" t="n">
        <v>1261901.8571241901</v>
      </c>
      <c r="AG2095" s="2" t="n">
        <v>7729.9398646441496</v>
      </c>
      <c r="AH2095" s="2"/>
      <c r="AI2095" s="2"/>
      <c r="AJ2095" s="2"/>
      <c r="AK2095" s="2"/>
      <c r="AL2095" s="2"/>
      <c r="AM2095" s="2"/>
    </row>
    <row r="2096">
      <c r="A2096" t="str">
        <f t="shared" si="352"/>
        <v>PAMS</v>
      </c>
      <c r="B2096" t="str">
        <f t="shared" si="353"/>
        <v>H945</v>
      </c>
      <c r="C2096" t="str">
        <f t="shared" si="354"/>
        <v>OTHER QC SVCS/PLUMBING-HEATING EQ</v>
      </c>
      <c r="D2096" s="2" t="n">
        <f t="shared" si="355"/>
        <v>408179.01640751201</v>
      </c>
      <c r="E2096" s="2" t="n">
        <f t="shared" si="356"/>
        <v>90822.080450084904</v>
      </c>
      <c r="F2096" s="2" t="n">
        <f t="shared" si="357"/>
        <v>0</v>
      </c>
      <c r="G2096" s="2" t="n">
        <f t="shared" si="358"/>
        <v>0</v>
      </c>
      <c r="H2096" s="3" t="n">
        <f t="shared" si="359"/>
        <v>-1</v>
      </c>
      <c r="I2096" s="3" t="n">
        <f t="shared" si="360"/>
        <v>-1</v>
      </c>
      <c r="J2096" s="3" t="e">
        <f t="shared" si="361"/>
        <v>#DIV/0!</v>
      </c>
      <c r="K2096" s="3" t="n">
        <f t="shared" si="362"/>
        <v>0</v>
      </c>
      <c r="L2096" s="3" t="n">
        <f>AM2096/SUM(AM1:AM$2860)</f>
        <v>0</v>
      </c>
      <c r="M2096" t="s">
        <v>4323</v>
      </c>
      <c r="N2096" t="s">
        <v>5032</v>
      </c>
      <c r="O2096" t="s">
        <v>5033</v>
      </c>
      <c r="P2096" s="2"/>
      <c r="Q2096" s="2"/>
      <c r="R2096" s="2"/>
      <c r="S2096" s="2"/>
      <c r="T2096" s="2"/>
      <c r="U2096" s="2" t="n">
        <v>11927.4751820489</v>
      </c>
      <c r="V2096" s="2"/>
      <c r="W2096" s="2"/>
      <c r="X2096" s="2"/>
      <c r="Y2096" s="2" t="n">
        <v>6399.5613640230304</v>
      </c>
      <c r="Z2096" s="2"/>
      <c r="AA2096" s="2"/>
      <c r="AB2096" s="2"/>
      <c r="AC2096" s="2"/>
      <c r="AD2096" s="2"/>
      <c r="AE2096" s="2" t="n">
        <v>408179.01640751201</v>
      </c>
      <c r="AF2096" s="2" t="n">
        <v>-305237.53659868898</v>
      </c>
      <c r="AG2096" s="2" t="n">
        <v>21601.197391293299</v>
      </c>
      <c r="AH2096" s="2"/>
      <c r="AI2096" s="2"/>
      <c r="AJ2096" s="2"/>
      <c r="AK2096" s="2" t="n">
        <v>90822.080450084904</v>
      </c>
      <c r="AL2096" s="2"/>
      <c r="AM2096" s="2"/>
    </row>
    <row r="2097">
      <c r="A2097" t="str">
        <f t="shared" si="352"/>
        <v>PAMS</v>
      </c>
      <c r="B2097" t="str">
        <f t="shared" si="353"/>
        <v>H946</v>
      </c>
      <c r="C2097" t="str">
        <f t="shared" si="354"/>
        <v>OTHER QC SVCS/WATER PURIFICATION EQ</v>
      </c>
      <c r="D2097" s="2" t="n">
        <f t="shared" si="355"/>
        <v>27867.232870528602</v>
      </c>
      <c r="E2097" s="2" t="n">
        <f t="shared" si="356"/>
        <v>37270.232123175199</v>
      </c>
      <c r="F2097" s="2" t="n">
        <f t="shared" si="357"/>
        <v>36884.949200000003</v>
      </c>
      <c r="G2097" s="2" t="n">
        <f t="shared" si="358"/>
        <v>0</v>
      </c>
      <c r="H2097" s="3" t="n">
        <f t="shared" si="359"/>
        <v>-1.0337550941509233E-2</v>
      </c>
      <c r="I2097" s="3" t="n">
        <f t="shared" si="360"/>
        <v>0.32359568570614039</v>
      </c>
      <c r="J2097" s="3" t="n">
        <f t="shared" si="361"/>
        <v>0</v>
      </c>
      <c r="K2097" s="3" t="n">
        <f t="shared" si="362"/>
        <v>2.9777078375882773E-7</v>
      </c>
      <c r="L2097" s="3" t="n">
        <f>AM2097/SUM(AM1:AM$2860)</f>
        <v>0</v>
      </c>
      <c r="M2097" t="s">
        <v>4323</v>
      </c>
      <c r="N2097" t="s">
        <v>5034</v>
      </c>
      <c r="O2097" t="s">
        <v>5035</v>
      </c>
      <c r="P2097" s="2"/>
      <c r="Q2097" s="2"/>
      <c r="R2097" s="2"/>
      <c r="S2097" s="2" t="n">
        <v>43886.544067411502</v>
      </c>
      <c r="T2097" s="2"/>
      <c r="U2097" s="2" t="n">
        <v>7940.1008837169102</v>
      </c>
      <c r="V2097" s="2"/>
      <c r="W2097" s="2" t="n">
        <v>95521.184561320595</v>
      </c>
      <c r="X2097" s="2" t="n">
        <v>18149.009731043101</v>
      </c>
      <c r="Y2097" s="2" t="n">
        <v>0</v>
      </c>
      <c r="Z2097" s="2" t="n">
        <v>1962.34157413052</v>
      </c>
      <c r="AA2097" s="2"/>
      <c r="AB2097" s="2" t="n">
        <v>1033.8852998027301</v>
      </c>
      <c r="AC2097" s="2" t="n">
        <v>4684.3165107329996</v>
      </c>
      <c r="AD2097" s="2" t="n">
        <v>18107.836479531001</v>
      </c>
      <c r="AE2097" s="2" t="n">
        <v>27867.232870528602</v>
      </c>
      <c r="AF2097" s="2" t="n">
        <v>15806.320820933601</v>
      </c>
      <c r="AG2097" s="2" t="n">
        <v>-4464.8759094194202</v>
      </c>
      <c r="AH2097" s="2" t="n">
        <v>49060.354657682103</v>
      </c>
      <c r="AI2097" s="2"/>
      <c r="AJ2097" s="2" t="n">
        <v>79539.818556510305</v>
      </c>
      <c r="AK2097" s="2" t="n">
        <v>37270.232123175199</v>
      </c>
      <c r="AL2097" s="2" t="n">
        <v>36884.949200000003</v>
      </c>
      <c r="AM2097" s="2"/>
    </row>
    <row r="2098">
      <c r="A2098" t="str">
        <f t="shared" si="352"/>
        <v>PAMS</v>
      </c>
      <c r="B2098" t="str">
        <f t="shared" si="353"/>
        <v>H947</v>
      </c>
      <c r="C2098" t="str">
        <f t="shared" si="354"/>
        <v>OTHER QC SVCS/PIPE-TUBING-HOSE</v>
      </c>
      <c r="D2098" s="2" t="n">
        <f t="shared" si="355"/>
        <v>0</v>
      </c>
      <c r="E2098" s="2" t="n">
        <f t="shared" si="356"/>
        <v>0</v>
      </c>
      <c r="F2098" s="2" t="n">
        <f t="shared" si="357"/>
        <v>4845</v>
      </c>
      <c r="G2098" s="2" t="n">
        <f t="shared" si="358"/>
        <v>2060.06142982337</v>
      </c>
      <c r="H2098" s="3" t="e">
        <f t="shared" si="359"/>
        <v>#DIV/0!</v>
      </c>
      <c r="I2098" s="3" t="e">
        <f t="shared" si="360"/>
        <v>#DIV/0!</v>
      </c>
      <c r="J2098" s="3" t="n">
        <f t="shared" si="361"/>
        <v>0.42519327756932301</v>
      </c>
      <c r="K2098" s="3" t="n">
        <f t="shared" si="362"/>
        <v>3.9113499641515574E-8</v>
      </c>
      <c r="L2098" s="3" t="n">
        <f>AM2098/SUM(AM1:AM$2860)</f>
        <v>2.3439653018532861E-8</v>
      </c>
      <c r="M2098" t="s">
        <v>4323</v>
      </c>
      <c r="N2098" t="s">
        <v>5036</v>
      </c>
      <c r="O2098" t="s">
        <v>5037</v>
      </c>
      <c r="P2098" s="2"/>
      <c r="Q2098" s="2"/>
      <c r="R2098" s="2"/>
      <c r="S2098" s="2"/>
      <c r="T2098" s="2" t="n">
        <v>16176.337699457001</v>
      </c>
      <c r="U2098" s="2" t="n">
        <v>5664.9010668554902</v>
      </c>
      <c r="V2098" s="2"/>
      <c r="W2098" s="2"/>
      <c r="X2098" s="2" t="n">
        <v>31642.862850735499</v>
      </c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 t="n">
        <v>4845</v>
      </c>
      <c r="AM2098" s="2" t="n">
        <v>2060.06142982337</v>
      </c>
    </row>
    <row r="2099">
      <c r="A2099" t="str">
        <f t="shared" si="352"/>
        <v>PAMS</v>
      </c>
      <c r="B2099" t="str">
        <f t="shared" si="353"/>
        <v>H948</v>
      </c>
      <c r="C2099" t="str">
        <f t="shared" si="354"/>
        <v>OTHER QC SVCS/VALVES</v>
      </c>
      <c r="D2099" s="2" t="n">
        <f t="shared" si="355"/>
        <v>0</v>
      </c>
      <c r="E2099" s="2" t="n">
        <f t="shared" si="356"/>
        <v>0</v>
      </c>
      <c r="F2099" s="2" t="n">
        <f t="shared" si="357"/>
        <v>0</v>
      </c>
      <c r="G2099" s="2" t="n">
        <f t="shared" si="358"/>
        <v>0</v>
      </c>
      <c r="H2099" s="3" t="e">
        <f t="shared" si="359"/>
        <v>#DIV/0!</v>
      </c>
      <c r="I2099" s="3" t="e">
        <f t="shared" si="360"/>
        <v>#DIV/0!</v>
      </c>
      <c r="J2099" s="3" t="e">
        <f t="shared" si="361"/>
        <v>#DIV/0!</v>
      </c>
      <c r="K2099" s="3" t="n">
        <f t="shared" si="362"/>
        <v>0</v>
      </c>
      <c r="L2099" s="3" t="n">
        <f>AM2099/SUM(AM1:AM$2860)</f>
        <v>0</v>
      </c>
      <c r="M2099" t="s">
        <v>4323</v>
      </c>
      <c r="N2099" t="s">
        <v>5038</v>
      </c>
      <c r="O2099" t="s">
        <v>5039</v>
      </c>
      <c r="P2099" s="2"/>
      <c r="Q2099" s="2"/>
      <c r="R2099" s="2"/>
      <c r="S2099" s="2"/>
      <c r="T2099" s="2"/>
      <c r="U2099" s="2"/>
      <c r="V2099" s="2"/>
      <c r="W2099" s="2" t="n">
        <v>6005.2851735063896</v>
      </c>
      <c r="X2099" s="2"/>
      <c r="Y2099" s="2"/>
      <c r="Z2099" s="2"/>
      <c r="AA2099" s="2" t="n">
        <v>4402.4332902464203</v>
      </c>
      <c r="AB2099" s="2" t="n">
        <v>314.82499993993099</v>
      </c>
      <c r="AC2099" s="2"/>
      <c r="AD2099" s="2"/>
      <c r="AE2099" s="2"/>
      <c r="AF2099" s="2"/>
      <c r="AG2099" s="2" t="n">
        <v>111409.774347909</v>
      </c>
      <c r="AH2099" s="2" t="n">
        <v>0</v>
      </c>
      <c r="AI2099" s="2" t="n">
        <v>-27380.031221433801</v>
      </c>
      <c r="AJ2099" s="2"/>
      <c r="AK2099" s="2"/>
      <c r="AL2099" s="2"/>
      <c r="AM2099" s="2"/>
    </row>
    <row r="2100">
      <c r="A2100" t="str">
        <f t="shared" si="352"/>
        <v>PAMS</v>
      </c>
      <c r="B2100" t="str">
        <f t="shared" si="353"/>
        <v>H949</v>
      </c>
      <c r="C2100" t="str">
        <f t="shared" si="354"/>
        <v>OTHER QC SVCS/MAINT REPAIR SHOP EQ</v>
      </c>
      <c r="D2100" s="2" t="n">
        <f t="shared" si="355"/>
        <v>159393.39949569301</v>
      </c>
      <c r="E2100" s="2" t="n">
        <f t="shared" si="356"/>
        <v>274272.95201442699</v>
      </c>
      <c r="F2100" s="2" t="n">
        <f t="shared" si="357"/>
        <v>549277.17050000001</v>
      </c>
      <c r="G2100" s="2" t="n">
        <f t="shared" si="358"/>
        <v>179644.109573125</v>
      </c>
      <c r="H2100" s="3" t="n">
        <f t="shared" si="359"/>
        <v>1.0026661997319648</v>
      </c>
      <c r="I2100" s="3" t="n">
        <f t="shared" si="360"/>
        <v>2.4460471527545411</v>
      </c>
      <c r="J2100" s="3" t="n">
        <f t="shared" si="361"/>
        <v>0.3270554816789441</v>
      </c>
      <c r="K2100" s="3" t="n">
        <f t="shared" si="362"/>
        <v>4.4342935833734655E-6</v>
      </c>
      <c r="L2100" s="3" t="n">
        <f>AM2100/SUM(AM1:AM$2860)</f>
        <v>2.0440145785256424E-6</v>
      </c>
      <c r="M2100" t="s">
        <v>4323</v>
      </c>
      <c r="N2100" t="s">
        <v>5040</v>
      </c>
      <c r="O2100" t="s">
        <v>5041</v>
      </c>
      <c r="P2100" s="2"/>
      <c r="Q2100" s="2"/>
      <c r="R2100" s="2"/>
      <c r="S2100" s="2"/>
      <c r="T2100" s="2"/>
      <c r="U2100" s="2" t="n">
        <v>57388.161878093597</v>
      </c>
      <c r="V2100" s="2" t="n">
        <v>81969.846077594004</v>
      </c>
      <c r="W2100" s="2" t="n">
        <v>111593.793485926</v>
      </c>
      <c r="X2100" s="2" t="n">
        <v>152459.67983539199</v>
      </c>
      <c r="Y2100" s="2" t="n">
        <v>92779.122462884494</v>
      </c>
      <c r="Z2100" s="2" t="n">
        <v>149624.62034430401</v>
      </c>
      <c r="AA2100" s="2" t="n">
        <v>134956.23094464801</v>
      </c>
      <c r="AB2100" s="2" t="n">
        <v>176283.110466365</v>
      </c>
      <c r="AC2100" s="2" t="n">
        <v>75237.739806481302</v>
      </c>
      <c r="AD2100" s="2" t="n">
        <v>94571.234130378405</v>
      </c>
      <c r="AE2100" s="2" t="n">
        <v>159393.39949569301</v>
      </c>
      <c r="AF2100" s="2" t="n">
        <v>213179.52796363601</v>
      </c>
      <c r="AG2100" s="2" t="n">
        <v>277848.85431901203</v>
      </c>
      <c r="AH2100" s="2" t="n">
        <v>80137.008231545493</v>
      </c>
      <c r="AI2100" s="2" t="n">
        <v>108360.01010419099</v>
      </c>
      <c r="AJ2100" s="2" t="n">
        <v>125765.795593656</v>
      </c>
      <c r="AK2100" s="2" t="n">
        <v>274272.95201442699</v>
      </c>
      <c r="AL2100" s="2" t="n">
        <v>549277.17050000001</v>
      </c>
      <c r="AM2100" s="2" t="n">
        <v>179644.109573125</v>
      </c>
    </row>
    <row r="2101">
      <c r="A2101" t="str">
        <f t="shared" si="352"/>
        <v>PAMS</v>
      </c>
      <c r="B2101" t="str">
        <f t="shared" si="353"/>
        <v>H951</v>
      </c>
      <c r="C2101" t="str">
        <f t="shared" si="354"/>
        <v>OTHER QC SVCS/HAND TOOLS</v>
      </c>
      <c r="D2101" s="2" t="n">
        <f t="shared" si="355"/>
        <v>0</v>
      </c>
      <c r="E2101" s="2" t="n">
        <f t="shared" si="356"/>
        <v>0</v>
      </c>
      <c r="F2101" s="2" t="n">
        <f t="shared" si="357"/>
        <v>0</v>
      </c>
      <c r="G2101" s="2" t="n">
        <f t="shared" si="358"/>
        <v>28143.423280376999</v>
      </c>
      <c r="H2101" s="3" t="e">
        <f t="shared" si="359"/>
        <v>#DIV/0!</v>
      </c>
      <c r="I2101" s="3" t="e">
        <f t="shared" si="360"/>
        <v>#DIV/0!</v>
      </c>
      <c r="J2101" s="3" t="e">
        <f t="shared" si="361"/>
        <v>#DIV/0!</v>
      </c>
      <c r="K2101" s="3" t="n">
        <f t="shared" si="362"/>
        <v>0</v>
      </c>
      <c r="L2101" s="3" t="n">
        <f>AM2101/SUM(AM1:AM$2860)</f>
        <v>3.2021961427737483E-7</v>
      </c>
      <c r="M2101" t="s">
        <v>4323</v>
      </c>
      <c r="N2101" t="s">
        <v>5042</v>
      </c>
      <c r="O2101" t="s">
        <v>5043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 t="n">
        <v>28143.423280376999</v>
      </c>
    </row>
    <row r="2102">
      <c r="A2102" t="str">
        <f t="shared" si="352"/>
        <v>PAMS</v>
      </c>
      <c r="B2102" t="str">
        <f t="shared" si="353"/>
        <v>H952</v>
      </c>
      <c r="C2102" t="str">
        <f t="shared" si="354"/>
        <v>OTHER QC SVCS/MEASURING TOOLS</v>
      </c>
      <c r="D2102" s="2" t="n">
        <f t="shared" si="355"/>
        <v>35899.465682572103</v>
      </c>
      <c r="E2102" s="2" t="n">
        <f t="shared" si="356"/>
        <v>28614.1360401741</v>
      </c>
      <c r="F2102" s="2" t="n">
        <f t="shared" si="357"/>
        <v>32729.080099999999</v>
      </c>
      <c r="G2102" s="2" t="n">
        <f t="shared" si="358"/>
        <v>13421.8507954138</v>
      </c>
      <c r="H2102" s="3" t="n">
        <f t="shared" si="359"/>
        <v>0.14380808332107375</v>
      </c>
      <c r="I2102" s="3" t="n">
        <f t="shared" si="360"/>
        <v>-8.8312890520574339E-2</v>
      </c>
      <c r="J2102" s="3" t="n">
        <f t="shared" si="361"/>
        <v>0.41008946033328325</v>
      </c>
      <c r="K2102" s="3" t="n">
        <f t="shared" si="362"/>
        <v>2.6422061150845917E-7</v>
      </c>
      <c r="L2102" s="3" t="n">
        <f>AM2102/SUM(AM1:AM$2860)</f>
        <v>1.5271560398953392E-7</v>
      </c>
      <c r="M2102" t="s">
        <v>4323</v>
      </c>
      <c r="N2102" t="s">
        <v>5044</v>
      </c>
      <c r="O2102" t="s">
        <v>5045</v>
      </c>
      <c r="P2102" s="2"/>
      <c r="Q2102" s="2"/>
      <c r="R2102" s="2"/>
      <c r="S2102" s="2"/>
      <c r="T2102" s="2" t="n">
        <v>4209.5665001805401</v>
      </c>
      <c r="U2102" s="2" t="n">
        <v>30683.437124094398</v>
      </c>
      <c r="V2102" s="2" t="n">
        <v>-307.589652334562</v>
      </c>
      <c r="W2102" s="2"/>
      <c r="X2102" s="2"/>
      <c r="Y2102" s="2"/>
      <c r="Z2102" s="2" t="n">
        <v>-4147.0818599958302</v>
      </c>
      <c r="AA2102" s="2" t="n">
        <v>7694.2973488217403</v>
      </c>
      <c r="AB2102" s="2" t="n">
        <v>42195.062859949197</v>
      </c>
      <c r="AC2102" s="2" t="n">
        <v>37100.068725527599</v>
      </c>
      <c r="AD2102" s="2" t="n">
        <v>17542.849714616299</v>
      </c>
      <c r="AE2102" s="2" t="n">
        <v>35899.465682572103</v>
      </c>
      <c r="AF2102" s="2" t="n">
        <v>38204.8732497538</v>
      </c>
      <c r="AG2102" s="2"/>
      <c r="AH2102" s="2" t="n">
        <v>36263.192759037804</v>
      </c>
      <c r="AI2102" s="2" t="n">
        <v>18272.393724288999</v>
      </c>
      <c r="AJ2102" s="2" t="n">
        <v>47265.196181665298</v>
      </c>
      <c r="AK2102" s="2" t="n">
        <v>28614.1360401741</v>
      </c>
      <c r="AL2102" s="2" t="n">
        <v>32729.080099999999</v>
      </c>
      <c r="AM2102" s="2" t="n">
        <v>13421.8507954138</v>
      </c>
    </row>
    <row r="2103">
      <c r="A2103" t="str">
        <f t="shared" si="352"/>
        <v>PAMS</v>
      </c>
      <c r="B2103" t="str">
        <f t="shared" si="353"/>
        <v>H953</v>
      </c>
      <c r="C2103" t="str">
        <f t="shared" si="354"/>
        <v>OTHER QC SVCS/HARDWARE &amp; ABRASIVES</v>
      </c>
      <c r="D2103" s="2" t="n">
        <f t="shared" si="355"/>
        <v>0</v>
      </c>
      <c r="E2103" s="2" t="n">
        <f t="shared" si="356"/>
        <v>0</v>
      </c>
      <c r="F2103" s="2" t="n">
        <f t="shared" si="357"/>
        <v>0</v>
      </c>
      <c r="G2103" s="2" t="n">
        <f t="shared" si="358"/>
        <v>0</v>
      </c>
      <c r="H2103" s="3" t="e">
        <f t="shared" si="359"/>
        <v>#DIV/0!</v>
      </c>
      <c r="I2103" s="3" t="e">
        <f t="shared" si="360"/>
        <v>#DIV/0!</v>
      </c>
      <c r="J2103" s="3" t="e">
        <f t="shared" si="361"/>
        <v>#DIV/0!</v>
      </c>
      <c r="K2103" s="3" t="n">
        <f t="shared" si="362"/>
        <v>0</v>
      </c>
      <c r="L2103" s="3" t="n">
        <f>AM2103/SUM(AM1:AM$2860)</f>
        <v>0</v>
      </c>
      <c r="M2103" t="s">
        <v>4323</v>
      </c>
      <c r="N2103" t="s">
        <v>5046</v>
      </c>
      <c r="O2103" t="s">
        <v>5047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 t="n">
        <v>2421.45965226731</v>
      </c>
      <c r="AD2103" s="2"/>
      <c r="AE2103" s="2"/>
      <c r="AF2103" s="2"/>
      <c r="AG2103" s="2" t="n">
        <v>12855.962883442</v>
      </c>
      <c r="AH2103" s="2" t="n">
        <v>0</v>
      </c>
      <c r="AI2103" s="2" t="n">
        <v>2691.0425662831599</v>
      </c>
      <c r="AJ2103" s="2"/>
      <c r="AK2103" s="2"/>
      <c r="AL2103" s="2"/>
      <c r="AM2103" s="2"/>
    </row>
    <row r="2104">
      <c r="A2104" t="str">
        <f t="shared" si="352"/>
        <v>PAMS</v>
      </c>
      <c r="B2104" t="str">
        <f t="shared" si="353"/>
        <v>H956</v>
      </c>
      <c r="C2104" t="str">
        <f t="shared" si="354"/>
        <v>OTHER QC SVCS/CONTRUCT MATERIAL</v>
      </c>
      <c r="D2104" s="2" t="n">
        <f t="shared" si="355"/>
        <v>0</v>
      </c>
      <c r="E2104" s="2" t="n">
        <f t="shared" si="356"/>
        <v>0</v>
      </c>
      <c r="F2104" s="2" t="n">
        <f t="shared" si="357"/>
        <v>0</v>
      </c>
      <c r="G2104" s="2" t="n">
        <f t="shared" si="358"/>
        <v>0</v>
      </c>
      <c r="H2104" s="3" t="e">
        <f t="shared" si="359"/>
        <v>#DIV/0!</v>
      </c>
      <c r="I2104" s="3" t="e">
        <f t="shared" si="360"/>
        <v>#DIV/0!</v>
      </c>
      <c r="J2104" s="3" t="e">
        <f t="shared" si="361"/>
        <v>#DIV/0!</v>
      </c>
      <c r="K2104" s="3" t="n">
        <f t="shared" si="362"/>
        <v>0</v>
      </c>
      <c r="L2104" s="3" t="n">
        <f>AM2104/SUM(AM1:AM$2860)</f>
        <v>0</v>
      </c>
      <c r="M2104" t="s">
        <v>4323</v>
      </c>
      <c r="N2104" t="s">
        <v>5048</v>
      </c>
      <c r="O2104" t="s">
        <v>5049</v>
      </c>
      <c r="P2104" s="2"/>
      <c r="Q2104" s="2"/>
      <c r="R2104" s="2"/>
      <c r="S2104" s="2" t="n">
        <v>38057.862433458402</v>
      </c>
      <c r="T2104" s="2" t="n">
        <v>37038.235284274</v>
      </c>
      <c r="U2104" s="2" t="n">
        <v>28805.242351418801</v>
      </c>
      <c r="V2104" s="2" t="n">
        <v>4668.3720415686403</v>
      </c>
      <c r="W2104" s="2" t="n">
        <v>0</v>
      </c>
      <c r="X2104" s="2" t="n">
        <v>10155.2872595601</v>
      </c>
      <c r="Y2104" s="2" t="n">
        <v>473.63298362995903</v>
      </c>
      <c r="Z2104" s="2" t="n">
        <v>2745.86531784935</v>
      </c>
      <c r="AA2104" s="2" t="n">
        <v>6626.6365204609501</v>
      </c>
      <c r="AB2104" s="2" t="n">
        <v>774.92284785214497</v>
      </c>
      <c r="AC2104" s="2" t="n">
        <v>-2280.7514582809599</v>
      </c>
      <c r="AD2104" s="2" t="n">
        <v>2050.3781873225698</v>
      </c>
      <c r="AE2104" s="2"/>
      <c r="AF2104" s="2"/>
      <c r="AG2104" s="2"/>
      <c r="AH2104" s="2" t="n">
        <v>147476.90652141999</v>
      </c>
      <c r="AI2104" s="2" t="n">
        <v>73767.833608480403</v>
      </c>
      <c r="AJ2104" s="2"/>
      <c r="AK2104" s="2"/>
      <c r="AL2104" s="2"/>
      <c r="AM2104" s="2"/>
    </row>
    <row r="2105">
      <c r="A2105" t="str">
        <f t="shared" si="352"/>
        <v>PAMS</v>
      </c>
      <c r="B2105" t="str">
        <f t="shared" si="353"/>
        <v>H959</v>
      </c>
      <c r="C2105" t="str">
        <f t="shared" si="354"/>
        <v>OTHER QC SVCS/ELECT-ELCT EQ</v>
      </c>
      <c r="D2105" s="2" t="n">
        <f t="shared" si="355"/>
        <v>6454.62317613082</v>
      </c>
      <c r="E2105" s="2" t="n">
        <f t="shared" si="356"/>
        <v>523826.65863914002</v>
      </c>
      <c r="F2105" s="2" t="n">
        <f t="shared" si="357"/>
        <v>574146.28619999997</v>
      </c>
      <c r="G2105" s="2" t="n">
        <f t="shared" si="358"/>
        <v>50340.763117811599</v>
      </c>
      <c r="H2105" s="3" t="n">
        <f t="shared" si="359"/>
        <v>9.6061601163228927E-2</v>
      </c>
      <c r="I2105" s="3" t="n">
        <f t="shared" si="360"/>
        <v>87.951170429776823</v>
      </c>
      <c r="J2105" s="3" t="n">
        <f t="shared" si="361"/>
        <v>8.767933247638518E-2</v>
      </c>
      <c r="K2105" s="3" t="n">
        <f t="shared" si="362"/>
        <v>4.6350610029847678E-6</v>
      </c>
      <c r="L2105" s="3" t="n">
        <f>AM2105/SUM(AM1:AM$2860)</f>
        <v>5.7278390007565517E-7</v>
      </c>
      <c r="M2105" t="s">
        <v>4323</v>
      </c>
      <c r="N2105" t="s">
        <v>5050</v>
      </c>
      <c r="O2105" t="s">
        <v>5051</v>
      </c>
      <c r="P2105" s="2"/>
      <c r="Q2105" s="2"/>
      <c r="R2105" s="2"/>
      <c r="S2105" s="2" t="n">
        <v>9440973.9331117105</v>
      </c>
      <c r="T2105" s="2" t="n">
        <v>900143.653316168</v>
      </c>
      <c r="U2105" s="2" t="n">
        <v>965695.28064353694</v>
      </c>
      <c r="V2105" s="2" t="n">
        <v>42898.969557188</v>
      </c>
      <c r="W2105" s="2"/>
      <c r="X2105" s="2" t="n">
        <v>113498.294861545</v>
      </c>
      <c r="Y2105" s="2" t="n">
        <v>245124.13707120699</v>
      </c>
      <c r="Z2105" s="2" t="n">
        <v>173055.581701577</v>
      </c>
      <c r="AA2105" s="2" t="n">
        <v>153313.95406566799</v>
      </c>
      <c r="AB2105" s="2" t="n">
        <v>150554.302932644</v>
      </c>
      <c r="AC2105" s="2" t="n">
        <v>145799.859605673</v>
      </c>
      <c r="AD2105" s="2" t="n">
        <v>169130.70836413599</v>
      </c>
      <c r="AE2105" s="2" t="n">
        <v>6454.62317613082</v>
      </c>
      <c r="AF2105" s="2" t="n">
        <v>165039.24985671099</v>
      </c>
      <c r="AG2105" s="2" t="n">
        <v>220812.535375373</v>
      </c>
      <c r="AH2105" s="2" t="n">
        <v>307103.187047699</v>
      </c>
      <c r="AI2105" s="2" t="n">
        <v>421577.55178808299</v>
      </c>
      <c r="AJ2105" s="2" t="n">
        <v>620501.78034228401</v>
      </c>
      <c r="AK2105" s="2" t="n">
        <v>523826.65863914002</v>
      </c>
      <c r="AL2105" s="2" t="n">
        <v>574146.28619999997</v>
      </c>
      <c r="AM2105" s="2" t="n">
        <v>50340.763117811599</v>
      </c>
    </row>
    <row r="2106">
      <c r="A2106" t="str">
        <f t="shared" si="352"/>
        <v>PAMS</v>
      </c>
      <c r="B2106" t="str">
        <f t="shared" si="353"/>
        <v>H961</v>
      </c>
      <c r="C2106" t="str">
        <f t="shared" si="354"/>
        <v>OTHER QC SVCS/POWER DISTRIBUTION EQ</v>
      </c>
      <c r="D2106" s="2" t="n">
        <f t="shared" si="355"/>
        <v>0</v>
      </c>
      <c r="E2106" s="2" t="n">
        <f t="shared" si="356"/>
        <v>187056.894705677</v>
      </c>
      <c r="F2106" s="2" t="n">
        <f t="shared" si="357"/>
        <v>37818</v>
      </c>
      <c r="G2106" s="2" t="n">
        <f t="shared" si="358"/>
        <v>15755.9004430936</v>
      </c>
      <c r="H2106" s="3" t="n">
        <f t="shared" si="359"/>
        <v>-0.79782621720784797</v>
      </c>
      <c r="I2106" s="3" t="e">
        <f t="shared" si="360"/>
        <v>#DIV/0!</v>
      </c>
      <c r="J2106" s="3" t="n">
        <f t="shared" si="361"/>
        <v>0.41662437048742929</v>
      </c>
      <c r="K2106" s="3" t="n">
        <f t="shared" si="362"/>
        <v>3.0530326717086402E-7</v>
      </c>
      <c r="L2106" s="3" t="n">
        <f>AM2106/SUM(AM1:AM$2860)</f>
        <v>1.7927273140215393E-7</v>
      </c>
      <c r="M2106" t="s">
        <v>4323</v>
      </c>
      <c r="N2106" t="s">
        <v>5052</v>
      </c>
      <c r="O2106" t="s">
        <v>5053</v>
      </c>
      <c r="P2106" s="2"/>
      <c r="Q2106" s="2"/>
      <c r="R2106" s="2"/>
      <c r="S2106" s="2"/>
      <c r="T2106" s="2" t="n">
        <v>1194.4459009346201</v>
      </c>
      <c r="U2106" s="2"/>
      <c r="V2106" s="2" t="n">
        <v>1122.7022310211501</v>
      </c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 t="n">
        <v>10560.397532462201</v>
      </c>
      <c r="AI2106" s="2" t="n">
        <v>35444.971902316698</v>
      </c>
      <c r="AJ2106" s="2" t="n">
        <v>49545.287371254402</v>
      </c>
      <c r="AK2106" s="2" t="n">
        <v>187056.894705677</v>
      </c>
      <c r="AL2106" s="2" t="n">
        <v>37818</v>
      </c>
      <c r="AM2106" s="2" t="n">
        <v>15755.9004430936</v>
      </c>
    </row>
    <row r="2107">
      <c r="A2107" t="str">
        <f t="shared" si="352"/>
        <v>PAMS</v>
      </c>
      <c r="B2107" t="str">
        <f t="shared" si="353"/>
        <v>H962</v>
      </c>
      <c r="C2107" t="str">
        <f t="shared" si="354"/>
        <v>OTHER QC SVCS/LIGHTING FIXTURES</v>
      </c>
      <c r="D2107" s="2" t="n">
        <f t="shared" si="355"/>
        <v>0</v>
      </c>
      <c r="E2107" s="2" t="n">
        <f t="shared" si="356"/>
        <v>0</v>
      </c>
      <c r="F2107" s="2" t="n">
        <f t="shared" si="357"/>
        <v>0</v>
      </c>
      <c r="G2107" s="2" t="n">
        <f t="shared" si="358"/>
        <v>0</v>
      </c>
      <c r="H2107" s="3" t="e">
        <f t="shared" si="359"/>
        <v>#DIV/0!</v>
      </c>
      <c r="I2107" s="3" t="e">
        <f t="shared" si="360"/>
        <v>#DIV/0!</v>
      </c>
      <c r="J2107" s="3" t="e">
        <f t="shared" si="361"/>
        <v>#DIV/0!</v>
      </c>
      <c r="K2107" s="3" t="n">
        <f t="shared" si="362"/>
        <v>0</v>
      </c>
      <c r="L2107" s="3" t="n">
        <f>AM2107/SUM(AM1:AM$2860)</f>
        <v>0</v>
      </c>
      <c r="M2107" t="s">
        <v>4323</v>
      </c>
      <c r="N2107" t="s">
        <v>5054</v>
      </c>
      <c r="O2107" t="s">
        <v>5055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 t="n">
        <v>1107820.03685335</v>
      </c>
      <c r="Z2107" s="2" t="n">
        <v>59704.451971001203</v>
      </c>
      <c r="AA2107" s="2"/>
      <c r="AB2107" s="2" t="n">
        <v>0</v>
      </c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</row>
    <row r="2108">
      <c r="A2108" t="str">
        <f t="shared" si="352"/>
        <v>PAMS</v>
      </c>
      <c r="B2108" t="str">
        <f t="shared" si="353"/>
        <v>H963</v>
      </c>
      <c r="C2108" t="str">
        <f t="shared" si="354"/>
        <v>OTHER QC SVCS/ALARM &amp; SIGNAL SYSTEM</v>
      </c>
      <c r="D2108" s="2" t="n">
        <f t="shared" si="355"/>
        <v>127570.917145492</v>
      </c>
      <c r="E2108" s="2" t="n">
        <f t="shared" si="356"/>
        <v>0</v>
      </c>
      <c r="F2108" s="2" t="n">
        <f t="shared" si="357"/>
        <v>2165588.25</v>
      </c>
      <c r="G2108" s="2" t="n">
        <f t="shared" si="358"/>
        <v>604690.00661343802</v>
      </c>
      <c r="H2108" s="3" t="e">
        <f t="shared" si="359"/>
        <v>#DIV/0!</v>
      </c>
      <c r="I2108" s="3" t="n">
        <f t="shared" si="360"/>
        <v>15.975563854653419</v>
      </c>
      <c r="J2108" s="3" t="n">
        <f t="shared" si="361"/>
        <v>0.27922667506781956</v>
      </c>
      <c r="K2108" s="3" t="n">
        <f t="shared" si="362"/>
        <v>1.7482711091856625E-5</v>
      </c>
      <c r="L2108" s="3" t="n">
        <f>AM2108/SUM(AM1:AM$2860)</f>
        <v>6.8802433430388466E-6</v>
      </c>
      <c r="M2108" t="s">
        <v>4323</v>
      </c>
      <c r="N2108" t="s">
        <v>5056</v>
      </c>
      <c r="O2108" t="s">
        <v>5057</v>
      </c>
      <c r="P2108" s="2" t="n">
        <v>67022.098194474995</v>
      </c>
      <c r="Q2108" s="2"/>
      <c r="R2108" s="2"/>
      <c r="S2108" s="2"/>
      <c r="T2108" s="2"/>
      <c r="U2108" s="2"/>
      <c r="V2108" s="2" t="n">
        <v>56695.763599176396</v>
      </c>
      <c r="W2108" s="2" t="n">
        <v>51613.065048889701</v>
      </c>
      <c r="X2108" s="2" t="n">
        <v>3769793.6629285999</v>
      </c>
      <c r="Y2108" s="2" t="n">
        <v>28141.9174436992</v>
      </c>
      <c r="Z2108" s="2"/>
      <c r="AA2108" s="2" t="n">
        <v>4504.2033247517902</v>
      </c>
      <c r="AB2108" s="2" t="n">
        <v>104920.458607441</v>
      </c>
      <c r="AC2108" s="2" t="n">
        <v>174500.358750863</v>
      </c>
      <c r="AD2108" s="2" t="n">
        <v>118429.86156981</v>
      </c>
      <c r="AE2108" s="2" t="n">
        <v>127570.917145492</v>
      </c>
      <c r="AF2108" s="2" t="n">
        <v>399433.06649433298</v>
      </c>
      <c r="AG2108" s="2" t="n">
        <v>432394.78088017501</v>
      </c>
      <c r="AH2108" s="2" t="n">
        <v>320635.45824141602</v>
      </c>
      <c r="AI2108" s="2" t="n">
        <v>-2212.6452031614899</v>
      </c>
      <c r="AJ2108" s="2"/>
      <c r="AK2108" s="2"/>
      <c r="AL2108" s="2" t="n">
        <v>2165588.25</v>
      </c>
      <c r="AM2108" s="2" t="n">
        <v>604690.00661343802</v>
      </c>
    </row>
    <row r="2109">
      <c r="A2109" t="str">
        <f t="shared" si="352"/>
        <v>PAMS</v>
      </c>
      <c r="B2109" t="str">
        <f t="shared" si="353"/>
        <v>H965</v>
      </c>
      <c r="C2109" t="str">
        <f t="shared" si="354"/>
        <v>OTHER QC SVCS/MEDICAL-DENTAL-VET EQ</v>
      </c>
      <c r="D2109" s="2" t="n">
        <f t="shared" si="355"/>
        <v>0</v>
      </c>
      <c r="E2109" s="2" t="n">
        <f t="shared" si="356"/>
        <v>15616.9453238693</v>
      </c>
      <c r="F2109" s="2" t="n">
        <f t="shared" si="357"/>
        <v>7130</v>
      </c>
      <c r="G2109" s="2" t="n">
        <f t="shared" si="358"/>
        <v>0</v>
      </c>
      <c r="H2109" s="3" t="n">
        <f t="shared" si="359"/>
        <v>-0.54344464604724307</v>
      </c>
      <c r="I2109" s="3" t="e">
        <f t="shared" si="360"/>
        <v>#DIV/0!</v>
      </c>
      <c r="J2109" s="3" t="n">
        <f t="shared" si="361"/>
        <v>0</v>
      </c>
      <c r="K2109" s="3" t="n">
        <f t="shared" si="362"/>
        <v>5.7560217222705073E-8</v>
      </c>
      <c r="L2109" s="3" t="n">
        <f>AM2109/SUM(AM1:AM$2860)</f>
        <v>0</v>
      </c>
      <c r="M2109" t="s">
        <v>4323</v>
      </c>
      <c r="N2109" t="s">
        <v>5058</v>
      </c>
      <c r="O2109" t="s">
        <v>5059</v>
      </c>
      <c r="P2109" s="2"/>
      <c r="Q2109" s="2"/>
      <c r="R2109" s="2"/>
      <c r="S2109" s="2"/>
      <c r="T2109" s="2"/>
      <c r="U2109" s="2" t="n">
        <v>866.19282367820904</v>
      </c>
      <c r="V2109" s="2" t="n">
        <v>19968.160975646399</v>
      </c>
      <c r="W2109" s="2"/>
      <c r="X2109" s="2" t="n">
        <v>12731.6336350491</v>
      </c>
      <c r="Y2109" s="2" t="n">
        <v>8789.5920215449805</v>
      </c>
      <c r="Z2109" s="2" t="n">
        <v>11762.523827781601</v>
      </c>
      <c r="AA2109" s="2" t="n">
        <v>34996.306179435996</v>
      </c>
      <c r="AB2109" s="2" t="n">
        <v>16062.107043935301</v>
      </c>
      <c r="AC2109" s="2"/>
      <c r="AD2109" s="2"/>
      <c r="AE2109" s="2"/>
      <c r="AF2109" s="2"/>
      <c r="AG2109" s="2"/>
      <c r="AH2109" s="2"/>
      <c r="AI2109" s="2"/>
      <c r="AJ2109" s="2"/>
      <c r="AK2109" s="2" t="n">
        <v>15616.9453238693</v>
      </c>
      <c r="AL2109" s="2" t="n">
        <v>7130</v>
      </c>
      <c r="AM2109" s="2"/>
    </row>
    <row r="2110">
      <c r="A2110" t="str">
        <f t="shared" si="352"/>
        <v>PAMS</v>
      </c>
      <c r="B2110" t="str">
        <f t="shared" si="353"/>
        <v>H966</v>
      </c>
      <c r="C2110" t="str">
        <f t="shared" si="354"/>
        <v>OTHER QC SVCS/INSTRUMENTS &amp; LAB EQ</v>
      </c>
      <c r="D2110" s="2" t="n">
        <f t="shared" si="355"/>
        <v>133672.27878427799</v>
      </c>
      <c r="E2110" s="2" t="n">
        <f t="shared" si="356"/>
        <v>39894.393478775899</v>
      </c>
      <c r="F2110" s="2" t="n">
        <f t="shared" si="357"/>
        <v>29620.7804</v>
      </c>
      <c r="G2110" s="2" t="n">
        <f t="shared" si="358"/>
        <v>9618.6561566656692</v>
      </c>
      <c r="H2110" s="3" t="n">
        <f t="shared" si="359"/>
        <v>-0.25752022234005223</v>
      </c>
      <c r="I2110" s="3" t="n">
        <f t="shared" si="360"/>
        <v>-0.77840745538719824</v>
      </c>
      <c r="J2110" s="3" t="n">
        <f t="shared" si="361"/>
        <v>0.32472662862946278</v>
      </c>
      <c r="K2110" s="3" t="n">
        <f t="shared" si="362"/>
        <v>2.3912742694671033E-7</v>
      </c>
      <c r="L2110" s="3" t="n">
        <f>AM2110/SUM(AM1:AM$2860)</f>
        <v>1.0944234941389537E-7</v>
      </c>
      <c r="M2110" t="s">
        <v>4323</v>
      </c>
      <c r="N2110" t="s">
        <v>5060</v>
      </c>
      <c r="O2110" t="s">
        <v>5061</v>
      </c>
      <c r="P2110" s="2"/>
      <c r="Q2110" s="2"/>
      <c r="R2110" s="2"/>
      <c r="S2110" s="2"/>
      <c r="T2110" s="2"/>
      <c r="U2110" s="2" t="n">
        <v>23693.2610370113</v>
      </c>
      <c r="V2110" s="2" t="n">
        <v>19425.684679710899</v>
      </c>
      <c r="W2110" s="2" t="n">
        <v>26055.562025181702</v>
      </c>
      <c r="X2110" s="2" t="n">
        <v>45749.9812068104</v>
      </c>
      <c r="Y2110" s="2" t="n">
        <v>73457.582920745001</v>
      </c>
      <c r="Z2110" s="2" t="n">
        <v>47655.7012628624</v>
      </c>
      <c r="AA2110" s="2" t="n">
        <v>82350.334076965402</v>
      </c>
      <c r="AB2110" s="2" t="n">
        <v>5122.8323990225599</v>
      </c>
      <c r="AC2110" s="2" t="n">
        <v>114365.52515489201</v>
      </c>
      <c r="AD2110" s="2" t="n">
        <v>147393.83436771599</v>
      </c>
      <c r="AE2110" s="2" t="n">
        <v>133672.27878427799</v>
      </c>
      <c r="AF2110" s="2" t="n">
        <v>40849.427518841301</v>
      </c>
      <c r="AG2110" s="2" t="n">
        <v>22436.577041352601</v>
      </c>
      <c r="AH2110" s="2" t="n">
        <v>-1760.4052508703701</v>
      </c>
      <c r="AI2110" s="2" t="n">
        <v>7375.0360204991102</v>
      </c>
      <c r="AJ2110" s="2" t="n">
        <v>125967.814325607</v>
      </c>
      <c r="AK2110" s="2" t="n">
        <v>39894.393478775899</v>
      </c>
      <c r="AL2110" s="2" t="n">
        <v>29620.7804</v>
      </c>
      <c r="AM2110" s="2" t="n">
        <v>9618.6561566656692</v>
      </c>
    </row>
    <row r="2111">
      <c r="A2111" t="str">
        <f t="shared" si="352"/>
        <v>PAMS</v>
      </c>
      <c r="B2111" t="str">
        <f t="shared" si="353"/>
        <v>H967</v>
      </c>
      <c r="C2111" t="str">
        <f t="shared" si="354"/>
        <v>OTHER QC SVCS/PHOTOGRAPHIC EQ</v>
      </c>
      <c r="D2111" s="2" t="n">
        <f t="shared" si="355"/>
        <v>0</v>
      </c>
      <c r="E2111" s="2" t="n">
        <f t="shared" si="356"/>
        <v>0</v>
      </c>
      <c r="F2111" s="2" t="n">
        <f t="shared" si="357"/>
        <v>0</v>
      </c>
      <c r="G2111" s="2" t="n">
        <f t="shared" si="358"/>
        <v>0</v>
      </c>
      <c r="H2111" s="3" t="e">
        <f t="shared" si="359"/>
        <v>#DIV/0!</v>
      </c>
      <c r="I2111" s="3" t="e">
        <f t="shared" si="360"/>
        <v>#DIV/0!</v>
      </c>
      <c r="J2111" s="3" t="e">
        <f t="shared" si="361"/>
        <v>#DIV/0!</v>
      </c>
      <c r="K2111" s="3" t="n">
        <f t="shared" si="362"/>
        <v>0</v>
      </c>
      <c r="L2111" s="3" t="n">
        <f>AM2111/SUM(AM1:AM$2860)</f>
        <v>0</v>
      </c>
      <c r="M2111" t="s">
        <v>4323</v>
      </c>
      <c r="N2111" t="s">
        <v>5062</v>
      </c>
      <c r="O2111" t="s">
        <v>5063</v>
      </c>
      <c r="P2111" s="2"/>
      <c r="Q2111" s="2"/>
      <c r="R2111" s="2"/>
      <c r="S2111" s="2"/>
      <c r="T2111" s="2"/>
      <c r="U2111" s="2"/>
      <c r="V2111" s="2"/>
      <c r="W2111" s="2"/>
      <c r="X2111" s="2" t="n">
        <v>16662.697145651098</v>
      </c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 t="n">
        <v>139966.431531535</v>
      </c>
      <c r="AK2111" s="2"/>
      <c r="AL2111" s="2"/>
      <c r="AM2111" s="2"/>
    </row>
    <row r="2112">
      <c r="A2112" t="str">
        <f t="shared" si="352"/>
        <v>PAMS</v>
      </c>
      <c r="B2112" t="str">
        <f t="shared" si="353"/>
        <v>H968</v>
      </c>
      <c r="C2112" t="str">
        <f t="shared" si="354"/>
        <v>OTHER QC SVCS/CHEMICAL PRODUCTS</v>
      </c>
      <c r="D2112" s="2" t="n">
        <f t="shared" si="355"/>
        <v>4449.7825511910096</v>
      </c>
      <c r="E2112" s="2" t="n">
        <f t="shared" si="356"/>
        <v>2512.8258480720901</v>
      </c>
      <c r="F2112" s="2" t="n">
        <f t="shared" si="357"/>
        <v>0</v>
      </c>
      <c r="G2112" s="2" t="n">
        <f t="shared" si="358"/>
        <v>0</v>
      </c>
      <c r="H2112" s="3" t="n">
        <f t="shared" si="359"/>
        <v>-1</v>
      </c>
      <c r="I2112" s="3" t="n">
        <f t="shared" si="360"/>
        <v>-1</v>
      </c>
      <c r="J2112" s="3" t="e">
        <f t="shared" si="361"/>
        <v>#DIV/0!</v>
      </c>
      <c r="K2112" s="3" t="n">
        <f t="shared" si="362"/>
        <v>0</v>
      </c>
      <c r="L2112" s="3" t="n">
        <f>AM2112/SUM(AM1:AM$2860)</f>
        <v>0</v>
      </c>
      <c r="M2112" t="s">
        <v>4323</v>
      </c>
      <c r="N2112" t="s">
        <v>5064</v>
      </c>
      <c r="O2112" t="s">
        <v>5065</v>
      </c>
      <c r="P2112" s="2" t="n">
        <v>122743.780420864</v>
      </c>
      <c r="Q2112" s="2"/>
      <c r="R2112" s="2"/>
      <c r="S2112" s="2" t="n">
        <v>3809.5958391850199</v>
      </c>
      <c r="T2112" s="2"/>
      <c r="U2112" s="2" t="n">
        <v>12919.265965160501</v>
      </c>
      <c r="V2112" s="2" t="n">
        <v>8816.6379437352098</v>
      </c>
      <c r="W2112" s="2" t="n">
        <v>43890.4288921599</v>
      </c>
      <c r="X2112" s="2" t="n">
        <v>13443.4640571113</v>
      </c>
      <c r="Y2112" s="2" t="n">
        <v>2337.2861378730199</v>
      </c>
      <c r="Z2112" s="2" t="n">
        <v>55207.209618872002</v>
      </c>
      <c r="AA2112" s="2" t="n">
        <v>61274.115163787697</v>
      </c>
      <c r="AB2112" s="2" t="n">
        <v>35593.761511418699</v>
      </c>
      <c r="AC2112" s="2" t="n">
        <v>5570.9957865835304</v>
      </c>
      <c r="AD2112" s="2" t="n">
        <v>-24067.273310379998</v>
      </c>
      <c r="AE2112" s="2" t="n">
        <v>4449.7825511910096</v>
      </c>
      <c r="AF2112" s="2"/>
      <c r="AG2112" s="2" t="n">
        <v>105843.325090924</v>
      </c>
      <c r="AH2112" s="2"/>
      <c r="AI2112" s="2"/>
      <c r="AJ2112" s="2"/>
      <c r="AK2112" s="2" t="n">
        <v>2512.8258480720901</v>
      </c>
      <c r="AL2112" s="2"/>
      <c r="AM2112" s="2"/>
    </row>
    <row r="2113">
      <c r="A2113" t="str">
        <f t="shared" ref="A2113:A2176" si="363">M2113</f>
        <v>PAMS</v>
      </c>
      <c r="B2113" t="str">
        <f t="shared" ref="B2113:B2176" si="364">N2113</f>
        <v>H969</v>
      </c>
      <c r="C2113" t="str">
        <f t="shared" ref="C2113:C2176" si="365">O2113</f>
        <v>OTHER QC SVCS/TRAINING AIDS-DEVICES</v>
      </c>
      <c r="D2113" s="2" t="n">
        <f t="shared" ref="D2113:D2176" si="366">AE2113</f>
        <v>0</v>
      </c>
      <c r="E2113" s="2" t="n">
        <f t="shared" ref="E2113:E2176" si="367">AK2113</f>
        <v>0</v>
      </c>
      <c r="F2113" s="2" t="n">
        <f t="shared" ref="F2113:F2176" si="368">AL2113</f>
        <v>0</v>
      </c>
      <c r="G2113" s="2" t="n">
        <f t="shared" ref="G2113:G2176" si="369">AM2113</f>
        <v>0</v>
      </c>
      <c r="H2113" s="3" t="e">
        <f t="shared" si="359"/>
        <v>#DIV/0!</v>
      </c>
      <c r="I2113" s="3" t="e">
        <f t="shared" si="360"/>
        <v>#DIV/0!</v>
      </c>
      <c r="J2113" s="3" t="e">
        <f t="shared" si="361"/>
        <v>#DIV/0!</v>
      </c>
      <c r="K2113" s="3" t="n">
        <f t="shared" si="362"/>
        <v>0</v>
      </c>
      <c r="L2113" s="3" t="n">
        <f>AM2113/SUM(AM1:AM$2860)</f>
        <v>0</v>
      </c>
      <c r="M2113" t="s">
        <v>4323</v>
      </c>
      <c r="N2113" t="s">
        <v>5066</v>
      </c>
      <c r="O2113" t="s">
        <v>5067</v>
      </c>
      <c r="P2113" s="2"/>
      <c r="Q2113" s="2"/>
      <c r="R2113" s="2"/>
      <c r="S2113" s="2"/>
      <c r="T2113" s="2"/>
      <c r="U2113" s="2" t="n">
        <v>5803.4919186440002</v>
      </c>
      <c r="V2113" s="2" t="n">
        <v>5805.0556204231798</v>
      </c>
      <c r="W2113" s="2" t="n">
        <v>3592.5567319412798</v>
      </c>
      <c r="X2113" s="2" t="n">
        <v>8099.1238952460199</v>
      </c>
      <c r="Y2113" s="2" t="n">
        <v>12896.5093865362</v>
      </c>
      <c r="Z2113" s="2"/>
      <c r="AA2113" s="2"/>
      <c r="AB2113" s="2" t="n">
        <v>9463.5767850543507</v>
      </c>
      <c r="AC2113" s="2" t="n">
        <v>15959.4725972456</v>
      </c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</row>
    <row r="2114">
      <c r="A2114" t="str">
        <f t="shared" si="363"/>
        <v>PAMS</v>
      </c>
      <c r="B2114" t="str">
        <f t="shared" si="364"/>
        <v>H971</v>
      </c>
      <c r="C2114" t="str">
        <f t="shared" si="365"/>
        <v>OTHER QC SVCS/FURNITURE</v>
      </c>
      <c r="D2114" s="2" t="n">
        <f t="shared" si="366"/>
        <v>0</v>
      </c>
      <c r="E2114" s="2" t="n">
        <f t="shared" si="367"/>
        <v>0</v>
      </c>
      <c r="F2114" s="2" t="n">
        <f t="shared" si="368"/>
        <v>0</v>
      </c>
      <c r="G2114" s="2" t="n">
        <f t="shared" si="369"/>
        <v>0</v>
      </c>
      <c r="H2114" s="3" t="e">
        <f t="shared" ref="H2114:H2177" si="370">AL2114/AK2114-1</f>
        <v>#DIV/0!</v>
      </c>
      <c r="I2114" s="3" t="e">
        <f t="shared" ref="I2114:I2177" si="371">AL2114/AE2114-1</f>
        <v>#DIV/0!</v>
      </c>
      <c r="J2114" s="3" t="e">
        <f t="shared" ref="J2114:J2177" si="372">AM2114/AL2114</f>
        <v>#DIV/0!</v>
      </c>
      <c r="K2114" s="3" t="n">
        <f t="shared" ref="K2114:K2177" si="373">AL2114/SUM(AL$1:AL$2860)</f>
        <v>0</v>
      </c>
      <c r="L2114" s="3" t="n">
        <f>AM2114/SUM(AM1:AM$2860)</f>
        <v>0</v>
      </c>
      <c r="M2114" t="s">
        <v>4323</v>
      </c>
      <c r="N2114" t="s">
        <v>5068</v>
      </c>
      <c r="O2114" t="s">
        <v>5069</v>
      </c>
      <c r="P2114" s="2"/>
      <c r="Q2114" s="2"/>
      <c r="R2114" s="2"/>
      <c r="S2114" s="2"/>
      <c r="T2114" s="2"/>
      <c r="U2114" s="2"/>
      <c r="V2114" s="2" t="n">
        <v>19912.235584312901</v>
      </c>
      <c r="W2114" s="2" t="n">
        <v>4088.13891049534</v>
      </c>
      <c r="X2114" s="2" t="n">
        <v>25881.580949400301</v>
      </c>
      <c r="Y2114" s="2" t="n">
        <v>21842.593351036099</v>
      </c>
      <c r="Z2114" s="2" t="n">
        <v>27100.264195671502</v>
      </c>
      <c r="AA2114" s="2" t="n">
        <v>18371.417303203401</v>
      </c>
      <c r="AB2114" s="2" t="n">
        <v>80942.451959556201</v>
      </c>
      <c r="AC2114" s="2"/>
      <c r="AD2114" s="2" t="n">
        <v>4755.7379585958397</v>
      </c>
      <c r="AE2114" s="2"/>
      <c r="AF2114" s="2"/>
      <c r="AG2114" s="2" t="n">
        <v>12098.4312310271</v>
      </c>
      <c r="AH2114" s="2"/>
      <c r="AI2114" s="2" t="n">
        <v>8908.2819296962607</v>
      </c>
      <c r="AJ2114" s="2" t="n">
        <v>37231.621523907903</v>
      </c>
      <c r="AK2114" s="2"/>
      <c r="AL2114" s="2"/>
      <c r="AM2114" s="2"/>
    </row>
    <row r="2115">
      <c r="A2115" t="str">
        <f t="shared" si="363"/>
        <v>PAMS</v>
      </c>
      <c r="B2115" t="str">
        <f t="shared" si="364"/>
        <v>H972</v>
      </c>
      <c r="C2115" t="str">
        <f t="shared" si="365"/>
        <v>OTHER QC SVCS/HOUSEHOLD FURNISHINGS</v>
      </c>
      <c r="D2115" s="2" t="n">
        <f t="shared" si="366"/>
        <v>0</v>
      </c>
      <c r="E2115" s="2" t="n">
        <f t="shared" si="367"/>
        <v>0</v>
      </c>
      <c r="F2115" s="2" t="n">
        <f t="shared" si="368"/>
        <v>0</v>
      </c>
      <c r="G2115" s="2" t="n">
        <f t="shared" si="369"/>
        <v>0</v>
      </c>
      <c r="H2115" s="3" t="e">
        <f t="shared" si="370"/>
        <v>#DIV/0!</v>
      </c>
      <c r="I2115" s="3" t="e">
        <f t="shared" si="371"/>
        <v>#DIV/0!</v>
      </c>
      <c r="J2115" s="3" t="e">
        <f t="shared" si="372"/>
        <v>#DIV/0!</v>
      </c>
      <c r="K2115" s="3" t="n">
        <f t="shared" si="373"/>
        <v>0</v>
      </c>
      <c r="L2115" s="3" t="n">
        <f>AM2115/SUM(AM1:AM$2860)</f>
        <v>0</v>
      </c>
      <c r="M2115" t="s">
        <v>4323</v>
      </c>
      <c r="N2115" t="s">
        <v>5070</v>
      </c>
      <c r="O2115" t="s">
        <v>5071</v>
      </c>
      <c r="P2115" s="2"/>
      <c r="Q2115" s="2"/>
      <c r="R2115" s="2"/>
      <c r="S2115" s="2"/>
      <c r="T2115" s="2"/>
      <c r="U2115" s="2" t="n">
        <v>32848.919183289901</v>
      </c>
      <c r="V2115" s="2" t="n">
        <v>11398.992888562199</v>
      </c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</row>
    <row r="2116">
      <c r="A2116" t="str">
        <f t="shared" si="363"/>
        <v>PAMS</v>
      </c>
      <c r="B2116" t="str">
        <f t="shared" si="364"/>
        <v>H973</v>
      </c>
      <c r="C2116" t="str">
        <f t="shared" si="365"/>
        <v>OTHER QC SVCS/FOOD PREP-SERVING EQ</v>
      </c>
      <c r="D2116" s="2" t="n">
        <f t="shared" si="366"/>
        <v>0</v>
      </c>
      <c r="E2116" s="2" t="n">
        <f t="shared" si="367"/>
        <v>0</v>
      </c>
      <c r="F2116" s="2" t="n">
        <f t="shared" si="368"/>
        <v>0</v>
      </c>
      <c r="G2116" s="2" t="n">
        <f t="shared" si="369"/>
        <v>0</v>
      </c>
      <c r="H2116" s="3" t="e">
        <f t="shared" si="370"/>
        <v>#DIV/0!</v>
      </c>
      <c r="I2116" s="3" t="e">
        <f t="shared" si="371"/>
        <v>#DIV/0!</v>
      </c>
      <c r="J2116" s="3" t="e">
        <f t="shared" si="372"/>
        <v>#DIV/0!</v>
      </c>
      <c r="K2116" s="3" t="n">
        <f t="shared" si="373"/>
        <v>0</v>
      </c>
      <c r="L2116" s="3" t="n">
        <f>AM2116/SUM(AM1:AM$2860)</f>
        <v>0</v>
      </c>
      <c r="M2116" t="s">
        <v>4323</v>
      </c>
      <c r="N2116" t="s">
        <v>5072</v>
      </c>
      <c r="O2116" t="s">
        <v>5073</v>
      </c>
      <c r="P2116" s="2"/>
      <c r="Q2116" s="2"/>
      <c r="R2116" s="2"/>
      <c r="S2116" s="2"/>
      <c r="T2116" s="2"/>
      <c r="U2116" s="2"/>
      <c r="V2116" s="2"/>
      <c r="W2116" s="2"/>
      <c r="X2116" s="2" t="n">
        <v>610.52122341665404</v>
      </c>
      <c r="Y2116" s="2" t="n">
        <v>9237.2419631386201</v>
      </c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</row>
    <row r="2117">
      <c r="A2117" t="str">
        <f t="shared" si="363"/>
        <v>PAMS</v>
      </c>
      <c r="B2117" t="str">
        <f t="shared" si="364"/>
        <v>H974</v>
      </c>
      <c r="C2117" t="str">
        <f t="shared" si="365"/>
        <v>OTHER QC SVCS/OFFICE MACHINES</v>
      </c>
      <c r="D2117" s="2" t="n">
        <f t="shared" si="366"/>
        <v>0</v>
      </c>
      <c r="E2117" s="2" t="n">
        <f t="shared" si="367"/>
        <v>0</v>
      </c>
      <c r="F2117" s="2" t="n">
        <f t="shared" si="368"/>
        <v>0</v>
      </c>
      <c r="G2117" s="2" t="n">
        <f t="shared" si="369"/>
        <v>0</v>
      </c>
      <c r="H2117" s="3" t="e">
        <f t="shared" si="370"/>
        <v>#DIV/0!</v>
      </c>
      <c r="I2117" s="3" t="e">
        <f t="shared" si="371"/>
        <v>#DIV/0!</v>
      </c>
      <c r="J2117" s="3" t="e">
        <f t="shared" si="372"/>
        <v>#DIV/0!</v>
      </c>
      <c r="K2117" s="3" t="n">
        <f t="shared" si="373"/>
        <v>0</v>
      </c>
      <c r="L2117" s="3" t="n">
        <f>AM2117/SUM(AM1:AM$2860)</f>
        <v>0</v>
      </c>
      <c r="M2117" t="s">
        <v>4323</v>
      </c>
      <c r="N2117" t="s">
        <v>5074</v>
      </c>
      <c r="O2117" t="s">
        <v>5075</v>
      </c>
      <c r="P2117" s="2"/>
      <c r="Q2117" s="2"/>
      <c r="R2117" s="2"/>
      <c r="S2117" s="2"/>
      <c r="T2117" s="2"/>
      <c r="U2117" s="2" t="n">
        <v>4042.2331771649801</v>
      </c>
      <c r="V2117" s="2" t="n">
        <v>5942.0728291903997</v>
      </c>
      <c r="W2117" s="2" t="n">
        <v>1360.81694391715</v>
      </c>
      <c r="X2117" s="2" t="n">
        <v>5263.9191870599097</v>
      </c>
      <c r="Y2117" s="2"/>
      <c r="Z2117" s="2" t="n">
        <v>-5559.9677933698104</v>
      </c>
      <c r="AA2117" s="2"/>
      <c r="AB2117" s="2"/>
      <c r="AC2117" s="2" t="n">
        <v>14924.120979322301</v>
      </c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</row>
    <row r="2118">
      <c r="A2118" t="str">
        <f t="shared" si="363"/>
        <v>PAMS</v>
      </c>
      <c r="B2118" t="str">
        <f t="shared" si="364"/>
        <v>H975</v>
      </c>
      <c r="C2118" t="str">
        <f t="shared" si="365"/>
        <v>OTHER QC SVCS/OFFICE SUPPLIES</v>
      </c>
      <c r="D2118" s="2" t="n">
        <f t="shared" si="366"/>
        <v>0</v>
      </c>
      <c r="E2118" s="2" t="n">
        <f t="shared" si="367"/>
        <v>0</v>
      </c>
      <c r="F2118" s="2" t="n">
        <f t="shared" si="368"/>
        <v>0</v>
      </c>
      <c r="G2118" s="2" t="n">
        <f t="shared" si="369"/>
        <v>0</v>
      </c>
      <c r="H2118" s="3" t="e">
        <f t="shared" si="370"/>
        <v>#DIV/0!</v>
      </c>
      <c r="I2118" s="3" t="e">
        <f t="shared" si="371"/>
        <v>#DIV/0!</v>
      </c>
      <c r="J2118" s="3" t="e">
        <f t="shared" si="372"/>
        <v>#DIV/0!</v>
      </c>
      <c r="K2118" s="3" t="n">
        <f t="shared" si="373"/>
        <v>0</v>
      </c>
      <c r="L2118" s="3" t="n">
        <f>AM2118/SUM(AM1:AM$2860)</f>
        <v>0</v>
      </c>
      <c r="M2118" t="s">
        <v>4323</v>
      </c>
      <c r="N2118" t="s">
        <v>5076</v>
      </c>
      <c r="O2118" t="s">
        <v>5077</v>
      </c>
      <c r="P2118" s="2"/>
      <c r="Q2118" s="2"/>
      <c r="R2118" s="2"/>
      <c r="S2118" s="2"/>
      <c r="T2118" s="2"/>
      <c r="U2118" s="2" t="n">
        <v>210506.51097439701</v>
      </c>
      <c r="V2118" s="2" t="n">
        <v>201998.31909245701</v>
      </c>
      <c r="W2118" s="2" t="n">
        <v>0</v>
      </c>
      <c r="X2118" s="2"/>
      <c r="Y2118" s="2" t="n">
        <v>10367.510889748301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</row>
    <row r="2119">
      <c r="A2119" t="str">
        <f t="shared" si="363"/>
        <v>PAMS</v>
      </c>
      <c r="B2119" t="str">
        <f t="shared" si="364"/>
        <v>H976</v>
      </c>
      <c r="C2119" t="str">
        <f t="shared" si="365"/>
        <v>OTHER QC SVCS/BOOKS-MAPS-PUBS</v>
      </c>
      <c r="D2119" s="2" t="n">
        <f t="shared" si="366"/>
        <v>0</v>
      </c>
      <c r="E2119" s="2" t="n">
        <f t="shared" si="367"/>
        <v>0</v>
      </c>
      <c r="F2119" s="2" t="n">
        <f t="shared" si="368"/>
        <v>0</v>
      </c>
      <c r="G2119" s="2" t="n">
        <f t="shared" si="369"/>
        <v>0</v>
      </c>
      <c r="H2119" s="3" t="e">
        <f t="shared" si="370"/>
        <v>#DIV/0!</v>
      </c>
      <c r="I2119" s="3" t="e">
        <f t="shared" si="371"/>
        <v>#DIV/0!</v>
      </c>
      <c r="J2119" s="3" t="e">
        <f t="shared" si="372"/>
        <v>#DIV/0!</v>
      </c>
      <c r="K2119" s="3" t="n">
        <f t="shared" si="373"/>
        <v>0</v>
      </c>
      <c r="L2119" s="3" t="n">
        <f>AM2119/SUM(AM1:AM$2860)</f>
        <v>0</v>
      </c>
      <c r="M2119" t="s">
        <v>4323</v>
      </c>
      <c r="N2119" t="s">
        <v>5078</v>
      </c>
      <c r="O2119" t="s">
        <v>5079</v>
      </c>
      <c r="P2119" s="2"/>
      <c r="Q2119" s="2"/>
      <c r="R2119" s="2"/>
      <c r="S2119" s="2"/>
      <c r="T2119" s="2"/>
      <c r="U2119" s="2"/>
      <c r="V2119" s="2" t="n">
        <v>50332.852200201</v>
      </c>
      <c r="W2119" s="2" t="n">
        <v>8137.6853246245701</v>
      </c>
      <c r="X2119" s="2" t="n">
        <v>19941.2494360294</v>
      </c>
      <c r="Y2119" s="2"/>
      <c r="Z2119" s="2"/>
      <c r="AA2119" s="2" t="n">
        <v>13191.924099870501</v>
      </c>
      <c r="AB2119" s="2"/>
      <c r="AC2119" s="2"/>
      <c r="AD2119" s="2"/>
      <c r="AE2119" s="2" t="n">
        <v>0</v>
      </c>
      <c r="AF2119" s="2"/>
      <c r="AG2119" s="2"/>
      <c r="AH2119" s="2"/>
      <c r="AI2119" s="2"/>
      <c r="AJ2119" s="2"/>
      <c r="AK2119" s="2"/>
      <c r="AL2119" s="2"/>
      <c r="AM2119" s="2"/>
    </row>
    <row r="2120">
      <c r="A2120" t="str">
        <f t="shared" si="363"/>
        <v>PAMS</v>
      </c>
      <c r="B2120" t="str">
        <f t="shared" si="364"/>
        <v>H977</v>
      </c>
      <c r="C2120" t="str">
        <f t="shared" si="365"/>
        <v>OTHER QC SVCS/MUSICAL INST-RADIO-TV</v>
      </c>
      <c r="D2120" s="2" t="n">
        <f t="shared" si="366"/>
        <v>0</v>
      </c>
      <c r="E2120" s="2" t="n">
        <f t="shared" si="367"/>
        <v>0</v>
      </c>
      <c r="F2120" s="2" t="n">
        <f t="shared" si="368"/>
        <v>0</v>
      </c>
      <c r="G2120" s="2" t="n">
        <f t="shared" si="369"/>
        <v>0</v>
      </c>
      <c r="H2120" s="3" t="e">
        <f t="shared" si="370"/>
        <v>#DIV/0!</v>
      </c>
      <c r="I2120" s="3" t="e">
        <f t="shared" si="371"/>
        <v>#DIV/0!</v>
      </c>
      <c r="J2120" s="3" t="e">
        <f t="shared" si="372"/>
        <v>#DIV/0!</v>
      </c>
      <c r="K2120" s="3" t="n">
        <f t="shared" si="373"/>
        <v>0</v>
      </c>
      <c r="L2120" s="3" t="n">
        <f>AM2120/SUM(AM1:AM$2860)</f>
        <v>0</v>
      </c>
      <c r="M2120" t="s">
        <v>4323</v>
      </c>
      <c r="N2120" t="s">
        <v>5080</v>
      </c>
      <c r="O2120" t="s">
        <v>5081</v>
      </c>
      <c r="P2120" s="2"/>
      <c r="Q2120" s="2"/>
      <c r="R2120" s="2"/>
      <c r="S2120" s="2"/>
      <c r="T2120" s="2"/>
      <c r="U2120" s="2" t="n">
        <v>9528.1210604603002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 t="n">
        <v>40409.9640872374</v>
      </c>
      <c r="AI2120" s="2"/>
      <c r="AJ2120" s="2"/>
      <c r="AK2120" s="2"/>
      <c r="AL2120" s="2"/>
      <c r="AM2120" s="2"/>
    </row>
    <row r="2121">
      <c r="A2121" t="str">
        <f t="shared" si="363"/>
        <v>PAMS</v>
      </c>
      <c r="B2121" t="str">
        <f t="shared" si="364"/>
        <v>H978</v>
      </c>
      <c r="C2121" t="str">
        <f t="shared" si="365"/>
        <v>OTHER QC SVCS/RECREATIONAL EQ</v>
      </c>
      <c r="D2121" s="2" t="n">
        <f t="shared" si="366"/>
        <v>0</v>
      </c>
      <c r="E2121" s="2" t="n">
        <f t="shared" si="367"/>
        <v>0</v>
      </c>
      <c r="F2121" s="2" t="n">
        <f t="shared" si="368"/>
        <v>0</v>
      </c>
      <c r="G2121" s="2" t="n">
        <f t="shared" si="369"/>
        <v>0</v>
      </c>
      <c r="H2121" s="3" t="e">
        <f t="shared" si="370"/>
        <v>#DIV/0!</v>
      </c>
      <c r="I2121" s="3" t="e">
        <f t="shared" si="371"/>
        <v>#DIV/0!</v>
      </c>
      <c r="J2121" s="3" t="e">
        <f t="shared" si="372"/>
        <v>#DIV/0!</v>
      </c>
      <c r="K2121" s="3" t="n">
        <f t="shared" si="373"/>
        <v>0</v>
      </c>
      <c r="L2121" s="3" t="n">
        <f>AM2121/SUM(AM1:AM$2860)</f>
        <v>0</v>
      </c>
      <c r="M2121" t="s">
        <v>4323</v>
      </c>
      <c r="N2121" t="s">
        <v>5082</v>
      </c>
      <c r="O2121" t="s">
        <v>5083</v>
      </c>
      <c r="P2121" s="2"/>
      <c r="Q2121" s="2"/>
      <c r="R2121" s="2"/>
      <c r="S2121" s="2"/>
      <c r="T2121" s="2"/>
      <c r="U2121" s="2" t="n">
        <v>8542.1048961732704</v>
      </c>
      <c r="V2121" s="2"/>
      <c r="W2121" s="2"/>
      <c r="X2121" s="2"/>
      <c r="Y2121" s="2"/>
      <c r="Z2121" s="2"/>
      <c r="AA2121" s="2"/>
      <c r="AB2121" s="2"/>
      <c r="AC2121" s="2"/>
      <c r="AD2121" s="2" t="n">
        <v>16038.483625672699</v>
      </c>
      <c r="AE2121" s="2"/>
      <c r="AF2121" s="2"/>
      <c r="AG2121" s="2"/>
      <c r="AH2121" s="2"/>
      <c r="AI2121" s="2"/>
      <c r="AJ2121" s="2"/>
      <c r="AK2121" s="2"/>
      <c r="AL2121" s="2"/>
      <c r="AM2121" s="2"/>
    </row>
    <row r="2122">
      <c r="A2122" t="str">
        <f t="shared" si="363"/>
        <v>PAMS</v>
      </c>
      <c r="B2122" t="str">
        <f t="shared" si="364"/>
        <v>H979</v>
      </c>
      <c r="C2122" t="str">
        <f t="shared" si="365"/>
        <v>OTHER QC SVCS/CLEANING EQ</v>
      </c>
      <c r="D2122" s="2" t="n">
        <f t="shared" si="366"/>
        <v>0</v>
      </c>
      <c r="E2122" s="2" t="n">
        <f t="shared" si="367"/>
        <v>0</v>
      </c>
      <c r="F2122" s="2" t="n">
        <f t="shared" si="368"/>
        <v>0</v>
      </c>
      <c r="G2122" s="2" t="n">
        <f t="shared" si="369"/>
        <v>0</v>
      </c>
      <c r="H2122" s="3" t="e">
        <f t="shared" si="370"/>
        <v>#DIV/0!</v>
      </c>
      <c r="I2122" s="3" t="e">
        <f t="shared" si="371"/>
        <v>#DIV/0!</v>
      </c>
      <c r="J2122" s="3" t="e">
        <f t="shared" si="372"/>
        <v>#DIV/0!</v>
      </c>
      <c r="K2122" s="3" t="n">
        <f t="shared" si="373"/>
        <v>0</v>
      </c>
      <c r="L2122" s="3" t="n">
        <f>AM2122/SUM(AM1:AM$2860)</f>
        <v>0</v>
      </c>
      <c r="M2122" t="s">
        <v>4323</v>
      </c>
      <c r="N2122" t="s">
        <v>5084</v>
      </c>
      <c r="O2122" t="s">
        <v>5085</v>
      </c>
      <c r="P2122" s="2"/>
      <c r="Q2122" s="2"/>
      <c r="R2122" s="2"/>
      <c r="S2122" s="2"/>
      <c r="T2122" s="2"/>
      <c r="U2122" s="2" t="n">
        <v>45851.917121405997</v>
      </c>
      <c r="V2122" s="2" t="n">
        <v>-492.143443735299</v>
      </c>
      <c r="W2122" s="2" t="n">
        <v>0</v>
      </c>
      <c r="X2122" s="2"/>
      <c r="Y2122" s="2"/>
      <c r="Z2122" s="2" t="n">
        <v>23919.308504005901</v>
      </c>
      <c r="AA2122" s="2" t="n">
        <v>93787.227423056407</v>
      </c>
      <c r="AB2122" s="2" t="n">
        <v>9014.9131292799502</v>
      </c>
      <c r="AC2122" s="2"/>
      <c r="AD2122" s="2"/>
      <c r="AE2122" s="2"/>
      <c r="AF2122" s="2"/>
      <c r="AG2122" s="2" t="n">
        <v>64240.265034229902</v>
      </c>
      <c r="AH2122" s="2" t="n">
        <v>16323.624862299601</v>
      </c>
      <c r="AI2122" s="2"/>
      <c r="AJ2122" s="2"/>
      <c r="AK2122" s="2"/>
      <c r="AL2122" s="2"/>
      <c r="AM2122" s="2"/>
    </row>
    <row r="2123">
      <c r="A2123" t="str">
        <f t="shared" si="363"/>
        <v>PAMS</v>
      </c>
      <c r="B2123" t="str">
        <f t="shared" si="364"/>
        <v>H980</v>
      </c>
      <c r="C2123" t="str">
        <f t="shared" si="365"/>
        <v>OTHER QC SVCS/BRUSHES-PAINTS-SEALER</v>
      </c>
      <c r="D2123" s="2" t="n">
        <f t="shared" si="366"/>
        <v>93904.953932433506</v>
      </c>
      <c r="E2123" s="2" t="n">
        <f t="shared" si="367"/>
        <v>-29667.545142028801</v>
      </c>
      <c r="F2123" s="2" t="n">
        <f t="shared" si="368"/>
        <v>0</v>
      </c>
      <c r="G2123" s="2" t="n">
        <f t="shared" si="369"/>
        <v>0</v>
      </c>
      <c r="H2123" s="3" t="n">
        <f t="shared" si="370"/>
        <v>-1</v>
      </c>
      <c r="I2123" s="3" t="n">
        <f t="shared" si="371"/>
        <v>-1</v>
      </c>
      <c r="J2123" s="3" t="e">
        <f t="shared" si="372"/>
        <v>#DIV/0!</v>
      </c>
      <c r="K2123" s="3" t="n">
        <f t="shared" si="373"/>
        <v>0</v>
      </c>
      <c r="L2123" s="3" t="n">
        <f>AM2123/SUM(AM1:AM$2860)</f>
        <v>0</v>
      </c>
      <c r="M2123" t="s">
        <v>4323</v>
      </c>
      <c r="N2123" t="s">
        <v>5086</v>
      </c>
      <c r="O2123" t="s">
        <v>5087</v>
      </c>
      <c r="P2123" s="2"/>
      <c r="Q2123" s="2"/>
      <c r="R2123" s="2"/>
      <c r="S2123" s="2"/>
      <c r="T2123" s="2"/>
      <c r="U2123" s="2"/>
      <c r="V2123" s="2"/>
      <c r="W2123" s="2"/>
      <c r="X2123" s="2" t="n">
        <v>62651.741267648002</v>
      </c>
      <c r="Y2123" s="2"/>
      <c r="Z2123" s="2" t="n">
        <v>23103.301466096698</v>
      </c>
      <c r="AA2123" s="2"/>
      <c r="AB2123" s="2" t="n">
        <v>149021.42000793701</v>
      </c>
      <c r="AC2123" s="2" t="n">
        <v>-21839.573789760601</v>
      </c>
      <c r="AD2123" s="2"/>
      <c r="AE2123" s="2" t="n">
        <v>93904.953932433506</v>
      </c>
      <c r="AF2123" s="2" t="n">
        <v>424311.241531523</v>
      </c>
      <c r="AG2123" s="2" t="n">
        <v>252817.368254389</v>
      </c>
      <c r="AH2123" s="2" t="n">
        <v>255546.83972572899</v>
      </c>
      <c r="AI2123" s="2" t="n">
        <v>4687.0957852374704</v>
      </c>
      <c r="AJ2123" s="2"/>
      <c r="AK2123" s="2" t="n">
        <v>-29667.545142028801</v>
      </c>
      <c r="AL2123" s="2"/>
      <c r="AM2123" s="2"/>
    </row>
    <row r="2124">
      <c r="A2124" t="str">
        <f t="shared" si="363"/>
        <v>PAMS</v>
      </c>
      <c r="B2124" t="str">
        <f t="shared" si="364"/>
        <v>H981</v>
      </c>
      <c r="C2124" t="str">
        <f t="shared" si="365"/>
        <v>OTHER QC SVCS/CONTAINERS-PACKAGING</v>
      </c>
      <c r="D2124" s="2" t="n">
        <f t="shared" si="366"/>
        <v>0</v>
      </c>
      <c r="E2124" s="2" t="n">
        <f t="shared" si="367"/>
        <v>0</v>
      </c>
      <c r="F2124" s="2" t="n">
        <f t="shared" si="368"/>
        <v>0</v>
      </c>
      <c r="G2124" s="2" t="n">
        <f t="shared" si="369"/>
        <v>0</v>
      </c>
      <c r="H2124" s="3" t="e">
        <f t="shared" si="370"/>
        <v>#DIV/0!</v>
      </c>
      <c r="I2124" s="3" t="e">
        <f t="shared" si="371"/>
        <v>#DIV/0!</v>
      </c>
      <c r="J2124" s="3" t="e">
        <f t="shared" si="372"/>
        <v>#DIV/0!</v>
      </c>
      <c r="K2124" s="3" t="n">
        <f t="shared" si="373"/>
        <v>0</v>
      </c>
      <c r="L2124" s="3" t="n">
        <f>AM2124/SUM(AM1:AM$2860)</f>
        <v>0</v>
      </c>
      <c r="M2124" t="s">
        <v>4323</v>
      </c>
      <c r="N2124" t="s">
        <v>5088</v>
      </c>
      <c r="O2124" t="s">
        <v>5089</v>
      </c>
      <c r="P2124" s="2"/>
      <c r="Q2124" s="2"/>
      <c r="R2124" s="2"/>
      <c r="S2124" s="2"/>
      <c r="T2124" s="2"/>
      <c r="U2124" s="2"/>
      <c r="V2124" s="2" t="n">
        <v>224794.90673479799</v>
      </c>
      <c r="W2124" s="2" t="n">
        <v>23716.3176985881</v>
      </c>
      <c r="X2124" s="2" t="n">
        <v>5296.0716607737304</v>
      </c>
      <c r="Y2124" s="2"/>
      <c r="Z2124" s="2"/>
      <c r="AA2124" s="2" t="n">
        <v>51295.315658811603</v>
      </c>
      <c r="AB2124" s="2" t="n">
        <v>7242.4356606881402</v>
      </c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</row>
    <row r="2125">
      <c r="A2125" t="str">
        <f t="shared" si="363"/>
        <v>PAMS</v>
      </c>
      <c r="B2125" t="str">
        <f t="shared" si="364"/>
        <v>H983</v>
      </c>
      <c r="C2125" t="str">
        <f t="shared" si="365"/>
        <v>OTHER QC SVCS/TEXTILES-LEATHER-FURS</v>
      </c>
      <c r="D2125" s="2" t="n">
        <f t="shared" si="366"/>
        <v>0</v>
      </c>
      <c r="E2125" s="2" t="n">
        <f t="shared" si="367"/>
        <v>0</v>
      </c>
      <c r="F2125" s="2" t="n">
        <f t="shared" si="368"/>
        <v>11288.9697</v>
      </c>
      <c r="G2125" s="2" t="n">
        <f t="shared" si="369"/>
        <v>0</v>
      </c>
      <c r="H2125" s="3" t="e">
        <f t="shared" si="370"/>
        <v>#DIV/0!</v>
      </c>
      <c r="I2125" s="3" t="e">
        <f t="shared" si="371"/>
        <v>#DIV/0!</v>
      </c>
      <c r="J2125" s="3" t="n">
        <f t="shared" si="372"/>
        <v>0</v>
      </c>
      <c r="K2125" s="3" t="n">
        <f t="shared" si="373"/>
        <v>9.1135420498251848E-8</v>
      </c>
      <c r="L2125" s="3" t="n">
        <f>AM2125/SUM(AM1:AM$2860)</f>
        <v>0</v>
      </c>
      <c r="M2125" t="s">
        <v>4323</v>
      </c>
      <c r="N2125" t="s">
        <v>5090</v>
      </c>
      <c r="O2125" t="s">
        <v>5091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 t="n">
        <v>11288.9697</v>
      </c>
      <c r="AM2125" s="2"/>
    </row>
    <row r="2126">
      <c r="A2126" t="str">
        <f t="shared" si="363"/>
        <v>PAMS</v>
      </c>
      <c r="B2126" t="str">
        <f t="shared" si="364"/>
        <v>H984</v>
      </c>
      <c r="C2126" t="str">
        <f t="shared" si="365"/>
        <v>OTHER QC SVCS/CLOTHING - INDIVID EQ</v>
      </c>
      <c r="D2126" s="2" t="n">
        <f t="shared" si="366"/>
        <v>0</v>
      </c>
      <c r="E2126" s="2" t="n">
        <f t="shared" si="367"/>
        <v>30795.482733819699</v>
      </c>
      <c r="F2126" s="2" t="n">
        <f t="shared" si="368"/>
        <v>5400</v>
      </c>
      <c r="G2126" s="2" t="n">
        <f t="shared" si="369"/>
        <v>-23749.579647939499</v>
      </c>
      <c r="H2126" s="3" t="n">
        <f t="shared" si="370"/>
        <v>-0.82464960700000001</v>
      </c>
      <c r="I2126" s="3" t="e">
        <f t="shared" si="371"/>
        <v>#DIV/0!</v>
      </c>
      <c r="J2126" s="3" t="n">
        <f t="shared" si="372"/>
        <v>-4.3980703051739818</v>
      </c>
      <c r="K2126" s="3" t="n">
        <f t="shared" si="373"/>
        <v>4.3593993408500334E-8</v>
      </c>
      <c r="L2126" s="3" t="n">
        <f>AM2126/SUM(AM1:AM$2860)</f>
        <v>-2.7022587687175993E-7</v>
      </c>
      <c r="M2126" t="s">
        <v>4323</v>
      </c>
      <c r="N2126" t="s">
        <v>5092</v>
      </c>
      <c r="O2126" t="s">
        <v>5093</v>
      </c>
      <c r="P2126" s="2"/>
      <c r="Q2126" s="2"/>
      <c r="R2126" s="2"/>
      <c r="S2126" s="2"/>
      <c r="T2126" s="2"/>
      <c r="U2126" s="2"/>
      <c r="V2126" s="2"/>
      <c r="W2126" s="2" t="n">
        <v>8748.6921324433697</v>
      </c>
      <c r="X2126" s="2"/>
      <c r="Y2126" s="2" t="n">
        <v>25.138494199684398</v>
      </c>
      <c r="Z2126" s="2" t="n">
        <v>24628.4343840931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 t="n">
        <v>30795.482733819699</v>
      </c>
      <c r="AL2126" s="2" t="n">
        <v>5400</v>
      </c>
      <c r="AM2126" s="2" t="n">
        <v>-23749.579647939499</v>
      </c>
    </row>
    <row r="2127">
      <c r="A2127" t="str">
        <f t="shared" si="363"/>
        <v>PAMS</v>
      </c>
      <c r="B2127" t="str">
        <f t="shared" si="364"/>
        <v>H985</v>
      </c>
      <c r="C2127" t="str">
        <f t="shared" si="365"/>
        <v>OTHER QC SVCS/TOILETRIES</v>
      </c>
      <c r="D2127" s="2" t="n">
        <f t="shared" si="366"/>
        <v>0</v>
      </c>
      <c r="E2127" s="2" t="n">
        <f t="shared" si="367"/>
        <v>0</v>
      </c>
      <c r="F2127" s="2" t="n">
        <f t="shared" si="368"/>
        <v>0</v>
      </c>
      <c r="G2127" s="2" t="n">
        <f t="shared" si="369"/>
        <v>0</v>
      </c>
      <c r="H2127" s="3" t="e">
        <f t="shared" si="370"/>
        <v>#DIV/0!</v>
      </c>
      <c r="I2127" s="3" t="e">
        <f t="shared" si="371"/>
        <v>#DIV/0!</v>
      </c>
      <c r="J2127" s="3" t="e">
        <f t="shared" si="372"/>
        <v>#DIV/0!</v>
      </c>
      <c r="K2127" s="3" t="n">
        <f t="shared" si="373"/>
        <v>0</v>
      </c>
      <c r="L2127" s="3" t="n">
        <f>AM2127/SUM(AM1:AM$2860)</f>
        <v>0</v>
      </c>
      <c r="M2127" t="s">
        <v>4323</v>
      </c>
      <c r="N2127" t="s">
        <v>5094</v>
      </c>
      <c r="O2127" t="s">
        <v>5095</v>
      </c>
      <c r="P2127" s="2"/>
      <c r="Q2127" s="2"/>
      <c r="R2127" s="2"/>
      <c r="S2127" s="2"/>
      <c r="T2127" s="2"/>
      <c r="U2127" s="2" t="n">
        <v>12972.681189287299</v>
      </c>
      <c r="V2127" s="2" t="n">
        <v>20549.7850455154</v>
      </c>
      <c r="W2127" s="2" t="n">
        <v>23508.112706168798</v>
      </c>
      <c r="X2127" s="2" t="n">
        <v>0</v>
      </c>
      <c r="Y2127" s="2"/>
      <c r="Z2127" s="2"/>
      <c r="AA2127" s="2"/>
      <c r="AB2127" s="2"/>
      <c r="AC2127" s="2" t="n">
        <v>10733.049882295099</v>
      </c>
      <c r="AD2127" s="2"/>
      <c r="AE2127" s="2"/>
      <c r="AF2127" s="2"/>
      <c r="AG2127" s="2" t="n">
        <v>-209.131454396647</v>
      </c>
      <c r="AH2127" s="2"/>
      <c r="AI2127" s="2"/>
      <c r="AJ2127" s="2"/>
      <c r="AK2127" s="2"/>
      <c r="AL2127" s="2"/>
      <c r="AM2127" s="2"/>
    </row>
    <row r="2128">
      <c r="A2128" t="str">
        <f t="shared" si="363"/>
        <v>PAMS</v>
      </c>
      <c r="B2128" t="str">
        <f t="shared" si="364"/>
        <v>H989</v>
      </c>
      <c r="C2128" t="str">
        <f t="shared" si="365"/>
        <v>OTHER QC SVCS/SUBSISTENCE</v>
      </c>
      <c r="D2128" s="2" t="n">
        <f t="shared" si="366"/>
        <v>0</v>
      </c>
      <c r="E2128" s="2" t="n">
        <f t="shared" si="367"/>
        <v>0</v>
      </c>
      <c r="F2128" s="2" t="n">
        <f t="shared" si="368"/>
        <v>0</v>
      </c>
      <c r="G2128" s="2" t="n">
        <f t="shared" si="369"/>
        <v>0</v>
      </c>
      <c r="H2128" s="3" t="e">
        <f t="shared" si="370"/>
        <v>#DIV/0!</v>
      </c>
      <c r="I2128" s="3" t="e">
        <f t="shared" si="371"/>
        <v>#DIV/0!</v>
      </c>
      <c r="J2128" s="3" t="e">
        <f t="shared" si="372"/>
        <v>#DIV/0!</v>
      </c>
      <c r="K2128" s="3" t="n">
        <f t="shared" si="373"/>
        <v>0</v>
      </c>
      <c r="L2128" s="3" t="n">
        <f>AM2128/SUM(AM1:AM$2860)</f>
        <v>0</v>
      </c>
      <c r="M2128" t="s">
        <v>4323</v>
      </c>
      <c r="N2128" t="s">
        <v>5096</v>
      </c>
      <c r="O2128" t="s">
        <v>5097</v>
      </c>
      <c r="P2128" s="2"/>
      <c r="Q2128" s="2"/>
      <c r="R2128" s="2"/>
      <c r="S2128" s="2"/>
      <c r="T2128" s="2"/>
      <c r="U2128" s="2"/>
      <c r="V2128" s="2"/>
      <c r="W2128" s="2" t="n">
        <v>23610.1739769626</v>
      </c>
      <c r="X2128" s="2"/>
      <c r="Y2128" s="2"/>
      <c r="Z2128" s="2"/>
      <c r="AA2128" s="2"/>
      <c r="AB2128" s="2"/>
      <c r="AC2128" s="2"/>
      <c r="AD2128" s="2"/>
      <c r="AE2128" s="2"/>
      <c r="AF2128" s="2"/>
      <c r="AG2128" s="2" t="n">
        <v>38515.296074893799</v>
      </c>
      <c r="AH2128" s="2" t="n">
        <v>36274.509330364199</v>
      </c>
      <c r="AI2128" s="2" t="n">
        <v>35844.490203267</v>
      </c>
      <c r="AJ2128" s="2" t="n">
        <v>35637.902438388301</v>
      </c>
      <c r="AK2128" s="2"/>
      <c r="AL2128" s="2"/>
      <c r="AM2128" s="2"/>
    </row>
    <row r="2129">
      <c r="A2129" t="str">
        <f t="shared" si="363"/>
        <v>PAMS</v>
      </c>
      <c r="B2129" t="str">
        <f t="shared" si="364"/>
        <v>H991</v>
      </c>
      <c r="C2129" t="str">
        <f t="shared" si="365"/>
        <v>OTHER QC SVCS/FUELS-LUBRICANTS-OILS</v>
      </c>
      <c r="D2129" s="2" t="n">
        <f t="shared" si="366"/>
        <v>963032.48131359101</v>
      </c>
      <c r="E2129" s="2" t="n">
        <f t="shared" si="367"/>
        <v>302132.55638383399</v>
      </c>
      <c r="F2129" s="2" t="n">
        <f t="shared" si="368"/>
        <v>0</v>
      </c>
      <c r="G2129" s="2" t="n">
        <f t="shared" si="369"/>
        <v>269500.50110134698</v>
      </c>
      <c r="H2129" s="3" t="n">
        <f t="shared" si="370"/>
        <v>-1</v>
      </c>
      <c r="I2129" s="3" t="n">
        <f t="shared" si="371"/>
        <v>-1</v>
      </c>
      <c r="J2129" s="3" t="e">
        <f t="shared" si="372"/>
        <v>#DIV/0!</v>
      </c>
      <c r="K2129" s="3" t="n">
        <f t="shared" si="373"/>
        <v>0</v>
      </c>
      <c r="L2129" s="3" t="n">
        <f>AM2129/SUM(AM1:AM$2860)</f>
        <v>3.0664125558032158E-6</v>
      </c>
      <c r="M2129" t="s">
        <v>4323</v>
      </c>
      <c r="N2129" t="s">
        <v>5098</v>
      </c>
      <c r="O2129" t="s">
        <v>5099</v>
      </c>
      <c r="P2129" s="2"/>
      <c r="Q2129" s="2" t="n">
        <v>2442557.71588175</v>
      </c>
      <c r="R2129" s="2" t="n">
        <v>-62118.633616731298</v>
      </c>
      <c r="S2129" s="2"/>
      <c r="T2129" s="2" t="n">
        <v>2024739.0124550399</v>
      </c>
      <c r="U2129" s="2"/>
      <c r="V2129" s="2" t="n">
        <v>2481.68924042658</v>
      </c>
      <c r="W2129" s="2" t="n">
        <v>382797.806323895</v>
      </c>
      <c r="X2129" s="2" t="n">
        <v>403637.17565625103</v>
      </c>
      <c r="Y2129" s="2" t="n">
        <v>434411.654254472</v>
      </c>
      <c r="Z2129" s="2" t="n">
        <v>404242.36427088699</v>
      </c>
      <c r="AA2129" s="2" t="n">
        <v>420621.58840225497</v>
      </c>
      <c r="AB2129" s="2" t="n">
        <v>732930.75884022703</v>
      </c>
      <c r="AC2129" s="2" t="n">
        <v>931060.702997652</v>
      </c>
      <c r="AD2129" s="2" t="n">
        <v>957172.33526569605</v>
      </c>
      <c r="AE2129" s="2" t="n">
        <v>963032.48131359101</v>
      </c>
      <c r="AF2129" s="2" t="n">
        <v>1012341.11145661</v>
      </c>
      <c r="AG2129" s="2" t="n">
        <v>470201.21984808898</v>
      </c>
      <c r="AH2129" s="2" t="n">
        <v>640724.38542148995</v>
      </c>
      <c r="AI2129" s="2" t="n">
        <v>547614.53440739599</v>
      </c>
      <c r="AJ2129" s="2" t="n">
        <v>312288.49543108698</v>
      </c>
      <c r="AK2129" s="2" t="n">
        <v>302132.55638383399</v>
      </c>
      <c r="AL2129" s="2" t="n">
        <v>0</v>
      </c>
      <c r="AM2129" s="2" t="n">
        <v>269500.50110134698</v>
      </c>
    </row>
    <row r="2130">
      <c r="A2130" t="str">
        <f t="shared" si="363"/>
        <v>PAMS</v>
      </c>
      <c r="B2130" t="str">
        <f t="shared" si="364"/>
        <v>H995</v>
      </c>
      <c r="C2130" t="str">
        <f t="shared" si="365"/>
        <v>OTHER QC SVCS/METAL BARS &amp; SHEETS</v>
      </c>
      <c r="D2130" s="2" t="n">
        <f t="shared" si="366"/>
        <v>0</v>
      </c>
      <c r="E2130" s="2" t="n">
        <f t="shared" si="367"/>
        <v>0</v>
      </c>
      <c r="F2130" s="2" t="n">
        <f t="shared" si="368"/>
        <v>0</v>
      </c>
      <c r="G2130" s="2" t="n">
        <f t="shared" si="369"/>
        <v>0</v>
      </c>
      <c r="H2130" s="3" t="e">
        <f t="shared" si="370"/>
        <v>#DIV/0!</v>
      </c>
      <c r="I2130" s="3" t="e">
        <f t="shared" si="371"/>
        <v>#DIV/0!</v>
      </c>
      <c r="J2130" s="3" t="e">
        <f t="shared" si="372"/>
        <v>#DIV/0!</v>
      </c>
      <c r="K2130" s="3" t="n">
        <f t="shared" si="373"/>
        <v>0</v>
      </c>
      <c r="L2130" s="3" t="n">
        <f>AM2130/SUM(AM1:AM$2860)</f>
        <v>0</v>
      </c>
      <c r="M2130" t="s">
        <v>4323</v>
      </c>
      <c r="N2130" t="s">
        <v>5100</v>
      </c>
      <c r="O2130" t="s">
        <v>5101</v>
      </c>
      <c r="P2130" s="2"/>
      <c r="Q2130" s="2"/>
      <c r="R2130" s="2"/>
      <c r="S2130" s="2"/>
      <c r="T2130" s="2" t="n">
        <v>20710.174693291101</v>
      </c>
      <c r="U2130" s="2" t="n">
        <v>13752.2547305977</v>
      </c>
      <c r="V2130" s="2"/>
      <c r="W2130" s="2"/>
      <c r="X2130" s="2"/>
      <c r="Y2130" s="2" t="n">
        <v>5626.7999615461504</v>
      </c>
      <c r="Z2130" s="2" t="n">
        <v>5656.7766443602504</v>
      </c>
      <c r="AA2130" s="2" t="n">
        <v>48730.549875871002</v>
      </c>
      <c r="AB2130" s="2" t="n">
        <v>0</v>
      </c>
      <c r="AC2130" s="2" t="n">
        <v>-24789.029253440101</v>
      </c>
      <c r="AD2130" s="2" t="n">
        <v>20739.627653621399</v>
      </c>
      <c r="AE2130" s="2"/>
      <c r="AF2130" s="2"/>
      <c r="AG2130" s="2"/>
      <c r="AH2130" s="2"/>
      <c r="AI2130" s="2"/>
      <c r="AJ2130" s="2"/>
      <c r="AK2130" s="2"/>
      <c r="AL2130" s="2"/>
      <c r="AM2130" s="2"/>
    </row>
    <row r="2131">
      <c r="A2131" t="str">
        <f t="shared" si="363"/>
        <v>PAMS</v>
      </c>
      <c r="B2131" t="str">
        <f t="shared" si="364"/>
        <v>H999</v>
      </c>
      <c r="C2131" t="str">
        <f t="shared" si="365"/>
        <v>MISC TEST &amp; INSPECT SVC</v>
      </c>
      <c r="D2131" s="2" t="n">
        <f t="shared" si="366"/>
        <v>15854856.042278999</v>
      </c>
      <c r="E2131" s="2" t="n">
        <f t="shared" si="367"/>
        <v>1166688.2965369199</v>
      </c>
      <c r="F2131" s="2" t="n">
        <f t="shared" si="368"/>
        <v>1978990.9224</v>
      </c>
      <c r="G2131" s="2" t="n">
        <f t="shared" si="369"/>
        <v>1004922.14921651</v>
      </c>
      <c r="H2131" s="3" t="n">
        <f t="shared" si="370"/>
        <v>0.6962464852645196</v>
      </c>
      <c r="I2131" s="3" t="n">
        <f t="shared" si="371"/>
        <v>-0.87518077003520134</v>
      </c>
      <c r="J2131" s="3" t="n">
        <f t="shared" si="372"/>
        <v>0.50779522929685872</v>
      </c>
      <c r="K2131" s="3" t="n">
        <f t="shared" si="373"/>
        <v>1.597631800492363E-5</v>
      </c>
      <c r="L2131" s="3" t="n">
        <f>AM2131/SUM(AM1:AM$2860)</f>
        <v>1.1434137908350098E-5</v>
      </c>
      <c r="M2131" t="s">
        <v>4323</v>
      </c>
      <c r="N2131" t="s">
        <v>5102</v>
      </c>
      <c r="O2131" t="s">
        <v>5103</v>
      </c>
      <c r="P2131" s="2" t="n">
        <v>98344458.3618045</v>
      </c>
      <c r="Q2131" s="2" t="n">
        <v>144109045.39147601</v>
      </c>
      <c r="R2131" s="2" t="n">
        <v>71138420.726328105</v>
      </c>
      <c r="S2131" s="2" t="n">
        <v>72349838.806552202</v>
      </c>
      <c r="T2131" s="2" t="n">
        <v>102992707.853333</v>
      </c>
      <c r="U2131" s="2" t="n">
        <v>65380647.396934003</v>
      </c>
      <c r="V2131" s="2" t="n">
        <v>39746009.110455997</v>
      </c>
      <c r="W2131" s="2" t="n">
        <v>54264049.442774303</v>
      </c>
      <c r="X2131" s="2" t="n">
        <v>32147696.4501701</v>
      </c>
      <c r="Y2131" s="2" t="n">
        <v>31287474.373532001</v>
      </c>
      <c r="Z2131" s="2" t="n">
        <v>23390327.892454799</v>
      </c>
      <c r="AA2131" s="2" t="n">
        <v>31858491.077425402</v>
      </c>
      <c r="AB2131" s="2" t="n">
        <v>19969050.765324701</v>
      </c>
      <c r="AC2131" s="2" t="n">
        <v>18020456.869563099</v>
      </c>
      <c r="AD2131" s="2" t="n">
        <v>16555975.6216262</v>
      </c>
      <c r="AE2131" s="2" t="n">
        <v>15854856.042278999</v>
      </c>
      <c r="AF2131" s="2" t="n">
        <v>5132894.9887597105</v>
      </c>
      <c r="AG2131" s="2" t="n">
        <v>1587938.36557343</v>
      </c>
      <c r="AH2131" s="2" t="n">
        <v>916505.93354514299</v>
      </c>
      <c r="AI2131" s="2" t="n">
        <v>1708975.57462548</v>
      </c>
      <c r="AJ2131" s="2" t="n">
        <v>3355008.5357308099</v>
      </c>
      <c r="AK2131" s="2" t="n">
        <v>1166688.2965369199</v>
      </c>
      <c r="AL2131" s="2" t="n">
        <v>1978990.9224</v>
      </c>
      <c r="AM2131" s="2" t="n">
        <v>1004922.14921651</v>
      </c>
    </row>
    <row r="2132">
      <c r="A2132" t="str">
        <f t="shared" si="363"/>
        <v>PAMS</v>
      </c>
      <c r="B2132" t="str">
        <f t="shared" si="364"/>
        <v>L010</v>
      </c>
      <c r="C2132" t="str">
        <f t="shared" si="365"/>
        <v>TECH REP SVCS/WEAPONS</v>
      </c>
      <c r="D2132" s="2" t="n">
        <f t="shared" si="366"/>
        <v>39568590.542141996</v>
      </c>
      <c r="E2132" s="2" t="n">
        <f t="shared" si="367"/>
        <v>238602444.32995799</v>
      </c>
      <c r="F2132" s="2" t="n">
        <f t="shared" si="368"/>
        <v>226212911.0036</v>
      </c>
      <c r="G2132" s="2" t="n">
        <f t="shared" si="369"/>
        <v>249020427.73967701</v>
      </c>
      <c r="H2132" s="3" t="n">
        <f t="shared" si="370"/>
        <v>-5.1925424993655045E-2</v>
      </c>
      <c r="I2132" s="3" t="n">
        <f t="shared" si="371"/>
        <v>4.7169817752966203</v>
      </c>
      <c r="J2132" s="3" t="n">
        <f t="shared" si="372"/>
        <v>1.1008232316842166</v>
      </c>
      <c r="K2132" s="3" t="n">
        <f t="shared" si="373"/>
        <v>1.8262081761497428E-3</v>
      </c>
      <c r="L2132" s="3" t="n">
        <f>AM2132/SUM(AM1:AM$2860)</f>
        <v>2.8333875564308421E-3</v>
      </c>
      <c r="M2132" t="s">
        <v>4323</v>
      </c>
      <c r="N2132" t="s">
        <v>5104</v>
      </c>
      <c r="O2132" t="s">
        <v>5105</v>
      </c>
      <c r="P2132" s="2" t="n">
        <v>14170261.1409151</v>
      </c>
      <c r="Q2132" s="2" t="n">
        <v>12167373.0125539</v>
      </c>
      <c r="R2132" s="2" t="n">
        <v>28628842.9609215</v>
      </c>
      <c r="S2132" s="2" t="n">
        <v>70720672.765116498</v>
      </c>
      <c r="T2132" s="2" t="n">
        <v>65205601.995899796</v>
      </c>
      <c r="U2132" s="2" t="n">
        <v>83504426.018097699</v>
      </c>
      <c r="V2132" s="2" t="n">
        <v>62135580.275743604</v>
      </c>
      <c r="W2132" s="2" t="n">
        <v>322714910.47234303</v>
      </c>
      <c r="X2132" s="2" t="n">
        <v>188944826.57265499</v>
      </c>
      <c r="Y2132" s="2" t="n">
        <v>205595910.71270299</v>
      </c>
      <c r="Z2132" s="2" t="n">
        <v>167387555.48084199</v>
      </c>
      <c r="AA2132" s="2" t="n">
        <v>24916426.392803799</v>
      </c>
      <c r="AB2132" s="2" t="n">
        <v>20425023.343770001</v>
      </c>
      <c r="AC2132" s="2" t="n">
        <v>8309353.3184840996</v>
      </c>
      <c r="AD2132" s="2" t="n">
        <v>2926497.2916254299</v>
      </c>
      <c r="AE2132" s="2" t="n">
        <v>39568590.542141996</v>
      </c>
      <c r="AF2132" s="2" t="n">
        <v>193573560.77081999</v>
      </c>
      <c r="AG2132" s="2" t="n">
        <v>173090137.76802799</v>
      </c>
      <c r="AH2132" s="2" t="n">
        <v>171274860.22298101</v>
      </c>
      <c r="AI2132" s="2" t="n">
        <v>234736963.10184401</v>
      </c>
      <c r="AJ2132" s="2" t="n">
        <v>245961166.59717399</v>
      </c>
      <c r="AK2132" s="2" t="n">
        <v>238602444.32995799</v>
      </c>
      <c r="AL2132" s="2" t="n">
        <v>226212911.0036</v>
      </c>
      <c r="AM2132" s="2" t="n">
        <v>249020427.73967701</v>
      </c>
    </row>
    <row r="2133">
      <c r="A2133" t="str">
        <f t="shared" si="363"/>
        <v>PAMS</v>
      </c>
      <c r="B2133" t="str">
        <f t="shared" si="364"/>
        <v>L012</v>
      </c>
      <c r="C2133" t="str">
        <f t="shared" si="365"/>
        <v>TECH REP SVCS/FIRE CONT EQ</v>
      </c>
      <c r="D2133" s="2" t="n">
        <f t="shared" si="366"/>
        <v>12892.8736530816</v>
      </c>
      <c r="E2133" s="2" t="n">
        <f t="shared" si="367"/>
        <v>1207710.0819500301</v>
      </c>
      <c r="F2133" s="2" t="n">
        <f t="shared" si="368"/>
        <v>2759599.6620999998</v>
      </c>
      <c r="G2133" s="2" t="n">
        <f t="shared" si="369"/>
        <v>1297712.1585455099</v>
      </c>
      <c r="H2133" s="3" t="n">
        <f t="shared" si="370"/>
        <v>1.2849851991333963</v>
      </c>
      <c r="I2133" s="3" t="n">
        <f t="shared" si="371"/>
        <v>213.04069692720614</v>
      </c>
      <c r="J2133" s="3" t="n">
        <f t="shared" si="372"/>
        <v>0.47025377498342535</v>
      </c>
      <c r="K2133" s="3" t="n">
        <f t="shared" si="373"/>
        <v>2.227814249623836E-5</v>
      </c>
      <c r="L2133" s="3" t="n">
        <f>AM2133/SUM(AM1:AM$2860)</f>
        <v>1.476554158719728E-5</v>
      </c>
      <c r="M2133" t="s">
        <v>4323</v>
      </c>
      <c r="N2133" t="s">
        <v>5106</v>
      </c>
      <c r="O2133" t="s">
        <v>5107</v>
      </c>
      <c r="P2133" s="2" t="n">
        <v>14779847.0055521</v>
      </c>
      <c r="Q2133" s="2" t="n">
        <v>18261695.658445999</v>
      </c>
      <c r="R2133" s="2" t="n">
        <v>15829359.069861799</v>
      </c>
      <c r="S2133" s="2" t="n">
        <v>2440213.7572149299</v>
      </c>
      <c r="T2133" s="2" t="n">
        <v>123267.41196818399</v>
      </c>
      <c r="U2133" s="2" t="n">
        <v>18984.059385614099</v>
      </c>
      <c r="V2133" s="2" t="n">
        <v>97930.952764191097</v>
      </c>
      <c r="W2133" s="2" t="n">
        <v>4421.2942507868202</v>
      </c>
      <c r="X2133" s="2" t="n">
        <v>-27451.261540865598</v>
      </c>
      <c r="Y2133" s="2" t="n">
        <v>3534.6571612754901</v>
      </c>
      <c r="Z2133" s="2"/>
      <c r="AA2133" s="2" t="n">
        <v>5593.7541725934097</v>
      </c>
      <c r="AB2133" s="2" t="n">
        <v>30223.199994233401</v>
      </c>
      <c r="AC2133" s="2" t="n">
        <v>2765454.1112286001</v>
      </c>
      <c r="AD2133" s="2" t="n">
        <v>12990.929097103101</v>
      </c>
      <c r="AE2133" s="2" t="n">
        <v>12892.8736530816</v>
      </c>
      <c r="AF2133" s="2" t="n">
        <v>14101.4001588797</v>
      </c>
      <c r="AG2133" s="2"/>
      <c r="AH2133" s="2" t="n">
        <v>11707315.226652499</v>
      </c>
      <c r="AI2133" s="2" t="n">
        <v>6755567.6511746198</v>
      </c>
      <c r="AJ2133" s="2" t="n">
        <v>19684714.054360699</v>
      </c>
      <c r="AK2133" s="2" t="n">
        <v>1207710.0819500301</v>
      </c>
      <c r="AL2133" s="2" t="n">
        <v>2759599.6620999998</v>
      </c>
      <c r="AM2133" s="2" t="n">
        <v>1297712.1585455099</v>
      </c>
    </row>
    <row r="2134">
      <c r="A2134" t="str">
        <f t="shared" si="363"/>
        <v>PAMS</v>
      </c>
      <c r="B2134" t="str">
        <f t="shared" si="364"/>
        <v>L013</v>
      </c>
      <c r="C2134" t="str">
        <f t="shared" si="365"/>
        <v>TECH REP SVCS/AMMO &amp; EXPLOSIVES</v>
      </c>
      <c r="D2134" s="2" t="n">
        <f t="shared" si="366"/>
        <v>0</v>
      </c>
      <c r="E2134" s="2" t="n">
        <f t="shared" si="367"/>
        <v>0</v>
      </c>
      <c r="F2134" s="2" t="n">
        <f t="shared" si="368"/>
        <v>0</v>
      </c>
      <c r="G2134" s="2" t="n">
        <f t="shared" si="369"/>
        <v>0</v>
      </c>
      <c r="H2134" s="3" t="e">
        <f t="shared" si="370"/>
        <v>#DIV/0!</v>
      </c>
      <c r="I2134" s="3" t="e">
        <f t="shared" si="371"/>
        <v>#DIV/0!</v>
      </c>
      <c r="J2134" s="3" t="e">
        <f t="shared" si="372"/>
        <v>#DIV/0!</v>
      </c>
      <c r="K2134" s="3" t="n">
        <f t="shared" si="373"/>
        <v>0</v>
      </c>
      <c r="L2134" s="3" t="n">
        <f>AM2134/SUM(AM1:AM$2860)</f>
        <v>0</v>
      </c>
      <c r="M2134" t="s">
        <v>4323</v>
      </c>
      <c r="N2134" t="s">
        <v>5108</v>
      </c>
      <c r="O2134" t="s">
        <v>5109</v>
      </c>
      <c r="P2134" s="2"/>
      <c r="Q2134" s="2"/>
      <c r="R2134" s="2"/>
      <c r="S2134" s="2"/>
      <c r="T2134" s="2"/>
      <c r="U2134" s="2" t="n">
        <v>41500.741837129099</v>
      </c>
      <c r="V2134" s="2"/>
      <c r="W2134" s="2" t="n">
        <v>170039.52041022401</v>
      </c>
      <c r="X2134" s="2" t="n">
        <v>86301.520028153405</v>
      </c>
      <c r="Y2134" s="2" t="n">
        <v>134007.189870623</v>
      </c>
      <c r="Z2134" s="2" t="n">
        <v>45839.186393193602</v>
      </c>
      <c r="AA2134" s="2" t="n">
        <v>170621.043710122</v>
      </c>
      <c r="AB2134" s="2" t="n">
        <v>0</v>
      </c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</row>
    <row r="2135">
      <c r="A2135" t="str">
        <f t="shared" si="363"/>
        <v>PAMS</v>
      </c>
      <c r="B2135" t="str">
        <f t="shared" si="364"/>
        <v>L014</v>
      </c>
      <c r="C2135" t="str">
        <f t="shared" si="365"/>
        <v>TECH REP SVCS/GUIDED MISSILES</v>
      </c>
      <c r="D2135" s="2" t="n">
        <f t="shared" si="366"/>
        <v>35953869.345884502</v>
      </c>
      <c r="E2135" s="2" t="n">
        <f t="shared" si="367"/>
        <v>54002601.522505596</v>
      </c>
      <c r="F2135" s="2" t="n">
        <f t="shared" si="368"/>
        <v>40629730.024700001</v>
      </c>
      <c r="G2135" s="2" t="n">
        <f t="shared" si="369"/>
        <v>26066129.861371901</v>
      </c>
      <c r="H2135" s="3" t="n">
        <f t="shared" si="370"/>
        <v>-0.24763383838522013</v>
      </c>
      <c r="I2135" s="3" t="n">
        <f t="shared" si="371"/>
        <v>0.13005166798134149</v>
      </c>
      <c r="J2135" s="3" t="n">
        <f t="shared" si="372"/>
        <v>0.64155311505947832</v>
      </c>
      <c r="K2135" s="3" t="n">
        <f t="shared" si="373"/>
        <v>3.2800225608998519E-4</v>
      </c>
      <c r="L2135" s="3" t="n">
        <f>AM2135/SUM(AM1:AM$2860)</f>
        <v>2.9658389339339318E-4</v>
      </c>
      <c r="M2135" t="s">
        <v>4323</v>
      </c>
      <c r="N2135" t="s">
        <v>5110</v>
      </c>
      <c r="O2135" t="s">
        <v>5111</v>
      </c>
      <c r="P2135" s="2" t="n">
        <v>4864580.25183318</v>
      </c>
      <c r="Q2135" s="2"/>
      <c r="R2135" s="2"/>
      <c r="S2135" s="2"/>
      <c r="T2135" s="2"/>
      <c r="U2135" s="2" t="n">
        <v>1347761.3859303501</v>
      </c>
      <c r="V2135" s="2" t="n">
        <v>10589486.830356801</v>
      </c>
      <c r="W2135" s="2" t="n">
        <v>18200834.599646099</v>
      </c>
      <c r="X2135" s="2" t="n">
        <v>20534164.864039399</v>
      </c>
      <c r="Y2135" s="2" t="n">
        <v>9929771.1891750693</v>
      </c>
      <c r="Z2135" s="2" t="n">
        <v>8782543.7584477309</v>
      </c>
      <c r="AA2135" s="2" t="n">
        <v>3536773.7561921198</v>
      </c>
      <c r="AB2135" s="2" t="n">
        <v>3315362.8209023201</v>
      </c>
      <c r="AC2135" s="2" t="n">
        <v>3240574.7315594498</v>
      </c>
      <c r="AD2135" s="2" t="n">
        <v>2881223.7096102699</v>
      </c>
      <c r="AE2135" s="2" t="n">
        <v>35953869.345884502</v>
      </c>
      <c r="AF2135" s="2" t="n">
        <v>35909761.889114797</v>
      </c>
      <c r="AG2135" s="2" t="n">
        <v>136567108.44227499</v>
      </c>
      <c r="AH2135" s="2" t="n">
        <v>92469605.025111303</v>
      </c>
      <c r="AI2135" s="2" t="n">
        <v>82475648.126649305</v>
      </c>
      <c r="AJ2135" s="2" t="n">
        <v>55503069.887367897</v>
      </c>
      <c r="AK2135" s="2" t="n">
        <v>54002601.522505596</v>
      </c>
      <c r="AL2135" s="2" t="n">
        <v>40629730.024700001</v>
      </c>
      <c r="AM2135" s="2" t="n">
        <v>26066129.861371901</v>
      </c>
    </row>
    <row r="2136">
      <c r="A2136" t="str">
        <f t="shared" si="363"/>
        <v>PAMS</v>
      </c>
      <c r="B2136" t="str">
        <f t="shared" si="364"/>
        <v>L015</v>
      </c>
      <c r="C2136" t="str">
        <f t="shared" si="365"/>
        <v>TECH REP SVCS/AIRCRAFT</v>
      </c>
      <c r="D2136" s="2" t="n">
        <f t="shared" si="366"/>
        <v>164716902.21258101</v>
      </c>
      <c r="E2136" s="2" t="n">
        <f t="shared" si="367"/>
        <v>214813635.75568801</v>
      </c>
      <c r="F2136" s="2" t="n">
        <f t="shared" si="368"/>
        <v>115373716.96080001</v>
      </c>
      <c r="G2136" s="2" t="n">
        <f t="shared" si="369"/>
        <v>51587295.630968504</v>
      </c>
      <c r="H2136" s="3" t="n">
        <f t="shared" si="370"/>
        <v>-0.46291250760255775</v>
      </c>
      <c r="I2136" s="3" t="n">
        <f t="shared" si="371"/>
        <v>-0.29956358205486089</v>
      </c>
      <c r="J2136" s="3" t="n">
        <f t="shared" si="372"/>
        <v>0.44713212844218309</v>
      </c>
      <c r="K2136" s="3" t="n">
        <f t="shared" si="373"/>
        <v>9.3140760309320351E-4</v>
      </c>
      <c r="L2136" s="3" t="n">
        <f>AM2136/SUM(AM1:AM$2860)</f>
        <v>5.8696711284869499E-4</v>
      </c>
      <c r="M2136" t="s">
        <v>4323</v>
      </c>
      <c r="N2136" t="s">
        <v>5112</v>
      </c>
      <c r="O2136" t="s">
        <v>5113</v>
      </c>
      <c r="P2136" s="2" t="n">
        <v>2846176.3433304899</v>
      </c>
      <c r="Q2136" s="2" t="n">
        <v>5117283.7847679602</v>
      </c>
      <c r="R2136" s="2" t="n">
        <v>4934673.1951963296</v>
      </c>
      <c r="S2136" s="2" t="n">
        <v>7952880.2732776096</v>
      </c>
      <c r="T2136" s="2" t="n">
        <v>8450503.9394030701</v>
      </c>
      <c r="U2136" s="2" t="n">
        <v>12922483.871500401</v>
      </c>
      <c r="V2136" s="2" t="n">
        <v>17011565.8952283</v>
      </c>
      <c r="W2136" s="2" t="n">
        <v>42818409.825089604</v>
      </c>
      <c r="X2136" s="2" t="n">
        <v>120582246.33861899</v>
      </c>
      <c r="Y2136" s="2" t="n">
        <v>163308201.48480099</v>
      </c>
      <c r="Z2136" s="2" t="n">
        <v>214726125.76236099</v>
      </c>
      <c r="AA2136" s="2" t="n">
        <v>196206926.99162501</v>
      </c>
      <c r="AB2136" s="2" t="n">
        <v>297791855.550165</v>
      </c>
      <c r="AC2136" s="2" t="n">
        <v>239028021.68067199</v>
      </c>
      <c r="AD2136" s="2" t="n">
        <v>238861698.809046</v>
      </c>
      <c r="AE2136" s="2" t="n">
        <v>164716902.21258101</v>
      </c>
      <c r="AF2136" s="2" t="n">
        <v>280834663.197514</v>
      </c>
      <c r="AG2136" s="2" t="n">
        <v>275960588.59270602</v>
      </c>
      <c r="AH2136" s="2" t="n">
        <v>443088909.28540802</v>
      </c>
      <c r="AI2136" s="2" t="n">
        <v>432422057.81155801</v>
      </c>
      <c r="AJ2136" s="2" t="n">
        <v>431217653.00512099</v>
      </c>
      <c r="AK2136" s="2" t="n">
        <v>214813635.75568801</v>
      </c>
      <c r="AL2136" s="2" t="n">
        <v>115373716.96080001</v>
      </c>
      <c r="AM2136" s="2" t="n">
        <v>51587295.630968504</v>
      </c>
    </row>
    <row r="2137">
      <c r="A2137" t="str">
        <f t="shared" si="363"/>
        <v>PAMS</v>
      </c>
      <c r="B2137" t="str">
        <f t="shared" si="364"/>
        <v>L016</v>
      </c>
      <c r="C2137" t="str">
        <f t="shared" si="365"/>
        <v>TECH REP SVCS/AIRCRAFT COMPONENTS</v>
      </c>
      <c r="D2137" s="2" t="n">
        <f t="shared" si="366"/>
        <v>25526728.6547486</v>
      </c>
      <c r="E2137" s="2" t="n">
        <f t="shared" si="367"/>
        <v>21257860.032319698</v>
      </c>
      <c r="F2137" s="2" t="n">
        <f t="shared" si="368"/>
        <v>24821708.074999999</v>
      </c>
      <c r="G2137" s="2" t="n">
        <f t="shared" si="369"/>
        <v>14524241.3465514</v>
      </c>
      <c r="H2137" s="3" t="n">
        <f t="shared" si="370"/>
        <v>0.16764848565480972</v>
      </c>
      <c r="I2137" s="3" t="n">
        <f t="shared" si="371"/>
        <v>-2.7618916206775701E-2</v>
      </c>
      <c r="J2137" s="3" t="n">
        <f t="shared" si="372"/>
        <v>0.58514270261602053</v>
      </c>
      <c r="K2137" s="3" t="n">
        <f t="shared" si="373"/>
        <v>2.0038469966838325E-4</v>
      </c>
      <c r="L2137" s="3" t="n">
        <f>AM2137/SUM(AM1:AM$2860)</f>
        <v>1.6525875034211138E-4</v>
      </c>
      <c r="M2137" t="s">
        <v>4323</v>
      </c>
      <c r="N2137" t="s">
        <v>5114</v>
      </c>
      <c r="O2137" t="s">
        <v>5115</v>
      </c>
      <c r="P2137" s="2" t="n">
        <v>87229226.061913103</v>
      </c>
      <c r="Q2137" s="2" t="n">
        <v>119039515.24708</v>
      </c>
      <c r="R2137" s="2" t="n">
        <v>230377756.75099999</v>
      </c>
      <c r="S2137" s="2" t="n">
        <v>73119692.600603104</v>
      </c>
      <c r="T2137" s="2" t="n">
        <v>86343615.906062707</v>
      </c>
      <c r="U2137" s="2" t="n">
        <v>38950155.625472002</v>
      </c>
      <c r="V2137" s="2" t="n">
        <v>36247718.904302701</v>
      </c>
      <c r="W2137" s="2" t="n">
        <v>42567697.918059997</v>
      </c>
      <c r="X2137" s="2" t="n">
        <v>39747973.596146099</v>
      </c>
      <c r="Y2137" s="2" t="n">
        <v>36718181.396267802</v>
      </c>
      <c r="Z2137" s="2" t="n">
        <v>27647220.180482101</v>
      </c>
      <c r="AA2137" s="2" t="n">
        <v>21800883.620417099</v>
      </c>
      <c r="AB2137" s="2" t="n">
        <v>31834215.165630002</v>
      </c>
      <c r="AC2137" s="2" t="n">
        <v>26930674.6842026</v>
      </c>
      <c r="AD2137" s="2" t="n">
        <v>23525480.9114445</v>
      </c>
      <c r="AE2137" s="2" t="n">
        <v>25526728.6547486</v>
      </c>
      <c r="AF2137" s="2" t="n">
        <v>17097927.656257901</v>
      </c>
      <c r="AG2137" s="2" t="n">
        <v>27352013.628531501</v>
      </c>
      <c r="AH2137" s="2" t="n">
        <v>23453811.884599</v>
      </c>
      <c r="AI2137" s="2" t="n">
        <v>26870259.264771398</v>
      </c>
      <c r="AJ2137" s="2" t="n">
        <v>34230664.974260598</v>
      </c>
      <c r="AK2137" s="2" t="n">
        <v>21257860.032319698</v>
      </c>
      <c r="AL2137" s="2" t="n">
        <v>24821708.074999999</v>
      </c>
      <c r="AM2137" s="2" t="n">
        <v>14524241.3465514</v>
      </c>
    </row>
    <row r="2138">
      <c r="A2138" t="str">
        <f t="shared" si="363"/>
        <v>PAMS</v>
      </c>
      <c r="B2138" t="str">
        <f t="shared" si="364"/>
        <v>L017</v>
      </c>
      <c r="C2138" t="str">
        <f t="shared" si="365"/>
        <v>TECH REP SVCS/AIRCRAFT GROUND EQ</v>
      </c>
      <c r="D2138" s="2" t="n">
        <f t="shared" si="366"/>
        <v>0</v>
      </c>
      <c r="E2138" s="2" t="n">
        <f t="shared" si="367"/>
        <v>2545279.4951819698</v>
      </c>
      <c r="F2138" s="2" t="n">
        <f t="shared" si="368"/>
        <v>5377141.1524</v>
      </c>
      <c r="G2138" s="2" t="n">
        <f t="shared" si="369"/>
        <v>2609500.6021467499</v>
      </c>
      <c r="H2138" s="3" t="n">
        <f t="shared" si="370"/>
        <v>1.1125935924045041</v>
      </c>
      <c r="I2138" s="3" t="e">
        <f t="shared" si="371"/>
        <v>#DIV/0!</v>
      </c>
      <c r="J2138" s="3" t="n">
        <f t="shared" si="372"/>
        <v>0.48529516488181484</v>
      </c>
      <c r="K2138" s="3" t="n">
        <f t="shared" si="373"/>
        <v>4.3409454806352129E-5</v>
      </c>
      <c r="L2138" s="3" t="n">
        <f>AM2138/SUM(AM1:AM$2860)</f>
        <v>2.9691245018463723E-5</v>
      </c>
      <c r="M2138" t="s">
        <v>4323</v>
      </c>
      <c r="N2138" t="s">
        <v>5116</v>
      </c>
      <c r="O2138" t="s">
        <v>5117</v>
      </c>
      <c r="P2138" s="2" t="n">
        <v>20475481.239944201</v>
      </c>
      <c r="Q2138" s="2" t="n">
        <v>17583412.037874401</v>
      </c>
      <c r="R2138" s="2" t="n">
        <v>16259414.1352196</v>
      </c>
      <c r="S2138" s="2" t="n">
        <v>13097373.732896401</v>
      </c>
      <c r="T2138" s="2" t="n">
        <v>23392413.781049699</v>
      </c>
      <c r="U2138" s="2" t="n">
        <v>18208138.2907102</v>
      </c>
      <c r="V2138" s="2" t="n">
        <v>360718.77410144103</v>
      </c>
      <c r="W2138" s="2" t="n">
        <v>262240.31162838702</v>
      </c>
      <c r="X2138" s="2" t="n">
        <v>-12.770291092427</v>
      </c>
      <c r="Y2138" s="2"/>
      <c r="Z2138" s="2" t="n">
        <v>-1435910.3120784101</v>
      </c>
      <c r="AA2138" s="2"/>
      <c r="AB2138" s="2"/>
      <c r="AC2138" s="2" t="n">
        <v>88582.350093193294</v>
      </c>
      <c r="AD2138" s="2"/>
      <c r="AE2138" s="2"/>
      <c r="AF2138" s="2" t="n">
        <v>27887.998038756199</v>
      </c>
      <c r="AG2138" s="2" t="n">
        <v>105769.51281377301</v>
      </c>
      <c r="AH2138" s="2"/>
      <c r="AI2138" s="2" t="n">
        <v>3099007.7688136701</v>
      </c>
      <c r="AJ2138" s="2" t="n">
        <v>2431462.62365657</v>
      </c>
      <c r="AK2138" s="2" t="n">
        <v>2545279.4951819698</v>
      </c>
      <c r="AL2138" s="2" t="n">
        <v>5377141.1524</v>
      </c>
      <c r="AM2138" s="2" t="n">
        <v>2609500.6021467499</v>
      </c>
    </row>
    <row r="2139">
      <c r="A2139" t="str">
        <f t="shared" si="363"/>
        <v>PAMS</v>
      </c>
      <c r="B2139" t="str">
        <f t="shared" si="364"/>
        <v>L018</v>
      </c>
      <c r="C2139" t="str">
        <f t="shared" si="365"/>
        <v>TECH REP SVCS/SPACE VEHICLES</v>
      </c>
      <c r="D2139" s="2" t="n">
        <f t="shared" si="366"/>
        <v>0</v>
      </c>
      <c r="E2139" s="2" t="n">
        <f t="shared" si="367"/>
        <v>0</v>
      </c>
      <c r="F2139" s="2" t="n">
        <f t="shared" si="368"/>
        <v>0</v>
      </c>
      <c r="G2139" s="2" t="n">
        <f t="shared" si="369"/>
        <v>0</v>
      </c>
      <c r="H2139" s="3" t="e">
        <f t="shared" si="370"/>
        <v>#DIV/0!</v>
      </c>
      <c r="I2139" s="3" t="e">
        <f t="shared" si="371"/>
        <v>#DIV/0!</v>
      </c>
      <c r="J2139" s="3" t="e">
        <f t="shared" si="372"/>
        <v>#DIV/0!</v>
      </c>
      <c r="K2139" s="3" t="n">
        <f t="shared" si="373"/>
        <v>0</v>
      </c>
      <c r="L2139" s="3" t="n">
        <f>AM2139/SUM(AM1:AM$2860)</f>
        <v>0</v>
      </c>
      <c r="M2139" t="s">
        <v>4323</v>
      </c>
      <c r="N2139" t="s">
        <v>5118</v>
      </c>
      <c r="O2139" t="s">
        <v>5119</v>
      </c>
      <c r="P2139" s="2" t="n">
        <v>2245732.2793150698</v>
      </c>
      <c r="Q2139" s="2" t="n">
        <v>1979891.5581638999</v>
      </c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</row>
    <row r="2140">
      <c r="A2140" t="str">
        <f t="shared" si="363"/>
        <v>PAMS</v>
      </c>
      <c r="B2140" t="str">
        <f t="shared" si="364"/>
        <v>L019</v>
      </c>
      <c r="C2140" t="str">
        <f t="shared" si="365"/>
        <v>TECH REP SVCS/SHIPS-SML CRAFT-DOCKS</v>
      </c>
      <c r="D2140" s="2" t="n">
        <f t="shared" si="366"/>
        <v>69991613.637250602</v>
      </c>
      <c r="E2140" s="2" t="n">
        <f t="shared" si="367"/>
        <v>26015052.138634201</v>
      </c>
      <c r="F2140" s="2" t="n">
        <f t="shared" si="368"/>
        <v>17285896.392000001</v>
      </c>
      <c r="G2140" s="2" t="n">
        <f t="shared" si="369"/>
        <v>12550110.5808565</v>
      </c>
      <c r="H2140" s="3" t="n">
        <f t="shared" si="370"/>
        <v>-0.33554250439770539</v>
      </c>
      <c r="I2140" s="3" t="n">
        <f t="shared" si="371"/>
        <v>-0.75302903456993331</v>
      </c>
      <c r="J2140" s="3" t="n">
        <f t="shared" si="372"/>
        <v>0.7260318062917902</v>
      </c>
      <c r="K2140" s="3" t="n">
        <f t="shared" si="373"/>
        <v>1.3954838025423476E-4</v>
      </c>
      <c r="L2140" s="3" t="n">
        <f>AM2140/SUM(AM1:AM$2860)</f>
        <v>1.4279682785222405E-4</v>
      </c>
      <c r="M2140" t="s">
        <v>4323</v>
      </c>
      <c r="N2140" t="s">
        <v>5120</v>
      </c>
      <c r="O2140" t="s">
        <v>5121</v>
      </c>
      <c r="P2140" s="2" t="n">
        <v>1413162.74196951</v>
      </c>
      <c r="Q2140" s="2"/>
      <c r="R2140" s="2"/>
      <c r="S2140" s="2" t="n">
        <v>372029.891271453</v>
      </c>
      <c r="T2140" s="2" t="n">
        <v>1462870.4706719299</v>
      </c>
      <c r="U2140" s="2" t="n">
        <v>1362844.6902999999</v>
      </c>
      <c r="V2140" s="2" t="n">
        <v>21493839.206460599</v>
      </c>
      <c r="W2140" s="2" t="n">
        <v>514278.57862822601</v>
      </c>
      <c r="X2140" s="2" t="n">
        <v>45474029.612340197</v>
      </c>
      <c r="Y2140" s="2" t="n">
        <v>41072055.009602197</v>
      </c>
      <c r="Z2140" s="2" t="n">
        <v>-1195171.5788857799</v>
      </c>
      <c r="AA2140" s="2" t="n">
        <v>-245370.23080792799</v>
      </c>
      <c r="AB2140" s="2" t="n">
        <v>-760269.63305494003</v>
      </c>
      <c r="AC2140" s="2"/>
      <c r="AD2140" s="2" t="n">
        <v>69935264.652267903</v>
      </c>
      <c r="AE2140" s="2" t="n">
        <v>69991613.637250602</v>
      </c>
      <c r="AF2140" s="2" t="n">
        <v>72732779.023717403</v>
      </c>
      <c r="AG2140" s="2" t="n">
        <v>14575464.6721751</v>
      </c>
      <c r="AH2140" s="2" t="n">
        <v>31799359.5991317</v>
      </c>
      <c r="AI2140" s="2" t="n">
        <v>15775939.140866799</v>
      </c>
      <c r="AJ2140" s="2" t="n">
        <v>46776016.785887703</v>
      </c>
      <c r="AK2140" s="2" t="n">
        <v>26015052.138634201</v>
      </c>
      <c r="AL2140" s="2" t="n">
        <v>17285896.392000001</v>
      </c>
      <c r="AM2140" s="2" t="n">
        <v>12550110.5808565</v>
      </c>
    </row>
    <row r="2141">
      <c r="A2141" t="str">
        <f t="shared" si="363"/>
        <v>PAMS</v>
      </c>
      <c r="B2141" t="str">
        <f t="shared" si="364"/>
        <v>L020</v>
      </c>
      <c r="C2141" t="str">
        <f t="shared" si="365"/>
        <v>TECH REP SVCS/SHIP &amp; MARINE EQ</v>
      </c>
      <c r="D2141" s="2" t="n">
        <f t="shared" si="366"/>
        <v>4719523.7865949403</v>
      </c>
      <c r="E2141" s="2" t="n">
        <f t="shared" si="367"/>
        <v>55464462.728813201</v>
      </c>
      <c r="F2141" s="2" t="n">
        <f t="shared" si="368"/>
        <v>45257197.740900002</v>
      </c>
      <c r="G2141" s="2" t="n">
        <f t="shared" si="369"/>
        <v>25956261.133014899</v>
      </c>
      <c r="H2141" s="3" t="n">
        <f t="shared" si="370"/>
        <v>-0.18403252255088798</v>
      </c>
      <c r="I2141" s="3" t="n">
        <f t="shared" si="371"/>
        <v>8.5893568477069451</v>
      </c>
      <c r="J2141" s="3" t="n">
        <f t="shared" si="372"/>
        <v>0.5735278017347859</v>
      </c>
      <c r="K2141" s="3" t="n">
        <f t="shared" si="373"/>
        <v>3.6535962592666499E-4</v>
      </c>
      <c r="L2141" s="3" t="n">
        <f>AM2141/SUM(AM1:AM$2860)</f>
        <v>2.95333792385242E-4</v>
      </c>
      <c r="M2141" t="s">
        <v>4323</v>
      </c>
      <c r="N2141" t="s">
        <v>5122</v>
      </c>
      <c r="O2141" t="s">
        <v>5123</v>
      </c>
      <c r="P2141" s="2" t="n">
        <v>6858853.2320425697</v>
      </c>
      <c r="Q2141" s="2" t="n">
        <v>5489025.7376248399</v>
      </c>
      <c r="R2141" s="2" t="n">
        <v>6378783.8950304901</v>
      </c>
      <c r="S2141" s="2" t="n">
        <v>10263973.1129575</v>
      </c>
      <c r="T2141" s="2" t="n">
        <v>7840270.0072477404</v>
      </c>
      <c r="U2141" s="2" t="n">
        <v>8416787.7727666609</v>
      </c>
      <c r="V2141" s="2" t="n">
        <v>9413952.8187533207</v>
      </c>
      <c r="W2141" s="2" t="n">
        <v>13328178.3183388</v>
      </c>
      <c r="X2141" s="2" t="n">
        <v>19261119.671982799</v>
      </c>
      <c r="Y2141" s="2" t="n">
        <v>54363775.341180697</v>
      </c>
      <c r="Z2141" s="2" t="n">
        <v>22198067.184471302</v>
      </c>
      <c r="AA2141" s="2" t="n">
        <v>3350406.5814834302</v>
      </c>
      <c r="AB2141" s="2" t="n">
        <v>4540644.0601193998</v>
      </c>
      <c r="AC2141" s="2" t="n">
        <v>1518084.2324882301</v>
      </c>
      <c r="AD2141" s="2" t="n">
        <v>5735946.3960392997</v>
      </c>
      <c r="AE2141" s="2" t="n">
        <v>4719523.7865949403</v>
      </c>
      <c r="AF2141" s="2" t="n">
        <v>57496201.020105802</v>
      </c>
      <c r="AG2141" s="2" t="n">
        <v>56988758.685982302</v>
      </c>
      <c r="AH2141" s="2" t="n">
        <v>52286210.093018003</v>
      </c>
      <c r="AI2141" s="2" t="n">
        <v>57870414.458936803</v>
      </c>
      <c r="AJ2141" s="2" t="n">
        <v>55295026.821598001</v>
      </c>
      <c r="AK2141" s="2" t="n">
        <v>55464462.728813201</v>
      </c>
      <c r="AL2141" s="2" t="n">
        <v>45257197.740900002</v>
      </c>
      <c r="AM2141" s="2" t="n">
        <v>25956261.133014899</v>
      </c>
    </row>
    <row r="2142">
      <c r="A2142" t="str">
        <f t="shared" si="363"/>
        <v>PAMS</v>
      </c>
      <c r="B2142" t="str">
        <f t="shared" si="364"/>
        <v>L022</v>
      </c>
      <c r="C2142" t="str">
        <f t="shared" si="365"/>
        <v>TECH REP SVCS/RAILWAY EQ</v>
      </c>
      <c r="D2142" s="2" t="n">
        <f t="shared" si="366"/>
        <v>0</v>
      </c>
      <c r="E2142" s="2" t="n">
        <f t="shared" si="367"/>
        <v>0</v>
      </c>
      <c r="F2142" s="2" t="n">
        <f t="shared" si="368"/>
        <v>0</v>
      </c>
      <c r="G2142" s="2" t="n">
        <f t="shared" si="369"/>
        <v>0</v>
      </c>
      <c r="H2142" s="3" t="e">
        <f t="shared" si="370"/>
        <v>#DIV/0!</v>
      </c>
      <c r="I2142" s="3" t="e">
        <f t="shared" si="371"/>
        <v>#DIV/0!</v>
      </c>
      <c r="J2142" s="3" t="e">
        <f t="shared" si="372"/>
        <v>#DIV/0!</v>
      </c>
      <c r="K2142" s="3" t="n">
        <f t="shared" si="373"/>
        <v>0</v>
      </c>
      <c r="L2142" s="3" t="n">
        <f>AM2142/SUM(AM1:AM$2860)</f>
        <v>0</v>
      </c>
      <c r="M2142" t="s">
        <v>4323</v>
      </c>
      <c r="N2142" t="s">
        <v>5124</v>
      </c>
      <c r="O2142" t="s">
        <v>5125</v>
      </c>
      <c r="P2142" s="2"/>
      <c r="Q2142" s="2"/>
      <c r="R2142" s="2" t="n">
        <v>61380.974842532603</v>
      </c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 t="n">
        <v>40965.911698274103</v>
      </c>
      <c r="AG2142" s="2"/>
      <c r="AH2142" s="2"/>
      <c r="AI2142" s="2"/>
      <c r="AJ2142" s="2"/>
      <c r="AK2142" s="2"/>
      <c r="AL2142" s="2"/>
      <c r="AM2142" s="2"/>
    </row>
    <row r="2143">
      <c r="A2143" t="str">
        <f t="shared" si="363"/>
        <v>PAMS</v>
      </c>
      <c r="B2143" t="str">
        <f t="shared" si="364"/>
        <v>L023</v>
      </c>
      <c r="C2143" t="str">
        <f t="shared" si="365"/>
        <v>TECH REP SVCS/VEHICLES-TRAILERS-CYC</v>
      </c>
      <c r="D2143" s="2" t="n">
        <f t="shared" si="366"/>
        <v>641650.977012894</v>
      </c>
      <c r="E2143" s="2" t="n">
        <f t="shared" si="367"/>
        <v>5118312.29001009</v>
      </c>
      <c r="F2143" s="2" t="n">
        <f t="shared" si="368"/>
        <v>1748957.0469</v>
      </c>
      <c r="G2143" s="2" t="n">
        <f t="shared" si="369"/>
        <v>2163770.8374674702</v>
      </c>
      <c r="H2143" s="3" t="n">
        <f t="shared" si="370"/>
        <v>-0.65829418999821288</v>
      </c>
      <c r="I2143" s="3" t="n">
        <f t="shared" si="371"/>
        <v>1.7257139933644248</v>
      </c>
      <c r="J2143" s="3" t="n">
        <f t="shared" si="372"/>
        <v>1.237177803367282</v>
      </c>
      <c r="K2143" s="3" t="n">
        <f t="shared" si="373"/>
        <v>1.4119263328575706E-5</v>
      </c>
      <c r="L2143" s="3" t="n">
        <f>AM2143/SUM(AM1:AM$2860)</f>
        <v>2.4619672456178329E-5</v>
      </c>
      <c r="M2143" t="s">
        <v>4323</v>
      </c>
      <c r="N2143" t="s">
        <v>5126</v>
      </c>
      <c r="O2143" t="s">
        <v>5127</v>
      </c>
      <c r="P2143" s="2"/>
      <c r="Q2143" s="2"/>
      <c r="R2143" s="2"/>
      <c r="S2143" s="2"/>
      <c r="T2143" s="2"/>
      <c r="U2143" s="2" t="n">
        <v>-30.3167488287373</v>
      </c>
      <c r="V2143" s="2" t="n">
        <v>247861.334390323</v>
      </c>
      <c r="W2143" s="2" t="n">
        <v>98744.959901460301</v>
      </c>
      <c r="X2143" s="2" t="n">
        <v>217355.17817728</v>
      </c>
      <c r="Y2143" s="2" t="n">
        <v>126405.37784415</v>
      </c>
      <c r="Z2143" s="2" t="n">
        <v>13067053.314937999</v>
      </c>
      <c r="AA2143" s="2" t="n">
        <v>3191765.7640549298</v>
      </c>
      <c r="AB2143" s="2" t="n">
        <v>8526842.5071415808</v>
      </c>
      <c r="AC2143" s="2" t="n">
        <v>7363164.2215287201</v>
      </c>
      <c r="AD2143" s="2" t="n">
        <v>4094813.14590307</v>
      </c>
      <c r="AE2143" s="2" t="n">
        <v>641650.977012894</v>
      </c>
      <c r="AF2143" s="2" t="n">
        <v>3969697.8992354102</v>
      </c>
      <c r="AG2143" s="2" t="n">
        <v>4442014.5285890996</v>
      </c>
      <c r="AH2143" s="2" t="n">
        <v>3607366.1529363301</v>
      </c>
      <c r="AI2143" s="2" t="n">
        <v>2166587.5768251801</v>
      </c>
      <c r="AJ2143" s="2" t="n">
        <v>4574968.3643702501</v>
      </c>
      <c r="AK2143" s="2" t="n">
        <v>5118312.29001009</v>
      </c>
      <c r="AL2143" s="2" t="n">
        <v>1748957.0469</v>
      </c>
      <c r="AM2143" s="2" t="n">
        <v>2163770.8374674702</v>
      </c>
    </row>
    <row r="2144">
      <c r="A2144" t="str">
        <f t="shared" si="363"/>
        <v>PAMS</v>
      </c>
      <c r="B2144" t="str">
        <f t="shared" si="364"/>
        <v>L024</v>
      </c>
      <c r="C2144" t="str">
        <f t="shared" si="365"/>
        <v>TECH REP SVCS/TRACTORS</v>
      </c>
      <c r="D2144" s="2" t="n">
        <f t="shared" si="366"/>
        <v>0</v>
      </c>
      <c r="E2144" s="2" t="n">
        <f t="shared" si="367"/>
        <v>0</v>
      </c>
      <c r="F2144" s="2" t="n">
        <f t="shared" si="368"/>
        <v>0</v>
      </c>
      <c r="G2144" s="2" t="n">
        <f t="shared" si="369"/>
        <v>0</v>
      </c>
      <c r="H2144" s="3" t="e">
        <f t="shared" si="370"/>
        <v>#DIV/0!</v>
      </c>
      <c r="I2144" s="3" t="e">
        <f t="shared" si="371"/>
        <v>#DIV/0!</v>
      </c>
      <c r="J2144" s="3" t="e">
        <f t="shared" si="372"/>
        <v>#DIV/0!</v>
      </c>
      <c r="K2144" s="3" t="n">
        <f t="shared" si="373"/>
        <v>0</v>
      </c>
      <c r="L2144" s="3" t="n">
        <f>AM2144/SUM(AM1:AM$2860)</f>
        <v>0</v>
      </c>
      <c r="M2144" t="s">
        <v>4323</v>
      </c>
      <c r="N2144" t="s">
        <v>5128</v>
      </c>
      <c r="O2144" t="s">
        <v>5129</v>
      </c>
      <c r="P2144" s="2"/>
      <c r="Q2144" s="2"/>
      <c r="R2144" s="2"/>
      <c r="S2144" s="2"/>
      <c r="T2144" s="2" t="n">
        <v>23012.792694096501</v>
      </c>
      <c r="U2144" s="2" t="n">
        <v>4508.6780127156899</v>
      </c>
      <c r="V2144" s="2" t="n">
        <v>699067.39166945894</v>
      </c>
      <c r="W2144" s="2" t="n">
        <v>-178974.644463984</v>
      </c>
      <c r="X2144" s="2" t="n">
        <v>38021.608854832397</v>
      </c>
      <c r="Y2144" s="2" t="n">
        <v>-34362.144484998396</v>
      </c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</row>
    <row r="2145">
      <c r="A2145" t="str">
        <f t="shared" si="363"/>
        <v>PAMS</v>
      </c>
      <c r="B2145" t="str">
        <f t="shared" si="364"/>
        <v>L025</v>
      </c>
      <c r="C2145" t="str">
        <f t="shared" si="365"/>
        <v>TECH REP SVCS/VEHICULAR EQ</v>
      </c>
      <c r="D2145" s="2" t="n">
        <f t="shared" si="366"/>
        <v>0</v>
      </c>
      <c r="E2145" s="2" t="n">
        <f t="shared" si="367"/>
        <v>217423.593113932</v>
      </c>
      <c r="F2145" s="2" t="n">
        <f t="shared" si="368"/>
        <v>97965</v>
      </c>
      <c r="G2145" s="2" t="n">
        <f t="shared" si="369"/>
        <v>143401.50706763301</v>
      </c>
      <c r="H2145" s="3" t="n">
        <f t="shared" si="370"/>
        <v>-0.54942792271551955</v>
      </c>
      <c r="I2145" s="3" t="e">
        <f t="shared" si="371"/>
        <v>#DIV/0!</v>
      </c>
      <c r="J2145" s="3" t="n">
        <f t="shared" si="372"/>
        <v>1.4638034713176442</v>
      </c>
      <c r="K2145" s="3" t="n">
        <f t="shared" si="373"/>
        <v>7.9086769708587691E-7</v>
      </c>
      <c r="L2145" s="3" t="n">
        <f>AM2145/SUM(AM1:AM$2860)</f>
        <v>1.6316414255123463E-6</v>
      </c>
      <c r="M2145" t="s">
        <v>4323</v>
      </c>
      <c r="N2145" t="s">
        <v>5130</v>
      </c>
      <c r="O2145" t="s">
        <v>5131</v>
      </c>
      <c r="P2145" s="2"/>
      <c r="Q2145" s="2" t="n">
        <v>276058.499465128</v>
      </c>
      <c r="R2145" s="2" t="n">
        <v>1279799.1490887101</v>
      </c>
      <c r="S2145" s="2" t="n">
        <v>152383.83356740099</v>
      </c>
      <c r="T2145" s="2"/>
      <c r="U2145" s="2"/>
      <c r="V2145" s="2"/>
      <c r="W2145" s="2" t="n">
        <v>114777.410165479</v>
      </c>
      <c r="X2145" s="2"/>
      <c r="Y2145" s="2"/>
      <c r="Z2145" s="2" t="n">
        <v>8634.3029261742904</v>
      </c>
      <c r="AA2145" s="2"/>
      <c r="AB2145" s="2"/>
      <c r="AC2145" s="2" t="n">
        <v>877856.03857271397</v>
      </c>
      <c r="AD2145" s="2" t="n">
        <v>746935.42733004899</v>
      </c>
      <c r="AE2145" s="2"/>
      <c r="AF2145" s="2" t="n">
        <v>0</v>
      </c>
      <c r="AG2145" s="2" t="n">
        <v>-118434.807041733</v>
      </c>
      <c r="AH2145" s="2"/>
      <c r="AI2145" s="2"/>
      <c r="AJ2145" s="2"/>
      <c r="AK2145" s="2" t="n">
        <v>217423.593113932</v>
      </c>
      <c r="AL2145" s="2" t="n">
        <v>97965</v>
      </c>
      <c r="AM2145" s="2" t="n">
        <v>143401.50706763301</v>
      </c>
    </row>
    <row r="2146">
      <c r="A2146" t="str">
        <f t="shared" si="363"/>
        <v>PAMS</v>
      </c>
      <c r="B2146" t="str">
        <f t="shared" si="364"/>
        <v>L026</v>
      </c>
      <c r="C2146" t="str">
        <f t="shared" si="365"/>
        <v>TECH REP SVCS/TIRES &amp; TUBES</v>
      </c>
      <c r="D2146" s="2" t="n">
        <f t="shared" si="366"/>
        <v>0</v>
      </c>
      <c r="E2146" s="2" t="n">
        <f t="shared" si="367"/>
        <v>0</v>
      </c>
      <c r="F2146" s="2" t="n">
        <f t="shared" si="368"/>
        <v>0</v>
      </c>
      <c r="G2146" s="2" t="n">
        <f t="shared" si="369"/>
        <v>0</v>
      </c>
      <c r="H2146" s="3" t="e">
        <f t="shared" si="370"/>
        <v>#DIV/0!</v>
      </c>
      <c r="I2146" s="3" t="e">
        <f t="shared" si="371"/>
        <v>#DIV/0!</v>
      </c>
      <c r="J2146" s="3" t="e">
        <f t="shared" si="372"/>
        <v>#DIV/0!</v>
      </c>
      <c r="K2146" s="3" t="n">
        <f t="shared" si="373"/>
        <v>0</v>
      </c>
      <c r="L2146" s="3" t="n">
        <f>AM2146/SUM(AM1:AM$2860)</f>
        <v>0</v>
      </c>
      <c r="M2146" t="s">
        <v>4323</v>
      </c>
      <c r="N2146" t="s">
        <v>5132</v>
      </c>
      <c r="O2146" t="s">
        <v>5133</v>
      </c>
      <c r="P2146" s="2"/>
      <c r="Q2146" s="2"/>
      <c r="R2146" s="2" t="n">
        <v>43483.043531711897</v>
      </c>
      <c r="S2146" s="2"/>
      <c r="T2146" s="2"/>
      <c r="U2146" s="2" t="n">
        <v>42460.772216705802</v>
      </c>
      <c r="V2146" s="2" t="n">
        <v>25172.018639233898</v>
      </c>
      <c r="W2146" s="2" t="n">
        <v>-6046.4365500538397</v>
      </c>
      <c r="X2146" s="2"/>
      <c r="Y2146" s="2"/>
      <c r="Z2146" s="2"/>
      <c r="AA2146" s="2"/>
      <c r="AB2146" s="2"/>
      <c r="AC2146" s="2" t="n">
        <v>5743.6842398112904</v>
      </c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</row>
    <row r="2147">
      <c r="A2147" t="str">
        <f t="shared" si="363"/>
        <v>PAMS</v>
      </c>
      <c r="B2147" t="str">
        <f t="shared" si="364"/>
        <v>L028</v>
      </c>
      <c r="C2147" t="str">
        <f t="shared" si="365"/>
        <v>TECH REP SVCS/ENGINES &amp; TURBINES</v>
      </c>
      <c r="D2147" s="2" t="n">
        <f t="shared" si="366"/>
        <v>385766.194583615</v>
      </c>
      <c r="E2147" s="2" t="n">
        <f t="shared" si="367"/>
        <v>0</v>
      </c>
      <c r="F2147" s="2" t="n">
        <f t="shared" si="368"/>
        <v>0</v>
      </c>
      <c r="G2147" s="2" t="n">
        <f t="shared" si="369"/>
        <v>0</v>
      </c>
      <c r="H2147" s="3" t="e">
        <f t="shared" si="370"/>
        <v>#DIV/0!</v>
      </c>
      <c r="I2147" s="3" t="n">
        <f t="shared" si="371"/>
        <v>-1</v>
      </c>
      <c r="J2147" s="3" t="e">
        <f t="shared" si="372"/>
        <v>#DIV/0!</v>
      </c>
      <c r="K2147" s="3" t="n">
        <f t="shared" si="373"/>
        <v>0</v>
      </c>
      <c r="L2147" s="3" t="n">
        <f>AM2147/SUM(AM1:AM$2860)</f>
        <v>0</v>
      </c>
      <c r="M2147" t="s">
        <v>4323</v>
      </c>
      <c r="N2147" t="s">
        <v>5134</v>
      </c>
      <c r="O2147" t="s">
        <v>5135</v>
      </c>
      <c r="P2147" s="2" t="n">
        <v>675989.13822242594</v>
      </c>
      <c r="Q2147" s="2" t="n">
        <v>854252.77299343003</v>
      </c>
      <c r="R2147" s="2" t="n">
        <v>619662.87667786295</v>
      </c>
      <c r="S2147" s="2" t="n">
        <v>823468.52205321402</v>
      </c>
      <c r="T2147" s="2" t="n">
        <v>653924.17499748105</v>
      </c>
      <c r="U2147" s="2" t="n">
        <v>120926.29280430199</v>
      </c>
      <c r="V2147" s="2" t="n">
        <v>734301.78634438303</v>
      </c>
      <c r="W2147" s="2" t="n">
        <v>402888.90768388798</v>
      </c>
      <c r="X2147" s="2" t="n">
        <v>1573096.40452308</v>
      </c>
      <c r="Y2147" s="2" t="n">
        <v>737482.21311327198</v>
      </c>
      <c r="Z2147" s="2" t="n">
        <v>1607744.14815777</v>
      </c>
      <c r="AA2147" s="2" t="n">
        <v>1226449.32461837</v>
      </c>
      <c r="AB2147" s="2" t="n">
        <v>891887.13353494799</v>
      </c>
      <c r="AC2147" s="2" t="n">
        <v>1377936.91734087</v>
      </c>
      <c r="AD2147" s="2" t="n">
        <v>2489598.8917189399</v>
      </c>
      <c r="AE2147" s="2" t="n">
        <v>385766.194583615</v>
      </c>
      <c r="AF2147" s="2" t="n">
        <v>2317811.70563342</v>
      </c>
      <c r="AG2147" s="2" t="n">
        <v>213718.695698239</v>
      </c>
      <c r="AH2147" s="2"/>
      <c r="AI2147" s="2" t="n">
        <v>98799.688304210402</v>
      </c>
      <c r="AJ2147" s="2" t="n">
        <v>14836.6185792745</v>
      </c>
      <c r="AK2147" s="2"/>
      <c r="AL2147" s="2"/>
      <c r="AM2147" s="2"/>
    </row>
    <row r="2148">
      <c r="A2148" t="str">
        <f t="shared" si="363"/>
        <v>PAMS</v>
      </c>
      <c r="B2148" t="str">
        <f t="shared" si="364"/>
        <v>L029</v>
      </c>
      <c r="C2148" t="str">
        <f t="shared" si="365"/>
        <v>TECH REP SVCS/ENGINE ACCESSORIES</v>
      </c>
      <c r="D2148" s="2" t="n">
        <f t="shared" si="366"/>
        <v>175197.30888489401</v>
      </c>
      <c r="E2148" s="2" t="n">
        <f t="shared" si="367"/>
        <v>0</v>
      </c>
      <c r="F2148" s="2" t="n">
        <f t="shared" si="368"/>
        <v>0</v>
      </c>
      <c r="G2148" s="2" t="n">
        <f t="shared" si="369"/>
        <v>0</v>
      </c>
      <c r="H2148" s="3" t="e">
        <f t="shared" si="370"/>
        <v>#DIV/0!</v>
      </c>
      <c r="I2148" s="3" t="n">
        <f t="shared" si="371"/>
        <v>-1</v>
      </c>
      <c r="J2148" s="3" t="e">
        <f t="shared" si="372"/>
        <v>#DIV/0!</v>
      </c>
      <c r="K2148" s="3" t="n">
        <f t="shared" si="373"/>
        <v>0</v>
      </c>
      <c r="L2148" s="3" t="n">
        <f>AM2148/SUM(AM1:AM$2860)</f>
        <v>0</v>
      </c>
      <c r="M2148" t="s">
        <v>4323</v>
      </c>
      <c r="N2148" t="s">
        <v>5136</v>
      </c>
      <c r="O2148" t="s">
        <v>5137</v>
      </c>
      <c r="P2148" s="2" t="n">
        <v>161411.43197194001</v>
      </c>
      <c r="Q2148" s="2" t="n">
        <v>161344.361858819</v>
      </c>
      <c r="R2148" s="2"/>
      <c r="S2148" s="2" t="n">
        <v>83658.7246285031</v>
      </c>
      <c r="T2148" s="2"/>
      <c r="U2148" s="2" t="n">
        <v>2445757.5148077901</v>
      </c>
      <c r="V2148" s="2" t="n">
        <v>64877.648351275799</v>
      </c>
      <c r="W2148" s="2" t="n">
        <v>75502.084297993802</v>
      </c>
      <c r="X2148" s="2" t="n">
        <v>0</v>
      </c>
      <c r="Y2148" s="2" t="n">
        <v>29712.657259409301</v>
      </c>
      <c r="Z2148" s="2" t="n">
        <v>29802.277851300401</v>
      </c>
      <c r="AA2148" s="2" t="n">
        <v>4374.5927576725999</v>
      </c>
      <c r="AB2148" s="2" t="n">
        <v>9872.9119981162494</v>
      </c>
      <c r="AC2148" s="2" t="n">
        <v>42382.376510668299</v>
      </c>
      <c r="AD2148" s="2" t="n">
        <v>86601.745586338497</v>
      </c>
      <c r="AE2148" s="2" t="n">
        <v>175197.30888489401</v>
      </c>
      <c r="AF2148" s="2"/>
      <c r="AG2148" s="2" t="n">
        <v>16666.002792534899</v>
      </c>
      <c r="AH2148" s="2" t="n">
        <v>63971.938465874497</v>
      </c>
      <c r="AI2148" s="2"/>
      <c r="AJ2148" s="2"/>
      <c r="AK2148" s="2"/>
      <c r="AL2148" s="2"/>
      <c r="AM2148" s="2"/>
    </row>
    <row r="2149">
      <c r="A2149" t="str">
        <f t="shared" si="363"/>
        <v>PAMS</v>
      </c>
      <c r="B2149" t="str">
        <f t="shared" si="364"/>
        <v>L030</v>
      </c>
      <c r="C2149" t="str">
        <f t="shared" si="365"/>
        <v>TECH REP SVCS/MECH POWER TRANS EQ</v>
      </c>
      <c r="D2149" s="2" t="n">
        <f t="shared" si="366"/>
        <v>462014.40869014902</v>
      </c>
      <c r="E2149" s="2" t="n">
        <f t="shared" si="367"/>
        <v>0</v>
      </c>
      <c r="F2149" s="2" t="n">
        <f t="shared" si="368"/>
        <v>0</v>
      </c>
      <c r="G2149" s="2" t="n">
        <f t="shared" si="369"/>
        <v>0</v>
      </c>
      <c r="H2149" s="3" t="e">
        <f t="shared" si="370"/>
        <v>#DIV/0!</v>
      </c>
      <c r="I2149" s="3" t="n">
        <f t="shared" si="371"/>
        <v>-1</v>
      </c>
      <c r="J2149" s="3" t="e">
        <f t="shared" si="372"/>
        <v>#DIV/0!</v>
      </c>
      <c r="K2149" s="3" t="n">
        <f t="shared" si="373"/>
        <v>0</v>
      </c>
      <c r="L2149" s="3" t="n">
        <f>AM2149/SUM(AM1:AM$2860)</f>
        <v>0</v>
      </c>
      <c r="M2149" t="s">
        <v>4323</v>
      </c>
      <c r="N2149" t="s">
        <v>5138</v>
      </c>
      <c r="O2149" t="s">
        <v>5139</v>
      </c>
      <c r="P2149" s="2"/>
      <c r="Q2149" s="2"/>
      <c r="R2149" s="2"/>
      <c r="S2149" s="2"/>
      <c r="T2149" s="2" t="n">
        <v>121717.458507694</v>
      </c>
      <c r="U2149" s="2" t="n">
        <v>876146.82287697797</v>
      </c>
      <c r="V2149" s="2" t="n">
        <v>35582.530235975399</v>
      </c>
      <c r="W2149" s="2" t="n">
        <v>165249.444767635</v>
      </c>
      <c r="X2149" s="2" t="n">
        <v>146300.88036720501</v>
      </c>
      <c r="Y2149" s="2"/>
      <c r="Z2149" s="2" t="n">
        <v>72095.121205839198</v>
      </c>
      <c r="AA2149" s="2" t="n">
        <v>97090.388377237599</v>
      </c>
      <c r="AB2149" s="2" t="n">
        <v>171044.10764236501</v>
      </c>
      <c r="AC2149" s="2" t="n">
        <v>307322.74762926</v>
      </c>
      <c r="AD2149" s="2" t="n">
        <v>390052.767460367</v>
      </c>
      <c r="AE2149" s="2" t="n">
        <v>462014.40869014902</v>
      </c>
      <c r="AF2149" s="2" t="n">
        <v>30874.762384150799</v>
      </c>
      <c r="AG2149" s="2" t="n">
        <v>50027.740479837499</v>
      </c>
      <c r="AH2149" s="2" t="n">
        <v>253616.70371878301</v>
      </c>
      <c r="AI2149" s="2" t="n">
        <v>9654.1853449813698</v>
      </c>
      <c r="AJ2149" s="2" t="n">
        <v>71615.906174320495</v>
      </c>
      <c r="AK2149" s="2"/>
      <c r="AL2149" s="2"/>
      <c r="AM2149" s="2"/>
    </row>
    <row r="2150">
      <c r="A2150" t="str">
        <f t="shared" si="363"/>
        <v>PAMS</v>
      </c>
      <c r="B2150" t="str">
        <f t="shared" si="364"/>
        <v>L031</v>
      </c>
      <c r="C2150" t="str">
        <f t="shared" si="365"/>
        <v>TECH REP SVCS/BEARINGS</v>
      </c>
      <c r="D2150" s="2" t="n">
        <f t="shared" si="366"/>
        <v>-20456.625154873898</v>
      </c>
      <c r="E2150" s="2" t="n">
        <f t="shared" si="367"/>
        <v>0</v>
      </c>
      <c r="F2150" s="2" t="n">
        <f t="shared" si="368"/>
        <v>134545.20310000001</v>
      </c>
      <c r="G2150" s="2" t="n">
        <f t="shared" si="369"/>
        <v>0</v>
      </c>
      <c r="H2150" s="3" t="e">
        <f t="shared" si="370"/>
        <v>#DIV/0!</v>
      </c>
      <c r="I2150" s="3" t="n">
        <f t="shared" si="371"/>
        <v>-7.5770967635853612</v>
      </c>
      <c r="J2150" s="3" t="n">
        <f t="shared" si="372"/>
        <v>0</v>
      </c>
      <c r="K2150" s="3" t="n">
        <f t="shared" si="373"/>
        <v>1.0861782772382851E-6</v>
      </c>
      <c r="L2150" s="3" t="n">
        <f>AM2150/SUM(AM1:AM$2860)</f>
        <v>0</v>
      </c>
      <c r="M2150" t="s">
        <v>4323</v>
      </c>
      <c r="N2150" t="s">
        <v>5140</v>
      </c>
      <c r="O2150" t="s">
        <v>5141</v>
      </c>
      <c r="P2150" s="2"/>
      <c r="Q2150" s="2"/>
      <c r="R2150" s="2"/>
      <c r="S2150" s="2"/>
      <c r="T2150" s="2"/>
      <c r="U2150" s="2" t="n">
        <v>36697.702629833497</v>
      </c>
      <c r="V2150" s="2" t="n">
        <v>10807.5818752098</v>
      </c>
      <c r="W2150" s="2"/>
      <c r="X2150" s="2" t="n">
        <v>23327.776003911498</v>
      </c>
      <c r="Y2150" s="2" t="n">
        <v>23620.947305740199</v>
      </c>
      <c r="Z2150" s="2"/>
      <c r="AA2150" s="2" t="n">
        <v>12296.7695463086</v>
      </c>
      <c r="AB2150" s="2" t="n">
        <v>5943.8959988658999</v>
      </c>
      <c r="AC2150" s="2" t="n">
        <v>123295.895064504</v>
      </c>
      <c r="AD2150" s="2" t="n">
        <v>257156.82452339999</v>
      </c>
      <c r="AE2150" s="2" t="n">
        <v>-20456.625154873898</v>
      </c>
      <c r="AF2150" s="2"/>
      <c r="AG2150" s="2" t="n">
        <v>249420.19771017</v>
      </c>
      <c r="AH2150" s="2" t="n">
        <v>1936496.03650684</v>
      </c>
      <c r="AI2150" s="2" t="n">
        <v>64288.810576870099</v>
      </c>
      <c r="AJ2150" s="2"/>
      <c r="AK2150" s="2"/>
      <c r="AL2150" s="2" t="n">
        <v>134545.20310000001</v>
      </c>
      <c r="AM2150" s="2"/>
    </row>
    <row r="2151">
      <c r="A2151" t="str">
        <f t="shared" si="363"/>
        <v>PAMS</v>
      </c>
      <c r="B2151" t="str">
        <f t="shared" si="364"/>
        <v>L032</v>
      </c>
      <c r="C2151" t="str">
        <f t="shared" si="365"/>
        <v>TECH REP SVCS/WOODWORKING MACHINE</v>
      </c>
      <c r="D2151" s="2" t="n">
        <f t="shared" si="366"/>
        <v>0</v>
      </c>
      <c r="E2151" s="2" t="n">
        <f t="shared" si="367"/>
        <v>0</v>
      </c>
      <c r="F2151" s="2" t="n">
        <f t="shared" si="368"/>
        <v>0</v>
      </c>
      <c r="G2151" s="2" t="n">
        <f t="shared" si="369"/>
        <v>0</v>
      </c>
      <c r="H2151" s="3" t="e">
        <f t="shared" si="370"/>
        <v>#DIV/0!</v>
      </c>
      <c r="I2151" s="3" t="e">
        <f t="shared" si="371"/>
        <v>#DIV/0!</v>
      </c>
      <c r="J2151" s="3" t="e">
        <f t="shared" si="372"/>
        <v>#DIV/0!</v>
      </c>
      <c r="K2151" s="3" t="n">
        <f t="shared" si="373"/>
        <v>0</v>
      </c>
      <c r="L2151" s="3" t="n">
        <f>AM2151/SUM(AM1:AM$2860)</f>
        <v>0</v>
      </c>
      <c r="M2151" t="s">
        <v>4323</v>
      </c>
      <c r="N2151" t="s">
        <v>5142</v>
      </c>
      <c r="O2151" t="s">
        <v>5143</v>
      </c>
      <c r="P2151" s="2"/>
      <c r="Q2151" s="2"/>
      <c r="R2151" s="2"/>
      <c r="S2151" s="2"/>
      <c r="T2151" s="2"/>
      <c r="U2151" s="2"/>
      <c r="V2151" s="2" t="n">
        <v>10486.0108750419</v>
      </c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</row>
    <row r="2152">
      <c r="A2152" t="str">
        <f t="shared" si="363"/>
        <v>PAMS</v>
      </c>
      <c r="B2152" t="str">
        <f t="shared" si="364"/>
        <v>L034</v>
      </c>
      <c r="C2152" t="str">
        <f t="shared" si="365"/>
        <v>TECH REP SVCS/METALWORK MACHINE</v>
      </c>
      <c r="D2152" s="2" t="n">
        <f t="shared" si="366"/>
        <v>497692.476382614</v>
      </c>
      <c r="E2152" s="2" t="n">
        <f t="shared" si="367"/>
        <v>248528.784948318</v>
      </c>
      <c r="F2152" s="2" t="n">
        <f t="shared" si="368"/>
        <v>594144</v>
      </c>
      <c r="G2152" s="2" t="n">
        <f t="shared" si="369"/>
        <v>5922.1150619463097</v>
      </c>
      <c r="H2152" s="3" t="n">
        <f t="shared" si="370"/>
        <v>1.3906446093298741</v>
      </c>
      <c r="I2152" s="3" t="n">
        <f t="shared" si="371"/>
        <v>0.19379743153528484</v>
      </c>
      <c r="J2152" s="3" t="n">
        <f t="shared" si="372"/>
        <v>9.9674743192665581E-3</v>
      </c>
      <c r="K2152" s="3" t="n">
        <f t="shared" si="373"/>
        <v>4.7965017814259298E-6</v>
      </c>
      <c r="L2152" s="3" t="n">
        <f>AM2152/SUM(AM1:AM$2860)</f>
        <v>6.7382613051374177E-8</v>
      </c>
      <c r="M2152" t="s">
        <v>4323</v>
      </c>
      <c r="N2152" t="s">
        <v>5144</v>
      </c>
      <c r="O2152" t="s">
        <v>5145</v>
      </c>
      <c r="P2152" s="2"/>
      <c r="Q2152" s="2"/>
      <c r="R2152" s="2" t="n">
        <v>41930.077691293598</v>
      </c>
      <c r="S2152" s="2"/>
      <c r="T2152" s="2"/>
      <c r="U2152" s="2" t="n">
        <v>71973.405374128502</v>
      </c>
      <c r="V2152" s="2" t="n">
        <v>65610.2709777454</v>
      </c>
      <c r="W2152" s="2" t="n">
        <v>26289.6225395355</v>
      </c>
      <c r="X2152" s="2" t="n">
        <v>186040.50674216001</v>
      </c>
      <c r="Y2152" s="2" t="n">
        <v>1042278.52801535</v>
      </c>
      <c r="Z2152" s="2" t="n">
        <v>651348.32600757899</v>
      </c>
      <c r="AA2152" s="2" t="n">
        <v>1236089.8304906699</v>
      </c>
      <c r="AB2152" s="2" t="n">
        <v>1733811.2595111099</v>
      </c>
      <c r="AC2152" s="2" t="n">
        <v>1491338.3477431701</v>
      </c>
      <c r="AD2152" s="2" t="n">
        <v>1071628.1954358399</v>
      </c>
      <c r="AE2152" s="2" t="n">
        <v>497692.476382614</v>
      </c>
      <c r="AF2152" s="2" t="n">
        <v>20764.6273321841</v>
      </c>
      <c r="AG2152" s="2" t="n">
        <v>527977.85093371302</v>
      </c>
      <c r="AH2152" s="2" t="n">
        <v>290729.74629630399</v>
      </c>
      <c r="AI2152" s="2" t="n">
        <v>170452.63698388799</v>
      </c>
      <c r="AJ2152" s="2" t="n">
        <v>163979.83347650699</v>
      </c>
      <c r="AK2152" s="2" t="n">
        <v>248528.784948318</v>
      </c>
      <c r="AL2152" s="2" t="n">
        <v>594144</v>
      </c>
      <c r="AM2152" s="2" t="n">
        <v>5922.1150619463097</v>
      </c>
    </row>
    <row r="2153">
      <c r="A2153" t="str">
        <f t="shared" si="363"/>
        <v>PAMS</v>
      </c>
      <c r="B2153" t="str">
        <f t="shared" si="364"/>
        <v>L035</v>
      </c>
      <c r="C2153" t="str">
        <f t="shared" si="365"/>
        <v>TECH REP SVCS/SERVICE &amp; TRADE EQ</v>
      </c>
      <c r="D2153" s="2" t="n">
        <f t="shared" si="366"/>
        <v>0</v>
      </c>
      <c r="E2153" s="2" t="n">
        <f t="shared" si="367"/>
        <v>274628.36171829997</v>
      </c>
      <c r="F2153" s="2" t="n">
        <f t="shared" si="368"/>
        <v>266838.20199999999</v>
      </c>
      <c r="G2153" s="2" t="n">
        <f t="shared" si="369"/>
        <v>0</v>
      </c>
      <c r="H2153" s="3" t="n">
        <f t="shared" si="370"/>
        <v>-2.8366187925960573E-2</v>
      </c>
      <c r="I2153" s="3" t="e">
        <f t="shared" si="371"/>
        <v>#DIV/0!</v>
      </c>
      <c r="J2153" s="3" t="n">
        <f t="shared" si="372"/>
        <v>0</v>
      </c>
      <c r="K2153" s="3" t="n">
        <f t="shared" si="373"/>
        <v>2.1541745961340889E-6</v>
      </c>
      <c r="L2153" s="3" t="n">
        <f>AM2153/SUM(AM1:AM$2860)</f>
        <v>0</v>
      </c>
      <c r="M2153" t="s">
        <v>4323</v>
      </c>
      <c r="N2153" t="s">
        <v>5146</v>
      </c>
      <c r="O2153" t="s">
        <v>5147</v>
      </c>
      <c r="P2153" s="2"/>
      <c r="Q2153" s="2"/>
      <c r="R2153" s="2"/>
      <c r="S2153" s="2"/>
      <c r="T2153" s="2" t="n">
        <v>68424.049119542397</v>
      </c>
      <c r="U2153" s="2" t="n">
        <v>128439.07189500501</v>
      </c>
      <c r="V2153" s="2" t="n">
        <v>20461.702554165098</v>
      </c>
      <c r="W2153" s="2" t="n">
        <v>476612.52643754298</v>
      </c>
      <c r="X2153" s="2" t="n">
        <v>6925.0169337325797</v>
      </c>
      <c r="Y2153" s="2" t="n">
        <v>11718.1012332387</v>
      </c>
      <c r="Z2153" s="2" t="n">
        <v>296183.53174771799</v>
      </c>
      <c r="AA2153" s="2" t="n">
        <v>435548.82020703499</v>
      </c>
      <c r="AB2153" s="2" t="n">
        <v>1835425.99139488</v>
      </c>
      <c r="AC2153" s="2" t="n">
        <v>985355.948676156</v>
      </c>
      <c r="AD2153" s="2" t="n">
        <v>271054.48601664399</v>
      </c>
      <c r="AE2153" s="2"/>
      <c r="AF2153" s="2" t="n">
        <v>22818.7158636436</v>
      </c>
      <c r="AG2153" s="2" t="n">
        <v>120853.85782937999</v>
      </c>
      <c r="AH2153" s="2" t="n">
        <v>3768.3079430282401</v>
      </c>
      <c r="AI2153" s="2" t="n">
        <v>103270.66383875201</v>
      </c>
      <c r="AJ2153" s="2" t="n">
        <v>241282.00867001899</v>
      </c>
      <c r="AK2153" s="2" t="n">
        <v>274628.36171829997</v>
      </c>
      <c r="AL2153" s="2" t="n">
        <v>266838.20199999999</v>
      </c>
      <c r="AM2153" s="2"/>
    </row>
    <row r="2154">
      <c r="A2154" t="str">
        <f t="shared" si="363"/>
        <v>PAMS</v>
      </c>
      <c r="B2154" t="str">
        <f t="shared" si="364"/>
        <v>L036</v>
      </c>
      <c r="C2154" t="str">
        <f t="shared" si="365"/>
        <v>TECH REP SVCS/SP INDUSTRY MACHINERY</v>
      </c>
      <c r="D2154" s="2" t="n">
        <f t="shared" si="366"/>
        <v>5625.0974731065398</v>
      </c>
      <c r="E2154" s="2" t="n">
        <f t="shared" si="367"/>
        <v>2904.18510781439</v>
      </c>
      <c r="F2154" s="2" t="n">
        <f t="shared" si="368"/>
        <v>0</v>
      </c>
      <c r="G2154" s="2" t="n">
        <f t="shared" si="369"/>
        <v>0</v>
      </c>
      <c r="H2154" s="3" t="n">
        <f t="shared" si="370"/>
        <v>-1</v>
      </c>
      <c r="I2154" s="3" t="n">
        <f t="shared" si="371"/>
        <v>-1</v>
      </c>
      <c r="J2154" s="3" t="e">
        <f t="shared" si="372"/>
        <v>#DIV/0!</v>
      </c>
      <c r="K2154" s="3" t="n">
        <f t="shared" si="373"/>
        <v>0</v>
      </c>
      <c r="L2154" s="3" t="n">
        <f>AM2154/SUM(AM1:AM$2860)</f>
        <v>0</v>
      </c>
      <c r="M2154" t="s">
        <v>4323</v>
      </c>
      <c r="N2154" t="s">
        <v>5148</v>
      </c>
      <c r="O2154" t="s">
        <v>5149</v>
      </c>
      <c r="P2154" s="2"/>
      <c r="Q2154" s="2" t="n">
        <v>48744.043619842603</v>
      </c>
      <c r="R2154" s="2" t="n">
        <v>267134.97200539103</v>
      </c>
      <c r="S2154" s="2" t="n">
        <v>452319.40933978098</v>
      </c>
      <c r="T2154" s="2" t="n">
        <v>660568.74515871995</v>
      </c>
      <c r="U2154" s="2" t="n">
        <v>159160.04404145901</v>
      </c>
      <c r="V2154" s="2" t="n">
        <v>91879.825421900299</v>
      </c>
      <c r="W2154" s="2" t="n">
        <v>414914.44701728399</v>
      </c>
      <c r="X2154" s="2" t="n">
        <v>960711.13170851499</v>
      </c>
      <c r="Y2154" s="2" t="n">
        <v>51270.651713403502</v>
      </c>
      <c r="Z2154" s="2" t="n">
        <v>134797.16741017401</v>
      </c>
      <c r="AA2154" s="2" t="n">
        <v>49532.039183039997</v>
      </c>
      <c r="AB2154" s="2" t="n">
        <v>31182.7865940503</v>
      </c>
      <c r="AC2154" s="2"/>
      <c r="AD2154" s="2" t="n">
        <v>269768.02250288997</v>
      </c>
      <c r="AE2154" s="2" t="n">
        <v>5625.0974731065398</v>
      </c>
      <c r="AF2154" s="2" t="n">
        <v>6542.7451386737403</v>
      </c>
      <c r="AG2154" s="2" t="n">
        <v>43963.654079875698</v>
      </c>
      <c r="AH2154" s="2"/>
      <c r="AI2154" s="2" t="n">
        <v>23054.575843338898</v>
      </c>
      <c r="AJ2154" s="2" t="n">
        <v>0</v>
      </c>
      <c r="AK2154" s="2" t="n">
        <v>2904.18510781439</v>
      </c>
      <c r="AL2154" s="2"/>
      <c r="AM2154" s="2"/>
    </row>
    <row r="2155">
      <c r="A2155" t="str">
        <f t="shared" si="363"/>
        <v>PAMS</v>
      </c>
      <c r="B2155" t="str">
        <f t="shared" si="364"/>
        <v>L037</v>
      </c>
      <c r="C2155" t="str">
        <f t="shared" si="365"/>
        <v>TECH REP SVCS/AGRICULTURE MACHINE</v>
      </c>
      <c r="D2155" s="2" t="n">
        <f t="shared" si="366"/>
        <v>0</v>
      </c>
      <c r="E2155" s="2" t="n">
        <f t="shared" si="367"/>
        <v>0</v>
      </c>
      <c r="F2155" s="2" t="n">
        <f t="shared" si="368"/>
        <v>0</v>
      </c>
      <c r="G2155" s="2" t="n">
        <f t="shared" si="369"/>
        <v>0</v>
      </c>
      <c r="H2155" s="3" t="e">
        <f t="shared" si="370"/>
        <v>#DIV/0!</v>
      </c>
      <c r="I2155" s="3" t="e">
        <f t="shared" si="371"/>
        <v>#DIV/0!</v>
      </c>
      <c r="J2155" s="3" t="e">
        <f t="shared" si="372"/>
        <v>#DIV/0!</v>
      </c>
      <c r="K2155" s="3" t="n">
        <f t="shared" si="373"/>
        <v>0</v>
      </c>
      <c r="L2155" s="3" t="n">
        <f>AM2155/SUM(AM1:AM$2860)</f>
        <v>0</v>
      </c>
      <c r="M2155" t="s">
        <v>4323</v>
      </c>
      <c r="N2155" t="s">
        <v>5150</v>
      </c>
      <c r="O2155" t="s">
        <v>5151</v>
      </c>
      <c r="P2155" s="2"/>
      <c r="Q2155" s="2" t="n">
        <v>249241.38808851599</v>
      </c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</row>
    <row r="2156">
      <c r="A2156" t="str">
        <f t="shared" si="363"/>
        <v>PAMS</v>
      </c>
      <c r="B2156" t="str">
        <f t="shared" si="364"/>
        <v>L038</v>
      </c>
      <c r="C2156" t="str">
        <f t="shared" si="365"/>
        <v>TECH REP SVCS/CONTRUCT EQ</v>
      </c>
      <c r="D2156" s="2" t="n">
        <f t="shared" si="366"/>
        <v>293792.43339633202</v>
      </c>
      <c r="E2156" s="2" t="n">
        <f t="shared" si="367"/>
        <v>0</v>
      </c>
      <c r="F2156" s="2" t="n">
        <f t="shared" si="368"/>
        <v>0</v>
      </c>
      <c r="G2156" s="2" t="n">
        <f t="shared" si="369"/>
        <v>0</v>
      </c>
      <c r="H2156" s="3" t="e">
        <f t="shared" si="370"/>
        <v>#DIV/0!</v>
      </c>
      <c r="I2156" s="3" t="n">
        <f t="shared" si="371"/>
        <v>-1</v>
      </c>
      <c r="J2156" s="3" t="e">
        <f t="shared" si="372"/>
        <v>#DIV/0!</v>
      </c>
      <c r="K2156" s="3" t="n">
        <f t="shared" si="373"/>
        <v>0</v>
      </c>
      <c r="L2156" s="3" t="n">
        <f>AM2156/SUM(AM1:AM$2860)</f>
        <v>0</v>
      </c>
      <c r="M2156" t="s">
        <v>4323</v>
      </c>
      <c r="N2156" t="s">
        <v>5152</v>
      </c>
      <c r="O2156" t="s">
        <v>5153</v>
      </c>
      <c r="P2156" s="2"/>
      <c r="Q2156" s="2"/>
      <c r="R2156" s="2" t="n">
        <v>88550.112220650495</v>
      </c>
      <c r="S2156" s="2"/>
      <c r="T2156" s="2" t="n">
        <v>4462.4379860571098</v>
      </c>
      <c r="U2156" s="2" t="n">
        <v>9951256.2548271008</v>
      </c>
      <c r="V2156" s="2" t="n">
        <v>8664241.2523512691</v>
      </c>
      <c r="W2156" s="2" t="n">
        <v>15297264.419371501</v>
      </c>
      <c r="X2156" s="2" t="n">
        <v>8913876.4650374893</v>
      </c>
      <c r="Y2156" s="2" t="n">
        <v>12263449.5242585</v>
      </c>
      <c r="Z2156" s="2" t="n">
        <v>3662593.52714541</v>
      </c>
      <c r="AA2156" s="2" t="n">
        <v>0</v>
      </c>
      <c r="AB2156" s="2"/>
      <c r="AC2156" s="2"/>
      <c r="AD2156" s="2" t="n">
        <v>139662.131751048</v>
      </c>
      <c r="AE2156" s="2" t="n">
        <v>293792.43339633202</v>
      </c>
      <c r="AF2156" s="2" t="n">
        <v>0</v>
      </c>
      <c r="AG2156" s="2" t="n">
        <v>12943.6171758291</v>
      </c>
      <c r="AH2156" s="2" t="n">
        <v>72324.632937202303</v>
      </c>
      <c r="AI2156" s="2"/>
      <c r="AJ2156" s="2" t="n">
        <v>0</v>
      </c>
      <c r="AK2156" s="2"/>
      <c r="AL2156" s="2"/>
      <c r="AM2156" s="2"/>
    </row>
    <row r="2157">
      <c r="A2157" t="str">
        <f t="shared" si="363"/>
        <v>PAMS</v>
      </c>
      <c r="B2157" t="str">
        <f t="shared" si="364"/>
        <v>L039</v>
      </c>
      <c r="C2157" t="str">
        <f t="shared" si="365"/>
        <v>TECH REP SVCS/MATERIALS HANDLING EQ</v>
      </c>
      <c r="D2157" s="2" t="n">
        <f t="shared" si="366"/>
        <v>0</v>
      </c>
      <c r="E2157" s="2" t="n">
        <f t="shared" si="367"/>
        <v>0</v>
      </c>
      <c r="F2157" s="2" t="n">
        <f t="shared" si="368"/>
        <v>0</v>
      </c>
      <c r="G2157" s="2" t="n">
        <f t="shared" si="369"/>
        <v>0</v>
      </c>
      <c r="H2157" s="3" t="e">
        <f t="shared" si="370"/>
        <v>#DIV/0!</v>
      </c>
      <c r="I2157" s="3" t="e">
        <f t="shared" si="371"/>
        <v>#DIV/0!</v>
      </c>
      <c r="J2157" s="3" t="e">
        <f t="shared" si="372"/>
        <v>#DIV/0!</v>
      </c>
      <c r="K2157" s="3" t="n">
        <f t="shared" si="373"/>
        <v>0</v>
      </c>
      <c r="L2157" s="3" t="n">
        <f>AM2157/SUM(AM1:AM$2860)</f>
        <v>0</v>
      </c>
      <c r="M2157" t="s">
        <v>4323</v>
      </c>
      <c r="N2157" t="s">
        <v>5154</v>
      </c>
      <c r="O2157" t="s">
        <v>5155</v>
      </c>
      <c r="P2157" s="2"/>
      <c r="Q2157" s="2" t="n">
        <v>0</v>
      </c>
      <c r="R2157" s="2"/>
      <c r="S2157" s="2"/>
      <c r="T2157" s="2" t="n">
        <v>88906.639475544507</v>
      </c>
      <c r="U2157" s="2"/>
      <c r="V2157" s="2" t="n">
        <v>48294.371686092898</v>
      </c>
      <c r="W2157" s="2" t="n">
        <v>21216.496972612302</v>
      </c>
      <c r="X2157" s="2" t="n">
        <v>25243.972845503598</v>
      </c>
      <c r="Y2157" s="2" t="n">
        <v>99636.665623636902</v>
      </c>
      <c r="Z2157" s="2" t="n">
        <v>119389.46080004</v>
      </c>
      <c r="AA2157" s="2" t="n">
        <v>7099.78464033612</v>
      </c>
      <c r="AB2157" s="2" t="n">
        <v>86999.496567120499</v>
      </c>
      <c r="AC2157" s="2" t="n">
        <v>13542.291819571299</v>
      </c>
      <c r="AD2157" s="2" t="n">
        <v>110245.649030542</v>
      </c>
      <c r="AE2157" s="2"/>
      <c r="AF2157" s="2" t="n">
        <v>28057.872446028701</v>
      </c>
      <c r="AG2157" s="2" t="n">
        <v>124646.55410956399</v>
      </c>
      <c r="AH2157" s="2" t="n">
        <v>182199.19671116601</v>
      </c>
      <c r="AI2157" s="2"/>
      <c r="AJ2157" s="2" t="n">
        <v>156817.872971476</v>
      </c>
      <c r="AK2157" s="2"/>
      <c r="AL2157" s="2"/>
      <c r="AM2157" s="2"/>
    </row>
    <row r="2158">
      <c r="A2158" t="str">
        <f t="shared" si="363"/>
        <v>PAMS</v>
      </c>
      <c r="B2158" t="str">
        <f t="shared" si="364"/>
        <v>L040</v>
      </c>
      <c r="C2158" t="str">
        <f t="shared" si="365"/>
        <v>TECH REP SVCS/ROPE-CABLE-CHAIN</v>
      </c>
      <c r="D2158" s="2" t="n">
        <f t="shared" si="366"/>
        <v>0</v>
      </c>
      <c r="E2158" s="2" t="n">
        <f t="shared" si="367"/>
        <v>0</v>
      </c>
      <c r="F2158" s="2" t="n">
        <f t="shared" si="368"/>
        <v>0</v>
      </c>
      <c r="G2158" s="2" t="n">
        <f t="shared" si="369"/>
        <v>0</v>
      </c>
      <c r="H2158" s="3" t="e">
        <f t="shared" si="370"/>
        <v>#DIV/0!</v>
      </c>
      <c r="I2158" s="3" t="e">
        <f t="shared" si="371"/>
        <v>#DIV/0!</v>
      </c>
      <c r="J2158" s="3" t="e">
        <f t="shared" si="372"/>
        <v>#DIV/0!</v>
      </c>
      <c r="K2158" s="3" t="n">
        <f t="shared" si="373"/>
        <v>0</v>
      </c>
      <c r="L2158" s="3" t="n">
        <f>AM2158/SUM(AM1:AM$2860)</f>
        <v>0</v>
      </c>
      <c r="M2158" t="s">
        <v>4323</v>
      </c>
      <c r="N2158" t="s">
        <v>5156</v>
      </c>
      <c r="O2158" t="s">
        <v>5157</v>
      </c>
      <c r="P2158" s="2"/>
      <c r="Q2158" s="2"/>
      <c r="R2158" s="2"/>
      <c r="S2158" s="2"/>
      <c r="T2158" s="2"/>
      <c r="U2158" s="2" t="n">
        <v>30787.3802629358</v>
      </c>
      <c r="V2158" s="2" t="n">
        <v>41636.453847832898</v>
      </c>
      <c r="W2158" s="2"/>
      <c r="X2158" s="2"/>
      <c r="Y2158" s="2"/>
      <c r="Z2158" s="2"/>
      <c r="AA2158" s="2"/>
      <c r="AB2158" s="2" t="n">
        <v>104485.380280064</v>
      </c>
      <c r="AC2158" s="2" t="n">
        <v>-19094.119237313302</v>
      </c>
      <c r="AD2158" s="2"/>
      <c r="AE2158" s="2"/>
      <c r="AF2158" s="2" t="n">
        <v>65413.413272767903</v>
      </c>
      <c r="AG2158" s="2"/>
      <c r="AH2158" s="2"/>
      <c r="AI2158" s="2"/>
      <c r="AJ2158" s="2"/>
      <c r="AK2158" s="2"/>
      <c r="AL2158" s="2"/>
      <c r="AM2158" s="2"/>
    </row>
    <row r="2159">
      <c r="A2159" t="str">
        <f t="shared" si="363"/>
        <v>PAMS</v>
      </c>
      <c r="B2159" t="str">
        <f t="shared" si="364"/>
        <v>L041</v>
      </c>
      <c r="C2159" t="str">
        <f t="shared" si="365"/>
        <v>TECH REP SVCS/REFRIGERATION - AC EQ</v>
      </c>
      <c r="D2159" s="2" t="n">
        <f t="shared" si="366"/>
        <v>446234.69851544802</v>
      </c>
      <c r="E2159" s="2" t="n">
        <f t="shared" si="367"/>
        <v>54956.837906830398</v>
      </c>
      <c r="F2159" s="2" t="n">
        <f t="shared" si="368"/>
        <v>5700</v>
      </c>
      <c r="G2159" s="2" t="n">
        <f t="shared" si="369"/>
        <v>0</v>
      </c>
      <c r="H2159" s="3" t="n">
        <f t="shared" si="370"/>
        <v>-0.89628224226322228</v>
      </c>
      <c r="I2159" s="3" t="n">
        <f t="shared" si="371"/>
        <v>-0.98722645276361742</v>
      </c>
      <c r="J2159" s="3" t="n">
        <f t="shared" si="372"/>
        <v>0</v>
      </c>
      <c r="K2159" s="3" t="n">
        <f t="shared" si="373"/>
        <v>4.6015881931194794E-8</v>
      </c>
      <c r="L2159" s="3" t="n">
        <f>AM2159/SUM(AM1:AM$2860)</f>
        <v>0</v>
      </c>
      <c r="M2159" t="s">
        <v>4323</v>
      </c>
      <c r="N2159" t="s">
        <v>5158</v>
      </c>
      <c r="O2159" t="s">
        <v>5159</v>
      </c>
      <c r="P2159" s="2" t="n">
        <v>46533.025433352101</v>
      </c>
      <c r="Q2159" s="2" t="n">
        <v>45431.341626261099</v>
      </c>
      <c r="R2159" s="2" t="n">
        <v>456589.03970721998</v>
      </c>
      <c r="S2159" s="2" t="n">
        <v>297502.005950308</v>
      </c>
      <c r="T2159" s="2" t="n">
        <v>415216.46728865599</v>
      </c>
      <c r="U2159" s="2" t="n">
        <v>122483.996232217</v>
      </c>
      <c r="V2159" s="2" t="n">
        <v>237101.28909774701</v>
      </c>
      <c r="W2159" s="2" t="n">
        <v>298512.88726849802</v>
      </c>
      <c r="X2159" s="2" t="n">
        <v>-7015.1686570678303</v>
      </c>
      <c r="Y2159" s="2" t="n">
        <v>61356.400331156197</v>
      </c>
      <c r="Z2159" s="2" t="n">
        <v>17039.666002033398</v>
      </c>
      <c r="AA2159" s="2" t="n">
        <v>172268.264534216</v>
      </c>
      <c r="AB2159" s="2" t="n">
        <v>235019.38105515801</v>
      </c>
      <c r="AC2159" s="2" t="n">
        <v>532664.92926137894</v>
      </c>
      <c r="AD2159" s="2" t="n">
        <v>1321898.61433931</v>
      </c>
      <c r="AE2159" s="2" t="n">
        <v>446234.69851544802</v>
      </c>
      <c r="AF2159" s="2" t="n">
        <v>141724.840870446</v>
      </c>
      <c r="AG2159" s="2" t="n">
        <v>252743.144586426</v>
      </c>
      <c r="AH2159" s="2" t="n">
        <v>67387.268775496996</v>
      </c>
      <c r="AI2159" s="2" t="n">
        <v>139548.135966926</v>
      </c>
      <c r="AJ2159" s="2" t="n">
        <v>8884.4751225771197</v>
      </c>
      <c r="AK2159" s="2" t="n">
        <v>54956.837906830398</v>
      </c>
      <c r="AL2159" s="2" t="n">
        <v>5700</v>
      </c>
      <c r="AM2159" s="2" t="n">
        <v>0</v>
      </c>
    </row>
    <row r="2160">
      <c r="A2160" t="str">
        <f t="shared" si="363"/>
        <v>PAMS</v>
      </c>
      <c r="B2160" t="str">
        <f t="shared" si="364"/>
        <v>L042</v>
      </c>
      <c r="C2160" t="str">
        <f t="shared" si="365"/>
        <v>TECH REP SVCS/FIRE-RESCUE-SAFETY EQ</v>
      </c>
      <c r="D2160" s="2" t="n">
        <f t="shared" si="366"/>
        <v>2271597.6205234402</v>
      </c>
      <c r="E2160" s="2" t="n">
        <f t="shared" si="367"/>
        <v>9927.2660312771604</v>
      </c>
      <c r="F2160" s="2" t="n">
        <f t="shared" si="368"/>
        <v>1800</v>
      </c>
      <c r="G2160" s="2" t="n">
        <f t="shared" si="369"/>
        <v>0</v>
      </c>
      <c r="H2160" s="3" t="n">
        <f t="shared" si="370"/>
        <v>-0.81868119638087034</v>
      </c>
      <c r="I2160" s="3" t="n">
        <f t="shared" si="371"/>
        <v>-0.99920760614303461</v>
      </c>
      <c r="J2160" s="3" t="n">
        <f t="shared" si="372"/>
        <v>0</v>
      </c>
      <c r="K2160" s="3" t="n">
        <f t="shared" si="373"/>
        <v>1.4531331136166777E-8</v>
      </c>
      <c r="L2160" s="3" t="n">
        <f>AM2160/SUM(AM1:AM$2860)</f>
        <v>0</v>
      </c>
      <c r="M2160" t="s">
        <v>4323</v>
      </c>
      <c r="N2160" t="s">
        <v>5160</v>
      </c>
      <c r="O2160" t="s">
        <v>5161</v>
      </c>
      <c r="P2160" s="2"/>
      <c r="Q2160" s="2"/>
      <c r="R2160" s="2"/>
      <c r="S2160" s="2"/>
      <c r="T2160" s="2" t="n">
        <v>92985.307794800698</v>
      </c>
      <c r="U2160" s="2" t="n">
        <v>17323.856473564199</v>
      </c>
      <c r="V2160" s="2"/>
      <c r="W2160" s="2"/>
      <c r="X2160" s="2" t="n">
        <v>129093.24637410299</v>
      </c>
      <c r="Y2160" s="2" t="n">
        <v>19675.325381485301</v>
      </c>
      <c r="Z2160" s="2" t="n">
        <v>15837.4047309494</v>
      </c>
      <c r="AA2160" s="2" t="n">
        <v>108912.77897257201</v>
      </c>
      <c r="AB2160" s="2" t="n">
        <v>2145899.3436775198</v>
      </c>
      <c r="AC2160" s="2" t="n">
        <v>2086372.7095733101</v>
      </c>
      <c r="AD2160" s="2" t="n">
        <v>2849923.9536875999</v>
      </c>
      <c r="AE2160" s="2" t="n">
        <v>2271597.6205234402</v>
      </c>
      <c r="AF2160" s="2" t="n">
        <v>1439128.7083874999</v>
      </c>
      <c r="AG2160" s="2" t="n">
        <v>848734.05627149902</v>
      </c>
      <c r="AH2160" s="2" t="n">
        <v>267092.55192347802</v>
      </c>
      <c r="AI2160" s="2" t="n">
        <v>-1427.9906494847</v>
      </c>
      <c r="AJ2160" s="2" t="n">
        <v>-7125.0694474551201</v>
      </c>
      <c r="AK2160" s="2" t="n">
        <v>9927.2660312771604</v>
      </c>
      <c r="AL2160" s="2" t="n">
        <v>1800</v>
      </c>
      <c r="AM2160" s="2"/>
    </row>
    <row r="2161">
      <c r="A2161" t="str">
        <f t="shared" si="363"/>
        <v>PAMS</v>
      </c>
      <c r="B2161" t="str">
        <f t="shared" si="364"/>
        <v>L043</v>
      </c>
      <c r="C2161" t="str">
        <f t="shared" si="365"/>
        <v>TECH REP SVCS/PUMPS &amp; COMPRESSORS</v>
      </c>
      <c r="D2161" s="2" t="n">
        <f t="shared" si="366"/>
        <v>854862.96369119699</v>
      </c>
      <c r="E2161" s="2" t="n">
        <f t="shared" si="367"/>
        <v>822026.31675881101</v>
      </c>
      <c r="F2161" s="2" t="n">
        <f t="shared" si="368"/>
        <v>0</v>
      </c>
      <c r="G2161" s="2" t="n">
        <f t="shared" si="369"/>
        <v>0</v>
      </c>
      <c r="H2161" s="3" t="n">
        <f t="shared" si="370"/>
        <v>-1</v>
      </c>
      <c r="I2161" s="3" t="n">
        <f t="shared" si="371"/>
        <v>-1</v>
      </c>
      <c r="J2161" s="3" t="e">
        <f t="shared" si="372"/>
        <v>#DIV/0!</v>
      </c>
      <c r="K2161" s="3" t="n">
        <f t="shared" si="373"/>
        <v>0</v>
      </c>
      <c r="L2161" s="3" t="n">
        <f>AM2161/SUM(AM1:AM$2860)</f>
        <v>0</v>
      </c>
      <c r="M2161" t="s">
        <v>4323</v>
      </c>
      <c r="N2161" t="s">
        <v>5162</v>
      </c>
      <c r="O2161" t="s">
        <v>5163</v>
      </c>
      <c r="P2161" s="2" t="n">
        <v>58812.573811597802</v>
      </c>
      <c r="Q2161" s="2" t="n">
        <v>63099.085592029303</v>
      </c>
      <c r="R2161" s="2" t="n">
        <v>212911.616721347</v>
      </c>
      <c r="S2161" s="2" t="n">
        <v>348867.54856920801</v>
      </c>
      <c r="T2161" s="2" t="n">
        <v>302159.113432571</v>
      </c>
      <c r="U2161" s="2" t="n">
        <v>535874.52133264195</v>
      </c>
      <c r="V2161" s="2" t="n">
        <v>109517.295713721</v>
      </c>
      <c r="W2161" s="2" t="n">
        <v>387997.48786660202</v>
      </c>
      <c r="X2161" s="2" t="n">
        <v>310523.94436844799</v>
      </c>
      <c r="Y2161" s="2" t="n">
        <v>477362.10268120002</v>
      </c>
      <c r="Z2161" s="2" t="n">
        <v>471236.221436625</v>
      </c>
      <c r="AA2161" s="2" t="n">
        <v>107498.83667674199</v>
      </c>
      <c r="AB2161" s="2" t="n">
        <v>2274384.13404606</v>
      </c>
      <c r="AC2161" s="2" t="n">
        <v>2006190.2231403301</v>
      </c>
      <c r="AD2161" s="2" t="n">
        <v>1043096.06062935</v>
      </c>
      <c r="AE2161" s="2" t="n">
        <v>854862.96369119699</v>
      </c>
      <c r="AF2161" s="2" t="n">
        <v>2909515.7218977599</v>
      </c>
      <c r="AG2161" s="2" t="n">
        <v>6479464.9956451803</v>
      </c>
      <c r="AH2161" s="2" t="n">
        <v>384996.16641468601</v>
      </c>
      <c r="AI2161" s="2" t="n">
        <v>409117.00295291003</v>
      </c>
      <c r="AJ2161" s="2" t="n">
        <v>163514.932830028</v>
      </c>
      <c r="AK2161" s="2" t="n">
        <v>822026.31675881101</v>
      </c>
      <c r="AL2161" s="2"/>
      <c r="AM2161" s="2"/>
    </row>
    <row r="2162">
      <c r="A2162" t="str">
        <f t="shared" si="363"/>
        <v>PAMS</v>
      </c>
      <c r="B2162" t="str">
        <f t="shared" si="364"/>
        <v>L044</v>
      </c>
      <c r="C2162" t="str">
        <f t="shared" si="365"/>
        <v>TECH REP SVCS/FURNACE-NUCLEAR REAC</v>
      </c>
      <c r="D2162" s="2" t="n">
        <f t="shared" si="366"/>
        <v>12354.3099408785</v>
      </c>
      <c r="E2162" s="2" t="n">
        <f t="shared" si="367"/>
        <v>22412.802633410702</v>
      </c>
      <c r="F2162" s="2" t="n">
        <f t="shared" si="368"/>
        <v>0</v>
      </c>
      <c r="G2162" s="2" t="n">
        <f t="shared" si="369"/>
        <v>-9995.1485140809891</v>
      </c>
      <c r="H2162" s="3" t="n">
        <f t="shared" si="370"/>
        <v>-1</v>
      </c>
      <c r="I2162" s="3" t="n">
        <f t="shared" si="371"/>
        <v>-1</v>
      </c>
      <c r="J2162" s="3" t="e">
        <f t="shared" si="372"/>
        <v>#DIV/0!</v>
      </c>
      <c r="K2162" s="3" t="n">
        <f t="shared" si="373"/>
        <v>0</v>
      </c>
      <c r="L2162" s="3" t="n">
        <f>AM2162/SUM(AM1:AM$2860)</f>
        <v>-1.1372612954500593E-7</v>
      </c>
      <c r="M2162" t="s">
        <v>4323</v>
      </c>
      <c r="N2162" t="s">
        <v>5164</v>
      </c>
      <c r="O2162" t="s">
        <v>5165</v>
      </c>
      <c r="P2162" s="2" t="n">
        <v>114248.271819178</v>
      </c>
      <c r="Q2162" s="2" t="n">
        <v>151437.80542086999</v>
      </c>
      <c r="R2162" s="2"/>
      <c r="S2162" s="2"/>
      <c r="T2162" s="2" t="n">
        <v>9817.3635693256492</v>
      </c>
      <c r="U2162" s="2" t="n">
        <v>73972.867142118994</v>
      </c>
      <c r="V2162" s="2"/>
      <c r="W2162" s="2" t="n">
        <v>4014.4099845556002</v>
      </c>
      <c r="X2162" s="2"/>
      <c r="Y2162" s="2"/>
      <c r="Z2162" s="2" t="n">
        <v>16127.831283920699</v>
      </c>
      <c r="AA2162" s="2" t="n">
        <v>28268.848459571102</v>
      </c>
      <c r="AB2162" s="2" t="n">
        <v>96699.379234109801</v>
      </c>
      <c r="AC2162" s="2" t="n">
        <v>145089.712102836</v>
      </c>
      <c r="AD2162" s="2"/>
      <c r="AE2162" s="2" t="n">
        <v>12354.3099408785</v>
      </c>
      <c r="AF2162" s="2"/>
      <c r="AG2162" s="2" t="n">
        <v>142798.19208978201</v>
      </c>
      <c r="AH2162" s="2" t="n">
        <v>0</v>
      </c>
      <c r="AI2162" s="2" t="n">
        <v>23475.238042167301</v>
      </c>
      <c r="AJ2162" s="2" t="n">
        <v>23166.190683170698</v>
      </c>
      <c r="AK2162" s="2" t="n">
        <v>22412.802633410702</v>
      </c>
      <c r="AL2162" s="2"/>
      <c r="AM2162" s="2" t="n">
        <v>-9995.1485140809891</v>
      </c>
    </row>
    <row r="2163">
      <c r="A2163" t="str">
        <f t="shared" si="363"/>
        <v>PAMS</v>
      </c>
      <c r="B2163" t="str">
        <f t="shared" si="364"/>
        <v>L045</v>
      </c>
      <c r="C2163" t="str">
        <f t="shared" si="365"/>
        <v>TECH REP SVCS/PLUMBING-HEATING EQ</v>
      </c>
      <c r="D2163" s="2" t="n">
        <f t="shared" si="366"/>
        <v>0</v>
      </c>
      <c r="E2163" s="2" t="n">
        <f t="shared" si="367"/>
        <v>3771.3773472979901</v>
      </c>
      <c r="F2163" s="2" t="n">
        <f t="shared" si="368"/>
        <v>0</v>
      </c>
      <c r="G2163" s="2" t="n">
        <f t="shared" si="369"/>
        <v>0</v>
      </c>
      <c r="H2163" s="3" t="n">
        <f t="shared" si="370"/>
        <v>-1</v>
      </c>
      <c r="I2163" s="3" t="e">
        <f t="shared" si="371"/>
        <v>#DIV/0!</v>
      </c>
      <c r="J2163" s="3" t="e">
        <f t="shared" si="372"/>
        <v>#DIV/0!</v>
      </c>
      <c r="K2163" s="3" t="n">
        <f t="shared" si="373"/>
        <v>0</v>
      </c>
      <c r="L2163" s="3" t="n">
        <f>AM2163/SUM(AM1:AM$2860)</f>
        <v>0</v>
      </c>
      <c r="M2163" t="s">
        <v>4323</v>
      </c>
      <c r="N2163" t="s">
        <v>5166</v>
      </c>
      <c r="O2163" t="s">
        <v>5167</v>
      </c>
      <c r="P2163" s="2"/>
      <c r="Q2163" s="2"/>
      <c r="R2163" s="2"/>
      <c r="S2163" s="2"/>
      <c r="T2163" s="2"/>
      <c r="U2163" s="2" t="n">
        <v>166137.227236187</v>
      </c>
      <c r="V2163" s="2" t="n">
        <v>11471.6958972958</v>
      </c>
      <c r="W2163" s="2"/>
      <c r="X2163" s="2" t="n">
        <v>135534.378582726</v>
      </c>
      <c r="Y2163" s="2"/>
      <c r="Z2163" s="2" t="n">
        <v>10073.35341387</v>
      </c>
      <c r="AA2163" s="2" t="n">
        <v>83925.548332273203</v>
      </c>
      <c r="AB2163" s="2" t="n">
        <v>320842.43880692299</v>
      </c>
      <c r="AC2163" s="2" t="n">
        <v>21001.4337704926</v>
      </c>
      <c r="AD2163" s="2"/>
      <c r="AE2163" s="2"/>
      <c r="AF2163" s="2" t="n">
        <v>107026.224978425</v>
      </c>
      <c r="AG2163" s="2" t="n">
        <v>79987.463612979394</v>
      </c>
      <c r="AH2163" s="2"/>
      <c r="AI2163" s="2" t="n">
        <v>201607.45243526</v>
      </c>
      <c r="AJ2163" s="2"/>
      <c r="AK2163" s="2" t="n">
        <v>3771.3773472979901</v>
      </c>
      <c r="AL2163" s="2"/>
      <c r="AM2163" s="2"/>
    </row>
    <row r="2164">
      <c r="A2164" t="str">
        <f t="shared" si="363"/>
        <v>PAMS</v>
      </c>
      <c r="B2164" t="str">
        <f t="shared" si="364"/>
        <v>L046</v>
      </c>
      <c r="C2164" t="str">
        <f t="shared" si="365"/>
        <v>TECH REP SVCS/WATER PURIFICATION EQ</v>
      </c>
      <c r="D2164" s="2" t="n">
        <f t="shared" si="366"/>
        <v>50018.162994618702</v>
      </c>
      <c r="E2164" s="2" t="n">
        <f t="shared" si="367"/>
        <v>437335.34382497799</v>
      </c>
      <c r="F2164" s="2" t="n">
        <f t="shared" si="368"/>
        <v>412426.8125</v>
      </c>
      <c r="G2164" s="2" t="n">
        <f t="shared" si="369"/>
        <v>24171.8459341419</v>
      </c>
      <c r="H2164" s="3" t="n">
        <f t="shared" si="370"/>
        <v>-5.695522138029252E-2</v>
      </c>
      <c r="I2164" s="3" t="n">
        <f t="shared" si="371"/>
        <v>7.2455409756726112</v>
      </c>
      <c r="J2164" s="3" t="n">
        <f t="shared" si="372"/>
        <v>5.8608813010046237E-2</v>
      </c>
      <c r="K2164" s="3" t="n">
        <f t="shared" si="373"/>
        <v>3.3295058788173711E-6</v>
      </c>
      <c r="L2164" s="3" t="n">
        <f>AM2164/SUM(AM1:AM$2860)</f>
        <v>2.7503047885436072E-7</v>
      </c>
      <c r="M2164" t="s">
        <v>4323</v>
      </c>
      <c r="N2164" t="s">
        <v>5168</v>
      </c>
      <c r="O2164" t="s">
        <v>5169</v>
      </c>
      <c r="P2164" s="2"/>
      <c r="Q2164" s="2"/>
      <c r="R2164" s="2" t="n">
        <v>40408.1711676837</v>
      </c>
      <c r="S2164" s="2" t="n">
        <v>45715.150070220297</v>
      </c>
      <c r="T2164" s="2" t="n">
        <v>62737.415645977002</v>
      </c>
      <c r="U2164" s="2"/>
      <c r="V2164" s="2" t="n">
        <v>4441.8742066677396</v>
      </c>
      <c r="W2164" s="2" t="n">
        <v>48279.063536292699</v>
      </c>
      <c r="X2164" s="2"/>
      <c r="Y2164" s="2" t="n">
        <v>3286.8746116836701</v>
      </c>
      <c r="Z2164" s="2" t="n">
        <v>3913.1182844280602</v>
      </c>
      <c r="AA2164" s="2" t="n">
        <v>57564.385614120503</v>
      </c>
      <c r="AB2164" s="2" t="n">
        <v>28858.118794493901</v>
      </c>
      <c r="AC2164" s="2" t="n">
        <v>30540.776574854401</v>
      </c>
      <c r="AD2164" s="2"/>
      <c r="AE2164" s="2" t="n">
        <v>50018.162994618702</v>
      </c>
      <c r="AF2164" s="2" t="n">
        <v>624699.08701725397</v>
      </c>
      <c r="AG2164" s="2" t="n">
        <v>539329.99784363399</v>
      </c>
      <c r="AH2164" s="2" t="n">
        <v>170612.27623900201</v>
      </c>
      <c r="AI2164" s="2" t="n">
        <v>861124.28509819601</v>
      </c>
      <c r="AJ2164" s="2" t="n">
        <v>484652.16563448001</v>
      </c>
      <c r="AK2164" s="2" t="n">
        <v>437335.34382497799</v>
      </c>
      <c r="AL2164" s="2" t="n">
        <v>412426.8125</v>
      </c>
      <c r="AM2164" s="2" t="n">
        <v>24171.8459341419</v>
      </c>
    </row>
    <row r="2165">
      <c r="A2165" t="str">
        <f t="shared" si="363"/>
        <v>PAMS</v>
      </c>
      <c r="B2165" t="str">
        <f t="shared" si="364"/>
        <v>L047</v>
      </c>
      <c r="C2165" t="str">
        <f t="shared" si="365"/>
        <v>TECH REP SVCS/PIPE-TUBING-HOSE</v>
      </c>
      <c r="D2165" s="2" t="n">
        <f t="shared" si="366"/>
        <v>17077.4943306192</v>
      </c>
      <c r="E2165" s="2" t="n">
        <f t="shared" si="367"/>
        <v>0</v>
      </c>
      <c r="F2165" s="2" t="n">
        <f t="shared" si="368"/>
        <v>0</v>
      </c>
      <c r="G2165" s="2" t="n">
        <f t="shared" si="369"/>
        <v>5722.7902766119196</v>
      </c>
      <c r="H2165" s="3" t="e">
        <f t="shared" si="370"/>
        <v>#DIV/0!</v>
      </c>
      <c r="I2165" s="3" t="n">
        <f t="shared" si="371"/>
        <v>-1</v>
      </c>
      <c r="J2165" s="3" t="e">
        <f t="shared" si="372"/>
        <v>#DIV/0!</v>
      </c>
      <c r="K2165" s="3" t="n">
        <f t="shared" si="373"/>
        <v>0</v>
      </c>
      <c r="L2165" s="3" t="n">
        <f>AM2165/SUM(AM1:AM$2860)</f>
        <v>6.5114669125725194E-8</v>
      </c>
      <c r="M2165" t="s">
        <v>4323</v>
      </c>
      <c r="N2165" t="s">
        <v>5170</v>
      </c>
      <c r="O2165" t="s">
        <v>5171</v>
      </c>
      <c r="P2165" s="2" t="n">
        <v>62205.606916113102</v>
      </c>
      <c r="Q2165" s="2"/>
      <c r="R2165" s="2"/>
      <c r="S2165" s="2" t="n">
        <v>46515.165196449198</v>
      </c>
      <c r="T2165" s="2"/>
      <c r="U2165" s="2" t="n">
        <v>14847.988652550601</v>
      </c>
      <c r="V2165" s="2" t="n">
        <v>165790.82260832901</v>
      </c>
      <c r="W2165" s="2" t="n">
        <v>5973.9863837963003</v>
      </c>
      <c r="X2165" s="2" t="n">
        <v>65768.998649656394</v>
      </c>
      <c r="Y2165" s="2" t="n">
        <v>165764.57635495201</v>
      </c>
      <c r="Z2165" s="2" t="n">
        <v>11184.0387448279</v>
      </c>
      <c r="AA2165" s="2" t="n">
        <v>89187.165335975806</v>
      </c>
      <c r="AB2165" s="2" t="n">
        <v>54560.254732009897</v>
      </c>
      <c r="AC2165" s="2" t="n">
        <v>23546.176951134901</v>
      </c>
      <c r="AD2165" s="2" t="n">
        <v>7218.5308300115503</v>
      </c>
      <c r="AE2165" s="2" t="n">
        <v>17077.4943306192</v>
      </c>
      <c r="AF2165" s="2"/>
      <c r="AG2165" s="2" t="n">
        <v>0</v>
      </c>
      <c r="AH2165" s="2" t="n">
        <v>6017.8735938663103</v>
      </c>
      <c r="AI2165" s="2"/>
      <c r="AJ2165" s="2" t="n">
        <v>6907.6926490215901</v>
      </c>
      <c r="AK2165" s="2"/>
      <c r="AL2165" s="2"/>
      <c r="AM2165" s="2" t="n">
        <v>5722.7902766119196</v>
      </c>
    </row>
    <row r="2166">
      <c r="A2166" t="str">
        <f t="shared" si="363"/>
        <v>PAMS</v>
      </c>
      <c r="B2166" t="str">
        <f t="shared" si="364"/>
        <v>L048</v>
      </c>
      <c r="C2166" t="str">
        <f t="shared" si="365"/>
        <v>TECH REP SVCS/VALVES</v>
      </c>
      <c r="D2166" s="2" t="n">
        <f t="shared" si="366"/>
        <v>846994.94928462198</v>
      </c>
      <c r="E2166" s="2" t="n">
        <f t="shared" si="367"/>
        <v>28549.978784478699</v>
      </c>
      <c r="F2166" s="2" t="n">
        <f t="shared" si="368"/>
        <v>0</v>
      </c>
      <c r="G2166" s="2" t="n">
        <f t="shared" si="369"/>
        <v>0</v>
      </c>
      <c r="H2166" s="3" t="n">
        <f t="shared" si="370"/>
        <v>-1</v>
      </c>
      <c r="I2166" s="3" t="n">
        <f t="shared" si="371"/>
        <v>-1</v>
      </c>
      <c r="J2166" s="3" t="e">
        <f t="shared" si="372"/>
        <v>#DIV/0!</v>
      </c>
      <c r="K2166" s="3" t="n">
        <f t="shared" si="373"/>
        <v>0</v>
      </c>
      <c r="L2166" s="3" t="n">
        <f>AM2166/SUM(AM1:AM$2860)</f>
        <v>0</v>
      </c>
      <c r="M2166" t="s">
        <v>4323</v>
      </c>
      <c r="N2166" t="s">
        <v>5172</v>
      </c>
      <c r="O2166" t="s">
        <v>5173</v>
      </c>
      <c r="P2166" s="2"/>
      <c r="Q2166" s="2" t="n">
        <v>65212.904959362197</v>
      </c>
      <c r="R2166" s="2" t="n">
        <v>44003.287088252102</v>
      </c>
      <c r="S2166" s="2" t="n">
        <v>289242.80217095499</v>
      </c>
      <c r="T2166" s="2" t="n">
        <v>446042.98889633903</v>
      </c>
      <c r="U2166" s="2" t="n">
        <v>25503.604038498699</v>
      </c>
      <c r="V2166" s="2" t="n">
        <v>325755.61757448397</v>
      </c>
      <c r="W2166" s="2" t="n">
        <v>0</v>
      </c>
      <c r="X2166" s="2" t="n">
        <v>67192.472738271201</v>
      </c>
      <c r="Y2166" s="2" t="n">
        <v>47149.522191848999</v>
      </c>
      <c r="Z2166" s="2" t="n">
        <v>199093.89087131</v>
      </c>
      <c r="AA2166" s="2" t="n">
        <v>241208.52758821301</v>
      </c>
      <c r="AB2166" s="2" t="n">
        <v>193481.370563084</v>
      </c>
      <c r="AC2166" s="2" t="n">
        <v>36228.217110477701</v>
      </c>
      <c r="AD2166" s="2" t="n">
        <v>581102.16532267502</v>
      </c>
      <c r="AE2166" s="2" t="n">
        <v>846994.94928462198</v>
      </c>
      <c r="AF2166" s="2" t="n">
        <v>35657.961005771896</v>
      </c>
      <c r="AG2166" s="2" t="n">
        <v>17832.389243232599</v>
      </c>
      <c r="AH2166" s="2" t="n">
        <v>-831.16312196726199</v>
      </c>
      <c r="AI2166" s="2"/>
      <c r="AJ2166" s="2"/>
      <c r="AK2166" s="2" t="n">
        <v>28549.978784478699</v>
      </c>
      <c r="AL2166" s="2"/>
      <c r="AM2166" s="2"/>
    </row>
    <row r="2167">
      <c r="A2167" t="str">
        <f t="shared" si="363"/>
        <v>PAMS</v>
      </c>
      <c r="B2167" t="str">
        <f t="shared" si="364"/>
        <v>L049</v>
      </c>
      <c r="C2167" t="str">
        <f t="shared" si="365"/>
        <v>TECH REP SVCS/MAINT REPAIR SHOP EQ</v>
      </c>
      <c r="D2167" s="2" t="n">
        <f t="shared" si="366"/>
        <v>91.865449272804696</v>
      </c>
      <c r="E2167" s="2" t="n">
        <f t="shared" si="367"/>
        <v>8423267.78906193</v>
      </c>
      <c r="F2167" s="2" t="n">
        <f t="shared" si="368"/>
        <v>3229817.8387000002</v>
      </c>
      <c r="G2167" s="2" t="n">
        <f t="shared" si="369"/>
        <v>2812450.3085232102</v>
      </c>
      <c r="H2167" s="3" t="n">
        <f t="shared" si="370"/>
        <v>-0.61655999552880258</v>
      </c>
      <c r="I2167" s="3" t="n">
        <f t="shared" si="371"/>
        <v>35157.134687924903</v>
      </c>
      <c r="J2167" s="3" t="n">
        <f t="shared" si="372"/>
        <v>0.87077675862215809</v>
      </c>
      <c r="K2167" s="3" t="n">
        <f t="shared" si="373"/>
        <v>2.6074195846471224E-5</v>
      </c>
      <c r="L2167" s="3" t="n">
        <f>AM2167/SUM(AM1:AM$2860)</f>
        <v>3.2000433777987866E-5</v>
      </c>
      <c r="M2167" t="s">
        <v>4323</v>
      </c>
      <c r="N2167" t="s">
        <v>5174</v>
      </c>
      <c r="O2167" t="s">
        <v>5175</v>
      </c>
      <c r="P2167" s="2" t="n">
        <v>137566.48789744699</v>
      </c>
      <c r="Q2167" s="2"/>
      <c r="R2167" s="2"/>
      <c r="S2167" s="2" t="n">
        <v>4571.5150070220297</v>
      </c>
      <c r="T2167" s="2" t="n">
        <v>165840.557834498</v>
      </c>
      <c r="U2167" s="2" t="n">
        <v>17946.071651906401</v>
      </c>
      <c r="V2167" s="2" t="n">
        <v>2836809.8828555299</v>
      </c>
      <c r="W2167" s="2" t="n">
        <v>3934927.3884952902</v>
      </c>
      <c r="X2167" s="2" t="n">
        <v>4047666.39919572</v>
      </c>
      <c r="Y2167" s="2" t="n">
        <v>4260940.8772531897</v>
      </c>
      <c r="Z2167" s="2" t="n">
        <v>1496981.2952884799</v>
      </c>
      <c r="AA2167" s="2" t="n">
        <v>930294.05895050801</v>
      </c>
      <c r="AB2167" s="2" t="n">
        <v>19213.454921334102</v>
      </c>
      <c r="AC2167" s="2" t="n">
        <v>12956.741929543799</v>
      </c>
      <c r="AD2167" s="2" t="n">
        <v>34519.135748961096</v>
      </c>
      <c r="AE2167" s="2" t="n">
        <v>91.865449272804696</v>
      </c>
      <c r="AF2167" s="2" t="n">
        <v>172040.996165352</v>
      </c>
      <c r="AG2167" s="2" t="n">
        <v>4648221.0735499896</v>
      </c>
      <c r="AH2167" s="2" t="n">
        <v>4828645.87490426</v>
      </c>
      <c r="AI2167" s="2" t="n">
        <v>6125487.6193780797</v>
      </c>
      <c r="AJ2167" s="2" t="n">
        <v>7055540.4225386297</v>
      </c>
      <c r="AK2167" s="2" t="n">
        <v>8423267.78906193</v>
      </c>
      <c r="AL2167" s="2" t="n">
        <v>3229817.8387000002</v>
      </c>
      <c r="AM2167" s="2" t="n">
        <v>2812450.3085232102</v>
      </c>
    </row>
    <row r="2168">
      <c r="A2168" t="str">
        <f t="shared" si="363"/>
        <v>PAMS</v>
      </c>
      <c r="B2168" t="str">
        <f t="shared" si="364"/>
        <v>L051</v>
      </c>
      <c r="C2168" t="str">
        <f t="shared" si="365"/>
        <v>TECH REP SVCS/HAND TOOLS</v>
      </c>
      <c r="D2168" s="2" t="n">
        <f t="shared" si="366"/>
        <v>0</v>
      </c>
      <c r="E2168" s="2" t="n">
        <f t="shared" si="367"/>
        <v>0</v>
      </c>
      <c r="F2168" s="2" t="n">
        <f t="shared" si="368"/>
        <v>0</v>
      </c>
      <c r="G2168" s="2" t="n">
        <f t="shared" si="369"/>
        <v>0</v>
      </c>
      <c r="H2168" s="3" t="e">
        <f t="shared" si="370"/>
        <v>#DIV/0!</v>
      </c>
      <c r="I2168" s="3" t="e">
        <f t="shared" si="371"/>
        <v>#DIV/0!</v>
      </c>
      <c r="J2168" s="3" t="e">
        <f t="shared" si="372"/>
        <v>#DIV/0!</v>
      </c>
      <c r="K2168" s="3" t="n">
        <f t="shared" si="373"/>
        <v>0</v>
      </c>
      <c r="L2168" s="3" t="n">
        <f>AM2168/SUM(AM1:AM$2860)</f>
        <v>0</v>
      </c>
      <c r="M2168" t="s">
        <v>4323</v>
      </c>
      <c r="N2168" t="s">
        <v>5176</v>
      </c>
      <c r="O2168" t="s">
        <v>5177</v>
      </c>
      <c r="P2168" s="2"/>
      <c r="Q2168" s="2"/>
      <c r="R2168" s="2"/>
      <c r="S2168" s="2"/>
      <c r="T2168" s="2"/>
      <c r="U2168" s="2" t="n">
        <v>14492.849594842601</v>
      </c>
      <c r="V2168" s="2"/>
      <c r="W2168" s="2"/>
      <c r="X2168" s="2"/>
      <c r="Y2168" s="2"/>
      <c r="Z2168" s="2"/>
      <c r="AA2168" s="2"/>
      <c r="AB2168" s="2"/>
      <c r="AC2168" s="2" t="n">
        <v>4699.3420385668396</v>
      </c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</row>
    <row r="2169">
      <c r="A2169" t="str">
        <f t="shared" si="363"/>
        <v>PAMS</v>
      </c>
      <c r="B2169" t="str">
        <f t="shared" si="364"/>
        <v>L052</v>
      </c>
      <c r="C2169" t="str">
        <f t="shared" si="365"/>
        <v>TECH REP SVCS/MEASURING TOOLS</v>
      </c>
      <c r="D2169" s="2" t="n">
        <f t="shared" si="366"/>
        <v>5539.0488647550201</v>
      </c>
      <c r="E2169" s="2" t="n">
        <f t="shared" si="367"/>
        <v>0</v>
      </c>
      <c r="F2169" s="2" t="n">
        <f t="shared" si="368"/>
        <v>0</v>
      </c>
      <c r="G2169" s="2" t="n">
        <f t="shared" si="369"/>
        <v>0</v>
      </c>
      <c r="H2169" s="3" t="e">
        <f t="shared" si="370"/>
        <v>#DIV/0!</v>
      </c>
      <c r="I2169" s="3" t="n">
        <f t="shared" si="371"/>
        <v>-1</v>
      </c>
      <c r="J2169" s="3" t="e">
        <f t="shared" si="372"/>
        <v>#DIV/0!</v>
      </c>
      <c r="K2169" s="3" t="n">
        <f t="shared" si="373"/>
        <v>0</v>
      </c>
      <c r="L2169" s="3" t="n">
        <f>AM2169/SUM(AM1:AM$2860)</f>
        <v>0</v>
      </c>
      <c r="M2169" t="s">
        <v>4323</v>
      </c>
      <c r="N2169" t="s">
        <v>5178</v>
      </c>
      <c r="O2169" t="s">
        <v>5179</v>
      </c>
      <c r="P2169" s="2" t="n">
        <v>120452.675210292</v>
      </c>
      <c r="Q2169" s="2" t="n">
        <v>117600.92077214499</v>
      </c>
      <c r="R2169" s="2"/>
      <c r="S2169" s="2"/>
      <c r="T2169" s="2"/>
      <c r="U2169" s="2"/>
      <c r="V2169" s="2" t="n">
        <v>14241.4009030902</v>
      </c>
      <c r="W2169" s="2" t="n">
        <v>81063.865349144704</v>
      </c>
      <c r="X2169" s="2" t="n">
        <v>5558.6757677891901</v>
      </c>
      <c r="Y2169" s="2" t="n">
        <v>-5502.7569980411499</v>
      </c>
      <c r="Z2169" s="2"/>
      <c r="AA2169" s="2" t="n">
        <v>7946.38830586526</v>
      </c>
      <c r="AB2169" s="2" t="n">
        <v>-12510.666208033001</v>
      </c>
      <c r="AC2169" s="2" t="n">
        <v>11698.8883381164</v>
      </c>
      <c r="AD2169" s="2"/>
      <c r="AE2169" s="2" t="n">
        <v>5539.0488647550201</v>
      </c>
      <c r="AF2169" s="2" t="n">
        <v>6654.8047569668497</v>
      </c>
      <c r="AG2169" s="2" t="n">
        <v>54123.603739291</v>
      </c>
      <c r="AH2169" s="2"/>
      <c r="AI2169" s="2"/>
      <c r="AJ2169" s="2"/>
      <c r="AK2169" s="2"/>
      <c r="AL2169" s="2"/>
      <c r="AM2169" s="2"/>
    </row>
    <row r="2170">
      <c r="A2170" t="str">
        <f t="shared" si="363"/>
        <v>PAMS</v>
      </c>
      <c r="B2170" t="str">
        <f t="shared" si="364"/>
        <v>L053</v>
      </c>
      <c r="C2170" t="str">
        <f t="shared" si="365"/>
        <v>TECH REP SVCS/HARDWARE &amp; ABRASIVES</v>
      </c>
      <c r="D2170" s="2" t="n">
        <f t="shared" si="366"/>
        <v>40042.432544724099</v>
      </c>
      <c r="E2170" s="2" t="n">
        <f t="shared" si="367"/>
        <v>0</v>
      </c>
      <c r="F2170" s="2" t="n">
        <f t="shared" si="368"/>
        <v>0</v>
      </c>
      <c r="G2170" s="2" t="n">
        <f t="shared" si="369"/>
        <v>0</v>
      </c>
      <c r="H2170" s="3" t="e">
        <f t="shared" si="370"/>
        <v>#DIV/0!</v>
      </c>
      <c r="I2170" s="3" t="n">
        <f t="shared" si="371"/>
        <v>-1</v>
      </c>
      <c r="J2170" s="3" t="e">
        <f t="shared" si="372"/>
        <v>#DIV/0!</v>
      </c>
      <c r="K2170" s="3" t="n">
        <f t="shared" si="373"/>
        <v>0</v>
      </c>
      <c r="L2170" s="3" t="n">
        <f>AM2170/SUM(AM1:AM$2860)</f>
        <v>0</v>
      </c>
      <c r="M2170" t="s">
        <v>4323</v>
      </c>
      <c r="N2170" t="s">
        <v>5180</v>
      </c>
      <c r="O2170" t="s">
        <v>5181</v>
      </c>
      <c r="P2170" s="2"/>
      <c r="Q2170" s="2" t="n">
        <v>68692.819529762593</v>
      </c>
      <c r="R2170" s="2"/>
      <c r="S2170" s="2" t="n">
        <v>180905.51569621099</v>
      </c>
      <c r="T2170" s="2"/>
      <c r="U2170" s="2" t="n">
        <v>7837.6013995816602</v>
      </c>
      <c r="V2170" s="2" t="n">
        <v>0</v>
      </c>
      <c r="W2170" s="2" t="n">
        <v>44091.829799859603</v>
      </c>
      <c r="X2170" s="2" t="n">
        <v>-789.14533681803402</v>
      </c>
      <c r="Y2170" s="2" t="n">
        <v>65980.299736704401</v>
      </c>
      <c r="Z2170" s="2" t="n">
        <v>23544.762385599101</v>
      </c>
      <c r="AA2170" s="2" t="n">
        <v>2055.2750601594298</v>
      </c>
      <c r="AB2170" s="2" t="n">
        <v>0</v>
      </c>
      <c r="AC2170" s="2"/>
      <c r="AD2170" s="2" t="n">
        <v>298117.65586521698</v>
      </c>
      <c r="AE2170" s="2" t="n">
        <v>40042.432544724099</v>
      </c>
      <c r="AF2170" s="2" t="n">
        <v>12136.1974372272</v>
      </c>
      <c r="AG2170" s="2"/>
      <c r="AH2170" s="2" t="n">
        <v>142167.421721958</v>
      </c>
      <c r="AI2170" s="2"/>
      <c r="AJ2170" s="2"/>
      <c r="AK2170" s="2"/>
      <c r="AL2170" s="2"/>
      <c r="AM2170" s="2"/>
    </row>
    <row r="2171">
      <c r="A2171" t="str">
        <f t="shared" si="363"/>
        <v>PAMS</v>
      </c>
      <c r="B2171" t="str">
        <f t="shared" si="364"/>
        <v>L054</v>
      </c>
      <c r="C2171" t="str">
        <f t="shared" si="365"/>
        <v>TECH REP SVCS/PREFAB STRUCTURES</v>
      </c>
      <c r="D2171" s="2" t="n">
        <f t="shared" si="366"/>
        <v>0</v>
      </c>
      <c r="E2171" s="2" t="n">
        <f t="shared" si="367"/>
        <v>9329.5342657144793</v>
      </c>
      <c r="F2171" s="2" t="n">
        <f t="shared" si="368"/>
        <v>0</v>
      </c>
      <c r="G2171" s="2" t="n">
        <f t="shared" si="369"/>
        <v>0</v>
      </c>
      <c r="H2171" s="3" t="n">
        <f t="shared" si="370"/>
        <v>-1</v>
      </c>
      <c r="I2171" s="3" t="e">
        <f t="shared" si="371"/>
        <v>#DIV/0!</v>
      </c>
      <c r="J2171" s="3" t="e">
        <f t="shared" si="372"/>
        <v>#DIV/0!</v>
      </c>
      <c r="K2171" s="3" t="n">
        <f t="shared" si="373"/>
        <v>0</v>
      </c>
      <c r="L2171" s="3" t="n">
        <f>AM2171/SUM(AM1:AM$2860)</f>
        <v>0</v>
      </c>
      <c r="M2171" t="s">
        <v>4323</v>
      </c>
      <c r="N2171" t="s">
        <v>5182</v>
      </c>
      <c r="O2171" t="s">
        <v>5183</v>
      </c>
      <c r="P2171" s="2"/>
      <c r="Q2171" s="2"/>
      <c r="R2171" s="2"/>
      <c r="S2171" s="2"/>
      <c r="T2171" s="2" t="n">
        <v>5949.9173147428201</v>
      </c>
      <c r="U2171" s="2" t="n">
        <v>7284.6816471337397</v>
      </c>
      <c r="V2171" s="2" t="n">
        <v>40501.168403761803</v>
      </c>
      <c r="W2171" s="2"/>
      <c r="X2171" s="2" t="n">
        <v>7424.4715496583303</v>
      </c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 t="n">
        <v>9329.5342657144793</v>
      </c>
      <c r="AL2171" s="2"/>
      <c r="AM2171" s="2"/>
    </row>
    <row r="2172">
      <c r="A2172" t="str">
        <f t="shared" si="363"/>
        <v>PAMS</v>
      </c>
      <c r="B2172" t="str">
        <f t="shared" si="364"/>
        <v>L055</v>
      </c>
      <c r="C2172" t="str">
        <f t="shared" si="365"/>
        <v>TECH REP SVCS/LUMBER &amp; MILLWORK</v>
      </c>
      <c r="D2172" s="2" t="n">
        <f t="shared" si="366"/>
        <v>235012.55960738601</v>
      </c>
      <c r="E2172" s="2" t="n">
        <f t="shared" si="367"/>
        <v>0</v>
      </c>
      <c r="F2172" s="2" t="n">
        <f t="shared" si="368"/>
        <v>0</v>
      </c>
      <c r="G2172" s="2" t="n">
        <f t="shared" si="369"/>
        <v>0</v>
      </c>
      <c r="H2172" s="3" t="e">
        <f t="shared" si="370"/>
        <v>#DIV/0!</v>
      </c>
      <c r="I2172" s="3" t="n">
        <f t="shared" si="371"/>
        <v>-1</v>
      </c>
      <c r="J2172" s="3" t="e">
        <f t="shared" si="372"/>
        <v>#DIV/0!</v>
      </c>
      <c r="K2172" s="3" t="n">
        <f t="shared" si="373"/>
        <v>0</v>
      </c>
      <c r="L2172" s="3" t="n">
        <f>AM2172/SUM(AM1:AM$2860)</f>
        <v>0</v>
      </c>
      <c r="M2172" t="s">
        <v>4323</v>
      </c>
      <c r="N2172" t="s">
        <v>5184</v>
      </c>
      <c r="O2172" t="s">
        <v>5185</v>
      </c>
      <c r="P2172" s="2"/>
      <c r="Q2172" s="2"/>
      <c r="R2172" s="2"/>
      <c r="S2172" s="2"/>
      <c r="T2172" s="2"/>
      <c r="U2172" s="2"/>
      <c r="V2172" s="2" t="n">
        <v>23650.847994961099</v>
      </c>
      <c r="W2172" s="2" t="n">
        <v>-4932.9614216996797</v>
      </c>
      <c r="X2172" s="2" t="n">
        <v>4832.1821722388004</v>
      </c>
      <c r="Y2172" s="2"/>
      <c r="Z2172" s="2"/>
      <c r="AA2172" s="2"/>
      <c r="AB2172" s="2"/>
      <c r="AC2172" s="2" t="n">
        <v>40298.094649668099</v>
      </c>
      <c r="AD2172" s="2" t="n">
        <v>201525.60919395799</v>
      </c>
      <c r="AE2172" s="2" t="n">
        <v>235012.55960738601</v>
      </c>
      <c r="AF2172" s="2" t="n">
        <v>0</v>
      </c>
      <c r="AG2172" s="2"/>
      <c r="AH2172" s="2"/>
      <c r="AI2172" s="2"/>
      <c r="AJ2172" s="2"/>
      <c r="AK2172" s="2"/>
      <c r="AL2172" s="2"/>
      <c r="AM2172" s="2"/>
    </row>
    <row r="2173">
      <c r="A2173" t="str">
        <f t="shared" si="363"/>
        <v>PAMS</v>
      </c>
      <c r="B2173" t="str">
        <f t="shared" si="364"/>
        <v>L056</v>
      </c>
      <c r="C2173" t="str">
        <f t="shared" si="365"/>
        <v>TECH REP SVCS/CONTRUCT MATERIAL</v>
      </c>
      <c r="D2173" s="2" t="n">
        <f t="shared" si="366"/>
        <v>-59.9723783537789</v>
      </c>
      <c r="E2173" s="2" t="n">
        <f t="shared" si="367"/>
        <v>-171171.55819548099</v>
      </c>
      <c r="F2173" s="2" t="n">
        <f t="shared" si="368"/>
        <v>209595</v>
      </c>
      <c r="G2173" s="2" t="n">
        <f t="shared" si="369"/>
        <v>-111165.20112318599</v>
      </c>
      <c r="H2173" s="3" t="n">
        <f t="shared" si="370"/>
        <v>-2.2244732840524755</v>
      </c>
      <c r="I2173" s="3" t="n">
        <f t="shared" si="371"/>
        <v>-3495.8588959336025</v>
      </c>
      <c r="J2173" s="3" t="n">
        <f t="shared" si="372"/>
        <v>-0.53038097818738994</v>
      </c>
      <c r="K2173" s="3" t="n">
        <f t="shared" si="373"/>
        <v>1.6920524163804866E-6</v>
      </c>
      <c r="L2173" s="3" t="n">
        <f>AM2173/SUM(AM1:AM$2860)</f>
        <v>-1.2648524477672057E-6</v>
      </c>
      <c r="M2173" t="s">
        <v>4323</v>
      </c>
      <c r="N2173" t="s">
        <v>5186</v>
      </c>
      <c r="O2173" t="s">
        <v>5187</v>
      </c>
      <c r="P2173" s="2"/>
      <c r="Q2173" s="2"/>
      <c r="R2173" s="2"/>
      <c r="S2173" s="2"/>
      <c r="T2173" s="2" t="n">
        <v>105020.50304319699</v>
      </c>
      <c r="U2173" s="2" t="n">
        <v>0</v>
      </c>
      <c r="V2173" s="2" t="n">
        <v>3425.4302191803499</v>
      </c>
      <c r="W2173" s="2"/>
      <c r="X2173" s="2"/>
      <c r="Y2173" s="2" t="n">
        <v>16737.882437207201</v>
      </c>
      <c r="Z2173" s="2"/>
      <c r="AA2173" s="2"/>
      <c r="AB2173" s="2"/>
      <c r="AC2173" s="2" t="n">
        <v>11955.2745463889</v>
      </c>
      <c r="AD2173" s="2" t="n">
        <v>0</v>
      </c>
      <c r="AE2173" s="2" t="n">
        <v>-59.9723783537789</v>
      </c>
      <c r="AF2173" s="2"/>
      <c r="AG2173" s="2" t="n">
        <v>183904.54904763799</v>
      </c>
      <c r="AH2173" s="2" t="n">
        <v>216894.04094386901</v>
      </c>
      <c r="AI2173" s="2" t="n">
        <v>34705.676788099998</v>
      </c>
      <c r="AJ2173" s="2" t="n">
        <v>380145.24709178001</v>
      </c>
      <c r="AK2173" s="2" t="n">
        <v>-171171.55819548099</v>
      </c>
      <c r="AL2173" s="2" t="n">
        <v>209595</v>
      </c>
      <c r="AM2173" s="2" t="n">
        <v>-111165.20112318599</v>
      </c>
    </row>
    <row r="2174">
      <c r="A2174" t="str">
        <f t="shared" si="363"/>
        <v>PAMS</v>
      </c>
      <c r="B2174" t="str">
        <f t="shared" si="364"/>
        <v>L059</v>
      </c>
      <c r="C2174" t="str">
        <f t="shared" si="365"/>
        <v>TECH REP SVCS/ELECT-ELCT EQ</v>
      </c>
      <c r="D2174" s="2" t="n">
        <f t="shared" si="366"/>
        <v>10489057.4211342</v>
      </c>
      <c r="E2174" s="2" t="n">
        <f t="shared" si="367"/>
        <v>2627664.7962089302</v>
      </c>
      <c r="F2174" s="2" t="n">
        <f t="shared" si="368"/>
        <v>15055363.821</v>
      </c>
      <c r="G2174" s="2" t="n">
        <f t="shared" si="369"/>
        <v>13945138.531961</v>
      </c>
      <c r="H2174" s="3" t="n">
        <f t="shared" si="370"/>
        <v>4.7295602706711923</v>
      </c>
      <c r="I2174" s="3" t="n">
        <f t="shared" si="371"/>
        <v>0.43534001355214613</v>
      </c>
      <c r="J2174" s="3" t="n">
        <f t="shared" si="372"/>
        <v>0.9262571597578797</v>
      </c>
      <c r="K2174" s="3" t="n">
        <f t="shared" si="373"/>
        <v>1.2154137614356452E-4</v>
      </c>
      <c r="L2174" s="3" t="n">
        <f>AM2174/SUM(AM1:AM$2860)</f>
        <v>1.5866964147402362E-4</v>
      </c>
      <c r="M2174" t="s">
        <v>4323</v>
      </c>
      <c r="N2174" t="s">
        <v>5188</v>
      </c>
      <c r="O2174" t="s">
        <v>5189</v>
      </c>
      <c r="P2174" s="2" t="n">
        <v>14840365.790296299</v>
      </c>
      <c r="Q2174" s="2" t="n">
        <v>10502522.5689339</v>
      </c>
      <c r="R2174" s="2" t="n">
        <v>14771206.970346799</v>
      </c>
      <c r="S2174" s="2" t="n">
        <v>15521069.082552601</v>
      </c>
      <c r="T2174" s="2" t="n">
        <v>16303828.0652394</v>
      </c>
      <c r="U2174" s="2" t="n">
        <v>25791825.369613498</v>
      </c>
      <c r="V2174" s="2" t="n">
        <v>7009288.6831999598</v>
      </c>
      <c r="W2174" s="2" t="n">
        <v>342929.29912582098</v>
      </c>
      <c r="X2174" s="2" t="n">
        <v>11024918.609289501</v>
      </c>
      <c r="Y2174" s="2" t="n">
        <v>13964043.007817401</v>
      </c>
      <c r="Z2174" s="2" t="n">
        <v>12730007.336527901</v>
      </c>
      <c r="AA2174" s="2" t="n">
        <v>1182155.8537866101</v>
      </c>
      <c r="AB2174" s="2" t="n">
        <v>5369245.9769734796</v>
      </c>
      <c r="AC2174" s="2" t="n">
        <v>21104763.620504599</v>
      </c>
      <c r="AD2174" s="2" t="n">
        <v>331580.47209070303</v>
      </c>
      <c r="AE2174" s="2" t="n">
        <v>10489057.4211342</v>
      </c>
      <c r="AF2174" s="2" t="n">
        <v>6132304.5876168199</v>
      </c>
      <c r="AG2174" s="2" t="n">
        <v>4792497.00095513</v>
      </c>
      <c r="AH2174" s="2" t="n">
        <v>4869168.7079219697</v>
      </c>
      <c r="AI2174" s="2" t="n">
        <v>2518076.6865877202</v>
      </c>
      <c r="AJ2174" s="2" t="n">
        <v>3113768.23780894</v>
      </c>
      <c r="AK2174" s="2" t="n">
        <v>2627664.7962089302</v>
      </c>
      <c r="AL2174" s="2" t="n">
        <v>15055363.821</v>
      </c>
      <c r="AM2174" s="2" t="n">
        <v>13945138.531961</v>
      </c>
    </row>
    <row r="2175">
      <c r="A2175" t="str">
        <f t="shared" si="363"/>
        <v>PAMS</v>
      </c>
      <c r="B2175" t="str">
        <f t="shared" si="364"/>
        <v>L061</v>
      </c>
      <c r="C2175" t="str">
        <f t="shared" si="365"/>
        <v>TECH REP SVCS/POWER DISTRIBUTION EQ</v>
      </c>
      <c r="D2175" s="2" t="n">
        <f t="shared" si="366"/>
        <v>5749.3597612765398</v>
      </c>
      <c r="E2175" s="2" t="n">
        <f t="shared" si="367"/>
        <v>133962.62736776401</v>
      </c>
      <c r="F2175" s="2" t="n">
        <f t="shared" si="368"/>
        <v>-11239</v>
      </c>
      <c r="G2175" s="2" t="n">
        <f t="shared" si="369"/>
        <v>0</v>
      </c>
      <c r="H2175" s="3" t="n">
        <f t="shared" si="370"/>
        <v>-1.0838965330916202</v>
      </c>
      <c r="I2175" s="3" t="n">
        <f t="shared" si="371"/>
        <v>-2.9548263574837743</v>
      </c>
      <c r="J2175" s="3" t="n">
        <f t="shared" si="372"/>
        <v>0</v>
      </c>
      <c r="K2175" s="3" t="n">
        <f t="shared" si="373"/>
        <v>-9.0732017021876893E-8</v>
      </c>
      <c r="L2175" s="3" t="n">
        <f>AM2175/SUM(AM1:AM$2860)</f>
        <v>0</v>
      </c>
      <c r="M2175" t="s">
        <v>4323</v>
      </c>
      <c r="N2175" t="s">
        <v>5190</v>
      </c>
      <c r="O2175" t="s">
        <v>5191</v>
      </c>
      <c r="P2175" s="2" t="n">
        <v>151372.901172724</v>
      </c>
      <c r="Q2175" s="2" t="n">
        <v>724577.84219325101</v>
      </c>
      <c r="R2175" s="2" t="n">
        <v>50045.877173319597</v>
      </c>
      <c r="S2175" s="2" t="n">
        <v>216197.61155042201</v>
      </c>
      <c r="T2175" s="2"/>
      <c r="U2175" s="2" t="n">
        <v>140482.03945354401</v>
      </c>
      <c r="V2175" s="2" t="n">
        <v>241650.81968273199</v>
      </c>
      <c r="W2175" s="2" t="n">
        <v>1012447.80627436</v>
      </c>
      <c r="X2175" s="2" t="n">
        <v>13596878.1762392</v>
      </c>
      <c r="Y2175" s="2" t="n">
        <v>2818794.3979869899</v>
      </c>
      <c r="Z2175" s="2" t="n">
        <v>5976833.6186715299</v>
      </c>
      <c r="AA2175" s="2" t="n">
        <v>4459402.7079061298</v>
      </c>
      <c r="AB2175" s="2" t="n">
        <v>1244800.41956249</v>
      </c>
      <c r="AC2175" s="2" t="n">
        <v>2508.2738130850498</v>
      </c>
      <c r="AD2175" s="2" t="n">
        <v>37522.6511734753</v>
      </c>
      <c r="AE2175" s="2" t="n">
        <v>5749.3597612765398</v>
      </c>
      <c r="AF2175" s="2"/>
      <c r="AG2175" s="2"/>
      <c r="AH2175" s="2" t="n">
        <v>0</v>
      </c>
      <c r="AI2175" s="2"/>
      <c r="AJ2175" s="2" t="n">
        <v>2345435.6630581501</v>
      </c>
      <c r="AK2175" s="2" t="n">
        <v>133962.62736776401</v>
      </c>
      <c r="AL2175" s="2" t="n">
        <v>-11239</v>
      </c>
      <c r="AM2175" s="2"/>
    </row>
    <row r="2176">
      <c r="A2176" t="str">
        <f t="shared" si="363"/>
        <v>PAMS</v>
      </c>
      <c r="B2176" t="str">
        <f t="shared" si="364"/>
        <v>L062</v>
      </c>
      <c r="C2176" t="str">
        <f t="shared" si="365"/>
        <v>TECH REP SVCS/LIGHTING FIXTURES</v>
      </c>
      <c r="D2176" s="2" t="n">
        <f t="shared" si="366"/>
        <v>64761.004123000297</v>
      </c>
      <c r="E2176" s="2" t="n">
        <f t="shared" si="367"/>
        <v>28336.121265493799</v>
      </c>
      <c r="F2176" s="2" t="n">
        <f t="shared" si="368"/>
        <v>66265.4375</v>
      </c>
      <c r="G2176" s="2" t="n">
        <f t="shared" si="369"/>
        <v>0</v>
      </c>
      <c r="H2176" s="3" t="n">
        <f t="shared" si="370"/>
        <v>1.3385500393342289</v>
      </c>
      <c r="I2176" s="3" t="n">
        <f t="shared" si="371"/>
        <v>2.3230544327915936E-2</v>
      </c>
      <c r="J2176" s="3" t="n">
        <f t="shared" si="372"/>
        <v>0</v>
      </c>
      <c r="K2176" s="3" t="n">
        <f t="shared" si="373"/>
        <v>5.3495834177525753E-7</v>
      </c>
      <c r="L2176" s="3" t="n">
        <f>AM2176/SUM(AM1:AM$2860)</f>
        <v>0</v>
      </c>
      <c r="M2176" t="s">
        <v>4323</v>
      </c>
      <c r="N2176" t="s">
        <v>5192</v>
      </c>
      <c r="O2176" t="s">
        <v>5193</v>
      </c>
      <c r="P2176" s="2"/>
      <c r="Q2176" s="2"/>
      <c r="R2176" s="2"/>
      <c r="S2176" s="2"/>
      <c r="T2176" s="2"/>
      <c r="U2176" s="2" t="n">
        <v>4908.4260008431802</v>
      </c>
      <c r="V2176" s="2" t="n">
        <v>185168.97070540601</v>
      </c>
      <c r="W2176" s="2" t="n">
        <v>0</v>
      </c>
      <c r="X2176" s="2" t="n">
        <v>7631.5152927081799</v>
      </c>
      <c r="Y2176" s="2"/>
      <c r="Z2176" s="2"/>
      <c r="AA2176" s="2"/>
      <c r="AB2176" s="2"/>
      <c r="AC2176" s="2"/>
      <c r="AD2176" s="2"/>
      <c r="AE2176" s="2" t="n">
        <v>64761.004123000297</v>
      </c>
      <c r="AF2176" s="2" t="n">
        <v>90614.176336717093</v>
      </c>
      <c r="AG2176" s="2" t="n">
        <v>133294.02088964501</v>
      </c>
      <c r="AH2176" s="2" t="n">
        <v>252567.27026612501</v>
      </c>
      <c r="AI2176" s="2" t="n">
        <v>97316.062443741204</v>
      </c>
      <c r="AJ2176" s="2" t="n">
        <v>178284.14094984799</v>
      </c>
      <c r="AK2176" s="2" t="n">
        <v>28336.121265493799</v>
      </c>
      <c r="AL2176" s="2" t="n">
        <v>66265.4375</v>
      </c>
      <c r="AM2176" s="2"/>
    </row>
    <row r="2177">
      <c r="A2177" t="str">
        <f t="shared" ref="A2177:A2240" si="374">M2177</f>
        <v>PAMS</v>
      </c>
      <c r="B2177" t="str">
        <f t="shared" ref="B2177:B2240" si="375">N2177</f>
        <v>L063</v>
      </c>
      <c r="C2177" t="str">
        <f t="shared" ref="C2177:C2240" si="376">O2177</f>
        <v>TECH REP SVCS/ALARM &amp; SIGNAL SYSTEM</v>
      </c>
      <c r="D2177" s="2" t="n">
        <f t="shared" ref="D2177:D2240" si="377">AE2177</f>
        <v>-269804.13119584398</v>
      </c>
      <c r="E2177" s="2" t="n">
        <f t="shared" ref="E2177:E2240" si="378">AK2177</f>
        <v>5004264.7204460502</v>
      </c>
      <c r="F2177" s="2" t="n">
        <f t="shared" ref="F2177:F2240" si="379">AL2177</f>
        <v>3661951.7862</v>
      </c>
      <c r="G2177" s="2" t="n">
        <f t="shared" ref="G2177:G2240" si="380">AM2177</f>
        <v>2791132.13157898</v>
      </c>
      <c r="H2177" s="3" t="n">
        <f t="shared" si="370"/>
        <v>-0.26823379841632444</v>
      </c>
      <c r="I2177" s="3" t="n">
        <f t="shared" si="371"/>
        <v>-14.572630522628588</v>
      </c>
      <c r="J2177" s="3" t="n">
        <f t="shared" si="372"/>
        <v>0.76219794648780237</v>
      </c>
      <c r="K2177" s="3" t="n">
        <f t="shared" si="373"/>
        <v>2.9562796672194227E-5</v>
      </c>
      <c r="L2177" s="3" t="n">
        <f>AM2177/SUM(AM1:AM$2860)</f>
        <v>3.1757872724552051E-5</v>
      </c>
      <c r="M2177" t="s">
        <v>4323</v>
      </c>
      <c r="N2177" t="s">
        <v>5194</v>
      </c>
      <c r="O2177" t="s">
        <v>5195</v>
      </c>
      <c r="P2177" s="2"/>
      <c r="Q2177" s="2" t="n">
        <v>980335.78834628302</v>
      </c>
      <c r="R2177" s="2"/>
      <c r="S2177" s="2"/>
      <c r="T2177" s="2"/>
      <c r="U2177" s="2" t="n">
        <v>75823.632475378196</v>
      </c>
      <c r="V2177" s="2" t="n">
        <v>9801616.0340893194</v>
      </c>
      <c r="W2177" s="2" t="n">
        <v>3475407.5733839301</v>
      </c>
      <c r="X2177" s="2" t="n">
        <v>6018378.8994982</v>
      </c>
      <c r="Y2177" s="2" t="n">
        <v>3091537.9765456999</v>
      </c>
      <c r="Z2177" s="2" t="n">
        <v>1276474.4129621501</v>
      </c>
      <c r="AA2177" s="2" t="n">
        <v>1559402.2708700399</v>
      </c>
      <c r="AB2177" s="2" t="n">
        <v>12853.259402617599</v>
      </c>
      <c r="AC2177" s="2" t="n">
        <v>-19346.7088718862</v>
      </c>
      <c r="AD2177" s="2" t="n">
        <v>95931.193206768003</v>
      </c>
      <c r="AE2177" s="2" t="n">
        <v>-269804.13119584398</v>
      </c>
      <c r="AF2177" s="2" t="n">
        <v>173196.00254831099</v>
      </c>
      <c r="AG2177" s="2" t="n">
        <v>173890.267031228</v>
      </c>
      <c r="AH2177" s="2" t="n">
        <v>314225.74867940001</v>
      </c>
      <c r="AI2177" s="2" t="n">
        <v>364632.75582545402</v>
      </c>
      <c r="AJ2177" s="2" t="n">
        <v>1391803.5532804099</v>
      </c>
      <c r="AK2177" s="2" t="n">
        <v>5004264.7204460502</v>
      </c>
      <c r="AL2177" s="2" t="n">
        <v>3661951.7862</v>
      </c>
      <c r="AM2177" s="2" t="n">
        <v>2791132.13157898</v>
      </c>
    </row>
    <row r="2178">
      <c r="A2178" t="str">
        <f t="shared" si="374"/>
        <v>PAMS</v>
      </c>
      <c r="B2178" t="str">
        <f t="shared" si="375"/>
        <v>L065</v>
      </c>
      <c r="C2178" t="str">
        <f t="shared" si="376"/>
        <v>TECH REP SVCS/MEDICAL-DENTAL-VET EQ</v>
      </c>
      <c r="D2178" s="2" t="n">
        <f t="shared" si="377"/>
        <v>5866.6061207924504</v>
      </c>
      <c r="E2178" s="2" t="n">
        <f t="shared" si="378"/>
        <v>-36029.967152682701</v>
      </c>
      <c r="F2178" s="2" t="n">
        <f t="shared" si="379"/>
        <v>-0.02</v>
      </c>
      <c r="G2178" s="2" t="n">
        <f t="shared" si="380"/>
        <v>0</v>
      </c>
      <c r="H2178" s="3" t="n">
        <f t="shared" ref="H2178:H2241" si="381">AL2178/AK2178-1</f>
        <v>-0.99999944490651582</v>
      </c>
      <c r="I2178" s="3" t="n">
        <f t="shared" ref="I2178:I2241" si="382">AL2178/AE2178-1</f>
        <v>-1.0000034091260923</v>
      </c>
      <c r="J2178" s="3" t="n">
        <f t="shared" ref="J2178:J2241" si="383">AM2178/AL2178</f>
        <v>0</v>
      </c>
      <c r="K2178" s="3" t="n">
        <f t="shared" ref="K2178:K2241" si="384">AL2178/SUM(AL$1:AL$2860)</f>
        <v>-1.6145923484629753E-13</v>
      </c>
      <c r="L2178" s="3" t="n">
        <f>AM2178/SUM(AM1:AM$2860)</f>
        <v>0</v>
      </c>
      <c r="M2178" t="s">
        <v>4323</v>
      </c>
      <c r="N2178" t="s">
        <v>5196</v>
      </c>
      <c r="O2178" t="s">
        <v>5197</v>
      </c>
      <c r="P2178" s="2"/>
      <c r="Q2178" s="2"/>
      <c r="R2178" s="2"/>
      <c r="S2178" s="2" t="n">
        <v>153782.71715955</v>
      </c>
      <c r="T2178" s="2" t="n">
        <v>380036.09368591098</v>
      </c>
      <c r="U2178" s="2" t="n">
        <v>69829.578135524906</v>
      </c>
      <c r="V2178" s="2" t="n">
        <v>51410.8141181553</v>
      </c>
      <c r="W2178" s="2" t="n">
        <v>484497.099810599</v>
      </c>
      <c r="X2178" s="2" t="n">
        <v>65454.846822751097</v>
      </c>
      <c r="Y2178" s="2" t="n">
        <v>-36862.296130820301</v>
      </c>
      <c r="Z2178" s="2" t="n">
        <v>107755.079708568</v>
      </c>
      <c r="AA2178" s="2" t="n">
        <v>36714.378658283298</v>
      </c>
      <c r="AB2178" s="2"/>
      <c r="AC2178" s="2" t="n">
        <v>-14767.806023092</v>
      </c>
      <c r="AD2178" s="2" t="n">
        <v>78257.366586536897</v>
      </c>
      <c r="AE2178" s="2" t="n">
        <v>5866.6061207924504</v>
      </c>
      <c r="AF2178" s="2" t="n">
        <v>27677.918105729601</v>
      </c>
      <c r="AG2178" s="2" t="n">
        <v>130680.862710188</v>
      </c>
      <c r="AH2178" s="2" t="n">
        <v>89274.640904832704</v>
      </c>
      <c r="AI2178" s="2"/>
      <c r="AJ2178" s="2"/>
      <c r="AK2178" s="2" t="n">
        <v>-36029.967152682701</v>
      </c>
      <c r="AL2178" s="2" t="n">
        <v>-0.02</v>
      </c>
      <c r="AM2178" s="2"/>
    </row>
    <row r="2179">
      <c r="A2179" t="str">
        <f t="shared" si="374"/>
        <v>PAMS</v>
      </c>
      <c r="B2179" t="str">
        <f t="shared" si="375"/>
        <v>L066</v>
      </c>
      <c r="C2179" t="str">
        <f t="shared" si="376"/>
        <v>TECH REP SVCS/INSTRUMENTS &amp; LAB EQ</v>
      </c>
      <c r="D2179" s="2" t="n">
        <f t="shared" si="377"/>
        <v>9018.6692862345608</v>
      </c>
      <c r="E2179" s="2" t="n">
        <f t="shared" si="378"/>
        <v>211232.79069297601</v>
      </c>
      <c r="F2179" s="2" t="n">
        <f t="shared" si="379"/>
        <v>63144.8796</v>
      </c>
      <c r="G2179" s="2" t="n">
        <f t="shared" si="380"/>
        <v>9924.2721380245002</v>
      </c>
      <c r="H2179" s="3" t="n">
        <f t="shared" si="381"/>
        <v>-0.70106497484199681</v>
      </c>
      <c r="I2179" s="3" t="n">
        <f t="shared" si="382"/>
        <v>6.0015739125038925</v>
      </c>
      <c r="J2179" s="3" t="n">
        <f t="shared" si="383"/>
        <v>0.15716669666473637</v>
      </c>
      <c r="K2179" s="3" t="n">
        <f t="shared" si="384"/>
        <v>5.097661972338791E-7</v>
      </c>
      <c r="L2179" s="3" t="n">
        <f>AM2179/SUM(AM1:AM$2860)</f>
        <v>1.1291968870886174E-7</v>
      </c>
      <c r="M2179" t="s">
        <v>4323</v>
      </c>
      <c r="N2179" t="s">
        <v>5198</v>
      </c>
      <c r="O2179" t="s">
        <v>5199</v>
      </c>
      <c r="P2179" s="2"/>
      <c r="Q2179" s="2"/>
      <c r="R2179" s="2" t="n">
        <v>129641.588358118</v>
      </c>
      <c r="S2179" s="2" t="n">
        <v>1246102.0367757301</v>
      </c>
      <c r="T2179" s="2" t="n">
        <v>617280.12173530797</v>
      </c>
      <c r="U2179" s="2" t="n">
        <v>1796766.8726310099</v>
      </c>
      <c r="V2179" s="2" t="n">
        <v>540734.21999546001</v>
      </c>
      <c r="W2179" s="2" t="n">
        <v>118861.263591254</v>
      </c>
      <c r="X2179" s="2" t="n">
        <v>378336.176396036</v>
      </c>
      <c r="Y2179" s="2" t="n">
        <v>183562.76260481001</v>
      </c>
      <c r="Z2179" s="2" t="n">
        <v>548935.98615069303</v>
      </c>
      <c r="AA2179" s="2" t="n">
        <v>93054.215951670805</v>
      </c>
      <c r="AB2179" s="2" t="n">
        <v>73575.232135961807</v>
      </c>
      <c r="AC2179" s="2" t="n">
        <v>80793.722431920498</v>
      </c>
      <c r="AD2179" s="2" t="n">
        <v>210241.56661772801</v>
      </c>
      <c r="AE2179" s="2" t="n">
        <v>9018.6692862345608</v>
      </c>
      <c r="AF2179" s="2" t="n">
        <v>247678.25490245799</v>
      </c>
      <c r="AG2179" s="2" t="n">
        <v>222525.764933239</v>
      </c>
      <c r="AH2179" s="2" t="n">
        <v>50040.000303337401</v>
      </c>
      <c r="AI2179" s="2" t="n">
        <v>65295.701565253097</v>
      </c>
      <c r="AJ2179" s="2" t="n">
        <v>56227.767577393701</v>
      </c>
      <c r="AK2179" s="2" t="n">
        <v>211232.79069297601</v>
      </c>
      <c r="AL2179" s="2" t="n">
        <v>63144.8796</v>
      </c>
      <c r="AM2179" s="2" t="n">
        <v>9924.2721380245002</v>
      </c>
    </row>
    <row r="2180">
      <c r="A2180" t="str">
        <f t="shared" si="374"/>
        <v>PAMS</v>
      </c>
      <c r="B2180" t="str">
        <f t="shared" si="375"/>
        <v>L067</v>
      </c>
      <c r="C2180" t="str">
        <f t="shared" si="376"/>
        <v>TECH REP SVCS/PHOTOGRAPHIC EQ</v>
      </c>
      <c r="D2180" s="2" t="n">
        <f t="shared" si="377"/>
        <v>955867.27853109897</v>
      </c>
      <c r="E2180" s="2" t="n">
        <f t="shared" si="378"/>
        <v>0</v>
      </c>
      <c r="F2180" s="2" t="n">
        <f t="shared" si="379"/>
        <v>0</v>
      </c>
      <c r="G2180" s="2" t="n">
        <f t="shared" si="380"/>
        <v>0</v>
      </c>
      <c r="H2180" s="3" t="e">
        <f t="shared" si="381"/>
        <v>#DIV/0!</v>
      </c>
      <c r="I2180" s="3" t="n">
        <f t="shared" si="382"/>
        <v>-1</v>
      </c>
      <c r="J2180" s="3" t="e">
        <f t="shared" si="383"/>
        <v>#DIV/0!</v>
      </c>
      <c r="K2180" s="3" t="n">
        <f t="shared" si="384"/>
        <v>0</v>
      </c>
      <c r="L2180" s="3" t="n">
        <f>AM2180/SUM(AM1:AM$2860)</f>
        <v>0</v>
      </c>
      <c r="M2180" t="s">
        <v>4323</v>
      </c>
      <c r="N2180" t="s">
        <v>5200</v>
      </c>
      <c r="O2180" t="s">
        <v>5201</v>
      </c>
      <c r="P2180" s="2"/>
      <c r="Q2180" s="2"/>
      <c r="R2180" s="2"/>
      <c r="S2180" s="2"/>
      <c r="T2180" s="2"/>
      <c r="U2180" s="2"/>
      <c r="V2180" s="2" t="n">
        <v>107789.20112151399</v>
      </c>
      <c r="W2180" s="2"/>
      <c r="X2180" s="2" t="n">
        <v>0</v>
      </c>
      <c r="Y2180" s="2" t="n">
        <v>9237.2419631386201</v>
      </c>
      <c r="Z2180" s="2" t="n">
        <v>242763.91299947101</v>
      </c>
      <c r="AA2180" s="2" t="n">
        <v>43356.929806904001</v>
      </c>
      <c r="AB2180" s="2"/>
      <c r="AC2180" s="2"/>
      <c r="AD2180" s="2"/>
      <c r="AE2180" s="2" t="n">
        <v>955867.27853109897</v>
      </c>
      <c r="AF2180" s="2" t="n">
        <v>475075.58321935002</v>
      </c>
      <c r="AG2180" s="2" t="n">
        <v>1008427.21386594</v>
      </c>
      <c r="AH2180" s="2" t="n">
        <v>908700.44717448403</v>
      </c>
      <c r="AI2180" s="2" t="n">
        <v>952586.62980783801</v>
      </c>
      <c r="AJ2180" s="2"/>
      <c r="AK2180" s="2"/>
      <c r="AL2180" s="2"/>
      <c r="AM2180" s="2"/>
    </row>
    <row r="2181">
      <c r="A2181" t="str">
        <f t="shared" si="374"/>
        <v>PAMS</v>
      </c>
      <c r="B2181" t="str">
        <f t="shared" si="375"/>
        <v>L068</v>
      </c>
      <c r="C2181" t="str">
        <f t="shared" si="376"/>
        <v>TECH REP SVCS/CHEMICAL PRODUCTS</v>
      </c>
      <c r="D2181" s="2" t="n">
        <f t="shared" si="377"/>
        <v>46754.466164606099</v>
      </c>
      <c r="E2181" s="2" t="n">
        <f t="shared" si="378"/>
        <v>24499.111152548099</v>
      </c>
      <c r="F2181" s="2" t="n">
        <f t="shared" si="379"/>
        <v>8076.75</v>
      </c>
      <c r="G2181" s="2" t="n">
        <f t="shared" si="380"/>
        <v>12966.4120692334</v>
      </c>
      <c r="H2181" s="3" t="n">
        <f t="shared" si="381"/>
        <v>-0.67032477424553605</v>
      </c>
      <c r="I2181" s="3" t="n">
        <f t="shared" si="382"/>
        <v>-0.82725179726008224</v>
      </c>
      <c r="J2181" s="3" t="n">
        <f t="shared" si="383"/>
        <v>1.6053997052321045</v>
      </c>
      <c r="K2181" s="3" t="n">
        <f t="shared" si="384"/>
        <v>6.5203293752241684E-8</v>
      </c>
      <c r="L2181" s="3" t="n">
        <f>AM2181/SUM(AM1:AM$2860)</f>
        <v>1.4753356157161124E-7</v>
      </c>
      <c r="M2181" t="s">
        <v>4323</v>
      </c>
      <c r="N2181" t="s">
        <v>5202</v>
      </c>
      <c r="O2181" t="s">
        <v>5203</v>
      </c>
      <c r="P2181" s="2" t="n">
        <v>161026.88822009499</v>
      </c>
      <c r="Q2181" s="2" t="n">
        <v>1482230.6475767</v>
      </c>
      <c r="R2181" s="2" t="n">
        <v>276895.36231241998</v>
      </c>
      <c r="S2181" s="2" t="n">
        <v>369212.31418879202</v>
      </c>
      <c r="T2181" s="2"/>
      <c r="U2181" s="2" t="n">
        <v>60848.602208687997</v>
      </c>
      <c r="V2181" s="2"/>
      <c r="W2181" s="2" t="n">
        <v>2395.0378212941901</v>
      </c>
      <c r="X2181" s="2" t="n">
        <v>182336.29158992699</v>
      </c>
      <c r="Y2181" s="2" t="n">
        <v>632508.14332488296</v>
      </c>
      <c r="Z2181" s="2" t="n">
        <v>254852.264153044</v>
      </c>
      <c r="AA2181" s="2" t="n">
        <v>38587.662683301998</v>
      </c>
      <c r="AB2181" s="2" t="n">
        <v>391199.33019444899</v>
      </c>
      <c r="AC2181" s="2" t="n">
        <v>79629.051970108907</v>
      </c>
      <c r="AD2181" s="2" t="n">
        <v>60168.577565449203</v>
      </c>
      <c r="AE2181" s="2" t="n">
        <v>46754.466164606099</v>
      </c>
      <c r="AF2181" s="2" t="n">
        <v>35925.618761444901</v>
      </c>
      <c r="AG2181" s="2" t="n">
        <v>-37830.928408482898</v>
      </c>
      <c r="AH2181" s="2" t="n">
        <v>31964.386648862601</v>
      </c>
      <c r="AI2181" s="2" t="n">
        <v>36112.477060739999</v>
      </c>
      <c r="AJ2181" s="2" t="n">
        <v>16935.728221459201</v>
      </c>
      <c r="AK2181" s="2" t="n">
        <v>24499.111152548099</v>
      </c>
      <c r="AL2181" s="2" t="n">
        <v>8076.75</v>
      </c>
      <c r="AM2181" s="2" t="n">
        <v>12966.4120692334</v>
      </c>
    </row>
    <row r="2182">
      <c r="A2182" t="str">
        <f t="shared" si="374"/>
        <v>PAMS</v>
      </c>
      <c r="B2182" t="str">
        <f t="shared" si="375"/>
        <v>L069</v>
      </c>
      <c r="C2182" t="str">
        <f t="shared" si="376"/>
        <v>TECH REP SVCS/TRAINING AIDS-DEVICES</v>
      </c>
      <c r="D2182" s="2" t="n">
        <f t="shared" si="377"/>
        <v>277747.05146281602</v>
      </c>
      <c r="E2182" s="2" t="n">
        <f t="shared" si="378"/>
        <v>46499362.474268898</v>
      </c>
      <c r="F2182" s="2" t="n">
        <f t="shared" si="379"/>
        <v>34318518.310099997</v>
      </c>
      <c r="G2182" s="2" t="n">
        <f t="shared" si="380"/>
        <v>13629615.8723244</v>
      </c>
      <c r="H2182" s="3" t="n">
        <f t="shared" si="381"/>
        <v>-0.26195722943318522</v>
      </c>
      <c r="I2182" s="3" t="n">
        <f t="shared" si="382"/>
        <v>122.56033350976712</v>
      </c>
      <c r="J2182" s="3" t="n">
        <f t="shared" si="383"/>
        <v>0.39715047570434242</v>
      </c>
      <c r="K2182" s="3" t="n">
        <f t="shared" si="384"/>
        <v>2.7705208537036986E-4</v>
      </c>
      <c r="L2182" s="3" t="n">
        <f>AM2182/SUM(AM1:AM$2860)</f>
        <v>1.5507958267563105E-4</v>
      </c>
      <c r="M2182" t="s">
        <v>4323</v>
      </c>
      <c r="N2182" t="s">
        <v>5204</v>
      </c>
      <c r="O2182" t="s">
        <v>5205</v>
      </c>
      <c r="P2182" s="2" t="n">
        <v>108252.29760448499</v>
      </c>
      <c r="Q2182" s="2"/>
      <c r="R2182" s="2" t="n">
        <v>132398.102724861</v>
      </c>
      <c r="S2182" s="2" t="n">
        <v>781815.92498590099</v>
      </c>
      <c r="T2182" s="2" t="n">
        <v>5089956.4280117601</v>
      </c>
      <c r="U2182" s="2" t="n">
        <v>22149550.954163201</v>
      </c>
      <c r="V2182" s="2" t="n">
        <v>31419363.013287999</v>
      </c>
      <c r="W2182" s="2" t="n">
        <v>28493447.889589</v>
      </c>
      <c r="X2182" s="2" t="n">
        <v>1125614.1805183401</v>
      </c>
      <c r="Y2182" s="2" t="n">
        <v>2604097.8415108402</v>
      </c>
      <c r="Z2182" s="2" t="n">
        <v>3180272.6044883002</v>
      </c>
      <c r="AA2182" s="2" t="n">
        <v>-1108253.3958996099</v>
      </c>
      <c r="AB2182" s="2" t="n">
        <v>359180.64380946802</v>
      </c>
      <c r="AC2182" s="2" t="n">
        <v>297923.791484955</v>
      </c>
      <c r="AD2182" s="2" t="n">
        <v>107590.321563711</v>
      </c>
      <c r="AE2182" s="2" t="n">
        <v>277747.05146281602</v>
      </c>
      <c r="AF2182" s="2" t="n">
        <v>6911081.3927202299</v>
      </c>
      <c r="AG2182" s="2" t="n">
        <v>14170473.628234901</v>
      </c>
      <c r="AH2182" s="2" t="n">
        <v>26927694.199467201</v>
      </c>
      <c r="AI2182" s="2" t="n">
        <v>49367475.700950302</v>
      </c>
      <c r="AJ2182" s="2" t="n">
        <v>50347007.6958571</v>
      </c>
      <c r="AK2182" s="2" t="n">
        <v>46499362.474268898</v>
      </c>
      <c r="AL2182" s="2" t="n">
        <v>34318518.310099997</v>
      </c>
      <c r="AM2182" s="2" t="n">
        <v>13629615.8723244</v>
      </c>
    </row>
    <row r="2183">
      <c r="A2183" t="str">
        <f t="shared" si="374"/>
        <v>PAMS</v>
      </c>
      <c r="B2183" t="str">
        <f t="shared" si="375"/>
        <v>L071</v>
      </c>
      <c r="C2183" t="str">
        <f t="shared" si="376"/>
        <v>TECH REP SVCS/FURNITURE</v>
      </c>
      <c r="D2183" s="2" t="n">
        <f t="shared" si="377"/>
        <v>81820.734755095793</v>
      </c>
      <c r="E2183" s="2" t="n">
        <f t="shared" si="378"/>
        <v>0</v>
      </c>
      <c r="F2183" s="2" t="n">
        <f t="shared" si="379"/>
        <v>0</v>
      </c>
      <c r="G2183" s="2" t="n">
        <f t="shared" si="380"/>
        <v>0</v>
      </c>
      <c r="H2183" s="3" t="e">
        <f t="shared" si="381"/>
        <v>#DIV/0!</v>
      </c>
      <c r="I2183" s="3" t="n">
        <f t="shared" si="382"/>
        <v>-1</v>
      </c>
      <c r="J2183" s="3" t="e">
        <f t="shared" si="383"/>
        <v>#DIV/0!</v>
      </c>
      <c r="K2183" s="3" t="n">
        <f t="shared" si="384"/>
        <v>0</v>
      </c>
      <c r="L2183" s="3" t="n">
        <f>AM2183/SUM(AM1:AM$2860)</f>
        <v>0</v>
      </c>
      <c r="M2183" t="s">
        <v>4323</v>
      </c>
      <c r="N2183" t="s">
        <v>5206</v>
      </c>
      <c r="O2183" t="s">
        <v>5207</v>
      </c>
      <c r="P2183" s="2"/>
      <c r="Q2183" s="2"/>
      <c r="R2183" s="2"/>
      <c r="S2183" s="2"/>
      <c r="T2183" s="2"/>
      <c r="U2183" s="2" t="n">
        <v>7932.8826101862596</v>
      </c>
      <c r="V2183" s="2" t="n">
        <v>63046.091785101802</v>
      </c>
      <c r="W2183" s="2" t="n">
        <v>18829.624052981599</v>
      </c>
      <c r="X2183" s="2"/>
      <c r="Y2183" s="2"/>
      <c r="Z2183" s="2" t="n">
        <v>118121.79180619</v>
      </c>
      <c r="AA2183" s="2" t="n">
        <v>24748.732428951502</v>
      </c>
      <c r="AB2183" s="2" t="n">
        <v>129734.016346087</v>
      </c>
      <c r="AC2183" s="2" t="n">
        <v>27546.256894362999</v>
      </c>
      <c r="AD2183" s="2" t="n">
        <v>253819.21850729399</v>
      </c>
      <c r="AE2183" s="2" t="n">
        <v>81820.734755095793</v>
      </c>
      <c r="AF2183" s="2" t="n">
        <v>13918.2032949969</v>
      </c>
      <c r="AG2183" s="2"/>
      <c r="AH2183" s="2" t="n">
        <v>38173.872763692103</v>
      </c>
      <c r="AI2183" s="2" t="n">
        <v>26543.4098232086</v>
      </c>
      <c r="AJ2183" s="2"/>
      <c r="AK2183" s="2"/>
      <c r="AL2183" s="2"/>
      <c r="AM2183" s="2"/>
    </row>
    <row r="2184">
      <c r="A2184" t="str">
        <f t="shared" si="374"/>
        <v>PAMS</v>
      </c>
      <c r="B2184" t="str">
        <f t="shared" si="375"/>
        <v>L072</v>
      </c>
      <c r="C2184" t="str">
        <f t="shared" si="376"/>
        <v>TECH REP SVCS/HOUSEHOLD FURNISHINGS</v>
      </c>
      <c r="D2184" s="2" t="n">
        <f t="shared" si="377"/>
        <v>0</v>
      </c>
      <c r="E2184" s="2" t="n">
        <f t="shared" si="378"/>
        <v>0</v>
      </c>
      <c r="F2184" s="2" t="n">
        <f t="shared" si="379"/>
        <v>0</v>
      </c>
      <c r="G2184" s="2" t="n">
        <f t="shared" si="380"/>
        <v>0</v>
      </c>
      <c r="H2184" s="3" t="e">
        <f t="shared" si="381"/>
        <v>#DIV/0!</v>
      </c>
      <c r="I2184" s="3" t="e">
        <f t="shared" si="382"/>
        <v>#DIV/0!</v>
      </c>
      <c r="J2184" s="3" t="e">
        <f t="shared" si="383"/>
        <v>#DIV/0!</v>
      </c>
      <c r="K2184" s="3" t="n">
        <f t="shared" si="384"/>
        <v>0</v>
      </c>
      <c r="L2184" s="3" t="n">
        <f>AM2184/SUM(AM1:AM$2860)</f>
        <v>0</v>
      </c>
      <c r="M2184" t="s">
        <v>4323</v>
      </c>
      <c r="N2184" t="s">
        <v>5208</v>
      </c>
      <c r="O2184" t="s">
        <v>5209</v>
      </c>
      <c r="P2184" s="2" t="n">
        <v>49279.766517959702</v>
      </c>
      <c r="Q2184" s="2"/>
      <c r="R2184" s="2"/>
      <c r="S2184" s="2"/>
      <c r="T2184" s="2" t="n">
        <v>4983.0557510971103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</row>
    <row r="2185">
      <c r="A2185" t="str">
        <f t="shared" si="374"/>
        <v>PAMS</v>
      </c>
      <c r="B2185" t="str">
        <f t="shared" si="375"/>
        <v>L073</v>
      </c>
      <c r="C2185" t="str">
        <f t="shared" si="376"/>
        <v>TECH REP SVCS/FOOD PREP-SERVING EQ</v>
      </c>
      <c r="D2185" s="2" t="n">
        <f t="shared" si="377"/>
        <v>7816.3798680383097</v>
      </c>
      <c r="E2185" s="2" t="n">
        <f t="shared" si="378"/>
        <v>7912.72820243979</v>
      </c>
      <c r="F2185" s="2" t="n">
        <f t="shared" si="379"/>
        <v>0</v>
      </c>
      <c r="G2185" s="2" t="n">
        <f t="shared" si="380"/>
        <v>5452.8653352317197</v>
      </c>
      <c r="H2185" s="3" t="n">
        <f t="shared" si="381"/>
        <v>-1</v>
      </c>
      <c r="I2185" s="3" t="n">
        <f t="shared" si="382"/>
        <v>-1</v>
      </c>
      <c r="J2185" s="3" t="e">
        <f t="shared" si="383"/>
        <v>#DIV/0!</v>
      </c>
      <c r="K2185" s="3" t="n">
        <f t="shared" si="384"/>
        <v>0</v>
      </c>
      <c r="L2185" s="3" t="n">
        <f>AM2185/SUM(AM1:AM$2860)</f>
        <v>6.2043427231961781E-8</v>
      </c>
      <c r="M2185" t="s">
        <v>4323</v>
      </c>
      <c r="N2185" t="s">
        <v>5210</v>
      </c>
      <c r="O2185" t="s">
        <v>5211</v>
      </c>
      <c r="P2185" s="2" t="n">
        <v>305413.37265761802</v>
      </c>
      <c r="Q2185" s="2"/>
      <c r="R2185" s="2"/>
      <c r="S2185" s="2" t="n">
        <v>-3945.2174510600098</v>
      </c>
      <c r="T2185" s="2"/>
      <c r="U2185" s="2"/>
      <c r="V2185" s="2" t="n">
        <v>10000.8581052233</v>
      </c>
      <c r="W2185" s="2"/>
      <c r="X2185" s="2"/>
      <c r="Y2185" s="2"/>
      <c r="Z2185" s="2"/>
      <c r="AA2185" s="2"/>
      <c r="AB2185" s="2" t="n">
        <v>10704.0499979577</v>
      </c>
      <c r="AC2185" s="2"/>
      <c r="AD2185" s="2" t="n">
        <v>46725.076915265803</v>
      </c>
      <c r="AE2185" s="2" t="n">
        <v>7816.3798680383097</v>
      </c>
      <c r="AF2185" s="2"/>
      <c r="AG2185" s="2"/>
      <c r="AH2185" s="2"/>
      <c r="AI2185" s="2"/>
      <c r="AJ2185" s="2"/>
      <c r="AK2185" s="2" t="n">
        <v>7912.72820243979</v>
      </c>
      <c r="AL2185" s="2" t="n">
        <v>0</v>
      </c>
      <c r="AM2185" s="2" t="n">
        <v>5452.8653352317197</v>
      </c>
    </row>
    <row r="2186">
      <c r="A2186" t="str">
        <f t="shared" si="374"/>
        <v>PAMS</v>
      </c>
      <c r="B2186" t="str">
        <f t="shared" si="375"/>
        <v>L074</v>
      </c>
      <c r="C2186" t="str">
        <f t="shared" si="376"/>
        <v>TECH REP SVCS/OFFICE MACHINES</v>
      </c>
      <c r="D2186" s="2" t="n">
        <f t="shared" si="377"/>
        <v>592623.27883712098</v>
      </c>
      <c r="E2186" s="2" t="n">
        <f t="shared" si="378"/>
        <v>545359.50676483498</v>
      </c>
      <c r="F2186" s="2" t="n">
        <f t="shared" si="379"/>
        <v>520427.69390000001</v>
      </c>
      <c r="G2186" s="2" t="n">
        <f t="shared" si="380"/>
        <v>-2170.3013511386698</v>
      </c>
      <c r="H2186" s="3" t="n">
        <f t="shared" si="381"/>
        <v>-4.5716289081920825E-2</v>
      </c>
      <c r="I2186" s="3" t="n">
        <f t="shared" si="382"/>
        <v>-0.12182374117801653</v>
      </c>
      <c r="J2186" s="3" t="n">
        <f t="shared" si="383"/>
        <v>-4.1702264821358494E-3</v>
      </c>
      <c r="K2186" s="3" t="n">
        <f t="shared" si="384"/>
        <v>4.2013928624958572E-6</v>
      </c>
      <c r="L2186" s="3" t="n">
        <f>AM2186/SUM(AM1:AM$2860)</f>
        <v>-2.4693977509546972E-8</v>
      </c>
      <c r="M2186" t="s">
        <v>4323</v>
      </c>
      <c r="N2186" t="s">
        <v>5212</v>
      </c>
      <c r="O2186" t="s">
        <v>5213</v>
      </c>
      <c r="P2186" s="2"/>
      <c r="Q2186" s="2"/>
      <c r="R2186" s="2"/>
      <c r="S2186" s="2"/>
      <c r="T2186" s="2"/>
      <c r="U2186" s="2" t="n">
        <v>25171.563456088701</v>
      </c>
      <c r="V2186" s="2" t="n">
        <v>54743.548001200303</v>
      </c>
      <c r="W2186" s="2" t="n">
        <v>68141.5476497075</v>
      </c>
      <c r="X2186" s="2" t="n">
        <v>103788.209542417</v>
      </c>
      <c r="Y2186" s="2" t="n">
        <v>21641.538313639099</v>
      </c>
      <c r="Z2186" s="2" t="n">
        <v>49580.888384919497</v>
      </c>
      <c r="AA2186" s="2" t="n">
        <v>23689.9206837333</v>
      </c>
      <c r="AB2186" s="2" t="n">
        <v>4949.0489990557198</v>
      </c>
      <c r="AC2186" s="2" t="n">
        <v>0</v>
      </c>
      <c r="AD2186" s="2"/>
      <c r="AE2186" s="2" t="n">
        <v>592623.27883712098</v>
      </c>
      <c r="AF2186" s="2" t="n">
        <v>605354.78021239396</v>
      </c>
      <c r="AG2186" s="2" t="n">
        <v>618499.93605093402</v>
      </c>
      <c r="AH2186" s="2" t="n">
        <v>628449.63684239704</v>
      </c>
      <c r="AI2186" s="2" t="n">
        <v>671547.56854274205</v>
      </c>
      <c r="AJ2186" s="2" t="n">
        <v>33332.822090395297</v>
      </c>
      <c r="AK2186" s="2" t="n">
        <v>545359.50676483498</v>
      </c>
      <c r="AL2186" s="2" t="n">
        <v>520427.69390000001</v>
      </c>
      <c r="AM2186" s="2" t="n">
        <v>-2170.3013511386698</v>
      </c>
    </row>
    <row r="2187">
      <c r="A2187" t="str">
        <f t="shared" si="374"/>
        <v>PAMS</v>
      </c>
      <c r="B2187" t="str">
        <f t="shared" si="375"/>
        <v>L075</v>
      </c>
      <c r="C2187" t="str">
        <f t="shared" si="376"/>
        <v>TECH REP SVCS/OFFICE SUPPLIES</v>
      </c>
      <c r="D2187" s="2" t="n">
        <f t="shared" si="377"/>
        <v>0</v>
      </c>
      <c r="E2187" s="2" t="n">
        <f t="shared" si="378"/>
        <v>0</v>
      </c>
      <c r="F2187" s="2" t="n">
        <f t="shared" si="379"/>
        <v>0</v>
      </c>
      <c r="G2187" s="2" t="n">
        <f t="shared" si="380"/>
        <v>0</v>
      </c>
      <c r="H2187" s="3" t="e">
        <f t="shared" si="381"/>
        <v>#DIV/0!</v>
      </c>
      <c r="I2187" s="3" t="e">
        <f t="shared" si="382"/>
        <v>#DIV/0!</v>
      </c>
      <c r="J2187" s="3" t="e">
        <f t="shared" si="383"/>
        <v>#DIV/0!</v>
      </c>
      <c r="K2187" s="3" t="n">
        <f t="shared" si="384"/>
        <v>0</v>
      </c>
      <c r="L2187" s="3" t="n">
        <f>AM2187/SUM(AM1:AM$2860)</f>
        <v>0</v>
      </c>
      <c r="M2187" t="s">
        <v>4323</v>
      </c>
      <c r="N2187" t="s">
        <v>5214</v>
      </c>
      <c r="O2187" t="s">
        <v>5215</v>
      </c>
      <c r="P2187" s="2" t="n">
        <v>2128292.94064759</v>
      </c>
      <c r="Q2187" s="2" t="n">
        <v>3215978.9827546501</v>
      </c>
      <c r="R2187" s="2" t="n">
        <v>1558099.9454867099</v>
      </c>
      <c r="S2187" s="2"/>
      <c r="T2187" s="2"/>
      <c r="U2187" s="2" t="n">
        <v>13911.056748272</v>
      </c>
      <c r="V2187" s="2"/>
      <c r="W2187" s="2" t="n">
        <v>8843.9493185175706</v>
      </c>
      <c r="X2187" s="2" t="n">
        <v>0</v>
      </c>
      <c r="Y2187" s="2"/>
      <c r="Z2187" s="2" t="n">
        <v>9151.0528740286609</v>
      </c>
      <c r="AA2187" s="2" t="n">
        <v>7930.0507478279296</v>
      </c>
      <c r="AB2187" s="2" t="n">
        <v>4247.6188991895497</v>
      </c>
      <c r="AC2187" s="2" t="n">
        <v>-2.47333791503518E-2</v>
      </c>
      <c r="AD2187" s="2" t="n">
        <v>-4092.1184016183101</v>
      </c>
      <c r="AE2187" s="2"/>
      <c r="AF2187" s="2" t="n">
        <v>34686.683947190599</v>
      </c>
      <c r="AG2187" s="2"/>
      <c r="AH2187" s="2"/>
      <c r="AI2187" s="2"/>
      <c r="AJ2187" s="2"/>
      <c r="AK2187" s="2"/>
      <c r="AL2187" s="2"/>
      <c r="AM2187" s="2"/>
    </row>
    <row r="2188">
      <c r="A2188" t="str">
        <f t="shared" si="374"/>
        <v>PAMS</v>
      </c>
      <c r="B2188" t="str">
        <f t="shared" si="375"/>
        <v>L076</v>
      </c>
      <c r="C2188" t="str">
        <f t="shared" si="376"/>
        <v>TECH REP SVCS/BOOKS-MAPS-PUBS</v>
      </c>
      <c r="D2188" s="2" t="n">
        <f t="shared" si="377"/>
        <v>-2949.8494995564101</v>
      </c>
      <c r="E2188" s="2" t="n">
        <f t="shared" si="378"/>
        <v>147501.807994237</v>
      </c>
      <c r="F2188" s="2" t="n">
        <f t="shared" si="379"/>
        <v>144841.20310000001</v>
      </c>
      <c r="G2188" s="2" t="n">
        <f t="shared" si="380"/>
        <v>0</v>
      </c>
      <c r="H2188" s="3" t="n">
        <f t="shared" si="381"/>
        <v>-1.8037778183308317E-2</v>
      </c>
      <c r="I2188" s="3" t="n">
        <f t="shared" si="382"/>
        <v>-50.101217916975365</v>
      </c>
      <c r="J2188" s="3" t="n">
        <f t="shared" si="383"/>
        <v>0</v>
      </c>
      <c r="K2188" s="3" t="n">
        <f t="shared" si="384"/>
        <v>1.169297491337159E-6</v>
      </c>
      <c r="L2188" s="3" t="n">
        <f>AM2188/SUM(AM1:AM$2860)</f>
        <v>0</v>
      </c>
      <c r="M2188" t="s">
        <v>4323</v>
      </c>
      <c r="N2188" t="s">
        <v>5216</v>
      </c>
      <c r="O2188" t="s">
        <v>5217</v>
      </c>
      <c r="P2188" s="2"/>
      <c r="Q2188" s="2"/>
      <c r="R2188" s="2" t="n">
        <v>218036.40399472701</v>
      </c>
      <c r="S2188" s="2"/>
      <c r="T2188" s="2" t="n">
        <v>135756.28841182901</v>
      </c>
      <c r="U2188" s="2" t="n">
        <v>333911.55890912499</v>
      </c>
      <c r="V2188" s="2" t="n">
        <v>2389455.68690449</v>
      </c>
      <c r="W2188" s="2" t="n">
        <v>5131887.0033784304</v>
      </c>
      <c r="X2188" s="2" t="n">
        <v>536438.507460578</v>
      </c>
      <c r="Y2188" s="2" t="n">
        <v>786226.35484287306</v>
      </c>
      <c r="Z2188" s="2" t="n">
        <v>190436.90981767699</v>
      </c>
      <c r="AA2188" s="2" t="n">
        <v>18626.469923534802</v>
      </c>
      <c r="AB2188" s="2" t="n">
        <v>40914.241297263601</v>
      </c>
      <c r="AC2188" s="2"/>
      <c r="AD2188" s="2" t="n">
        <v>82690.587866838599</v>
      </c>
      <c r="AE2188" s="2" t="n">
        <v>-2949.8494995564101</v>
      </c>
      <c r="AF2188" s="2" t="n">
        <v>4086.2417366080599</v>
      </c>
      <c r="AG2188" s="2"/>
      <c r="AH2188" s="2" t="n">
        <v>998.96701658180802</v>
      </c>
      <c r="AI2188" s="2" t="n">
        <v>0</v>
      </c>
      <c r="AJ2188" s="2"/>
      <c r="AK2188" s="2" t="n">
        <v>147501.807994237</v>
      </c>
      <c r="AL2188" s="2" t="n">
        <v>144841.20310000001</v>
      </c>
      <c r="AM2188" s="2"/>
    </row>
    <row r="2189">
      <c r="A2189" t="str">
        <f t="shared" si="374"/>
        <v>PAMS</v>
      </c>
      <c r="B2189" t="str">
        <f t="shared" si="375"/>
        <v>L077</v>
      </c>
      <c r="C2189" t="str">
        <f t="shared" si="376"/>
        <v>TECH REP SVCS/MUSICAL INST-RADIO-TV</v>
      </c>
      <c r="D2189" s="2" t="n">
        <f t="shared" si="377"/>
        <v>9595.5805366046297</v>
      </c>
      <c r="E2189" s="2" t="n">
        <f t="shared" si="378"/>
        <v>0</v>
      </c>
      <c r="F2189" s="2" t="n">
        <f t="shared" si="379"/>
        <v>0</v>
      </c>
      <c r="G2189" s="2" t="n">
        <f t="shared" si="380"/>
        <v>0</v>
      </c>
      <c r="H2189" s="3" t="e">
        <f t="shared" si="381"/>
        <v>#DIV/0!</v>
      </c>
      <c r="I2189" s="3" t="n">
        <f t="shared" si="382"/>
        <v>-1</v>
      </c>
      <c r="J2189" s="3" t="e">
        <f t="shared" si="383"/>
        <v>#DIV/0!</v>
      </c>
      <c r="K2189" s="3" t="n">
        <f t="shared" si="384"/>
        <v>0</v>
      </c>
      <c r="L2189" s="3" t="n">
        <f>AM2189/SUM(AM1:AM$2860)</f>
        <v>0</v>
      </c>
      <c r="M2189" t="s">
        <v>4323</v>
      </c>
      <c r="N2189" t="s">
        <v>5218</v>
      </c>
      <c r="O2189" t="s">
        <v>5219</v>
      </c>
      <c r="P2189" s="2"/>
      <c r="Q2189" s="2"/>
      <c r="R2189" s="2"/>
      <c r="S2189" s="2"/>
      <c r="T2189" s="2" t="n">
        <v>67144.816896872697</v>
      </c>
      <c r="U2189" s="2" t="n">
        <v>33456.697814570798</v>
      </c>
      <c r="V2189" s="2" t="n">
        <v>34419.282096237497</v>
      </c>
      <c r="W2189" s="2" t="n">
        <v>98060.468978670004</v>
      </c>
      <c r="X2189" s="2" t="n">
        <v>20144.9477093971</v>
      </c>
      <c r="Y2189" s="2"/>
      <c r="Z2189" s="2" t="n">
        <v>428.366083355532</v>
      </c>
      <c r="AA2189" s="2"/>
      <c r="AB2189" s="2" t="n">
        <v>9167.7039982507995</v>
      </c>
      <c r="AC2189" s="2"/>
      <c r="AD2189" s="2"/>
      <c r="AE2189" s="2" t="n">
        <v>9595.5805366046297</v>
      </c>
      <c r="AF2189" s="2"/>
      <c r="AG2189" s="2"/>
      <c r="AH2189" s="2"/>
      <c r="AI2189" s="2"/>
      <c r="AJ2189" s="2"/>
      <c r="AK2189" s="2"/>
      <c r="AL2189" s="2"/>
      <c r="AM2189" s="2"/>
    </row>
    <row r="2190">
      <c r="A2190" t="str">
        <f t="shared" si="374"/>
        <v>PAMS</v>
      </c>
      <c r="B2190" t="str">
        <f t="shared" si="375"/>
        <v>L078</v>
      </c>
      <c r="C2190" t="str">
        <f t="shared" si="376"/>
        <v>TECH REP SVCS/RECREATIONAL EQ</v>
      </c>
      <c r="D2190" s="2" t="n">
        <f t="shared" si="377"/>
        <v>0</v>
      </c>
      <c r="E2190" s="2" t="n">
        <f t="shared" si="378"/>
        <v>0</v>
      </c>
      <c r="F2190" s="2" t="n">
        <f t="shared" si="379"/>
        <v>0</v>
      </c>
      <c r="G2190" s="2" t="n">
        <f t="shared" si="380"/>
        <v>0</v>
      </c>
      <c r="H2190" s="3" t="e">
        <f t="shared" si="381"/>
        <v>#DIV/0!</v>
      </c>
      <c r="I2190" s="3" t="e">
        <f t="shared" si="382"/>
        <v>#DIV/0!</v>
      </c>
      <c r="J2190" s="3" t="e">
        <f t="shared" si="383"/>
        <v>#DIV/0!</v>
      </c>
      <c r="K2190" s="3" t="n">
        <f t="shared" si="384"/>
        <v>0</v>
      </c>
      <c r="L2190" s="3" t="n">
        <f>AM2190/SUM(AM1:AM$2860)</f>
        <v>0</v>
      </c>
      <c r="M2190" t="s">
        <v>4323</v>
      </c>
      <c r="N2190" t="s">
        <v>5220</v>
      </c>
      <c r="O2190" t="s">
        <v>5221</v>
      </c>
      <c r="P2190" s="2"/>
      <c r="Q2190" s="2"/>
      <c r="R2190" s="2"/>
      <c r="S2190" s="2"/>
      <c r="T2190" s="2" t="n">
        <v>14428.549488251299</v>
      </c>
      <c r="U2190" s="2" t="n">
        <v>7004.6126341444497</v>
      </c>
      <c r="V2190" s="2" t="n">
        <v>5872.1660900234501</v>
      </c>
      <c r="W2190" s="2" t="n">
        <v>-2114.7095308472499</v>
      </c>
      <c r="X2190" s="2"/>
      <c r="Y2190" s="2" t="n">
        <v>18078.602127857001</v>
      </c>
      <c r="Z2190" s="2" t="n">
        <v>18838.479111653</v>
      </c>
      <c r="AA2190" s="2" t="n">
        <v>19870.522903332199</v>
      </c>
      <c r="AB2190" s="2" t="n">
        <v>7923.0747175582801</v>
      </c>
      <c r="AC2190" s="2"/>
      <c r="AD2190" s="2"/>
      <c r="AE2190" s="2"/>
      <c r="AF2190" s="2"/>
      <c r="AG2190" s="2" t="n">
        <v>4993.9338437900096</v>
      </c>
      <c r="AH2190" s="2"/>
      <c r="AI2190" s="2"/>
      <c r="AJ2190" s="2"/>
      <c r="AK2190" s="2"/>
      <c r="AL2190" s="2"/>
      <c r="AM2190" s="2"/>
    </row>
    <row r="2191">
      <c r="A2191" t="str">
        <f t="shared" si="374"/>
        <v>PAMS</v>
      </c>
      <c r="B2191" t="str">
        <f t="shared" si="375"/>
        <v>L079</v>
      </c>
      <c r="C2191" t="str">
        <f t="shared" si="376"/>
        <v>TECH REP SVCS/CLEANING EQ</v>
      </c>
      <c r="D2191" s="2" t="n">
        <f t="shared" si="377"/>
        <v>0</v>
      </c>
      <c r="E2191" s="2" t="n">
        <f t="shared" si="378"/>
        <v>0</v>
      </c>
      <c r="F2191" s="2" t="n">
        <f t="shared" si="379"/>
        <v>2275</v>
      </c>
      <c r="G2191" s="2" t="n">
        <f t="shared" si="380"/>
        <v>2107.89441855206</v>
      </c>
      <c r="H2191" s="3" t="e">
        <f t="shared" si="381"/>
        <v>#DIV/0!</v>
      </c>
      <c r="I2191" s="3" t="e">
        <f t="shared" si="382"/>
        <v>#DIV/0!</v>
      </c>
      <c r="J2191" s="3" t="n">
        <f t="shared" si="383"/>
        <v>0.92654699716574063</v>
      </c>
      <c r="K2191" s="3" t="n">
        <f t="shared" si="384"/>
        <v>1.8365987963766346E-8</v>
      </c>
      <c r="L2191" s="3" t="n">
        <f>AM2191/SUM(AM1:AM$2860)</f>
        <v>2.3983903127975482E-8</v>
      </c>
      <c r="M2191" t="s">
        <v>4323</v>
      </c>
      <c r="N2191" t="s">
        <v>5222</v>
      </c>
      <c r="O2191" t="s">
        <v>5223</v>
      </c>
      <c r="P2191" s="2"/>
      <c r="Q2191" s="2"/>
      <c r="R2191" s="2"/>
      <c r="S2191" s="2"/>
      <c r="T2191" s="2"/>
      <c r="U2191" s="2" t="n">
        <v>12652.1898445264</v>
      </c>
      <c r="V2191" s="2" t="n">
        <v>590.01287856902297</v>
      </c>
      <c r="W2191" s="2"/>
      <c r="X2191" s="2"/>
      <c r="Y2191" s="2"/>
      <c r="Z2191" s="2" t="n">
        <v>6514.9740261133302</v>
      </c>
      <c r="AA2191" s="2" t="n">
        <v>8972.8330916176201</v>
      </c>
      <c r="AB2191" s="2" t="n">
        <v>37653.069992815799</v>
      </c>
      <c r="AC2191" s="2"/>
      <c r="AD2191" s="2"/>
      <c r="AE2191" s="2"/>
      <c r="AF2191" s="2"/>
      <c r="AG2191" s="2"/>
      <c r="AH2191" s="2"/>
      <c r="AI2191" s="2"/>
      <c r="AJ2191" s="2" t="n">
        <v>33120.275040138797</v>
      </c>
      <c r="AK2191" s="2"/>
      <c r="AL2191" s="2" t="n">
        <v>2275</v>
      </c>
      <c r="AM2191" s="2" t="n">
        <v>2107.89441855206</v>
      </c>
    </row>
    <row r="2192">
      <c r="A2192" t="str">
        <f t="shared" si="374"/>
        <v>PAMS</v>
      </c>
      <c r="B2192" t="str">
        <f t="shared" si="375"/>
        <v>L080</v>
      </c>
      <c r="C2192" t="str">
        <f t="shared" si="376"/>
        <v>TECH REP SVCS/BRUSHES-PAINTS-SEALER</v>
      </c>
      <c r="D2192" s="2" t="n">
        <f t="shared" si="377"/>
        <v>0</v>
      </c>
      <c r="E2192" s="2" t="n">
        <f t="shared" si="378"/>
        <v>0</v>
      </c>
      <c r="F2192" s="2" t="n">
        <f t="shared" si="379"/>
        <v>0</v>
      </c>
      <c r="G2192" s="2" t="n">
        <f t="shared" si="380"/>
        <v>0</v>
      </c>
      <c r="H2192" s="3" t="e">
        <f t="shared" si="381"/>
        <v>#DIV/0!</v>
      </c>
      <c r="I2192" s="3" t="e">
        <f t="shared" si="382"/>
        <v>#DIV/0!</v>
      </c>
      <c r="J2192" s="3" t="e">
        <f t="shared" si="383"/>
        <v>#DIV/0!</v>
      </c>
      <c r="K2192" s="3" t="n">
        <f t="shared" si="384"/>
        <v>0</v>
      </c>
      <c r="L2192" s="3" t="n">
        <f>AM2192/SUM(AM1:AM$2860)</f>
        <v>0</v>
      </c>
      <c r="M2192" t="s">
        <v>4323</v>
      </c>
      <c r="N2192" t="s">
        <v>5224</v>
      </c>
      <c r="O2192" t="s">
        <v>5225</v>
      </c>
      <c r="P2192" s="2"/>
      <c r="Q2192" s="2"/>
      <c r="R2192" s="2"/>
      <c r="S2192" s="2"/>
      <c r="T2192" s="2" t="n">
        <v>3681.5113384971201</v>
      </c>
      <c r="U2192" s="2"/>
      <c r="V2192" s="2"/>
      <c r="W2192" s="2"/>
      <c r="X2192" s="2" t="n">
        <v>132815.02640855499</v>
      </c>
      <c r="Y2192" s="2"/>
      <c r="Z2192" s="2" t="n">
        <v>12624.397460239699</v>
      </c>
      <c r="AA2192" s="2" t="n">
        <v>9964.11506672416</v>
      </c>
      <c r="AB2192" s="2" t="n">
        <v>11107.025997880801</v>
      </c>
      <c r="AC2192" s="2" t="n">
        <v>31637.701940172501</v>
      </c>
      <c r="AD2192" s="2"/>
      <c r="AE2192" s="2"/>
      <c r="AF2192" s="2" t="n">
        <v>7141.2279993176098</v>
      </c>
      <c r="AG2192" s="2" t="n">
        <v>48698.035850329798</v>
      </c>
      <c r="AH2192" s="2" t="n">
        <v>13726.872439643899</v>
      </c>
      <c r="AI2192" s="2" t="n">
        <v>38568.559379223298</v>
      </c>
      <c r="AJ2192" s="2"/>
      <c r="AK2192" s="2"/>
      <c r="AL2192" s="2"/>
      <c r="AM2192" s="2"/>
    </row>
    <row r="2193">
      <c r="A2193" t="str">
        <f t="shared" si="374"/>
        <v>PAMS</v>
      </c>
      <c r="B2193" t="str">
        <f t="shared" si="375"/>
        <v>L081</v>
      </c>
      <c r="C2193" t="str">
        <f t="shared" si="376"/>
        <v>TECH REP SVCS/CONTAINERS-PACKAGING</v>
      </c>
      <c r="D2193" s="2" t="n">
        <f t="shared" si="377"/>
        <v>0</v>
      </c>
      <c r="E2193" s="2" t="n">
        <f t="shared" si="378"/>
        <v>0</v>
      </c>
      <c r="F2193" s="2" t="n">
        <f t="shared" si="379"/>
        <v>399738.96879999997</v>
      </c>
      <c r="G2193" s="2" t="n">
        <f t="shared" si="380"/>
        <v>414769.62770871399</v>
      </c>
      <c r="H2193" s="3" t="e">
        <f t="shared" si="381"/>
        <v>#DIV/0!</v>
      </c>
      <c r="I2193" s="3" t="e">
        <f t="shared" si="382"/>
        <v>#DIV/0!</v>
      </c>
      <c r="J2193" s="3" t="n">
        <f t="shared" si="383"/>
        <v>1.0376011849778755</v>
      </c>
      <c r="K2193" s="3" t="n">
        <f t="shared" si="384"/>
        <v>3.2270774020347999E-6</v>
      </c>
      <c r="L2193" s="3" t="n">
        <f>AM2193/SUM(AM1:AM$2860)</f>
        <v>4.7193040049062427E-6</v>
      </c>
      <c r="M2193" t="s">
        <v>4323</v>
      </c>
      <c r="N2193" t="s">
        <v>5226</v>
      </c>
      <c r="O2193" t="s">
        <v>5227</v>
      </c>
      <c r="P2193" s="2"/>
      <c r="Q2193" s="2"/>
      <c r="R2193" s="2"/>
      <c r="S2193" s="2"/>
      <c r="T2193" s="2"/>
      <c r="U2193" s="2"/>
      <c r="V2193" s="2"/>
      <c r="W2193" s="2"/>
      <c r="X2193" s="2" t="n">
        <v>86087.491549063197</v>
      </c>
      <c r="Y2193" s="2"/>
      <c r="Z2193" s="2"/>
      <c r="AA2193" s="2"/>
      <c r="AB2193" s="2" t="n">
        <v>1610.7203836226699</v>
      </c>
      <c r="AC2193" s="2"/>
      <c r="AD2193" s="2"/>
      <c r="AE2193" s="2"/>
      <c r="AF2193" s="2" t="n">
        <v>18843.105999380401</v>
      </c>
      <c r="AG2193" s="2"/>
      <c r="AH2193" s="2"/>
      <c r="AI2193" s="2"/>
      <c r="AJ2193" s="2"/>
      <c r="AK2193" s="2"/>
      <c r="AL2193" s="2" t="n">
        <v>399738.96879999997</v>
      </c>
      <c r="AM2193" s="2" t="n">
        <v>414769.62770871399</v>
      </c>
    </row>
    <row r="2194">
      <c r="A2194" t="str">
        <f t="shared" si="374"/>
        <v>PAMS</v>
      </c>
      <c r="B2194" t="str">
        <f t="shared" si="375"/>
        <v>L083</v>
      </c>
      <c r="C2194" t="str">
        <f t="shared" si="376"/>
        <v>TECH REP SVCS/TEXTILES-LEATHER-FURS</v>
      </c>
      <c r="D2194" s="2" t="n">
        <f t="shared" si="377"/>
        <v>0</v>
      </c>
      <c r="E2194" s="2" t="n">
        <f t="shared" si="378"/>
        <v>0</v>
      </c>
      <c r="F2194" s="2" t="n">
        <f t="shared" si="379"/>
        <v>0</v>
      </c>
      <c r="G2194" s="2" t="n">
        <f t="shared" si="380"/>
        <v>0</v>
      </c>
      <c r="H2194" s="3" t="e">
        <f t="shared" si="381"/>
        <v>#DIV/0!</v>
      </c>
      <c r="I2194" s="3" t="e">
        <f t="shared" si="382"/>
        <v>#DIV/0!</v>
      </c>
      <c r="J2194" s="3" t="e">
        <f t="shared" si="383"/>
        <v>#DIV/0!</v>
      </c>
      <c r="K2194" s="3" t="n">
        <f t="shared" si="384"/>
        <v>0</v>
      </c>
      <c r="L2194" s="3" t="n">
        <f>AM2194/SUM(AM1:AM$2860)</f>
        <v>0</v>
      </c>
      <c r="M2194" t="s">
        <v>4323</v>
      </c>
      <c r="N2194" t="s">
        <v>5228</v>
      </c>
      <c r="O2194" t="s">
        <v>5229</v>
      </c>
      <c r="P2194" s="2"/>
      <c r="Q2194" s="2"/>
      <c r="R2194" s="2"/>
      <c r="S2194" s="2"/>
      <c r="T2194" s="2"/>
      <c r="U2194" s="2" t="n">
        <v>85197.282482282506</v>
      </c>
      <c r="V2194" s="2" t="n">
        <v>131033.191894523</v>
      </c>
      <c r="W2194" s="2"/>
      <c r="X2194" s="2"/>
      <c r="Y2194" s="2"/>
      <c r="Z2194" s="2"/>
      <c r="AA2194" s="2" t="n">
        <v>5135.7381708375897</v>
      </c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</row>
    <row r="2195">
      <c r="A2195" t="str">
        <f t="shared" si="374"/>
        <v>PAMS</v>
      </c>
      <c r="B2195" t="str">
        <f t="shared" si="375"/>
        <v>L084</v>
      </c>
      <c r="C2195" t="str">
        <f t="shared" si="376"/>
        <v>TECH REP SVCS/CLOTHING - INDIVID EQ</v>
      </c>
      <c r="D2195" s="2" t="n">
        <f t="shared" si="377"/>
        <v>43007.391965062001</v>
      </c>
      <c r="E2195" s="2" t="n">
        <f t="shared" si="378"/>
        <v>0</v>
      </c>
      <c r="F2195" s="2" t="n">
        <f t="shared" si="379"/>
        <v>0</v>
      </c>
      <c r="G2195" s="2" t="n">
        <f t="shared" si="380"/>
        <v>0</v>
      </c>
      <c r="H2195" s="3" t="e">
        <f t="shared" si="381"/>
        <v>#DIV/0!</v>
      </c>
      <c r="I2195" s="3" t="n">
        <f t="shared" si="382"/>
        <v>-1</v>
      </c>
      <c r="J2195" s="3" t="e">
        <f t="shared" si="383"/>
        <v>#DIV/0!</v>
      </c>
      <c r="K2195" s="3" t="n">
        <f t="shared" si="384"/>
        <v>0</v>
      </c>
      <c r="L2195" s="3" t="n">
        <f>AM2195/SUM(AM1:AM$2860)</f>
        <v>0</v>
      </c>
      <c r="M2195" t="s">
        <v>4323</v>
      </c>
      <c r="N2195" t="s">
        <v>5230</v>
      </c>
      <c r="O2195" t="s">
        <v>5231</v>
      </c>
      <c r="P2195" s="2"/>
      <c r="Q2195" s="2"/>
      <c r="R2195" s="2"/>
      <c r="S2195" s="2"/>
      <c r="T2195" s="2"/>
      <c r="U2195" s="2"/>
      <c r="V2195" s="2"/>
      <c r="W2195" s="2" t="n">
        <v>3400.6815428489599</v>
      </c>
      <c r="X2195" s="2" t="n">
        <v>156662.678563411</v>
      </c>
      <c r="Y2195" s="2" t="n">
        <v>155086.694531124</v>
      </c>
      <c r="Z2195" s="2" t="n">
        <v>77185.435249133807</v>
      </c>
      <c r="AA2195" s="2"/>
      <c r="AB2195" s="2"/>
      <c r="AC2195" s="2"/>
      <c r="AD2195" s="2"/>
      <c r="AE2195" s="2" t="n">
        <v>43007.391965062001</v>
      </c>
      <c r="AF2195" s="2" t="n">
        <v>-6373.0264487355498</v>
      </c>
      <c r="AG2195" s="2"/>
      <c r="AH2195" s="2"/>
      <c r="AI2195" s="2" t="n">
        <v>34719.2280387961</v>
      </c>
      <c r="AJ2195" s="2"/>
      <c r="AK2195" s="2"/>
      <c r="AL2195" s="2"/>
      <c r="AM2195" s="2"/>
    </row>
    <row r="2196">
      <c r="A2196" t="str">
        <f t="shared" si="374"/>
        <v>PAMS</v>
      </c>
      <c r="B2196" t="str">
        <f t="shared" si="375"/>
        <v>L085</v>
      </c>
      <c r="C2196" t="str">
        <f t="shared" si="376"/>
        <v>TECH REP SVCS/TOILETRIES</v>
      </c>
      <c r="D2196" s="2" t="n">
        <f t="shared" si="377"/>
        <v>63273.258058370899</v>
      </c>
      <c r="E2196" s="2" t="n">
        <f t="shared" si="378"/>
        <v>181573.120105582</v>
      </c>
      <c r="F2196" s="2" t="n">
        <f t="shared" si="379"/>
        <v>138764.35019999999</v>
      </c>
      <c r="G2196" s="2" t="n">
        <f t="shared" si="380"/>
        <v>350708.17684073199</v>
      </c>
      <c r="H2196" s="3" t="n">
        <f t="shared" si="381"/>
        <v>-0.23576600920163382</v>
      </c>
      <c r="I2196" s="3" t="n">
        <f t="shared" si="382"/>
        <v>1.1930963326084298</v>
      </c>
      <c r="J2196" s="3" t="n">
        <f t="shared" si="383"/>
        <v>2.5273651073583308</v>
      </c>
      <c r="K2196" s="3" t="n">
        <f t="shared" si="384"/>
        <v>1.1202392903617835E-6</v>
      </c>
      <c r="L2196" s="3" t="n">
        <f>AM2196/SUM(AM1:AM$2860)</f>
        <v>3.9904042942126464E-6</v>
      </c>
      <c r="M2196" t="s">
        <v>4323</v>
      </c>
      <c r="N2196" t="s">
        <v>5232</v>
      </c>
      <c r="O2196" t="s">
        <v>5233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 t="n">
        <v>63273.258058370899</v>
      </c>
      <c r="AF2196" s="2" t="n">
        <v>167613.23455256899</v>
      </c>
      <c r="AG2196" s="2" t="n">
        <v>203023.70330311399</v>
      </c>
      <c r="AH2196" s="2" t="n">
        <v>255303.31191138201</v>
      </c>
      <c r="AI2196" s="2" t="n">
        <v>22864.347512951699</v>
      </c>
      <c r="AJ2196" s="2" t="n">
        <v>88047.717443372007</v>
      </c>
      <c r="AK2196" s="2" t="n">
        <v>181573.120105582</v>
      </c>
      <c r="AL2196" s="2" t="n">
        <v>138764.35019999999</v>
      </c>
      <c r="AM2196" s="2" t="n">
        <v>350708.17684073199</v>
      </c>
    </row>
    <row r="2197">
      <c r="A2197" t="str">
        <f t="shared" si="374"/>
        <v>PAMS</v>
      </c>
      <c r="B2197" t="str">
        <f t="shared" si="375"/>
        <v>L087</v>
      </c>
      <c r="C2197" t="str">
        <f t="shared" si="376"/>
        <v>TECH REP SVCS/AGRICULTURAL SUPPLIES</v>
      </c>
      <c r="D2197" s="2" t="n">
        <f t="shared" si="377"/>
        <v>0</v>
      </c>
      <c r="E2197" s="2" t="n">
        <f t="shared" si="378"/>
        <v>0</v>
      </c>
      <c r="F2197" s="2" t="n">
        <f t="shared" si="379"/>
        <v>0</v>
      </c>
      <c r="G2197" s="2" t="n">
        <f t="shared" si="380"/>
        <v>0</v>
      </c>
      <c r="H2197" s="3" t="e">
        <f t="shared" si="381"/>
        <v>#DIV/0!</v>
      </c>
      <c r="I2197" s="3" t="e">
        <f t="shared" si="382"/>
        <v>#DIV/0!</v>
      </c>
      <c r="J2197" s="3" t="e">
        <f t="shared" si="383"/>
        <v>#DIV/0!</v>
      </c>
      <c r="K2197" s="3" t="n">
        <f t="shared" si="384"/>
        <v>0</v>
      </c>
      <c r="L2197" s="3" t="n">
        <f>AM2197/SUM(AM1:AM$2860)</f>
        <v>0</v>
      </c>
      <c r="M2197" t="s">
        <v>4323</v>
      </c>
      <c r="N2197" t="s">
        <v>5234</v>
      </c>
      <c r="O2197" t="s">
        <v>5235</v>
      </c>
      <c r="P2197" s="2"/>
      <c r="Q2197" s="2"/>
      <c r="R2197" s="2"/>
      <c r="S2197" s="2"/>
      <c r="T2197" s="2"/>
      <c r="U2197" s="2"/>
      <c r="V2197" s="2"/>
      <c r="W2197" s="2"/>
      <c r="X2197" s="2" t="n">
        <v>8115.4000178178903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</row>
    <row r="2198">
      <c r="A2198" t="str">
        <f t="shared" si="374"/>
        <v>PAMS</v>
      </c>
      <c r="B2198" t="str">
        <f t="shared" si="375"/>
        <v>L088</v>
      </c>
      <c r="C2198" t="str">
        <f t="shared" si="376"/>
        <v>TECH REP SVCS/LIVE ANIMALS</v>
      </c>
      <c r="D2198" s="2" t="n">
        <f t="shared" si="377"/>
        <v>0</v>
      </c>
      <c r="E2198" s="2" t="n">
        <f t="shared" si="378"/>
        <v>0</v>
      </c>
      <c r="F2198" s="2" t="n">
        <f t="shared" si="379"/>
        <v>0</v>
      </c>
      <c r="G2198" s="2" t="n">
        <f t="shared" si="380"/>
        <v>0</v>
      </c>
      <c r="H2198" s="3" t="e">
        <f t="shared" si="381"/>
        <v>#DIV/0!</v>
      </c>
      <c r="I2198" s="3" t="e">
        <f t="shared" si="382"/>
        <v>#DIV/0!</v>
      </c>
      <c r="J2198" s="3" t="e">
        <f t="shared" si="383"/>
        <v>#DIV/0!</v>
      </c>
      <c r="K2198" s="3" t="n">
        <f t="shared" si="384"/>
        <v>0</v>
      </c>
      <c r="L2198" s="3" t="n">
        <f>AM2198/SUM(AM1:AM$2860)</f>
        <v>0</v>
      </c>
      <c r="M2198" t="s">
        <v>4323</v>
      </c>
      <c r="N2198" t="s">
        <v>5236</v>
      </c>
      <c r="O2198" t="s">
        <v>5237</v>
      </c>
      <c r="P2198" s="2"/>
      <c r="Q2198" s="2"/>
      <c r="R2198" s="2"/>
      <c r="S2198" s="2"/>
      <c r="T2198" s="2"/>
      <c r="U2198" s="2"/>
      <c r="V2198" s="2"/>
      <c r="W2198" s="2" t="n">
        <v>0</v>
      </c>
      <c r="X2198" s="2"/>
      <c r="Y2198" s="2"/>
      <c r="Z2198" s="2"/>
      <c r="AA2198" s="2"/>
      <c r="AB2198" s="2" t="n">
        <v>42841.385991825897</v>
      </c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</row>
    <row r="2199">
      <c r="A2199" t="str">
        <f t="shared" si="374"/>
        <v>PAMS</v>
      </c>
      <c r="B2199" t="str">
        <f t="shared" si="375"/>
        <v>L089</v>
      </c>
      <c r="C2199" t="str">
        <f t="shared" si="376"/>
        <v>TECH REP SVCS/SUBSISTENCE</v>
      </c>
      <c r="D2199" s="2" t="n">
        <f t="shared" si="377"/>
        <v>0</v>
      </c>
      <c r="E2199" s="2" t="n">
        <f t="shared" si="378"/>
        <v>0</v>
      </c>
      <c r="F2199" s="2" t="n">
        <f t="shared" si="379"/>
        <v>0</v>
      </c>
      <c r="G2199" s="2" t="n">
        <f t="shared" si="380"/>
        <v>0</v>
      </c>
      <c r="H2199" s="3" t="e">
        <f t="shared" si="381"/>
        <v>#DIV/0!</v>
      </c>
      <c r="I2199" s="3" t="e">
        <f t="shared" si="382"/>
        <v>#DIV/0!</v>
      </c>
      <c r="J2199" s="3" t="e">
        <f t="shared" si="383"/>
        <v>#DIV/0!</v>
      </c>
      <c r="K2199" s="3" t="n">
        <f t="shared" si="384"/>
        <v>0</v>
      </c>
      <c r="L2199" s="3" t="n">
        <f>AM2199/SUM(AM1:AM$2860)</f>
        <v>0</v>
      </c>
      <c r="M2199" t="s">
        <v>4323</v>
      </c>
      <c r="N2199" t="s">
        <v>5238</v>
      </c>
      <c r="O2199" t="s">
        <v>5239</v>
      </c>
      <c r="P2199" s="2"/>
      <c r="Q2199" s="2"/>
      <c r="R2199" s="2"/>
      <c r="S2199" s="2"/>
      <c r="T2199" s="2"/>
      <c r="U2199" s="2"/>
      <c r="V2199" s="2" t="n">
        <v>12387.4741803828</v>
      </c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</row>
    <row r="2200">
      <c r="A2200" t="str">
        <f t="shared" si="374"/>
        <v>PAMS</v>
      </c>
      <c r="B2200" t="str">
        <f t="shared" si="375"/>
        <v>L091</v>
      </c>
      <c r="C2200" t="str">
        <f t="shared" si="376"/>
        <v>TECH REP SVCS/FUELS-LUBRICANTS-OILS</v>
      </c>
      <c r="D2200" s="2" t="n">
        <f t="shared" si="377"/>
        <v>37422.764092758101</v>
      </c>
      <c r="E2200" s="2" t="n">
        <f t="shared" si="378"/>
        <v>110452.875524779</v>
      </c>
      <c r="F2200" s="2" t="n">
        <f t="shared" si="379"/>
        <v>114634.96090000001</v>
      </c>
      <c r="G2200" s="2" t="n">
        <f t="shared" si="380"/>
        <v>15394.3058440861</v>
      </c>
      <c r="H2200" s="3" t="n">
        <f t="shared" si="381"/>
        <v>3.7863073780119105E-2</v>
      </c>
      <c r="I2200" s="3" t="n">
        <f t="shared" si="382"/>
        <v>2.0632414167980628</v>
      </c>
      <c r="J2200" s="3" t="n">
        <f t="shared" si="383"/>
        <v>0.13428979888181825</v>
      </c>
      <c r="K2200" s="3" t="n">
        <f t="shared" si="384"/>
        <v>9.2544365367746185E-7</v>
      </c>
      <c r="L2200" s="3" t="n">
        <f>AM2200/SUM(AM1:AM$2860)</f>
        <v>1.751584599482012E-7</v>
      </c>
      <c r="M2200" t="s">
        <v>4323</v>
      </c>
      <c r="N2200" t="s">
        <v>5240</v>
      </c>
      <c r="O2200" t="s">
        <v>5241</v>
      </c>
      <c r="P2200" s="2" t="n">
        <v>201227.867588402</v>
      </c>
      <c r="Q2200" s="2"/>
      <c r="R2200" s="2"/>
      <c r="S2200" s="2"/>
      <c r="T2200" s="2"/>
      <c r="U2200" s="2" t="n">
        <v>12760.4639474861</v>
      </c>
      <c r="V2200" s="2"/>
      <c r="W2200" s="2" t="n">
        <v>17183.035550841902</v>
      </c>
      <c r="X2200" s="2"/>
      <c r="Y2200" s="2"/>
      <c r="Z2200" s="2"/>
      <c r="AA2200" s="2"/>
      <c r="AB2200" s="2"/>
      <c r="AC2200" s="2"/>
      <c r="AD2200" s="2"/>
      <c r="AE2200" s="2" t="n">
        <v>37422.764092758101</v>
      </c>
      <c r="AF2200" s="2" t="n">
        <v>9516.5296293852298</v>
      </c>
      <c r="AG2200" s="2"/>
      <c r="AH2200" s="2"/>
      <c r="AI2200" s="2" t="n">
        <v>28193.133142600502</v>
      </c>
      <c r="AJ2200" s="2" t="n">
        <v>123449.597618282</v>
      </c>
      <c r="AK2200" s="2" t="n">
        <v>110452.875524779</v>
      </c>
      <c r="AL2200" s="2" t="n">
        <v>114634.96090000001</v>
      </c>
      <c r="AM2200" s="2" t="n">
        <v>15394.3058440861</v>
      </c>
    </row>
    <row r="2201">
      <c r="A2201" t="str">
        <f t="shared" si="374"/>
        <v>PAMS</v>
      </c>
      <c r="B2201" t="str">
        <f t="shared" si="375"/>
        <v>L093</v>
      </c>
      <c r="C2201" t="str">
        <f t="shared" si="376"/>
        <v>TECH REP SVCS/NONMETALIC FAB MAT</v>
      </c>
      <c r="D2201" s="2" t="n">
        <f t="shared" si="377"/>
        <v>0</v>
      </c>
      <c r="E2201" s="2" t="n">
        <f t="shared" si="378"/>
        <v>0</v>
      </c>
      <c r="F2201" s="2" t="n">
        <f t="shared" si="379"/>
        <v>0</v>
      </c>
      <c r="G2201" s="2" t="n">
        <f t="shared" si="380"/>
        <v>0</v>
      </c>
      <c r="H2201" s="3" t="e">
        <f t="shared" si="381"/>
        <v>#DIV/0!</v>
      </c>
      <c r="I2201" s="3" t="e">
        <f t="shared" si="382"/>
        <v>#DIV/0!</v>
      </c>
      <c r="J2201" s="3" t="e">
        <f t="shared" si="383"/>
        <v>#DIV/0!</v>
      </c>
      <c r="K2201" s="3" t="n">
        <f t="shared" si="384"/>
        <v>0</v>
      </c>
      <c r="L2201" s="3" t="n">
        <f>AM2201/SUM(AM1:AM$2860)</f>
        <v>0</v>
      </c>
      <c r="M2201" t="s">
        <v>4323</v>
      </c>
      <c r="N2201" t="s">
        <v>5242</v>
      </c>
      <c r="O2201" t="s">
        <v>5243</v>
      </c>
      <c r="P2201" s="2"/>
      <c r="Q2201" s="2"/>
      <c r="R2201" s="2"/>
      <c r="S2201" s="2"/>
      <c r="T2201" s="2" t="n">
        <v>10352.8561276525</v>
      </c>
      <c r="U2201" s="2" t="n">
        <v>-6236.5883304831004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</row>
    <row r="2202">
      <c r="A2202" t="str">
        <f t="shared" si="374"/>
        <v>PAMS</v>
      </c>
      <c r="B2202" t="str">
        <f t="shared" si="375"/>
        <v>L094</v>
      </c>
      <c r="C2202" t="str">
        <f t="shared" si="376"/>
        <v>TECH REP SVCS/NONMETALIC CRUDE MAT</v>
      </c>
      <c r="D2202" s="2" t="n">
        <f t="shared" si="377"/>
        <v>0</v>
      </c>
      <c r="E2202" s="2" t="n">
        <f t="shared" si="378"/>
        <v>0</v>
      </c>
      <c r="F2202" s="2" t="n">
        <f t="shared" si="379"/>
        <v>0</v>
      </c>
      <c r="G2202" s="2" t="n">
        <f t="shared" si="380"/>
        <v>0</v>
      </c>
      <c r="H2202" s="3" t="e">
        <f t="shared" si="381"/>
        <v>#DIV/0!</v>
      </c>
      <c r="I2202" s="3" t="e">
        <f t="shared" si="382"/>
        <v>#DIV/0!</v>
      </c>
      <c r="J2202" s="3" t="e">
        <f t="shared" si="383"/>
        <v>#DIV/0!</v>
      </c>
      <c r="K2202" s="3" t="n">
        <f t="shared" si="384"/>
        <v>0</v>
      </c>
      <c r="L2202" s="3" t="n">
        <f>AM2202/SUM(AM1:AM$2860)</f>
        <v>0</v>
      </c>
      <c r="M2202" t="s">
        <v>4323</v>
      </c>
      <c r="N2202" t="s">
        <v>5244</v>
      </c>
      <c r="O2202" t="s">
        <v>5245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 t="n">
        <v>35233.480059400201</v>
      </c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</row>
    <row r="2203">
      <c r="A2203" t="str">
        <f t="shared" si="374"/>
        <v>PAMS</v>
      </c>
      <c r="B2203" t="str">
        <f t="shared" si="375"/>
        <v>L095</v>
      </c>
      <c r="C2203" t="str">
        <f t="shared" si="376"/>
        <v>TECH REP SVCS/METAL BARS &amp; SHEETS</v>
      </c>
      <c r="D2203" s="2" t="n">
        <f t="shared" si="377"/>
        <v>38743.3558641083</v>
      </c>
      <c r="E2203" s="2" t="n">
        <f t="shared" si="378"/>
        <v>0</v>
      </c>
      <c r="F2203" s="2" t="n">
        <f t="shared" si="379"/>
        <v>0</v>
      </c>
      <c r="G2203" s="2" t="n">
        <f t="shared" si="380"/>
        <v>0</v>
      </c>
      <c r="H2203" s="3" t="e">
        <f t="shared" si="381"/>
        <v>#DIV/0!</v>
      </c>
      <c r="I2203" s="3" t="n">
        <f t="shared" si="382"/>
        <v>-1</v>
      </c>
      <c r="J2203" s="3" t="e">
        <f t="shared" si="383"/>
        <v>#DIV/0!</v>
      </c>
      <c r="K2203" s="3" t="n">
        <f t="shared" si="384"/>
        <v>0</v>
      </c>
      <c r="L2203" s="3" t="n">
        <f>AM2203/SUM(AM1:AM$2860)</f>
        <v>0</v>
      </c>
      <c r="M2203" t="s">
        <v>4323</v>
      </c>
      <c r="N2203" t="s">
        <v>5246</v>
      </c>
      <c r="O2203" t="s">
        <v>5247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 t="n">
        <v>87333.304257010299</v>
      </c>
      <c r="AE2203" s="2" t="n">
        <v>38743.3558641083</v>
      </c>
      <c r="AF2203" s="2" t="n">
        <v>175226.61071393499</v>
      </c>
      <c r="AG2203" s="2" t="n">
        <v>-109190.36766466701</v>
      </c>
      <c r="AH2203" s="2"/>
      <c r="AI2203" s="2" t="n">
        <v>134329.8132572</v>
      </c>
      <c r="AJ2203" s="2" t="n">
        <v>-132561.385011784</v>
      </c>
      <c r="AK2203" s="2"/>
      <c r="AL2203" s="2"/>
      <c r="AM2203" s="2"/>
    </row>
    <row r="2204">
      <c r="A2204" t="str">
        <f t="shared" si="374"/>
        <v>PAMS</v>
      </c>
      <c r="B2204" t="str">
        <f t="shared" si="375"/>
        <v>L096</v>
      </c>
      <c r="C2204" t="str">
        <f t="shared" si="376"/>
        <v>TECH REP SVCS/ORES &amp; MINERALS</v>
      </c>
      <c r="D2204" s="2" t="n">
        <f t="shared" si="377"/>
        <v>0</v>
      </c>
      <c r="E2204" s="2" t="n">
        <f t="shared" si="378"/>
        <v>0</v>
      </c>
      <c r="F2204" s="2" t="n">
        <f t="shared" si="379"/>
        <v>0</v>
      </c>
      <c r="G2204" s="2" t="n">
        <f t="shared" si="380"/>
        <v>0</v>
      </c>
      <c r="H2204" s="3" t="e">
        <f t="shared" si="381"/>
        <v>#DIV/0!</v>
      </c>
      <c r="I2204" s="3" t="e">
        <f t="shared" si="382"/>
        <v>#DIV/0!</v>
      </c>
      <c r="J2204" s="3" t="e">
        <f t="shared" si="383"/>
        <v>#DIV/0!</v>
      </c>
      <c r="K2204" s="3" t="n">
        <f t="shared" si="384"/>
        <v>0</v>
      </c>
      <c r="L2204" s="3" t="n">
        <f>AM2204/SUM(AM1:AM$2860)</f>
        <v>0</v>
      </c>
      <c r="M2204" t="s">
        <v>4323</v>
      </c>
      <c r="N2204" t="s">
        <v>5248</v>
      </c>
      <c r="O2204" t="s">
        <v>5249</v>
      </c>
      <c r="P2204" s="2"/>
      <c r="Q2204" s="2" t="n">
        <v>131154.604357312</v>
      </c>
      <c r="R2204" s="2"/>
      <c r="S2204" s="2"/>
      <c r="T2204" s="2"/>
      <c r="U2204" s="2" t="n">
        <v>108274.10295977601</v>
      </c>
      <c r="V2204" s="2" t="n">
        <v>38854.1656289885</v>
      </c>
      <c r="W2204" s="2"/>
      <c r="X2204" s="2"/>
      <c r="Y2204" s="2"/>
      <c r="Z2204" s="2"/>
      <c r="AA2204" s="2" t="n">
        <v>26224.730130567401</v>
      </c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</row>
    <row r="2205">
      <c r="A2205" t="str">
        <f t="shared" si="374"/>
        <v>PAMS</v>
      </c>
      <c r="B2205" t="str">
        <f t="shared" si="375"/>
        <v>L099</v>
      </c>
      <c r="C2205" t="str">
        <f t="shared" si="376"/>
        <v>TECH REP SVCS /MISC EQ</v>
      </c>
      <c r="D2205" s="2" t="n">
        <f t="shared" si="377"/>
        <v>25319594.607136901</v>
      </c>
      <c r="E2205" s="2" t="n">
        <f t="shared" si="378"/>
        <v>119026416.39353199</v>
      </c>
      <c r="F2205" s="2" t="n">
        <f t="shared" si="379"/>
        <v>112995290.9648</v>
      </c>
      <c r="G2205" s="2" t="n">
        <f t="shared" si="380"/>
        <v>94756462.445802197</v>
      </c>
      <c r="H2205" s="3" t="n">
        <f t="shared" si="381"/>
        <v>-5.0670478129758556E-2</v>
      </c>
      <c r="I2205" s="3" t="n">
        <f t="shared" si="382"/>
        <v>3.4627606688832895</v>
      </c>
      <c r="J2205" s="3" t="n">
        <f t="shared" si="383"/>
        <v>0.83858771137038346</v>
      </c>
      <c r="K2205" s="3" t="n">
        <f t="shared" si="384"/>
        <v>9.1220666102056829E-4</v>
      </c>
      <c r="L2205" s="3" t="n">
        <f>AM2205/SUM(AM1:AM$2860)</f>
        <v>1.0781516360818799E-3</v>
      </c>
      <c r="M2205" t="s">
        <v>4323</v>
      </c>
      <c r="N2205" t="s">
        <v>5250</v>
      </c>
      <c r="O2205" t="s">
        <v>5251</v>
      </c>
      <c r="P2205" s="2" t="n">
        <v>31759914.406377502</v>
      </c>
      <c r="Q2205" s="2" t="n">
        <v>25614889.231258899</v>
      </c>
      <c r="R2205" s="2" t="n">
        <v>39098225.8457008</v>
      </c>
      <c r="S2205" s="2" t="n">
        <v>94325951.080230102</v>
      </c>
      <c r="T2205" s="2" t="n">
        <v>100491223.68602601</v>
      </c>
      <c r="U2205" s="2" t="n">
        <v>132498543.753016</v>
      </c>
      <c r="V2205" s="2" t="n">
        <v>138703175.920064</v>
      </c>
      <c r="W2205" s="2" t="n">
        <v>124822377.24606501</v>
      </c>
      <c r="X2205" s="2" t="n">
        <v>123890653.357032</v>
      </c>
      <c r="Y2205" s="2" t="n">
        <v>131049481.205283</v>
      </c>
      <c r="Z2205" s="2" t="n">
        <v>137443180.747971</v>
      </c>
      <c r="AA2205" s="2" t="n">
        <v>118783253.629967</v>
      </c>
      <c r="AB2205" s="2" t="n">
        <v>123642057.867162</v>
      </c>
      <c r="AC2205" s="2" t="n">
        <v>136094545.74514499</v>
      </c>
      <c r="AD2205" s="2" t="n">
        <v>61657134.064920299</v>
      </c>
      <c r="AE2205" s="2" t="n">
        <v>25319594.607136901</v>
      </c>
      <c r="AF2205" s="2" t="n">
        <v>28033237.7775716</v>
      </c>
      <c r="AG2205" s="2" t="n">
        <v>94886989.791624501</v>
      </c>
      <c r="AH2205" s="2" t="n">
        <v>107838414.471461</v>
      </c>
      <c r="AI2205" s="2" t="n">
        <v>113695704.864364</v>
      </c>
      <c r="AJ2205" s="2" t="n">
        <v>108893398.669267</v>
      </c>
      <c r="AK2205" s="2" t="n">
        <v>119026416.39353199</v>
      </c>
      <c r="AL2205" s="2" t="n">
        <v>112995290.9648</v>
      </c>
      <c r="AM2205" s="2" t="n">
        <v>94756462.445802197</v>
      </c>
    </row>
    <row r="2206">
      <c r="A2206" t="str">
        <f t="shared" si="374"/>
        <v>PAMS</v>
      </c>
      <c r="B2206" t="str">
        <f t="shared" si="375"/>
        <v>R401</v>
      </c>
      <c r="C2206" t="str">
        <f t="shared" si="376"/>
        <v>PERSONAL CARE SERVICES</v>
      </c>
      <c r="D2206" s="2" t="n">
        <f t="shared" si="377"/>
        <v>5261929.9579858501</v>
      </c>
      <c r="E2206" s="2" t="n">
        <f t="shared" si="378"/>
        <v>201721.43893484201</v>
      </c>
      <c r="F2206" s="2" t="n">
        <f t="shared" si="379"/>
        <v>84600</v>
      </c>
      <c r="G2206" s="2" t="n">
        <f t="shared" si="380"/>
        <v>0</v>
      </c>
      <c r="H2206" s="3" t="n">
        <f t="shared" si="381"/>
        <v>-0.58060977332544894</v>
      </c>
      <c r="I2206" s="3" t="n">
        <f t="shared" si="382"/>
        <v>-0.98392224893233227</v>
      </c>
      <c r="J2206" s="3" t="n">
        <f t="shared" si="383"/>
        <v>0</v>
      </c>
      <c r="K2206" s="3" t="n">
        <f t="shared" si="384"/>
        <v>6.8297256339983858E-7</v>
      </c>
      <c r="L2206" s="3" t="n">
        <f>AM2206/SUM(AM1:AM$2860)</f>
        <v>0</v>
      </c>
      <c r="M2206" t="s">
        <v>4323</v>
      </c>
      <c r="N2206" t="s">
        <v>5252</v>
      </c>
      <c r="O2206" t="s">
        <v>5253</v>
      </c>
      <c r="P2206" s="2"/>
      <c r="Q2206" s="2" t="n">
        <v>4543031.6266120197</v>
      </c>
      <c r="R2206" s="2" t="n">
        <v>11435576.112054</v>
      </c>
      <c r="S2206" s="2" t="n">
        <v>35647531.146006003</v>
      </c>
      <c r="T2206" s="2" t="n">
        <v>32285931.7365986</v>
      </c>
      <c r="U2206" s="2" t="n">
        <v>17907780.199667301</v>
      </c>
      <c r="V2206" s="2" t="n">
        <v>5590931.55686328</v>
      </c>
      <c r="W2206" s="2" t="n">
        <v>7467364.5886712503</v>
      </c>
      <c r="X2206" s="2" t="n">
        <v>1739954.9566772501</v>
      </c>
      <c r="Y2206" s="2" t="n">
        <v>1443165.2453131101</v>
      </c>
      <c r="Z2206" s="2" t="n">
        <v>-21955.316993079901</v>
      </c>
      <c r="AA2206" s="2" t="n">
        <v>282204.54778856999</v>
      </c>
      <c r="AB2206" s="2" t="n">
        <v>942144.43572577904</v>
      </c>
      <c r="AC2206" s="2" t="n">
        <v>256189.590274991</v>
      </c>
      <c r="AD2206" s="2" t="n">
        <v>2440587.1904804702</v>
      </c>
      <c r="AE2206" s="2" t="n">
        <v>5261929.9579858501</v>
      </c>
      <c r="AF2206" s="2" t="n">
        <v>5663093.3755937899</v>
      </c>
      <c r="AG2206" s="2" t="n">
        <v>4293393.2895861398</v>
      </c>
      <c r="AH2206" s="2" t="n">
        <v>4342447.83727438</v>
      </c>
      <c r="AI2206" s="2" t="n">
        <v>2004426.42841302</v>
      </c>
      <c r="AJ2206" s="2" t="n">
        <v>1134142.29856141</v>
      </c>
      <c r="AK2206" s="2" t="n">
        <v>201721.43893484201</v>
      </c>
      <c r="AL2206" s="2" t="n">
        <v>84600</v>
      </c>
      <c r="AM2206" s="2"/>
    </row>
    <row r="2207">
      <c r="A2207" t="str">
        <f t="shared" si="374"/>
        <v>PAMS</v>
      </c>
      <c r="B2207" t="str">
        <f t="shared" si="375"/>
        <v>R402</v>
      </c>
      <c r="C2207" t="str">
        <f t="shared" si="376"/>
        <v>REAL ESTATE BROKERAGE SERVICES</v>
      </c>
      <c r="D2207" s="2" t="n">
        <f t="shared" si="377"/>
        <v>35373.088957374297</v>
      </c>
      <c r="E2207" s="2" t="n">
        <f t="shared" si="378"/>
        <v>0</v>
      </c>
      <c r="F2207" s="2" t="n">
        <f t="shared" si="379"/>
        <v>0</v>
      </c>
      <c r="G2207" s="2" t="n">
        <f t="shared" si="380"/>
        <v>0</v>
      </c>
      <c r="H2207" s="3" t="e">
        <f t="shared" si="381"/>
        <v>#DIV/0!</v>
      </c>
      <c r="I2207" s="3" t="n">
        <f t="shared" si="382"/>
        <v>-1</v>
      </c>
      <c r="J2207" s="3" t="e">
        <f t="shared" si="383"/>
        <v>#DIV/0!</v>
      </c>
      <c r="K2207" s="3" t="n">
        <f t="shared" si="384"/>
        <v>0</v>
      </c>
      <c r="L2207" s="3" t="n">
        <f>AM2207/SUM(AM1:AM$2860)</f>
        <v>0</v>
      </c>
      <c r="M2207" t="s">
        <v>4323</v>
      </c>
      <c r="N2207" t="s">
        <v>5254</v>
      </c>
      <c r="O2207" t="s">
        <v>5255</v>
      </c>
      <c r="P2207" s="2"/>
      <c r="Q2207" s="2" t="n">
        <v>185897.79353981701</v>
      </c>
      <c r="R2207" s="2" t="n">
        <v>49694.906893385101</v>
      </c>
      <c r="S2207" s="2" t="n">
        <v>104180.25549502501</v>
      </c>
      <c r="T2207" s="2" t="n">
        <v>1112981.1205404899</v>
      </c>
      <c r="U2207" s="2" t="n">
        <v>123685.11694771799</v>
      </c>
      <c r="V2207" s="2"/>
      <c r="W2207" s="2"/>
      <c r="X2207" s="2" t="n">
        <v>197952.84209033501</v>
      </c>
      <c r="Y2207" s="2" t="n">
        <v>0</v>
      </c>
      <c r="Z2207" s="2" t="n">
        <v>13345.2309318036</v>
      </c>
      <c r="AA2207" s="2" t="n">
        <v>192320.24461669099</v>
      </c>
      <c r="AB2207" s="2" t="n">
        <v>199208.666961991</v>
      </c>
      <c r="AC2207" s="2" t="n">
        <v>283246.08804910601</v>
      </c>
      <c r="AD2207" s="2" t="n">
        <v>253089.891636507</v>
      </c>
      <c r="AE2207" s="2" t="n">
        <v>35373.088957374297</v>
      </c>
      <c r="AF2207" s="2" t="n">
        <v>2663.0163494017402</v>
      </c>
      <c r="AG2207" s="2" t="n">
        <v>-8811.0562197077106</v>
      </c>
      <c r="AH2207" s="2"/>
      <c r="AI2207" s="2"/>
      <c r="AJ2207" s="2"/>
      <c r="AK2207" s="2"/>
      <c r="AL2207" s="2"/>
      <c r="AM2207" s="2"/>
    </row>
    <row r="2208">
      <c r="A2208" t="str">
        <f t="shared" si="374"/>
        <v>PAMS</v>
      </c>
      <c r="B2208" t="str">
        <f t="shared" si="375"/>
        <v>R404</v>
      </c>
      <c r="C2208" t="str">
        <f t="shared" si="376"/>
        <v>PROF SVCS/LAND SURVEYS - CADASTRAL</v>
      </c>
      <c r="D2208" s="2" t="n">
        <f t="shared" si="377"/>
        <v>1136075.05473103</v>
      </c>
      <c r="E2208" s="2" t="n">
        <f t="shared" si="378"/>
        <v>220029.208103913</v>
      </c>
      <c r="F2208" s="2" t="n">
        <f t="shared" si="379"/>
        <v>866123.20409999997</v>
      </c>
      <c r="G2208" s="2" t="n">
        <f t="shared" si="380"/>
        <v>642606.17380013503</v>
      </c>
      <c r="H2208" s="3" t="n">
        <f t="shared" si="381"/>
        <v>2.9364010422241611</v>
      </c>
      <c r="I2208" s="3" t="n">
        <f t="shared" si="382"/>
        <v>-0.23761797207574653</v>
      </c>
      <c r="J2208" s="3" t="n">
        <f t="shared" si="383"/>
        <v>0.74193390819944094</v>
      </c>
      <c r="K2208" s="3" t="n">
        <f t="shared" si="384"/>
        <v>6.992179490830479E-6</v>
      </c>
      <c r="L2208" s="3" t="n">
        <f>AM2208/SUM(AM1:AM$2860)</f>
        <v>7.3116585376454752E-6</v>
      </c>
      <c r="M2208" t="s">
        <v>4323</v>
      </c>
      <c r="N2208" t="s">
        <v>5256</v>
      </c>
      <c r="O2208" t="s">
        <v>5257</v>
      </c>
      <c r="P2208" s="2" t="n">
        <v>3904799.44047915</v>
      </c>
      <c r="Q2208" s="2" t="n">
        <v>93052.221522565495</v>
      </c>
      <c r="R2208" s="2" t="n">
        <v>146823.60241650601</v>
      </c>
      <c r="S2208" s="2" t="n">
        <v>387487.70734853001</v>
      </c>
      <c r="T2208" s="2" t="n">
        <v>248779.43024335499</v>
      </c>
      <c r="U2208" s="2" t="n">
        <v>1482454.3700123101</v>
      </c>
      <c r="V2208" s="2" t="n">
        <v>122898.843725057</v>
      </c>
      <c r="W2208" s="2" t="n">
        <v>194753.31692870299</v>
      </c>
      <c r="X2208" s="2" t="n">
        <v>407699.35473145399</v>
      </c>
      <c r="Y2208" s="2" t="n">
        <v>343122.02412600501</v>
      </c>
      <c r="Z2208" s="2" t="n">
        <v>-475.148698951119</v>
      </c>
      <c r="AA2208" s="2" t="n">
        <v>4592868.4320126502</v>
      </c>
      <c r="AB2208" s="2" t="n">
        <v>916317.05182516703</v>
      </c>
      <c r="AC2208" s="2" t="n">
        <v>0</v>
      </c>
      <c r="AD2208" s="2" t="n">
        <v>4501276.83678398</v>
      </c>
      <c r="AE2208" s="2" t="n">
        <v>1136075.05473103</v>
      </c>
      <c r="AF2208" s="2" t="n">
        <v>0</v>
      </c>
      <c r="AG2208" s="2" t="n">
        <v>394043.32388433302</v>
      </c>
      <c r="AH2208" s="2" t="n">
        <v>202653.021824581</v>
      </c>
      <c r="AI2208" s="2" t="n">
        <v>226324.09977143601</v>
      </c>
      <c r="AJ2208" s="2" t="n">
        <v>662051.29278109001</v>
      </c>
      <c r="AK2208" s="2" t="n">
        <v>220029.208103913</v>
      </c>
      <c r="AL2208" s="2" t="n">
        <v>866123.20409999997</v>
      </c>
      <c r="AM2208" s="2" t="n">
        <v>642606.17380013503</v>
      </c>
    </row>
    <row r="2209">
      <c r="A2209" t="str">
        <f t="shared" si="374"/>
        <v>PAMS</v>
      </c>
      <c r="B2209" t="str">
        <f t="shared" si="375"/>
        <v>R405</v>
      </c>
      <c r="C2209" t="str">
        <f t="shared" si="376"/>
        <v>OPERATIONS RESEARCH &amp; QUANTITATIVE</v>
      </c>
      <c r="D2209" s="2" t="n">
        <f t="shared" si="377"/>
        <v>3883425.7576452098</v>
      </c>
      <c r="E2209" s="2" t="n">
        <f t="shared" si="378"/>
        <v>18382137.076711599</v>
      </c>
      <c r="F2209" s="2" t="n">
        <f t="shared" si="379"/>
        <v>27091593.498</v>
      </c>
      <c r="G2209" s="2" t="n">
        <f t="shared" si="380"/>
        <v>27338270.851325698</v>
      </c>
      <c r="H2209" s="3" t="n">
        <f t="shared" si="381"/>
        <v>0.47379999316414878</v>
      </c>
      <c r="I2209" s="3" t="n">
        <f t="shared" si="382"/>
        <v>5.9762099725134208</v>
      </c>
      <c r="J2209" s="3" t="n">
        <f t="shared" si="383"/>
        <v>1.0091053098572407</v>
      </c>
      <c r="K2209" s="3" t="n">
        <f t="shared" si="384"/>
        <v>2.1870939784770046E-4</v>
      </c>
      <c r="L2209" s="3" t="n">
        <f>AM2209/SUM(AM1:AM$2860)</f>
        <v>3.1105848282237276E-4</v>
      </c>
      <c r="M2209" t="s">
        <v>4323</v>
      </c>
      <c r="N2209" t="s">
        <v>5258</v>
      </c>
      <c r="O2209" t="s">
        <v>5259</v>
      </c>
      <c r="P2209" s="2" t="n">
        <v>3256563.6973216101</v>
      </c>
      <c r="Q2209" s="2" t="n">
        <v>1648307.4408549201</v>
      </c>
      <c r="R2209" s="2" t="n">
        <v>4585903.46785767</v>
      </c>
      <c r="S2209" s="2" t="n">
        <v>2383967.36040687</v>
      </c>
      <c r="T2209" s="2" t="n">
        <v>30491627.536663599</v>
      </c>
      <c r="U2209" s="2" t="n">
        <v>55942343.133558802</v>
      </c>
      <c r="V2209" s="2" t="n">
        <v>18123893.966157101</v>
      </c>
      <c r="W2209" s="2" t="n">
        <v>1050952.6367717099</v>
      </c>
      <c r="X2209" s="2" t="n">
        <v>585874.66784962697</v>
      </c>
      <c r="Y2209" s="2" t="n">
        <v>6018879.1432159301</v>
      </c>
      <c r="Z2209" s="2" t="n">
        <v>9618470.2474159598</v>
      </c>
      <c r="AA2209" s="2" t="n">
        <v>6347943.0598297697</v>
      </c>
      <c r="AB2209" s="2" t="n">
        <v>7111925.1959781796</v>
      </c>
      <c r="AC2209" s="2" t="n">
        <v>9137820.4594336692</v>
      </c>
      <c r="AD2209" s="2" t="n">
        <v>11171918.528991999</v>
      </c>
      <c r="AE2209" s="2" t="n">
        <v>3883425.7576452098</v>
      </c>
      <c r="AF2209" s="2" t="n">
        <v>4307537.4453438101</v>
      </c>
      <c r="AG2209" s="2" t="n">
        <v>5364261.0815262003</v>
      </c>
      <c r="AH2209" s="2" t="n">
        <v>7437872.5144402096</v>
      </c>
      <c r="AI2209" s="2" t="n">
        <v>19062883.477471601</v>
      </c>
      <c r="AJ2209" s="2" t="n">
        <v>17145893.9784078</v>
      </c>
      <c r="AK2209" s="2" t="n">
        <v>18382137.076711599</v>
      </c>
      <c r="AL2209" s="2" t="n">
        <v>27091593.498</v>
      </c>
      <c r="AM2209" s="2" t="n">
        <v>27338270.851325698</v>
      </c>
    </row>
    <row r="2210">
      <c r="A2210" t="str">
        <f t="shared" si="374"/>
        <v>PAMS</v>
      </c>
      <c r="B2210" t="str">
        <f t="shared" si="375"/>
        <v>R406</v>
      </c>
      <c r="C2210" t="str">
        <f t="shared" si="376"/>
        <v>POLICY REVIEW/DEVELOPMENT SERVICES</v>
      </c>
      <c r="D2210" s="2" t="n">
        <f t="shared" si="377"/>
        <v>7612104.6274178596</v>
      </c>
      <c r="E2210" s="2" t="n">
        <f t="shared" si="378"/>
        <v>16989721.6828949</v>
      </c>
      <c r="F2210" s="2" t="n">
        <f t="shared" si="379"/>
        <v>37358508.625100002</v>
      </c>
      <c r="G2210" s="2" t="n">
        <f t="shared" si="380"/>
        <v>4824993.8148798002</v>
      </c>
      <c r="H2210" s="3" t="n">
        <f t="shared" si="381"/>
        <v>1.1988887942003319</v>
      </c>
      <c r="I2210" s="3" t="n">
        <f t="shared" si="382"/>
        <v>3.9077765550593293</v>
      </c>
      <c r="J2210" s="3" t="n">
        <f t="shared" si="383"/>
        <v>0.12915381240990009</v>
      </c>
      <c r="K2210" s="3" t="n">
        <f t="shared" si="384"/>
        <v>3.0159381088037268E-4</v>
      </c>
      <c r="L2210" s="3" t="n">
        <f>AM2210/SUM(AM1:AM$2860)</f>
        <v>5.4899421541544317E-5</v>
      </c>
      <c r="M2210" t="s">
        <v>4323</v>
      </c>
      <c r="N2210" t="s">
        <v>5260</v>
      </c>
      <c r="O2210" t="s">
        <v>5261</v>
      </c>
      <c r="P2210" s="2" t="n">
        <v>19462709.3301479</v>
      </c>
      <c r="Q2210" s="2" t="n">
        <v>8766023.1136241294</v>
      </c>
      <c r="R2210" s="2" t="n">
        <v>2579320.9643507302</v>
      </c>
      <c r="S2210" s="2" t="n">
        <v>4798373.3915688302</v>
      </c>
      <c r="T2210" s="2" t="n">
        <v>3537224.3561352799</v>
      </c>
      <c r="U2210" s="2" t="n">
        <v>3095793.3629918001</v>
      </c>
      <c r="V2210" s="2" t="n">
        <v>88562222.153480604</v>
      </c>
      <c r="W2210" s="2" t="n">
        <v>55273204.891256198</v>
      </c>
      <c r="X2210" s="2" t="n">
        <v>50448470.282754801</v>
      </c>
      <c r="Y2210" s="2" t="n">
        <v>67247162.498669401</v>
      </c>
      <c r="Z2210" s="2" t="n">
        <v>74109550.043619797</v>
      </c>
      <c r="AA2210" s="2" t="n">
        <v>1854348.8773259099</v>
      </c>
      <c r="AB2210" s="2" t="n">
        <v>1592551.73893236</v>
      </c>
      <c r="AC2210" s="2" t="n">
        <v>1069874.4407163099</v>
      </c>
      <c r="AD2210" s="2" t="n">
        <v>378197.68704927003</v>
      </c>
      <c r="AE2210" s="2" t="n">
        <v>7612104.6274178596</v>
      </c>
      <c r="AF2210" s="2" t="n">
        <v>3725727.1600999199</v>
      </c>
      <c r="AG2210" s="2" t="n">
        <v>3889517.8231107402</v>
      </c>
      <c r="AH2210" s="2" t="n">
        <v>4210117.8432225604</v>
      </c>
      <c r="AI2210" s="2" t="n">
        <v>63779355.645062797</v>
      </c>
      <c r="AJ2210" s="2" t="n">
        <v>31723974.737434</v>
      </c>
      <c r="AK2210" s="2" t="n">
        <v>16989721.6828949</v>
      </c>
      <c r="AL2210" s="2" t="n">
        <v>37358508.625100002</v>
      </c>
      <c r="AM2210" s="2" t="n">
        <v>4824993.8148798002</v>
      </c>
    </row>
    <row r="2211">
      <c r="A2211" t="str">
        <f t="shared" si="374"/>
        <v>PAMS</v>
      </c>
      <c r="B2211" t="str">
        <f t="shared" si="375"/>
        <v>R407</v>
      </c>
      <c r="C2211" t="str">
        <f t="shared" si="376"/>
        <v>PROGRAM EVALUATION SERVICES</v>
      </c>
      <c r="D2211" s="2" t="n">
        <f t="shared" si="377"/>
        <v>-163993.25848575801</v>
      </c>
      <c r="E2211" s="2" t="n">
        <f t="shared" si="378"/>
        <v>-8369.8272635180201</v>
      </c>
      <c r="F2211" s="2" t="n">
        <f t="shared" si="379"/>
        <v>-853.29</v>
      </c>
      <c r="G2211" s="2" t="n">
        <f t="shared" si="380"/>
        <v>0</v>
      </c>
      <c r="H2211" s="3" t="n">
        <f t="shared" si="381"/>
        <v>-0.89805165947458954</v>
      </c>
      <c r="I2211" s="3" t="n">
        <f t="shared" si="382"/>
        <v>-0.99479679830818102</v>
      </c>
      <c r="J2211" s="3" t="n">
        <f t="shared" si="383"/>
        <v>0</v>
      </c>
      <c r="K2211" s="3" t="n">
        <f t="shared" si="384"/>
        <v>-6.8885775250998608E-9</v>
      </c>
      <c r="L2211" s="3" t="n">
        <f>AM2211/SUM(AM1:AM$2860)</f>
        <v>0</v>
      </c>
      <c r="M2211" t="s">
        <v>4323</v>
      </c>
      <c r="N2211" t="s">
        <v>5262</v>
      </c>
      <c r="O2211" t="s">
        <v>5263</v>
      </c>
      <c r="P2211" s="2" t="n">
        <v>27570368.396307301</v>
      </c>
      <c r="Q2211" s="2" t="n">
        <v>34833880.173145398</v>
      </c>
      <c r="R2211" s="2" t="n">
        <v>88420993.981780604</v>
      </c>
      <c r="S2211" s="2" t="n">
        <v>27448962.4744021</v>
      </c>
      <c r="T2211" s="2" t="n">
        <v>157475219.524059</v>
      </c>
      <c r="U2211" s="2" t="n">
        <v>103657319.751701</v>
      </c>
      <c r="V2211" s="2" t="n">
        <v>57085749.454875998</v>
      </c>
      <c r="W2211" s="2" t="n">
        <v>95838473.327040806</v>
      </c>
      <c r="X2211" s="2" t="n">
        <v>100755568.332467</v>
      </c>
      <c r="Y2211" s="2" t="n">
        <v>74270957.363843098</v>
      </c>
      <c r="Z2211" s="2" t="n">
        <v>79338813.036646694</v>
      </c>
      <c r="AA2211" s="2" t="n">
        <v>62890072.228049099</v>
      </c>
      <c r="AB2211" s="2" t="n">
        <v>8108136.9962901399</v>
      </c>
      <c r="AC2211" s="2" t="n">
        <v>-921140.87425512995</v>
      </c>
      <c r="AD2211" s="2" t="n">
        <v>1334926.1092379701</v>
      </c>
      <c r="AE2211" s="2" t="n">
        <v>-163993.25848575801</v>
      </c>
      <c r="AF2211" s="2" t="n">
        <v>-129468.233725661</v>
      </c>
      <c r="AG2211" s="2"/>
      <c r="AH2211" s="2"/>
      <c r="AI2211" s="2" t="n">
        <v>-5516.0342662877101</v>
      </c>
      <c r="AJ2211" s="2" t="n">
        <v>-36324.1517513133</v>
      </c>
      <c r="AK2211" s="2" t="n">
        <v>-8369.8272635180201</v>
      </c>
      <c r="AL2211" s="2" t="n">
        <v>-853.29</v>
      </c>
      <c r="AM2211" s="2" t="n">
        <v>0</v>
      </c>
    </row>
    <row r="2212">
      <c r="A2212" t="str">
        <f t="shared" si="374"/>
        <v>PAMS</v>
      </c>
      <c r="B2212" t="str">
        <f t="shared" si="375"/>
        <v>R408</v>
      </c>
      <c r="C2212" t="str">
        <f t="shared" si="376"/>
        <v>PROGRAM MANAGEMENT/SUPPORT SERVICES</v>
      </c>
      <c r="D2212" s="2" t="n">
        <f t="shared" si="377"/>
        <v>1144160601.5692101</v>
      </c>
      <c r="E2212" s="2" t="n">
        <f t="shared" si="378"/>
        <v>1332858656.6821599</v>
      </c>
      <c r="F2212" s="2" t="n">
        <f t="shared" si="379"/>
        <v>1331532283.0706999</v>
      </c>
      <c r="G2212" s="2" t="n">
        <f t="shared" si="380"/>
        <v>695451833.97768795</v>
      </c>
      <c r="H2212" s="3" t="n">
        <f t="shared" si="381"/>
        <v>-9.9513448392318793E-4</v>
      </c>
      <c r="I2212" s="3" t="n">
        <f t="shared" si="382"/>
        <v>0.16376344478608207</v>
      </c>
      <c r="J2212" s="3" t="n">
        <f t="shared" si="383"/>
        <v>0.52229438431179354</v>
      </c>
      <c r="K2212" s="3" t="n">
        <f t="shared" si="384"/>
        <v>1.0749409179886944E-2</v>
      </c>
      <c r="L2212" s="3" t="n">
        <f>AM2212/SUM(AM1:AM$2860)</f>
        <v>7.9129434897176783E-3</v>
      </c>
      <c r="M2212" t="s">
        <v>4323</v>
      </c>
      <c r="N2212" t="s">
        <v>5264</v>
      </c>
      <c r="O2212" t="s">
        <v>5265</v>
      </c>
      <c r="P2212" s="2" t="n">
        <v>607737742.59423304</v>
      </c>
      <c r="Q2212" s="2" t="n">
        <v>755456498.15900195</v>
      </c>
      <c r="R2212" s="2" t="n">
        <v>664222908.23176801</v>
      </c>
      <c r="S2212" s="2" t="n">
        <v>852873268.36146903</v>
      </c>
      <c r="T2212" s="2" t="n">
        <v>751104789.58362901</v>
      </c>
      <c r="U2212" s="2" t="n">
        <v>1414609105.17311</v>
      </c>
      <c r="V2212" s="2" t="n">
        <v>1487668232.2153699</v>
      </c>
      <c r="W2212" s="2" t="n">
        <v>1637129131.54843</v>
      </c>
      <c r="X2212" s="2" t="n">
        <v>1783751422.0548899</v>
      </c>
      <c r="Y2212" s="2" t="n">
        <v>1934861042.4881001</v>
      </c>
      <c r="Z2212" s="2" t="n">
        <v>1851991906.2479999</v>
      </c>
      <c r="AA2212" s="2" t="n">
        <v>1642305384.3959301</v>
      </c>
      <c r="AB2212" s="2" t="n">
        <v>1491656336.7221701</v>
      </c>
      <c r="AC2212" s="2" t="n">
        <v>1358823509.3702199</v>
      </c>
      <c r="AD2212" s="2" t="n">
        <v>1312384522.4469299</v>
      </c>
      <c r="AE2212" s="2" t="n">
        <v>1144160601.5692101</v>
      </c>
      <c r="AF2212" s="2" t="n">
        <v>1150476147.9797101</v>
      </c>
      <c r="AG2212" s="2" t="n">
        <v>1117965620.0510001</v>
      </c>
      <c r="AH2212" s="2" t="n">
        <v>1299245510.37837</v>
      </c>
      <c r="AI2212" s="2" t="n">
        <v>1212356221.31725</v>
      </c>
      <c r="AJ2212" s="2" t="n">
        <v>1270263972.3490701</v>
      </c>
      <c r="AK2212" s="2" t="n">
        <v>1332858656.6821599</v>
      </c>
      <c r="AL2212" s="2" t="n">
        <v>1331532283.0706999</v>
      </c>
      <c r="AM2212" s="2" t="n">
        <v>695451833.97768795</v>
      </c>
    </row>
    <row r="2213">
      <c r="A2213" t="str">
        <f t="shared" si="374"/>
        <v>PAMS</v>
      </c>
      <c r="B2213" t="str">
        <f t="shared" si="375"/>
        <v>R409</v>
      </c>
      <c r="C2213" t="str">
        <f t="shared" si="376"/>
        <v>PROGRAM REVIEW/DEVELOPMENT SERVICES</v>
      </c>
      <c r="D2213" s="2" t="n">
        <f t="shared" si="377"/>
        <v>1249206.2023616</v>
      </c>
      <c r="E2213" s="2" t="n">
        <f t="shared" si="378"/>
        <v>0</v>
      </c>
      <c r="F2213" s="2" t="n">
        <f t="shared" si="379"/>
        <v>-127.99</v>
      </c>
      <c r="G2213" s="2" t="n">
        <f t="shared" si="380"/>
        <v>0</v>
      </c>
      <c r="H2213" s="3" t="e">
        <f t="shared" si="381"/>
        <v>#DIV/0!</v>
      </c>
      <c r="I2213" s="3" t="n">
        <f t="shared" si="382"/>
        <v>-1.0001024570641404</v>
      </c>
      <c r="J2213" s="3" t="n">
        <f t="shared" si="383"/>
        <v>0</v>
      </c>
      <c r="K2213" s="3" t="n">
        <f t="shared" si="384"/>
        <v>-1.033258373398881E-9</v>
      </c>
      <c r="L2213" s="3" t="n">
        <f>AM2213/SUM(AM1:AM$2860)</f>
        <v>0</v>
      </c>
      <c r="M2213" t="s">
        <v>4323</v>
      </c>
      <c r="N2213" t="s">
        <v>5266</v>
      </c>
      <c r="O2213" t="s">
        <v>5267</v>
      </c>
      <c r="P2213" s="2" t="n">
        <v>90615267.902502999</v>
      </c>
      <c r="Q2213" s="2" t="n">
        <v>58894870.815412201</v>
      </c>
      <c r="R2213" s="2" t="n">
        <v>34880682.7692587</v>
      </c>
      <c r="S2213" s="2" t="n">
        <v>43842782.478087597</v>
      </c>
      <c r="T2213" s="2" t="n">
        <v>20977900.147743899</v>
      </c>
      <c r="U2213" s="2" t="n">
        <v>11023256.493411301</v>
      </c>
      <c r="V2213" s="2" t="n">
        <v>11895132.2417746</v>
      </c>
      <c r="W2213" s="2" t="n">
        <v>19818184.365618799</v>
      </c>
      <c r="X2213" s="2" t="n">
        <v>14400143.677371999</v>
      </c>
      <c r="Y2213" s="2" t="n">
        <v>17780021.0020045</v>
      </c>
      <c r="Z2213" s="2" t="n">
        <v>28583251.021411501</v>
      </c>
      <c r="AA2213" s="2" t="n">
        <v>30194538.360118799</v>
      </c>
      <c r="AB2213" s="2" t="n">
        <v>5247574.8459791699</v>
      </c>
      <c r="AC2213" s="2" t="n">
        <v>3805987.9533183002</v>
      </c>
      <c r="AD2213" s="2" t="n">
        <v>2303442.3475050498</v>
      </c>
      <c r="AE2213" s="2" t="n">
        <v>1249206.2023616</v>
      </c>
      <c r="AF2213" s="2"/>
      <c r="AG2213" s="2" t="n">
        <v>-428683.85308195301</v>
      </c>
      <c r="AH2213" s="2" t="n">
        <v>-15218.9288310842</v>
      </c>
      <c r="AI2213" s="2" t="n">
        <v>-30768.2687020064</v>
      </c>
      <c r="AJ2213" s="2" t="n">
        <v>-941.73402807229297</v>
      </c>
      <c r="AK2213" s="2"/>
      <c r="AL2213" s="2" t="n">
        <v>-127.99</v>
      </c>
      <c r="AM2213" s="2"/>
    </row>
    <row r="2214">
      <c r="A2214" t="str">
        <f t="shared" si="374"/>
        <v>PAMS</v>
      </c>
      <c r="B2214" t="str">
        <f t="shared" si="375"/>
        <v>R410</v>
      </c>
      <c r="C2214" t="str">
        <f t="shared" si="376"/>
        <v>SUPPORT- PROFESSIONAL: PROGRAM EVALUATION/REVIEW/DEVELOPMENT</v>
      </c>
      <c r="D2214" s="2" t="n">
        <f t="shared" si="377"/>
        <v>65166212.637939997</v>
      </c>
      <c r="E2214" s="2" t="n">
        <f t="shared" si="378"/>
        <v>46561008.382620201</v>
      </c>
      <c r="F2214" s="2" t="n">
        <f t="shared" si="379"/>
        <v>38823387.763499998</v>
      </c>
      <c r="G2214" s="2" t="n">
        <f t="shared" si="380"/>
        <v>24197670.291565601</v>
      </c>
      <c r="H2214" s="3" t="n">
        <f t="shared" si="381"/>
        <v>-0.16618241073164597</v>
      </c>
      <c r="I2214" s="3" t="n">
        <f t="shared" si="382"/>
        <v>-0.40424053828015649</v>
      </c>
      <c r="J2214" s="3" t="n">
        <f t="shared" si="383"/>
        <v>0.62327559972278257</v>
      </c>
      <c r="K2214" s="3" t="n">
        <f t="shared" si="384"/>
        <v>3.1341972412179101E-4</v>
      </c>
      <c r="L2214" s="3" t="n">
        <f>AM2214/SUM(AM1:AM$2860)</f>
        <v>2.7532431182879295E-4</v>
      </c>
      <c r="M2214" t="s">
        <v>4323</v>
      </c>
      <c r="N2214" t="s">
        <v>5268</v>
      </c>
      <c r="O2214" t="s">
        <v>5269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 t="n">
        <v>57308884.067451797</v>
      </c>
      <c r="AC2214" s="2" t="n">
        <v>50446333.601104699</v>
      </c>
      <c r="AD2214" s="2" t="n">
        <v>42531701.654966503</v>
      </c>
      <c r="AE2214" s="2" t="n">
        <v>65166212.637939997</v>
      </c>
      <c r="AF2214" s="2" t="n">
        <v>51846131.499751002</v>
      </c>
      <c r="AG2214" s="2" t="n">
        <v>60189595.750347897</v>
      </c>
      <c r="AH2214" s="2" t="n">
        <v>58780281.684764199</v>
      </c>
      <c r="AI2214" s="2" t="n">
        <v>39759799.834242597</v>
      </c>
      <c r="AJ2214" s="2" t="n">
        <v>45916912.941235498</v>
      </c>
      <c r="AK2214" s="2" t="n">
        <v>46561008.382620201</v>
      </c>
      <c r="AL2214" s="2" t="n">
        <v>38823387.763499998</v>
      </c>
      <c r="AM2214" s="2" t="n">
        <v>24197670.291565601</v>
      </c>
    </row>
    <row r="2215">
      <c r="A2215" t="str">
        <f t="shared" si="374"/>
        <v>PAMS</v>
      </c>
      <c r="B2215" t="str">
        <f t="shared" si="375"/>
        <v>R411</v>
      </c>
      <c r="C2215" t="str">
        <f t="shared" si="376"/>
        <v>PROF SVCS/REAL PROPERTY APPRAISALS</v>
      </c>
      <c r="D2215" s="2" t="n">
        <f t="shared" si="377"/>
        <v>162525.14533874099</v>
      </c>
      <c r="E2215" s="2" t="n">
        <f t="shared" si="378"/>
        <v>34451.268381246198</v>
      </c>
      <c r="F2215" s="2" t="n">
        <f t="shared" si="379"/>
        <v>90000</v>
      </c>
      <c r="G2215" s="2" t="n">
        <f t="shared" si="380"/>
        <v>85841.854149178704</v>
      </c>
      <c r="H2215" s="3" t="n">
        <f t="shared" si="381"/>
        <v>1.6123856748621819</v>
      </c>
      <c r="I2215" s="3" t="n">
        <f t="shared" si="382"/>
        <v>-0.44623953535055372</v>
      </c>
      <c r="J2215" s="3" t="n">
        <f t="shared" si="383"/>
        <v>0.95379837943531898</v>
      </c>
      <c r="K2215" s="3" t="n">
        <f t="shared" si="384"/>
        <v>7.2656655680833887E-7</v>
      </c>
      <c r="L2215" s="3" t="n">
        <f>AM2215/SUM(AM1:AM$2860)</f>
        <v>9.7672003688587698E-7</v>
      </c>
      <c r="M2215" t="s">
        <v>4323</v>
      </c>
      <c r="N2215" t="s">
        <v>5270</v>
      </c>
      <c r="O2215" t="s">
        <v>5271</v>
      </c>
      <c r="P2215" s="2"/>
      <c r="Q2215" s="2"/>
      <c r="R2215" s="2"/>
      <c r="S2215" s="2"/>
      <c r="T2215" s="2"/>
      <c r="U2215" s="2"/>
      <c r="V2215" s="2"/>
      <c r="W2215" s="2" t="n">
        <v>115805.52192735</v>
      </c>
      <c r="X2215" s="2"/>
      <c r="Y2215" s="2" t="n">
        <v>42755.234229384499</v>
      </c>
      <c r="Z2215" s="2"/>
      <c r="AA2215" s="2" t="n">
        <v>17363.4643505077</v>
      </c>
      <c r="AB2215" s="2" t="n">
        <v>5289.0599989908496</v>
      </c>
      <c r="AC2215" s="2"/>
      <c r="AD2215" s="2" t="n">
        <v>114578.82996592901</v>
      </c>
      <c r="AE2215" s="2" t="n">
        <v>162525.14533874099</v>
      </c>
      <c r="AF2215" s="2" t="n">
        <v>628237.26928353496</v>
      </c>
      <c r="AG2215" s="2" t="n">
        <v>421116.40674453601</v>
      </c>
      <c r="AH2215" s="2" t="n">
        <v>0</v>
      </c>
      <c r="AI2215" s="2" t="n">
        <v>91982.010467186497</v>
      </c>
      <c r="AJ2215" s="2" t="n">
        <v>117354.29283931101</v>
      </c>
      <c r="AK2215" s="2" t="n">
        <v>34451.268381246198</v>
      </c>
      <c r="AL2215" s="2" t="n">
        <v>90000</v>
      </c>
      <c r="AM2215" s="2" t="n">
        <v>85841.854149178704</v>
      </c>
    </row>
    <row r="2216">
      <c r="A2216" t="str">
        <f t="shared" si="374"/>
        <v>PAMS</v>
      </c>
      <c r="B2216" t="str">
        <f t="shared" si="375"/>
        <v>R412</v>
      </c>
      <c r="C2216" t="str">
        <f t="shared" si="376"/>
        <v>SIMULATION</v>
      </c>
      <c r="D2216" s="2" t="n">
        <f t="shared" si="377"/>
        <v>10296747.5491904</v>
      </c>
      <c r="E2216" s="2" t="n">
        <f t="shared" si="378"/>
        <v>8999797.4112752602</v>
      </c>
      <c r="F2216" s="2" t="n">
        <f t="shared" si="379"/>
        <v>6764752.1399999997</v>
      </c>
      <c r="G2216" s="2" t="n">
        <f t="shared" si="380"/>
        <v>1164946.30555302</v>
      </c>
      <c r="H2216" s="3" t="n">
        <f t="shared" si="381"/>
        <v>-0.24834395366223661</v>
      </c>
      <c r="I2216" s="3" t="n">
        <f t="shared" si="382"/>
        <v>-0.34302049188999584</v>
      </c>
      <c r="J2216" s="3" t="n">
        <f t="shared" si="383"/>
        <v>0.17220827628919158</v>
      </c>
      <c r="K2216" s="3" t="n">
        <f t="shared" si="384"/>
        <v>5.461158522246269E-5</v>
      </c>
      <c r="L2216" s="3" t="n">
        <f>AM2216/SUM(AM1:AM$2860)</f>
        <v>1.3254914048716386E-5</v>
      </c>
      <c r="M2216" t="s">
        <v>4323</v>
      </c>
      <c r="N2216" t="s">
        <v>5272</v>
      </c>
      <c r="O2216" t="s">
        <v>5273</v>
      </c>
      <c r="P2216" s="2" t="n">
        <v>1411622.9512320801</v>
      </c>
      <c r="Q2216" s="2" t="n">
        <v>14815392.393463301</v>
      </c>
      <c r="R2216" s="2" t="n">
        <v>5730162.8643263504</v>
      </c>
      <c r="S2216" s="2" t="n">
        <v>15904962.0552673</v>
      </c>
      <c r="T2216" s="2" t="n">
        <v>16137588.8629448</v>
      </c>
      <c r="U2216" s="2" t="n">
        <v>45458248.137747101</v>
      </c>
      <c r="V2216" s="2" t="n">
        <v>42433645.484400399</v>
      </c>
      <c r="W2216" s="2" t="n">
        <v>98467977.073190197</v>
      </c>
      <c r="X2216" s="2" t="n">
        <v>34727944.910606503</v>
      </c>
      <c r="Y2216" s="2" t="n">
        <v>34522326.795850798</v>
      </c>
      <c r="Z2216" s="2" t="n">
        <v>33263965.834340699</v>
      </c>
      <c r="AA2216" s="2" t="n">
        <v>2894093.3150353199</v>
      </c>
      <c r="AB2216" s="2" t="n">
        <v>3692986.8382900502</v>
      </c>
      <c r="AC2216" s="2" t="n">
        <v>4896906.3475755397</v>
      </c>
      <c r="AD2216" s="2" t="n">
        <v>9485690.0997364409</v>
      </c>
      <c r="AE2216" s="2" t="n">
        <v>10296747.5491904</v>
      </c>
      <c r="AF2216" s="2" t="n">
        <v>10759407.5797184</v>
      </c>
      <c r="AG2216" s="2" t="n">
        <v>7208354.3206732599</v>
      </c>
      <c r="AH2216" s="2" t="n">
        <v>22267363.540082999</v>
      </c>
      <c r="AI2216" s="2" t="n">
        <v>16539418.518560899</v>
      </c>
      <c r="AJ2216" s="2" t="n">
        <v>11371368.6636075</v>
      </c>
      <c r="AK2216" s="2" t="n">
        <v>8999797.4112752602</v>
      </c>
      <c r="AL2216" s="2" t="n">
        <v>6764752.1399999997</v>
      </c>
      <c r="AM2216" s="2" t="n">
        <v>1164946.30555302</v>
      </c>
    </row>
    <row r="2217">
      <c r="A2217" t="str">
        <f t="shared" si="374"/>
        <v>PAMS</v>
      </c>
      <c r="B2217" t="str">
        <f t="shared" si="375"/>
        <v>R414</v>
      </c>
      <c r="C2217" t="str">
        <f t="shared" si="376"/>
        <v>SYSTEMS ENGINEERING SERVICES</v>
      </c>
      <c r="D2217" s="2" t="n">
        <f t="shared" si="377"/>
        <v>200660242.39175299</v>
      </c>
      <c r="E2217" s="2" t="n">
        <f t="shared" si="378"/>
        <v>419535.631793537</v>
      </c>
      <c r="F2217" s="2" t="n">
        <f t="shared" si="379"/>
        <v>-1842207.0518</v>
      </c>
      <c r="G2217" s="2" t="n">
        <f t="shared" si="380"/>
        <v>-13083.824268222599</v>
      </c>
      <c r="H2217" s="3" t="n">
        <f t="shared" si="381"/>
        <v>-5.3910621939892627</v>
      </c>
      <c r="I2217" s="3" t="n">
        <f t="shared" si="382"/>
        <v>-1.0091807277308249</v>
      </c>
      <c r="J2217" s="3" t="n">
        <f t="shared" si="383"/>
        <v>7.1022550127785803E-3</v>
      </c>
      <c r="K2217" s="3" t="n">
        <f t="shared" si="384"/>
        <v>-1.487206705060408E-5</v>
      </c>
      <c r="L2217" s="3" t="n">
        <f>AM2217/SUM(AM1:AM$2860)</f>
        <v>-1.488694931921968E-7</v>
      </c>
      <c r="M2217" t="s">
        <v>4323</v>
      </c>
      <c r="N2217" t="s">
        <v>5274</v>
      </c>
      <c r="O2217" t="s">
        <v>5275</v>
      </c>
      <c r="P2217" s="2" t="n">
        <v>516607417.03787702</v>
      </c>
      <c r="Q2217" s="2" t="n">
        <v>379210199.72488499</v>
      </c>
      <c r="R2217" s="2" t="n">
        <v>621243552.08777201</v>
      </c>
      <c r="S2217" s="2" t="n">
        <v>430415705.29229897</v>
      </c>
      <c r="T2217" s="2" t="n">
        <v>441284154.29176801</v>
      </c>
      <c r="U2217" s="2" t="n">
        <v>559699113.08192503</v>
      </c>
      <c r="V2217" s="2" t="n">
        <v>568510042.22038496</v>
      </c>
      <c r="W2217" s="2" t="n">
        <v>572425255.68607295</v>
      </c>
      <c r="X2217" s="2" t="n">
        <v>635456501.44777298</v>
      </c>
      <c r="Y2217" s="2" t="n">
        <v>692545953.77903402</v>
      </c>
      <c r="Z2217" s="2" t="n">
        <v>882532307.26835704</v>
      </c>
      <c r="AA2217" s="2" t="n">
        <v>940009991.90276504</v>
      </c>
      <c r="AB2217" s="2" t="n">
        <v>529877233.964324</v>
      </c>
      <c r="AC2217" s="2" t="n">
        <v>329193862.13148701</v>
      </c>
      <c r="AD2217" s="2" t="n">
        <v>271665455.33843398</v>
      </c>
      <c r="AE2217" s="2" t="n">
        <v>200660242.39175299</v>
      </c>
      <c r="AF2217" s="2" t="n">
        <v>83835822.280860305</v>
      </c>
      <c r="AG2217" s="2" t="n">
        <v>50324013.413481601</v>
      </c>
      <c r="AH2217" s="2" t="n">
        <v>10929156.122070299</v>
      </c>
      <c r="AI2217" s="2" t="n">
        <v>-2156943.34033099</v>
      </c>
      <c r="AJ2217" s="2" t="n">
        <v>2781304.1339985202</v>
      </c>
      <c r="AK2217" s="2" t="n">
        <v>419535.631793537</v>
      </c>
      <c r="AL2217" s="2" t="n">
        <v>-1842207.0518</v>
      </c>
      <c r="AM2217" s="2" t="n">
        <v>-13083.824268222599</v>
      </c>
    </row>
    <row r="2218">
      <c r="A2218" t="str">
        <f t="shared" si="374"/>
        <v>PAMS</v>
      </c>
      <c r="B2218" t="str">
        <f t="shared" si="375"/>
        <v>R416</v>
      </c>
      <c r="C2218" t="str">
        <f t="shared" si="376"/>
        <v>SUPPORT- PROFESSIONAL: VETERINARY/ANIMAL CARE</v>
      </c>
      <c r="D2218" s="2" t="n">
        <f t="shared" si="377"/>
        <v>31560660.818077199</v>
      </c>
      <c r="E2218" s="2" t="n">
        <f t="shared" si="378"/>
        <v>15048017.2254661</v>
      </c>
      <c r="F2218" s="2" t="n">
        <f t="shared" si="379"/>
        <v>14513928.550799999</v>
      </c>
      <c r="G2218" s="2" t="n">
        <f t="shared" si="380"/>
        <v>0</v>
      </c>
      <c r="H2218" s="3" t="n">
        <f t="shared" si="381"/>
        <v>-3.549229554058797E-2</v>
      </c>
      <c r="I2218" s="3" t="n">
        <f t="shared" si="382"/>
        <v>-0.54012596141565061</v>
      </c>
      <c r="J2218" s="3" t="n">
        <f t="shared" si="383"/>
        <v>0</v>
      </c>
      <c r="K2218" s="3" t="n">
        <f t="shared" si="384"/>
        <v>1.1717038992129999E-4</v>
      </c>
      <c r="L2218" s="3" t="n">
        <f>AM2218/SUM(AM1:AM$2860)</f>
        <v>0</v>
      </c>
      <c r="M2218" t="s">
        <v>4323</v>
      </c>
      <c r="N2218" t="s">
        <v>5276</v>
      </c>
      <c r="O2218" t="s">
        <v>5277</v>
      </c>
      <c r="P2218" s="2" t="n">
        <v>15999965.552635301</v>
      </c>
      <c r="Q2218" s="2" t="n">
        <v>18830626.9862094</v>
      </c>
      <c r="R2218" s="2" t="n">
        <v>14859996.239306901</v>
      </c>
      <c r="S2218" s="2" t="n">
        <v>3557930.8903717902</v>
      </c>
      <c r="T2218" s="2" t="n">
        <v>8241095.1120313704</v>
      </c>
      <c r="U2218" s="2" t="n">
        <v>1526852.52684464</v>
      </c>
      <c r="V2218" s="2" t="n">
        <v>112851.847171984</v>
      </c>
      <c r="W2218" s="2" t="n">
        <v>41947.182296246203</v>
      </c>
      <c r="X2218" s="2" t="n">
        <v>292628.95425615198</v>
      </c>
      <c r="Y2218" s="2" t="n">
        <v>812853.53984829294</v>
      </c>
      <c r="Z2218" s="2" t="n">
        <v>20631995.2072502</v>
      </c>
      <c r="AA2218" s="2" t="n">
        <v>28036145.977701999</v>
      </c>
      <c r="AB2218" s="2" t="n">
        <v>18242644.180619299</v>
      </c>
      <c r="AC2218" s="2" t="n">
        <v>24315052.378761198</v>
      </c>
      <c r="AD2218" s="2" t="n">
        <v>33675362.529480003</v>
      </c>
      <c r="AE2218" s="2" t="n">
        <v>31560660.818077199</v>
      </c>
      <c r="AF2218" s="2" t="n">
        <v>31892919.555292599</v>
      </c>
      <c r="AG2218" s="2" t="n">
        <v>31277524.824098799</v>
      </c>
      <c r="AH2218" s="2" t="n">
        <v>34601622.894555397</v>
      </c>
      <c r="AI2218" s="2" t="n">
        <v>13570336.202692701</v>
      </c>
      <c r="AJ2218" s="2" t="n">
        <v>29894473.841791399</v>
      </c>
      <c r="AK2218" s="2" t="n">
        <v>15048017.2254661</v>
      </c>
      <c r="AL2218" s="2" t="n">
        <v>14513928.550799999</v>
      </c>
      <c r="AM2218" s="2" t="n">
        <v>0</v>
      </c>
    </row>
    <row r="2219">
      <c r="A2219" t="str">
        <f t="shared" si="374"/>
        <v>PAMS</v>
      </c>
      <c r="B2219" t="str">
        <f t="shared" si="375"/>
        <v>R418</v>
      </c>
      <c r="C2219" t="str">
        <f t="shared" si="376"/>
        <v>LEGAL SERVICES</v>
      </c>
      <c r="D2219" s="2" t="n">
        <f t="shared" si="377"/>
        <v>10486421.975388801</v>
      </c>
      <c r="E2219" s="2" t="n">
        <f t="shared" si="378"/>
        <v>6704935.7792500099</v>
      </c>
      <c r="F2219" s="2" t="n">
        <f t="shared" si="379"/>
        <v>5761567.9858999997</v>
      </c>
      <c r="G2219" s="2" t="n">
        <f t="shared" si="380"/>
        <v>4145853.3098018402</v>
      </c>
      <c r="H2219" s="3" t="n">
        <f t="shared" si="381"/>
        <v>-0.14069751365396854</v>
      </c>
      <c r="I2219" s="3" t="n">
        <f t="shared" si="382"/>
        <v>-0.45056874504743738</v>
      </c>
      <c r="J2219" s="3" t="n">
        <f t="shared" si="383"/>
        <v>0.71957031834871721</v>
      </c>
      <c r="K2219" s="3" t="n">
        <f t="shared" si="384"/>
        <v>4.6512917925916875E-5</v>
      </c>
      <c r="L2219" s="3" t="n">
        <f>AM2219/SUM(AM1:AM$2860)</f>
        <v>4.7172070522102428E-5</v>
      </c>
      <c r="M2219" t="s">
        <v>4323</v>
      </c>
      <c r="N2219" t="s">
        <v>5278</v>
      </c>
      <c r="O2219" t="s">
        <v>5279</v>
      </c>
      <c r="P2219" s="2" t="n">
        <v>19616455.738763701</v>
      </c>
      <c r="Q2219" s="2" t="n">
        <v>24429897.868703399</v>
      </c>
      <c r="R2219" s="2" t="n">
        <v>38613782.810679898</v>
      </c>
      <c r="S2219" s="2" t="n">
        <v>22247300.639247701</v>
      </c>
      <c r="T2219" s="2" t="n">
        <v>17917372.7545105</v>
      </c>
      <c r="U2219" s="2" t="n">
        <v>20079269.260908701</v>
      </c>
      <c r="V2219" s="2" t="n">
        <v>14064213.227438601</v>
      </c>
      <c r="W2219" s="2" t="n">
        <v>24855457.081156299</v>
      </c>
      <c r="X2219" s="2" t="n">
        <v>16361611.833002901</v>
      </c>
      <c r="Y2219" s="2" t="n">
        <v>16481492.291825799</v>
      </c>
      <c r="Z2219" s="2" t="n">
        <v>18438980.892205201</v>
      </c>
      <c r="AA2219" s="2" t="n">
        <v>14629208.200211201</v>
      </c>
      <c r="AB2219" s="2" t="n">
        <v>13976272.3591926</v>
      </c>
      <c r="AC2219" s="2" t="n">
        <v>8126762.0645797001</v>
      </c>
      <c r="AD2219" s="2" t="n">
        <v>10383480.519702701</v>
      </c>
      <c r="AE2219" s="2" t="n">
        <v>10486421.975388801</v>
      </c>
      <c r="AF2219" s="2" t="n">
        <v>7970793.0927939797</v>
      </c>
      <c r="AG2219" s="2" t="n">
        <v>9117577.9359616507</v>
      </c>
      <c r="AH2219" s="2" t="n">
        <v>7831559.5021722196</v>
      </c>
      <c r="AI2219" s="2" t="n">
        <v>4921505.51823771</v>
      </c>
      <c r="AJ2219" s="2" t="n">
        <v>5233320.9473799001</v>
      </c>
      <c r="AK2219" s="2" t="n">
        <v>6704935.7792500099</v>
      </c>
      <c r="AL2219" s="2" t="n">
        <v>5761567.9858999997</v>
      </c>
      <c r="AM2219" s="2" t="n">
        <v>4145853.3098018402</v>
      </c>
    </row>
    <row r="2220">
      <c r="A2220" t="str">
        <f t="shared" si="374"/>
        <v>PAMS</v>
      </c>
      <c r="B2220" t="str">
        <f t="shared" si="375"/>
        <v>R419</v>
      </c>
      <c r="C2220" t="str">
        <f t="shared" si="376"/>
        <v>EDUCATIONAL SERVICES</v>
      </c>
      <c r="D2220" s="2" t="n">
        <f t="shared" si="377"/>
        <v>8589175.3327073194</v>
      </c>
      <c r="E2220" s="2" t="n">
        <f t="shared" si="378"/>
        <v>0</v>
      </c>
      <c r="F2220" s="2" t="n">
        <f t="shared" si="379"/>
        <v>0</v>
      </c>
      <c r="G2220" s="2" t="n">
        <f t="shared" si="380"/>
        <v>0</v>
      </c>
      <c r="H2220" s="3" t="e">
        <f t="shared" si="381"/>
        <v>#DIV/0!</v>
      </c>
      <c r="I2220" s="3" t="n">
        <f t="shared" si="382"/>
        <v>-1</v>
      </c>
      <c r="J2220" s="3" t="e">
        <f t="shared" si="383"/>
        <v>#DIV/0!</v>
      </c>
      <c r="K2220" s="3" t="n">
        <f t="shared" si="384"/>
        <v>0</v>
      </c>
      <c r="L2220" s="3" t="n">
        <f>AM2220/SUM(AM1:AM$2860)</f>
        <v>0</v>
      </c>
      <c r="M2220" t="s">
        <v>4323</v>
      </c>
      <c r="N2220" t="s">
        <v>5280</v>
      </c>
      <c r="O2220" t="s">
        <v>5281</v>
      </c>
      <c r="P2220" s="2" t="n">
        <v>8999283.5368240308</v>
      </c>
      <c r="Q2220" s="2" t="n">
        <v>14719439.191480599</v>
      </c>
      <c r="R2220" s="2" t="n">
        <v>8085614.4849857399</v>
      </c>
      <c r="S2220" s="2" t="n">
        <v>9035041.6865481902</v>
      </c>
      <c r="T2220" s="2" t="n">
        <v>22113758.700359602</v>
      </c>
      <c r="U2220" s="2" t="n">
        <v>22621871.464367799</v>
      </c>
      <c r="V2220" s="2" t="n">
        <v>84491299.931543797</v>
      </c>
      <c r="W2220" s="2" t="n">
        <v>63367671.741657503</v>
      </c>
      <c r="X2220" s="2" t="n">
        <v>48078801.533268303</v>
      </c>
      <c r="Y2220" s="2" t="n">
        <v>54939533.202944897</v>
      </c>
      <c r="Z2220" s="2" t="n">
        <v>73487873.440616906</v>
      </c>
      <c r="AA2220" s="2" t="n">
        <v>65924794.566460602</v>
      </c>
      <c r="AB2220" s="2" t="n">
        <v>20787203.592577402</v>
      </c>
      <c r="AC2220" s="2" t="n">
        <v>15314497.610303599</v>
      </c>
      <c r="AD2220" s="2" t="n">
        <v>12277359.3813513</v>
      </c>
      <c r="AE2220" s="2" t="n">
        <v>8589175.3327073194</v>
      </c>
      <c r="AF2220" s="2" t="n">
        <v>-1265733.5300452099</v>
      </c>
      <c r="AG2220" s="2" t="n">
        <v>-128375.99940297801</v>
      </c>
      <c r="AH2220" s="2" t="n">
        <v>-245.510972045779</v>
      </c>
      <c r="AI2220" s="2" t="n">
        <v>-241868.59725286099</v>
      </c>
      <c r="AJ2220" s="2"/>
      <c r="AK2220" s="2"/>
      <c r="AL2220" s="2"/>
      <c r="AM2220" s="2"/>
    </row>
    <row r="2221">
      <c r="A2221" t="str">
        <f t="shared" si="374"/>
        <v>PAMS</v>
      </c>
      <c r="B2221" t="str">
        <f t="shared" si="375"/>
        <v>R420</v>
      </c>
      <c r="C2221" t="str">
        <f t="shared" si="376"/>
        <v>CERTIFICATIONS &amp; ACCREDIT PROD &amp; IN</v>
      </c>
      <c r="D2221" s="2" t="n">
        <f t="shared" si="377"/>
        <v>9552705.30469024</v>
      </c>
      <c r="E2221" s="2" t="n">
        <f t="shared" si="378"/>
        <v>26533392.7540727</v>
      </c>
      <c r="F2221" s="2" t="n">
        <f t="shared" si="379"/>
        <v>11423685.4375</v>
      </c>
      <c r="G2221" s="2" t="n">
        <f t="shared" si="380"/>
        <v>3193682.72626945</v>
      </c>
      <c r="H2221" s="3" t="n">
        <f t="shared" si="381"/>
        <v>-0.56946005573499303</v>
      </c>
      <c r="I2221" s="3" t="n">
        <f t="shared" si="382"/>
        <v>0.19585866758510129</v>
      </c>
      <c r="J2221" s="3" t="n">
        <f t="shared" si="383"/>
        <v>0.27956676010928105</v>
      </c>
      <c r="K2221" s="3" t="n">
        <f t="shared" si="384"/>
        <v>9.2222975493177079E-5</v>
      </c>
      <c r="L2221" s="3" t="n">
        <f>AM2221/SUM(AM1:AM$2860)</f>
        <v>3.6338146946159942E-5</v>
      </c>
      <c r="M2221" t="s">
        <v>4323</v>
      </c>
      <c r="N2221" t="s">
        <v>5282</v>
      </c>
      <c r="O2221" t="s">
        <v>5283</v>
      </c>
      <c r="P2221" s="2" t="n">
        <v>1610086.3047053299</v>
      </c>
      <c r="Q2221" s="2" t="n">
        <v>12845913.761899199</v>
      </c>
      <c r="R2221" s="2" t="n">
        <v>2369923.70932625</v>
      </c>
      <c r="S2221" s="2" t="n">
        <v>3501753.0662888298</v>
      </c>
      <c r="T2221" s="2" t="n">
        <v>66564.699958685305</v>
      </c>
      <c r="U2221" s="2" t="n">
        <v>3540187.8165610898</v>
      </c>
      <c r="V2221" s="2" t="n">
        <v>5914510.0000716504</v>
      </c>
      <c r="W2221" s="2" t="n">
        <v>6721684.1226639496</v>
      </c>
      <c r="X2221" s="2" t="n">
        <v>6623766.1585022602</v>
      </c>
      <c r="Y2221" s="2" t="n">
        <v>5262220.2819791399</v>
      </c>
      <c r="Z2221" s="2" t="n">
        <v>9143104.9970077109</v>
      </c>
      <c r="AA2221" s="2" t="n">
        <v>8958242.1554929707</v>
      </c>
      <c r="AB2221" s="2" t="n">
        <v>19446645.9937292</v>
      </c>
      <c r="AC2221" s="2" t="n">
        <v>14675748.916301699</v>
      </c>
      <c r="AD2221" s="2" t="n">
        <v>13791426.7636069</v>
      </c>
      <c r="AE2221" s="2" t="n">
        <v>9552705.30469024</v>
      </c>
      <c r="AF2221" s="2" t="n">
        <v>29149198.8203968</v>
      </c>
      <c r="AG2221" s="2" t="n">
        <v>33784913.154149003</v>
      </c>
      <c r="AH2221" s="2" t="n">
        <v>42141365.823716402</v>
      </c>
      <c r="AI2221" s="2" t="n">
        <v>48710606.4074369</v>
      </c>
      <c r="AJ2221" s="2" t="n">
        <v>27970170.766473599</v>
      </c>
      <c r="AK2221" s="2" t="n">
        <v>26533392.7540727</v>
      </c>
      <c r="AL2221" s="2" t="n">
        <v>11423685.4375</v>
      </c>
      <c r="AM2221" s="2" t="n">
        <v>3193682.72626945</v>
      </c>
    </row>
    <row r="2222">
      <c r="A2222" t="str">
        <f t="shared" si="374"/>
        <v>PAMS</v>
      </c>
      <c r="B2222" t="str">
        <f t="shared" si="375"/>
        <v>R421</v>
      </c>
      <c r="C2222" t="str">
        <f t="shared" si="376"/>
        <v>TECHNICAL ASSISTANCE</v>
      </c>
      <c r="D2222" s="2" t="n">
        <f t="shared" si="377"/>
        <v>15519670.2440606</v>
      </c>
      <c r="E2222" s="2" t="n">
        <f t="shared" si="378"/>
        <v>-28801.089427840601</v>
      </c>
      <c r="F2222" s="2" t="n">
        <f t="shared" si="379"/>
        <v>-1197.6400000000001</v>
      </c>
      <c r="G2222" s="2" t="n">
        <f t="shared" si="380"/>
        <v>0</v>
      </c>
      <c r="H2222" s="3" t="n">
        <f t="shared" si="381"/>
        <v>-0.95841685075835015</v>
      </c>
      <c r="I2222" s="3" t="n">
        <f t="shared" si="382"/>
        <v>-1.0000771691653989</v>
      </c>
      <c r="J2222" s="3" t="n">
        <f t="shared" si="383"/>
        <v>0</v>
      </c>
      <c r="K2222" s="3" t="n">
        <f t="shared" si="384"/>
        <v>-9.6685019010659898E-9</v>
      </c>
      <c r="L2222" s="3" t="n">
        <f>AM2222/SUM(AM1:AM$2860)</f>
        <v>0</v>
      </c>
      <c r="M2222" t="s">
        <v>4323</v>
      </c>
      <c r="N2222" t="s">
        <v>5284</v>
      </c>
      <c r="O2222" t="s">
        <v>5285</v>
      </c>
      <c r="P2222" s="2" t="n">
        <v>35991223.806774102</v>
      </c>
      <c r="Q2222" s="2" t="n">
        <v>35397187.794905402</v>
      </c>
      <c r="R2222" s="2" t="n">
        <v>18661738.9238404</v>
      </c>
      <c r="S2222" s="2" t="n">
        <v>33110414.9851873</v>
      </c>
      <c r="T2222" s="2" t="n">
        <v>56372207.207358003</v>
      </c>
      <c r="U2222" s="2" t="n">
        <v>95555981.679115206</v>
      </c>
      <c r="V2222" s="2" t="n">
        <v>158788070.962331</v>
      </c>
      <c r="W2222" s="2" t="n">
        <v>238822768.11229101</v>
      </c>
      <c r="X2222" s="2" t="n">
        <v>184610123.366597</v>
      </c>
      <c r="Y2222" s="2" t="n">
        <v>157262016.887016</v>
      </c>
      <c r="Z2222" s="2" t="n">
        <v>125733493.08926199</v>
      </c>
      <c r="AA2222" s="2" t="n">
        <v>131432574.415291</v>
      </c>
      <c r="AB2222" s="2" t="n">
        <v>45314271.631407902</v>
      </c>
      <c r="AC2222" s="2" t="n">
        <v>19509274.6899588</v>
      </c>
      <c r="AD2222" s="2" t="n">
        <v>23340915.269552398</v>
      </c>
      <c r="AE2222" s="2" t="n">
        <v>15519670.2440606</v>
      </c>
      <c r="AF2222" s="2" t="n">
        <v>6826882.2507058503</v>
      </c>
      <c r="AG2222" s="2" t="n">
        <v>1239448.46028235</v>
      </c>
      <c r="AH2222" s="2" t="n">
        <v>-249950.16863800399</v>
      </c>
      <c r="AI2222" s="2" t="n">
        <v>-1354.4306850463799</v>
      </c>
      <c r="AJ2222" s="2" t="n">
        <v>0</v>
      </c>
      <c r="AK2222" s="2" t="n">
        <v>-28801.089427840601</v>
      </c>
      <c r="AL2222" s="2" t="n">
        <v>-1197.6400000000001</v>
      </c>
      <c r="AM2222" s="2"/>
    </row>
    <row r="2223">
      <c r="A2223" t="str">
        <f t="shared" si="374"/>
        <v>PAMS</v>
      </c>
      <c r="B2223" t="str">
        <f t="shared" si="375"/>
        <v>R422</v>
      </c>
      <c r="C2223" t="str">
        <f t="shared" si="376"/>
        <v>MARKET RESEARCH &amp; PUBLIC OPINION SE</v>
      </c>
      <c r="D2223" s="2" t="n">
        <f t="shared" si="377"/>
        <v>2276071.8392999698</v>
      </c>
      <c r="E2223" s="2" t="n">
        <f t="shared" si="378"/>
        <v>1221221.28573587</v>
      </c>
      <c r="F2223" s="2" t="n">
        <f t="shared" si="379"/>
        <v>2943674.5391000002</v>
      </c>
      <c r="G2223" s="2" t="n">
        <f t="shared" si="380"/>
        <v>263999.57329349598</v>
      </c>
      <c r="H2223" s="3" t="n">
        <f t="shared" si="381"/>
        <v>1.4104350075475742</v>
      </c>
      <c r="I2223" s="3" t="n">
        <f t="shared" si="382"/>
        <v>0.2933135449737645</v>
      </c>
      <c r="J2223" s="3" t="n">
        <f t="shared" si="383"/>
        <v>8.9683682685318636E-2</v>
      </c>
      <c r="K2223" s="3" t="n">
        <f t="shared" si="384"/>
        <v>2.3764171935980679E-5</v>
      </c>
      <c r="L2223" s="3" t="n">
        <f>AM2223/SUM(AM1:AM$2860)</f>
        <v>3.0038222673635736E-6</v>
      </c>
      <c r="M2223" t="s">
        <v>4323</v>
      </c>
      <c r="N2223" t="s">
        <v>5286</v>
      </c>
      <c r="O2223" t="s">
        <v>5287</v>
      </c>
      <c r="P2223" s="2" t="n">
        <v>689659.83017352305</v>
      </c>
      <c r="Q2223" s="2" t="n">
        <v>5027085.2193912901</v>
      </c>
      <c r="R2223" s="2" t="n">
        <v>2008447.61548128</v>
      </c>
      <c r="S2223" s="2" t="n">
        <v>92496.986975412394</v>
      </c>
      <c r="T2223" s="2" t="n">
        <v>1538659.0299477901</v>
      </c>
      <c r="U2223" s="2" t="n">
        <v>5741853.63731106</v>
      </c>
      <c r="V2223" s="2" t="n">
        <v>6603226.9999400498</v>
      </c>
      <c r="W2223" s="2" t="n">
        <v>12148876.977107801</v>
      </c>
      <c r="X2223" s="2" t="n">
        <v>8922984.6285512391</v>
      </c>
      <c r="Y2223" s="2" t="n">
        <v>8277369.70717467</v>
      </c>
      <c r="Z2223" s="2" t="n">
        <v>9700194.8007323109</v>
      </c>
      <c r="AA2223" s="2" t="n">
        <v>9816096.7929577492</v>
      </c>
      <c r="AB2223" s="2" t="n">
        <v>8717176.9828379899</v>
      </c>
      <c r="AC2223" s="2" t="n">
        <v>6879769.9519714499</v>
      </c>
      <c r="AD2223" s="2" t="n">
        <v>5507202.2193767298</v>
      </c>
      <c r="AE2223" s="2" t="n">
        <v>2276071.8392999698</v>
      </c>
      <c r="AF2223" s="2" t="n">
        <v>1263384.10033276</v>
      </c>
      <c r="AG2223" s="2" t="n">
        <v>1122140.75525804</v>
      </c>
      <c r="AH2223" s="2" t="n">
        <v>1566344.30036898</v>
      </c>
      <c r="AI2223" s="2" t="n">
        <v>1833136.1463736701</v>
      </c>
      <c r="AJ2223" s="2" t="n">
        <v>1542428.1219820399</v>
      </c>
      <c r="AK2223" s="2" t="n">
        <v>1221221.28573587</v>
      </c>
      <c r="AL2223" s="2" t="n">
        <v>2943674.5391000002</v>
      </c>
      <c r="AM2223" s="2" t="n">
        <v>263999.57329349598</v>
      </c>
    </row>
    <row r="2224">
      <c r="A2224" t="str">
        <f t="shared" si="374"/>
        <v>PAMS</v>
      </c>
      <c r="B2224" t="str">
        <f t="shared" si="375"/>
        <v>R423</v>
      </c>
      <c r="C2224" t="str">
        <f t="shared" si="376"/>
        <v>INTELLIGENCE SERVICES</v>
      </c>
      <c r="D2224" s="2" t="n">
        <f t="shared" si="377"/>
        <v>1856856.0231022399</v>
      </c>
      <c r="E2224" s="2" t="n">
        <f t="shared" si="378"/>
        <v>2827921.8457825198</v>
      </c>
      <c r="F2224" s="2" t="n">
        <f t="shared" si="379"/>
        <v>20799557.741300002</v>
      </c>
      <c r="G2224" s="2" t="n">
        <f t="shared" si="380"/>
        <v>380801.81879126199</v>
      </c>
      <c r="H2224" s="3" t="n">
        <f t="shared" si="381"/>
        <v>6.3550680943746221</v>
      </c>
      <c r="I2224" s="3" t="n">
        <f t="shared" si="382"/>
        <v>10.201491921032352</v>
      </c>
      <c r="J2224" s="3" t="n">
        <f t="shared" si="383"/>
        <v>1.8308169025879555E-2</v>
      </c>
      <c r="K2224" s="3" t="n">
        <f t="shared" si="384"/>
        <v>1.6791403390258416E-4</v>
      </c>
      <c r="L2224" s="3" t="n">
        <f>AM2224/SUM(AM1:AM$2860)</f>
        <v>4.3328137559755747E-6</v>
      </c>
      <c r="M2224" t="s">
        <v>4323</v>
      </c>
      <c r="N2224" t="s">
        <v>5288</v>
      </c>
      <c r="O2224" t="s">
        <v>5289</v>
      </c>
      <c r="P2224" s="2" t="n">
        <v>12047178.929678001</v>
      </c>
      <c r="Q2224" s="2" t="n">
        <v>3145934.2653160798</v>
      </c>
      <c r="R2224" s="2" t="n">
        <v>6121463.6671365397</v>
      </c>
      <c r="S2224" s="2" t="n">
        <v>16210761.3609554</v>
      </c>
      <c r="T2224" s="2" t="n">
        <v>5533417.1527935099</v>
      </c>
      <c r="U2224" s="2" t="n">
        <v>26806625.121431399</v>
      </c>
      <c r="V2224" s="2" t="n">
        <v>20813188.788986299</v>
      </c>
      <c r="W2224" s="2" t="n">
        <v>18061165.579230599</v>
      </c>
      <c r="X2224" s="2" t="n">
        <v>17886998.878564499</v>
      </c>
      <c r="Y2224" s="2" t="n">
        <v>22170477.7585866</v>
      </c>
      <c r="Z2224" s="2" t="n">
        <v>23820628.574584201</v>
      </c>
      <c r="AA2224" s="2" t="n">
        <v>31191891.799851499</v>
      </c>
      <c r="AB2224" s="2" t="n">
        <v>29665067.135499399</v>
      </c>
      <c r="AC2224" s="2" t="n">
        <v>9839112.7694665901</v>
      </c>
      <c r="AD2224" s="2" t="n">
        <v>9130550.5270164404</v>
      </c>
      <c r="AE2224" s="2" t="n">
        <v>1856856.0231022399</v>
      </c>
      <c r="AF2224" s="2" t="n">
        <v>627081.99417218904</v>
      </c>
      <c r="AG2224" s="2" t="n">
        <v>1701632.69022283</v>
      </c>
      <c r="AH2224" s="2" t="n">
        <v>1786055.96739602</v>
      </c>
      <c r="AI2224" s="2" t="n">
        <v>1689608.71480399</v>
      </c>
      <c r="AJ2224" s="2" t="n">
        <v>4179335.9578468702</v>
      </c>
      <c r="AK2224" s="2" t="n">
        <v>2827921.8457825198</v>
      </c>
      <c r="AL2224" s="2" t="n">
        <v>20799557.741300002</v>
      </c>
      <c r="AM2224" s="2" t="n">
        <v>380801.81879126199</v>
      </c>
    </row>
    <row r="2225">
      <c r="A2225" t="str">
        <f t="shared" si="374"/>
        <v>PAMS</v>
      </c>
      <c r="B2225" t="str">
        <f t="shared" si="375"/>
        <v>R424</v>
      </c>
      <c r="C2225" t="str">
        <f t="shared" si="376"/>
        <v>EXPERT WITNESS</v>
      </c>
      <c r="D2225" s="2" t="n">
        <f t="shared" si="377"/>
        <v>1531376.5920351499</v>
      </c>
      <c r="E2225" s="2" t="n">
        <f t="shared" si="378"/>
        <v>7926303.4843540397</v>
      </c>
      <c r="F2225" s="2" t="n">
        <f t="shared" si="379"/>
        <v>6744089.8613</v>
      </c>
      <c r="G2225" s="2" t="n">
        <f t="shared" si="380"/>
        <v>1398372.5212350299</v>
      </c>
      <c r="H2225" s="3" t="n">
        <f t="shared" si="381"/>
        <v>-0.14915068863911729</v>
      </c>
      <c r="I2225" s="3" t="n">
        <f t="shared" si="382"/>
        <v>3.4039394988644318</v>
      </c>
      <c r="J2225" s="3" t="n">
        <f t="shared" si="383"/>
        <v>0.20734784826332039</v>
      </c>
      <c r="K2225" s="3" t="n">
        <f t="shared" si="384"/>
        <v>5.4444779437008543E-5</v>
      </c>
      <c r="L2225" s="3" t="n">
        <f>AM2225/SUM(AM1:AM$2860)</f>
        <v>1.5910868585705434E-5</v>
      </c>
      <c r="M2225" t="s">
        <v>4323</v>
      </c>
      <c r="N2225" t="s">
        <v>5290</v>
      </c>
      <c r="O2225" t="s">
        <v>5291</v>
      </c>
      <c r="P2225" s="2" t="n">
        <v>113901967.550421</v>
      </c>
      <c r="Q2225" s="2" t="n">
        <v>47626560.391484901</v>
      </c>
      <c r="R2225" s="2" t="n">
        <v>51332503.160242803</v>
      </c>
      <c r="S2225" s="2" t="n">
        <v>14187334.150769001</v>
      </c>
      <c r="T2225" s="2" t="n">
        <v>7551239.3863701504</v>
      </c>
      <c r="U2225" s="2" t="n">
        <v>3527410.0287571298</v>
      </c>
      <c r="V2225" s="2" t="n">
        <v>4247940.3290055804</v>
      </c>
      <c r="W2225" s="2" t="n">
        <v>12236639.745552501</v>
      </c>
      <c r="X2225" s="2" t="n">
        <v>5508247.7811475899</v>
      </c>
      <c r="Y2225" s="2" t="n">
        <v>5622622.4038248202</v>
      </c>
      <c r="Z2225" s="2" t="n">
        <v>2936249.8389031999</v>
      </c>
      <c r="AA2225" s="2" t="n">
        <v>2126885.7027171198</v>
      </c>
      <c r="AB2225" s="2" t="n">
        <v>2955252.1196928001</v>
      </c>
      <c r="AC2225" s="2" t="n">
        <v>1657716.2771477499</v>
      </c>
      <c r="AD2225" s="2" t="n">
        <v>3230055.8182905298</v>
      </c>
      <c r="AE2225" s="2" t="n">
        <v>1531376.5920351499</v>
      </c>
      <c r="AF2225" s="2" t="n">
        <v>3139383.1004300099</v>
      </c>
      <c r="AG2225" s="2" t="n">
        <v>5068094.5056136698</v>
      </c>
      <c r="AH2225" s="2" t="n">
        <v>5362413.9274359504</v>
      </c>
      <c r="AI2225" s="2" t="n">
        <v>6546610.1712028095</v>
      </c>
      <c r="AJ2225" s="2" t="n">
        <v>9493842.8743559401</v>
      </c>
      <c r="AK2225" s="2" t="n">
        <v>7926303.4843540397</v>
      </c>
      <c r="AL2225" s="2" t="n">
        <v>6744089.8613</v>
      </c>
      <c r="AM2225" s="2" t="n">
        <v>1398372.5212350299</v>
      </c>
    </row>
    <row r="2226">
      <c r="A2226" t="str">
        <f t="shared" si="374"/>
        <v>PAMS</v>
      </c>
      <c r="B2226" t="str">
        <f t="shared" si="375"/>
        <v>R425</v>
      </c>
      <c r="C2226" t="str">
        <f t="shared" si="376"/>
        <v>ENGINEERING AND TECHNICAL SERVICES</v>
      </c>
      <c r="D2226" s="2" t="n">
        <f t="shared" si="377"/>
        <v>4558685375.0153904</v>
      </c>
      <c r="E2226" s="2" t="n">
        <f t="shared" si="378"/>
        <v>5730217488.71455</v>
      </c>
      <c r="F2226" s="2" t="n">
        <f t="shared" si="379"/>
        <v>5534050030.4188995</v>
      </c>
      <c r="G2226" s="2" t="n">
        <f t="shared" si="380"/>
        <v>3135530017.2423201</v>
      </c>
      <c r="H2226" s="3" t="n">
        <f t="shared" si="381"/>
        <v>-3.4233859130477162E-2</v>
      </c>
      <c r="I2226" s="3" t="n">
        <f t="shared" si="382"/>
        <v>0.21395744061416311</v>
      </c>
      <c r="J2226" s="3" t="n">
        <f t="shared" si="383"/>
        <v>0.56658866472245761</v>
      </c>
      <c r="K2226" s="3" t="n">
        <f t="shared" si="384"/>
        <v>4.4676174175628254E-2</v>
      </c>
      <c r="L2226" s="3" t="n">
        <f>AM2226/SUM(AM1:AM$2860)</f>
        <v>3.567647768622894E-2</v>
      </c>
      <c r="M2226" t="s">
        <v>4323</v>
      </c>
      <c r="N2226" t="s">
        <v>5292</v>
      </c>
      <c r="O2226" t="s">
        <v>5293</v>
      </c>
      <c r="P2226" s="2" t="n">
        <v>3614249732.4391398</v>
      </c>
      <c r="Q2226" s="2" t="n">
        <v>2893469511.3776202</v>
      </c>
      <c r="R2226" s="2" t="n">
        <v>3557984744.0071001</v>
      </c>
      <c r="S2226" s="2" t="n">
        <v>3532232255.5258298</v>
      </c>
      <c r="T2226" s="2" t="n">
        <v>2879323778.9924002</v>
      </c>
      <c r="U2226" s="2" t="n">
        <v>2881513343.3090701</v>
      </c>
      <c r="V2226" s="2" t="n">
        <v>3239150814.9678001</v>
      </c>
      <c r="W2226" s="2" t="n">
        <v>4071617938.7955899</v>
      </c>
      <c r="X2226" s="2" t="n">
        <v>4365032565.6384897</v>
      </c>
      <c r="Y2226" s="2" t="n">
        <v>5258793941.7030001</v>
      </c>
      <c r="Z2226" s="2" t="n">
        <v>5977479947.5401201</v>
      </c>
      <c r="AA2226" s="2" t="n">
        <v>5937453439.1338701</v>
      </c>
      <c r="AB2226" s="2" t="n">
        <v>4937128675.0961599</v>
      </c>
      <c r="AC2226" s="2" t="n">
        <v>4379359481.3149004</v>
      </c>
      <c r="AD2226" s="2" t="n">
        <v>4947800335.2467699</v>
      </c>
      <c r="AE2226" s="2" t="n">
        <v>4558685375.0153904</v>
      </c>
      <c r="AF2226" s="2" t="n">
        <v>4889767108.2281303</v>
      </c>
      <c r="AG2226" s="2" t="n">
        <v>4847447444.9629297</v>
      </c>
      <c r="AH2226" s="2" t="n">
        <v>4896987836.8779497</v>
      </c>
      <c r="AI2226" s="2" t="n">
        <v>4988692560.2571898</v>
      </c>
      <c r="AJ2226" s="2" t="n">
        <v>5438534263.552</v>
      </c>
      <c r="AK2226" s="2" t="n">
        <v>5730217488.71455</v>
      </c>
      <c r="AL2226" s="2" t="n">
        <v>5534050030.4188995</v>
      </c>
      <c r="AM2226" s="2" t="n">
        <v>3135530017.2423201</v>
      </c>
    </row>
    <row r="2227">
      <c r="A2227" t="str">
        <f t="shared" si="374"/>
        <v>PAMS</v>
      </c>
      <c r="B2227" t="str">
        <f t="shared" si="375"/>
        <v>R426</v>
      </c>
      <c r="C2227" t="str">
        <f t="shared" si="376"/>
        <v>COMMUNICATIONS SERVICES</v>
      </c>
      <c r="D2227" s="2" t="n">
        <f t="shared" si="377"/>
        <v>23600034.0460793</v>
      </c>
      <c r="E2227" s="2" t="n">
        <f t="shared" si="378"/>
        <v>11496974.089330999</v>
      </c>
      <c r="F2227" s="2" t="n">
        <f t="shared" si="379"/>
        <v>37320104.578500003</v>
      </c>
      <c r="G2227" s="2" t="n">
        <f t="shared" si="380"/>
        <v>13659317.8641537</v>
      </c>
      <c r="H2227" s="3" t="n">
        <f t="shared" si="381"/>
        <v>2.2460806024719528</v>
      </c>
      <c r="I2227" s="3" t="n">
        <f t="shared" si="382"/>
        <v>0.58135808218039542</v>
      </c>
      <c r="J2227" s="3" t="n">
        <f t="shared" si="383"/>
        <v>0.36600427620513132</v>
      </c>
      <c r="K2227" s="3" t="n">
        <f t="shared" si="384"/>
        <v>3.0128377648142078E-4</v>
      </c>
      <c r="L2227" s="3" t="n">
        <f>AM2227/SUM(AM1:AM$2860)</f>
        <v>1.554175358902096E-4</v>
      </c>
      <c r="M2227" t="s">
        <v>4323</v>
      </c>
      <c r="N2227" t="s">
        <v>5294</v>
      </c>
      <c r="O2227" t="s">
        <v>5295</v>
      </c>
      <c r="P2227" s="2" t="n">
        <v>19855538.545688201</v>
      </c>
      <c r="Q2227" s="2" t="n">
        <v>35413664.5436306</v>
      </c>
      <c r="R2227" s="2" t="n">
        <v>63868750.023556501</v>
      </c>
      <c r="S2227" s="2" t="n">
        <v>139421415.52902699</v>
      </c>
      <c r="T2227" s="2" t="n">
        <v>81399438.402179495</v>
      </c>
      <c r="U2227" s="2" t="n">
        <v>187521398.66211</v>
      </c>
      <c r="V2227" s="2" t="n">
        <v>138976181.26999199</v>
      </c>
      <c r="W2227" s="2" t="n">
        <v>103480692.837657</v>
      </c>
      <c r="X2227" s="2" t="n">
        <v>158987523.46719301</v>
      </c>
      <c r="Y2227" s="2" t="n">
        <v>219585523.32960299</v>
      </c>
      <c r="Z2227" s="2" t="n">
        <v>136788021.740264</v>
      </c>
      <c r="AA2227" s="2" t="n">
        <v>157371480.254482</v>
      </c>
      <c r="AB2227" s="2" t="n">
        <v>143107534.780644</v>
      </c>
      <c r="AC2227" s="2" t="n">
        <v>41333837.427095696</v>
      </c>
      <c r="AD2227" s="2" t="n">
        <v>40582494.466814101</v>
      </c>
      <c r="AE2227" s="2" t="n">
        <v>23600034.0460793</v>
      </c>
      <c r="AF2227" s="2" t="n">
        <v>31386373.153354201</v>
      </c>
      <c r="AG2227" s="2" t="n">
        <v>9486275.6171744</v>
      </c>
      <c r="AH2227" s="2" t="n">
        <v>4067049.5430830098</v>
      </c>
      <c r="AI2227" s="2" t="n">
        <v>7552562.5808065496</v>
      </c>
      <c r="AJ2227" s="2" t="n">
        <v>6037034.9073473001</v>
      </c>
      <c r="AK2227" s="2" t="n">
        <v>11496974.089330999</v>
      </c>
      <c r="AL2227" s="2" t="n">
        <v>37320104.578500003</v>
      </c>
      <c r="AM2227" s="2" t="n">
        <v>13659317.8641537</v>
      </c>
    </row>
    <row r="2228">
      <c r="A2228" t="str">
        <f t="shared" si="374"/>
        <v>PAMS</v>
      </c>
      <c r="B2228" t="str">
        <f t="shared" si="375"/>
        <v>R427</v>
      </c>
      <c r="C2228" t="str">
        <f t="shared" si="376"/>
        <v>PROF SVCS/WEATHER RPT-OBSERV</v>
      </c>
      <c r="D2228" s="2" t="n">
        <f t="shared" si="377"/>
        <v>9034235.9732019603</v>
      </c>
      <c r="E2228" s="2" t="n">
        <f t="shared" si="378"/>
        <v>8767298.4387750998</v>
      </c>
      <c r="F2228" s="2" t="n">
        <f t="shared" si="379"/>
        <v>8426996.5724999998</v>
      </c>
      <c r="G2228" s="2" t="n">
        <f t="shared" si="380"/>
        <v>6241340.9063602099</v>
      </c>
      <c r="H2228" s="3" t="n">
        <f t="shared" si="381"/>
        <v>-3.8814906171101504E-2</v>
      </c>
      <c r="I2228" s="3" t="n">
        <f t="shared" si="382"/>
        <v>-6.721535750263774E-2</v>
      </c>
      <c r="J2228" s="3" t="n">
        <f t="shared" si="383"/>
        <v>0.74063645958130719</v>
      </c>
      <c r="K2228" s="3" t="n">
        <f t="shared" si="384"/>
        <v>6.8030820932411091E-5</v>
      </c>
      <c r="L2228" s="3" t="n">
        <f>AM2228/SUM(AM1:AM$2860)</f>
        <v>7.1014807178833533E-5</v>
      </c>
      <c r="M2228" t="s">
        <v>4323</v>
      </c>
      <c r="N2228" t="s">
        <v>5296</v>
      </c>
      <c r="O2228" t="s">
        <v>5297</v>
      </c>
      <c r="P2228" s="2"/>
      <c r="Q2228" s="2"/>
      <c r="R2228" s="2"/>
      <c r="S2228" s="2" t="n">
        <v>83811.108462070595</v>
      </c>
      <c r="T2228" s="2"/>
      <c r="U2228" s="2" t="n">
        <v>7651.36994249085</v>
      </c>
      <c r="V2228" s="2" t="n">
        <v>29662.8275633185</v>
      </c>
      <c r="W2228" s="2"/>
      <c r="X2228" s="2" t="n">
        <v>4443463.69253146</v>
      </c>
      <c r="Y2228" s="2" t="n">
        <v>7750441.4139455203</v>
      </c>
      <c r="Z2228" s="2" t="n">
        <v>6670376.6328855203</v>
      </c>
      <c r="AA2228" s="2" t="n">
        <v>10423576.2394922</v>
      </c>
      <c r="AB2228" s="2" t="n">
        <v>6027347.4543293295</v>
      </c>
      <c r="AC2228" s="2" t="n">
        <v>7600415.5499551101</v>
      </c>
      <c r="AD2228" s="2" t="n">
        <v>6472317.3042924404</v>
      </c>
      <c r="AE2228" s="2" t="n">
        <v>9034235.9732019603</v>
      </c>
      <c r="AF2228" s="2" t="n">
        <v>8096277.2009751797</v>
      </c>
      <c r="AG2228" s="2" t="n">
        <v>8224821.6969692903</v>
      </c>
      <c r="AH2228" s="2" t="n">
        <v>4443414.9866399402</v>
      </c>
      <c r="AI2228" s="2" t="n">
        <v>12958393.827136301</v>
      </c>
      <c r="AJ2228" s="2" t="n">
        <v>4228978.91789224</v>
      </c>
      <c r="AK2228" s="2" t="n">
        <v>8767298.4387750998</v>
      </c>
      <c r="AL2228" s="2" t="n">
        <v>8426996.5724999998</v>
      </c>
      <c r="AM2228" s="2" t="n">
        <v>6241340.9063602099</v>
      </c>
    </row>
    <row r="2229">
      <c r="A2229" t="str">
        <f t="shared" si="374"/>
        <v>PAMS</v>
      </c>
      <c r="B2229" t="str">
        <f t="shared" si="375"/>
        <v>R428</v>
      </c>
      <c r="C2229" t="str">
        <f t="shared" si="376"/>
        <v>INDUSTRIAL HYGIENICS</v>
      </c>
      <c r="D2229" s="2" t="n">
        <f t="shared" si="377"/>
        <v>15234346.6883296</v>
      </c>
      <c r="E2229" s="2" t="n">
        <f t="shared" si="378"/>
        <v>0</v>
      </c>
      <c r="F2229" s="2" t="n">
        <f t="shared" si="379"/>
        <v>2060418.5</v>
      </c>
      <c r="G2229" s="2" t="n">
        <f t="shared" si="380"/>
        <v>822176.11067000404</v>
      </c>
      <c r="H2229" s="3" t="e">
        <f t="shared" si="381"/>
        <v>#DIV/0!</v>
      </c>
      <c r="I2229" s="3" t="n">
        <f t="shared" si="382"/>
        <v>-0.86475176506397866</v>
      </c>
      <c r="J2229" s="3" t="n">
        <f t="shared" si="383"/>
        <v>0.3990335510334449</v>
      </c>
      <c r="K2229" s="3" t="n">
        <f t="shared" si="384"/>
        <v>1.6633679723657803E-5</v>
      </c>
      <c r="L2229" s="3" t="n">
        <f>AM2229/SUM(AM1:AM$2860)</f>
        <v>9.3548291692855552E-6</v>
      </c>
      <c r="M2229" t="s">
        <v>4323</v>
      </c>
      <c r="N2229" t="s">
        <v>5298</v>
      </c>
      <c r="O2229" t="s">
        <v>5299</v>
      </c>
      <c r="P2229" s="2" t="n">
        <v>1595903.42632845</v>
      </c>
      <c r="Q2229" s="2"/>
      <c r="R2229" s="2" t="n">
        <v>343087.42532856902</v>
      </c>
      <c r="S2229" s="2" t="n">
        <v>97129.455515861395</v>
      </c>
      <c r="T2229" s="2" t="n">
        <v>962857.26929288602</v>
      </c>
      <c r="U2229" s="2" t="n">
        <v>236174.69164939399</v>
      </c>
      <c r="V2229" s="2" t="n">
        <v>91405.857730348405</v>
      </c>
      <c r="W2229" s="2" t="n">
        <v>1687991.35765843</v>
      </c>
      <c r="X2229" s="2" t="n">
        <v>1592632.2837296401</v>
      </c>
      <c r="Y2229" s="2" t="n">
        <v>108957.02165074801</v>
      </c>
      <c r="Z2229" s="2" t="n">
        <v>113745.95272446801</v>
      </c>
      <c r="AA2229" s="2" t="n">
        <v>4530526.8956978703</v>
      </c>
      <c r="AB2229" s="2" t="n">
        <v>3902232.0715965</v>
      </c>
      <c r="AC2229" s="2" t="n">
        <v>2755414.8449981599</v>
      </c>
      <c r="AD2229" s="2" t="n">
        <v>14444462.910673</v>
      </c>
      <c r="AE2229" s="2" t="n">
        <v>15234346.6883296</v>
      </c>
      <c r="AF2229" s="2" t="n">
        <v>13952205.720932599</v>
      </c>
      <c r="AG2229" s="2" t="n">
        <v>303137.80757040897</v>
      </c>
      <c r="AH2229" s="2" t="n">
        <v>295826.27579214203</v>
      </c>
      <c r="AI2229" s="2" t="n">
        <v>-4134488.2505344399</v>
      </c>
      <c r="AJ2229" s="2"/>
      <c r="AK2229" s="2"/>
      <c r="AL2229" s="2" t="n">
        <v>2060418.5</v>
      </c>
      <c r="AM2229" s="2" t="n">
        <v>822176.11067000404</v>
      </c>
    </row>
    <row r="2230">
      <c r="A2230" t="str">
        <f t="shared" si="374"/>
        <v>PAMS</v>
      </c>
      <c r="B2230" t="str">
        <f t="shared" si="375"/>
        <v>R429</v>
      </c>
      <c r="C2230" t="str">
        <f t="shared" si="376"/>
        <v>SUPPORT- PROFESSIONAL: EMERGENCY RESPONSE/DISASTER PLANNING/PREPAREDNESS SUPPORT</v>
      </c>
      <c r="D2230" s="2" t="n">
        <f t="shared" si="377"/>
        <v>28222013.005408499</v>
      </c>
      <c r="E2230" s="2" t="n">
        <f t="shared" si="378"/>
        <v>44686704.629348896</v>
      </c>
      <c r="F2230" s="2" t="n">
        <f t="shared" si="379"/>
        <v>43603066.490199998</v>
      </c>
      <c r="G2230" s="2" t="n">
        <f t="shared" si="380"/>
        <v>13671562.2580985</v>
      </c>
      <c r="H2230" s="3" t="n">
        <f t="shared" si="381"/>
        <v>-2.4249676679832799E-2</v>
      </c>
      <c r="I2230" s="3" t="n">
        <f t="shared" si="382"/>
        <v>0.5450019983281793</v>
      </c>
      <c r="J2230" s="3" t="n">
        <f t="shared" si="383"/>
        <v>0.3135458892821506</v>
      </c>
      <c r="K2230" s="3" t="n">
        <f t="shared" si="384"/>
        <v>3.5200588762299639E-4</v>
      </c>
      <c r="L2230" s="3" t="n">
        <f>AM2230/SUM(AM1:AM$2860)</f>
        <v>1.5555685423350433E-4</v>
      </c>
      <c r="M2230" t="s">
        <v>4323</v>
      </c>
      <c r="N2230" t="s">
        <v>5300</v>
      </c>
      <c r="O2230" t="s">
        <v>5301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 t="n">
        <v>257506.09114594801</v>
      </c>
      <c r="AC2230" s="2" t="n">
        <v>1472946.8048739999</v>
      </c>
      <c r="AD2230" s="2" t="n">
        <v>15567357.791454701</v>
      </c>
      <c r="AE2230" s="2" t="n">
        <v>28222013.005408499</v>
      </c>
      <c r="AF2230" s="2" t="n">
        <v>27207574.051764902</v>
      </c>
      <c r="AG2230" s="2" t="n">
        <v>21147341.492879</v>
      </c>
      <c r="AH2230" s="2" t="n">
        <v>14171315.1276762</v>
      </c>
      <c r="AI2230" s="2" t="n">
        <v>17554593.807067499</v>
      </c>
      <c r="AJ2230" s="2" t="n">
        <v>31555104.867870498</v>
      </c>
      <c r="AK2230" s="2" t="n">
        <v>44686704.629348896</v>
      </c>
      <c r="AL2230" s="2" t="n">
        <v>43603066.490199998</v>
      </c>
      <c r="AM2230" s="2" t="n">
        <v>13671562.2580985</v>
      </c>
    </row>
    <row r="2231">
      <c r="A2231" t="str">
        <f t="shared" si="374"/>
        <v>PAMS</v>
      </c>
      <c r="B2231" t="str">
        <f t="shared" si="375"/>
        <v>R430</v>
      </c>
      <c r="C2231" t="str">
        <f t="shared" si="376"/>
        <v>SUPPORT- PROFESSIONAL: PHYSICAL SECURITY AND BADGING</v>
      </c>
      <c r="D2231" s="2" t="n">
        <f t="shared" si="377"/>
        <v>4915786.1550463699</v>
      </c>
      <c r="E2231" s="2" t="n">
        <f t="shared" si="378"/>
        <v>23969451.159463599</v>
      </c>
      <c r="F2231" s="2" t="n">
        <f t="shared" si="379"/>
        <v>24007183.656500001</v>
      </c>
      <c r="G2231" s="2" t="n">
        <f t="shared" si="380"/>
        <v>7699400.9256283203</v>
      </c>
      <c r="H2231" s="3" t="n">
        <f t="shared" si="381"/>
        <v>1.5741911145723542E-3</v>
      </c>
      <c r="I2231" s="3" t="n">
        <f t="shared" si="382"/>
        <v>3.883691621096065</v>
      </c>
      <c r="J2231" s="3" t="n">
        <f t="shared" si="383"/>
        <v>0.32071237658665097</v>
      </c>
      <c r="K2231" s="3" t="n">
        <f t="shared" si="384"/>
        <v>1.9380907519965147E-4</v>
      </c>
      <c r="L2231" s="3" t="n">
        <f>AM2231/SUM(AM1:AM$2860)</f>
        <v>8.7604808057967581E-5</v>
      </c>
      <c r="M2231" t="s">
        <v>4323</v>
      </c>
      <c r="N2231" t="s">
        <v>5302</v>
      </c>
      <c r="O2231" t="s">
        <v>5303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 t="n">
        <v>920449.71237562795</v>
      </c>
      <c r="AC2231" s="2" t="n">
        <v>7955918.6357354</v>
      </c>
      <c r="AD2231" s="2" t="n">
        <v>8892746.4380644895</v>
      </c>
      <c r="AE2231" s="2" t="n">
        <v>4915786.1550463699</v>
      </c>
      <c r="AF2231" s="2" t="n">
        <v>8223516.6102645602</v>
      </c>
      <c r="AG2231" s="2" t="n">
        <v>12499440.446903599</v>
      </c>
      <c r="AH2231" s="2" t="n">
        <v>18351181.325201299</v>
      </c>
      <c r="AI2231" s="2" t="n">
        <v>14707319.512471</v>
      </c>
      <c r="AJ2231" s="2" t="n">
        <v>20136780.791460499</v>
      </c>
      <c r="AK2231" s="2" t="n">
        <v>23969451.159463599</v>
      </c>
      <c r="AL2231" s="2" t="n">
        <v>24007183.656500001</v>
      </c>
      <c r="AM2231" s="2" t="n">
        <v>7699400.9256283203</v>
      </c>
    </row>
    <row r="2232">
      <c r="A2232" t="str">
        <f t="shared" si="374"/>
        <v>PAMS</v>
      </c>
      <c r="B2232" t="str">
        <f t="shared" si="375"/>
        <v>R431</v>
      </c>
      <c r="C2232" t="str">
        <f t="shared" si="376"/>
        <v>SUPPORT- PROFESSIONAL: HUMAN RESOURCES</v>
      </c>
      <c r="D2232" s="2" t="n">
        <f t="shared" si="377"/>
        <v>11951615.4830325</v>
      </c>
      <c r="E2232" s="2" t="n">
        <f t="shared" si="378"/>
        <v>15300457.2930298</v>
      </c>
      <c r="F2232" s="2" t="n">
        <f t="shared" si="379"/>
        <v>10494120.2883</v>
      </c>
      <c r="G2232" s="2" t="n">
        <f t="shared" si="380"/>
        <v>4937318.4830715396</v>
      </c>
      <c r="H2232" s="3" t="n">
        <f t="shared" si="381"/>
        <v>-0.31413028464968495</v>
      </c>
      <c r="I2232" s="3" t="n">
        <f t="shared" si="382"/>
        <v>-0.12194963909286416</v>
      </c>
      <c r="J2232" s="3" t="n">
        <f t="shared" si="383"/>
        <v>0.47048426618248368</v>
      </c>
      <c r="K2232" s="3" t="n">
        <f t="shared" si="384"/>
        <v>8.4718631606696263E-5</v>
      </c>
      <c r="L2232" s="3" t="n">
        <f>AM2232/SUM(AM1:AM$2860)</f>
        <v>5.6177466559872701E-5</v>
      </c>
      <c r="M2232" t="s">
        <v>4323</v>
      </c>
      <c r="N2232" t="s">
        <v>5304</v>
      </c>
      <c r="O2232" t="s">
        <v>5305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 t="n">
        <v>2295790.27482303</v>
      </c>
      <c r="AC2232" s="2" t="n">
        <v>26719710.1229661</v>
      </c>
      <c r="AD2232" s="2" t="n">
        <v>25515601.651017498</v>
      </c>
      <c r="AE2232" s="2" t="n">
        <v>11951615.4830325</v>
      </c>
      <c r="AF2232" s="2" t="n">
        <v>13155098.1697034</v>
      </c>
      <c r="AG2232" s="2" t="n">
        <v>15706524.299601199</v>
      </c>
      <c r="AH2232" s="2" t="n">
        <v>10931945.1086706</v>
      </c>
      <c r="AI2232" s="2" t="n">
        <v>17452789.8599291</v>
      </c>
      <c r="AJ2232" s="2" t="n">
        <v>20735070.8438701</v>
      </c>
      <c r="AK2232" s="2" t="n">
        <v>15300457.2930298</v>
      </c>
      <c r="AL2232" s="2" t="n">
        <v>10494120.2883</v>
      </c>
      <c r="AM2232" s="2" t="n">
        <v>4937318.4830715396</v>
      </c>
    </row>
    <row r="2233">
      <c r="A2233" t="str">
        <f t="shared" si="374"/>
        <v>PAMS</v>
      </c>
      <c r="B2233" t="str">
        <f t="shared" si="375"/>
        <v>R497</v>
      </c>
      <c r="C2233" t="str">
        <f t="shared" si="376"/>
        <v>PERSONAL SERVICES CONTRACTS</v>
      </c>
      <c r="D2233" s="2" t="n">
        <f t="shared" si="377"/>
        <v>1558360.1575788199</v>
      </c>
      <c r="E2233" s="2" t="n">
        <f t="shared" si="378"/>
        <v>53125.961770727197</v>
      </c>
      <c r="F2233" s="2" t="n">
        <f t="shared" si="379"/>
        <v>-212751.78539999999</v>
      </c>
      <c r="G2233" s="2" t="n">
        <f t="shared" si="380"/>
        <v>91655.205006662407</v>
      </c>
      <c r="H2233" s="3" t="n">
        <f t="shared" si="381"/>
        <v>-5.0046669897132636</v>
      </c>
      <c r="I2233" s="3" t="n">
        <f t="shared" si="382"/>
        <v>-1.1365228598570862</v>
      </c>
      <c r="J2233" s="3" t="n">
        <f t="shared" si="383"/>
        <v>-0.43080815906827358</v>
      </c>
      <c r="K2233" s="3" t="n">
        <f t="shared" si="384"/>
        <v>-1.7175370241433846E-6</v>
      </c>
      <c r="L2233" s="3" t="n">
        <f>AM2233/SUM(AM1:AM$2860)</f>
        <v>1.042865116348916E-6</v>
      </c>
      <c r="M2233" t="s">
        <v>4323</v>
      </c>
      <c r="N2233" t="s">
        <v>5306</v>
      </c>
      <c r="O2233" t="s">
        <v>5307</v>
      </c>
      <c r="P2233" s="2" t="n">
        <v>640239.49514123297</v>
      </c>
      <c r="Q2233" s="2" t="n">
        <v>397976.97516890703</v>
      </c>
      <c r="R2233" s="2" t="n">
        <v>516031.91318090999</v>
      </c>
      <c r="S2233" s="2" t="n">
        <v>683891.02585881704</v>
      </c>
      <c r="T2233" s="2" t="n">
        <v>1709020.03746217</v>
      </c>
      <c r="U2233" s="2" t="n">
        <v>6233184.1926860502</v>
      </c>
      <c r="V2233" s="2" t="n">
        <v>6207020.7687679101</v>
      </c>
      <c r="W2233" s="2" t="n">
        <v>5651734.5541588701</v>
      </c>
      <c r="X2233" s="2" t="n">
        <v>4082953.3680516998</v>
      </c>
      <c r="Y2233" s="2" t="n">
        <v>1441109.3287324901</v>
      </c>
      <c r="Z2233" s="2" t="n">
        <v>218364.17592027501</v>
      </c>
      <c r="AA2233" s="2" t="n">
        <v>121166.78425540699</v>
      </c>
      <c r="AB2233" s="2" t="n">
        <v>2314717.0050164801</v>
      </c>
      <c r="AC2233" s="2" t="n">
        <v>2510950.0636426299</v>
      </c>
      <c r="AD2233" s="2" t="n">
        <v>1716286.3218728299</v>
      </c>
      <c r="AE2233" s="2" t="n">
        <v>1558360.1575788199</v>
      </c>
      <c r="AF2233" s="2" t="n">
        <v>980302.08244490798</v>
      </c>
      <c r="AG2233" s="2" t="n">
        <v>684509.53581814002</v>
      </c>
      <c r="AH2233" s="2" t="n">
        <v>3050117.80547097</v>
      </c>
      <c r="AI2233" s="2" t="n">
        <v>4475336.2102245698</v>
      </c>
      <c r="AJ2233" s="2" t="n">
        <v>-113138.45153364001</v>
      </c>
      <c r="AK2233" s="2" t="n">
        <v>53125.961770727197</v>
      </c>
      <c r="AL2233" s="2" t="n">
        <v>-212751.78539999999</v>
      </c>
      <c r="AM2233" s="2" t="n">
        <v>91655.205006662407</v>
      </c>
    </row>
    <row r="2234">
      <c r="A2234" t="str">
        <f t="shared" si="374"/>
        <v>PAMS</v>
      </c>
      <c r="B2234" t="str">
        <f t="shared" si="375"/>
        <v>R498</v>
      </c>
      <c r="C2234" t="str">
        <f t="shared" si="376"/>
        <v>PATENT AND TRADEMARK SERVICES</v>
      </c>
      <c r="D2234" s="2" t="n">
        <f t="shared" si="377"/>
        <v>12443315.947093001</v>
      </c>
      <c r="E2234" s="2" t="n">
        <f t="shared" si="378"/>
        <v>2844067.5263413899</v>
      </c>
      <c r="F2234" s="2" t="n">
        <f t="shared" si="379"/>
        <v>2636645.4648000002</v>
      </c>
      <c r="G2234" s="2" t="n">
        <f t="shared" si="380"/>
        <v>60035.197792684703</v>
      </c>
      <c r="H2234" s="3" t="n">
        <f t="shared" si="381"/>
        <v>-7.2931482681150572E-2</v>
      </c>
      <c r="I2234" s="3" t="n">
        <f t="shared" si="382"/>
        <v>-0.78810748871035685</v>
      </c>
      <c r="J2234" s="3" t="n">
        <f t="shared" si="383"/>
        <v>2.2769537502926509E-2</v>
      </c>
      <c r="K2234" s="3" t="n">
        <f t="shared" si="384"/>
        <v>2.1285537965378428E-5</v>
      </c>
      <c r="L2234" s="3" t="n">
        <f>AM2234/SUM(AM1:AM$2860)</f>
        <v>6.8308846755126784E-7</v>
      </c>
      <c r="M2234" t="s">
        <v>4323</v>
      </c>
      <c r="N2234" t="s">
        <v>5308</v>
      </c>
      <c r="O2234" t="s">
        <v>5309</v>
      </c>
      <c r="P2234" s="2"/>
      <c r="Q2234" s="2" t="n">
        <v>69408.994151232197</v>
      </c>
      <c r="R2234" s="2" t="n">
        <v>124237.267233463</v>
      </c>
      <c r="S2234" s="2" t="n">
        <v>101071.62529025</v>
      </c>
      <c r="T2234" s="2" t="n">
        <v>166139.541179564</v>
      </c>
      <c r="U2234" s="2" t="n">
        <v>1128292.66654029</v>
      </c>
      <c r="V2234" s="2" t="n">
        <v>4095316.6086353301</v>
      </c>
      <c r="W2234" s="2" t="n">
        <v>2945718.1760138799</v>
      </c>
      <c r="X2234" s="2" t="n">
        <v>9964044.3000544906</v>
      </c>
      <c r="Y2234" s="2" t="n">
        <v>11366639.046917301</v>
      </c>
      <c r="Z2234" s="2" t="n">
        <v>8474558.4328851104</v>
      </c>
      <c r="AA2234" s="2" t="n">
        <v>9722509.8688692804</v>
      </c>
      <c r="AB2234" s="2" t="n">
        <v>22808567.930890899</v>
      </c>
      <c r="AC2234" s="2" t="n">
        <v>14698415.093349701</v>
      </c>
      <c r="AD2234" s="2" t="n">
        <v>24562637.9277745</v>
      </c>
      <c r="AE2234" s="2" t="n">
        <v>12443315.947093001</v>
      </c>
      <c r="AF2234" s="2" t="n">
        <v>11909558.5429751</v>
      </c>
      <c r="AG2234" s="2" t="n">
        <v>9599644.2592617497</v>
      </c>
      <c r="AH2234" s="2" t="n">
        <v>3893480.9787902199</v>
      </c>
      <c r="AI2234" s="2" t="n">
        <v>2919390.0760092898</v>
      </c>
      <c r="AJ2234" s="2" t="n">
        <v>2485736.8780691298</v>
      </c>
      <c r="AK2234" s="2" t="n">
        <v>2844067.5263413899</v>
      </c>
      <c r="AL2234" s="2" t="n">
        <v>2636645.4648000002</v>
      </c>
      <c r="AM2234" s="2" t="n">
        <v>60035.197792684703</v>
      </c>
    </row>
    <row r="2235">
      <c r="A2235" t="str">
        <f t="shared" si="374"/>
        <v>PAMS</v>
      </c>
      <c r="B2235" t="str">
        <f t="shared" si="375"/>
        <v>R499</v>
      </c>
      <c r="C2235" t="str">
        <f t="shared" si="376"/>
        <v>OTHER PROFESSIONAL SERVICES</v>
      </c>
      <c r="D2235" s="2" t="n">
        <f t="shared" si="377"/>
        <v>911926820.14776897</v>
      </c>
      <c r="E2235" s="2" t="n">
        <f t="shared" si="378"/>
        <v>787273890.64769602</v>
      </c>
      <c r="F2235" s="2" t="n">
        <f t="shared" si="379"/>
        <v>694117765.20920002</v>
      </c>
      <c r="G2235" s="2" t="n">
        <f t="shared" si="380"/>
        <v>307671790.18720198</v>
      </c>
      <c r="H2235" s="3" t="n">
        <f t="shared" si="381"/>
        <v>-0.11832746715613263</v>
      </c>
      <c r="I2235" s="3" t="n">
        <f t="shared" si="382"/>
        <v>-0.23884488330245079</v>
      </c>
      <c r="J2235" s="3" t="n">
        <f t="shared" si="383"/>
        <v>0.44325589346423488</v>
      </c>
      <c r="K2235" s="3" t="n">
        <f t="shared" si="384"/>
        <v>5.6035861631949721E-3</v>
      </c>
      <c r="L2235" s="3" t="n">
        <f>AM2235/SUM(AM1:AM$2860)</f>
        <v>3.500730561319811E-3</v>
      </c>
      <c r="M2235" t="s">
        <v>4323</v>
      </c>
      <c r="N2235" t="s">
        <v>5310</v>
      </c>
      <c r="O2235" t="s">
        <v>5311</v>
      </c>
      <c r="P2235" s="2" t="n">
        <v>451264023.58759099</v>
      </c>
      <c r="Q2235" s="2" t="n">
        <v>296433272.46033102</v>
      </c>
      <c r="R2235" s="2" t="n">
        <v>507742742.14542598</v>
      </c>
      <c r="S2235" s="2" t="n">
        <v>563981701.31283796</v>
      </c>
      <c r="T2235" s="2" t="n">
        <v>706298941.58542204</v>
      </c>
      <c r="U2235" s="2" t="n">
        <v>1143245223.37888</v>
      </c>
      <c r="V2235" s="2" t="n">
        <v>1169352497.1561799</v>
      </c>
      <c r="W2235" s="2" t="n">
        <v>1246876733.4710801</v>
      </c>
      <c r="X2235" s="2" t="n">
        <v>1342604972.5258</v>
      </c>
      <c r="Y2235" s="2" t="n">
        <v>1389213871.5327401</v>
      </c>
      <c r="Z2235" s="2" t="n">
        <v>1077426344.6105399</v>
      </c>
      <c r="AA2235" s="2" t="n">
        <v>1050797859.58882</v>
      </c>
      <c r="AB2235" s="2" t="n">
        <v>1137001308.9539499</v>
      </c>
      <c r="AC2235" s="2" t="n">
        <v>1040050776.37997</v>
      </c>
      <c r="AD2235" s="2" t="n">
        <v>1106981314.6231799</v>
      </c>
      <c r="AE2235" s="2" t="n">
        <v>911926820.14776897</v>
      </c>
      <c r="AF2235" s="2" t="n">
        <v>920019317.75253797</v>
      </c>
      <c r="AG2235" s="2" t="n">
        <v>986622254.70817602</v>
      </c>
      <c r="AH2235" s="2" t="n">
        <v>1056127937.6503201</v>
      </c>
      <c r="AI2235" s="2" t="n">
        <v>939659846.42184699</v>
      </c>
      <c r="AJ2235" s="2" t="n">
        <v>866372652.38766205</v>
      </c>
      <c r="AK2235" s="2" t="n">
        <v>787273890.64769602</v>
      </c>
      <c r="AL2235" s="2" t="n">
        <v>694117765.20920002</v>
      </c>
      <c r="AM2235" s="2" t="n">
        <v>307671790.18720198</v>
      </c>
    </row>
    <row r="2236">
      <c r="A2236" t="str">
        <f t="shared" si="374"/>
        <v>PAMS</v>
      </c>
      <c r="B2236" t="str">
        <f t="shared" si="375"/>
        <v>R602</v>
      </c>
      <c r="C2236" t="str">
        <f t="shared" si="376"/>
        <v>COURIER AND MESSENGER SERVICES</v>
      </c>
      <c r="D2236" s="2" t="n">
        <f t="shared" si="377"/>
        <v>3283990.57798432</v>
      </c>
      <c r="E2236" s="2" t="n">
        <f t="shared" si="378"/>
        <v>4450248.9503616299</v>
      </c>
      <c r="F2236" s="2" t="n">
        <f t="shared" si="379"/>
        <v>5081749.5122999996</v>
      </c>
      <c r="G2236" s="2" t="n">
        <f t="shared" si="380"/>
        <v>616417.25136311597</v>
      </c>
      <c r="H2236" s="3" t="n">
        <f t="shared" si="381"/>
        <v>0.14190230006953963</v>
      </c>
      <c r="I2236" s="3" t="n">
        <f t="shared" si="382"/>
        <v>0.54743120956794145</v>
      </c>
      <c r="J2236" s="3" t="n">
        <f t="shared" si="383"/>
        <v>0.12130020377256366</v>
      </c>
      <c r="K2236" s="3" t="n">
        <f t="shared" si="384"/>
        <v>4.1024769396825181E-5</v>
      </c>
      <c r="L2236" s="3" t="n">
        <f>AM2236/SUM(AM1:AM$2860)</f>
        <v>7.0136774939900789E-6</v>
      </c>
      <c r="M2236" t="s">
        <v>4323</v>
      </c>
      <c r="N2236" t="s">
        <v>5312</v>
      </c>
      <c r="O2236" t="s">
        <v>5313</v>
      </c>
      <c r="P2236" s="2" t="n">
        <v>811944.74326025299</v>
      </c>
      <c r="Q2236" s="2" t="n">
        <v>2734654.4254272399</v>
      </c>
      <c r="R2236" s="2" t="n">
        <v>2730415.64135268</v>
      </c>
      <c r="S2236" s="2" t="n">
        <v>3935394.7891482599</v>
      </c>
      <c r="T2236" s="2" t="n">
        <v>6118110.6479348401</v>
      </c>
      <c r="U2236" s="2" t="n">
        <v>7690025.2409021901</v>
      </c>
      <c r="V2236" s="2" t="n">
        <v>5635160.4256551396</v>
      </c>
      <c r="W2236" s="2" t="n">
        <v>3892016.48734238</v>
      </c>
      <c r="X2236" s="2" t="n">
        <v>2751657.9285683301</v>
      </c>
      <c r="Y2236" s="2" t="n">
        <v>2773608.9405407002</v>
      </c>
      <c r="Z2236" s="2" t="n">
        <v>2418051.0904707899</v>
      </c>
      <c r="AA2236" s="2" t="n">
        <v>2414774.9412703598</v>
      </c>
      <c r="AB2236" s="2" t="n">
        <v>3147885.3996853698</v>
      </c>
      <c r="AC2236" s="2" t="n">
        <v>3205443.89738181</v>
      </c>
      <c r="AD2236" s="2" t="n">
        <v>1478692.66219356</v>
      </c>
      <c r="AE2236" s="2" t="n">
        <v>3283990.57798432</v>
      </c>
      <c r="AF2236" s="2" t="n">
        <v>3579559.3878457299</v>
      </c>
      <c r="AG2236" s="2" t="n">
        <v>2242008.2517236602</v>
      </c>
      <c r="AH2236" s="2" t="n">
        <v>5333768.9188999403</v>
      </c>
      <c r="AI2236" s="2" t="n">
        <v>3965057.2232516799</v>
      </c>
      <c r="AJ2236" s="2" t="n">
        <v>3430193.9379252</v>
      </c>
      <c r="AK2236" s="2" t="n">
        <v>4450248.9503616299</v>
      </c>
      <c r="AL2236" s="2" t="n">
        <v>5081749.5122999996</v>
      </c>
      <c r="AM2236" s="2" t="n">
        <v>616417.25136311597</v>
      </c>
    </row>
    <row r="2237">
      <c r="A2237" t="str">
        <f t="shared" si="374"/>
        <v>PAMS</v>
      </c>
      <c r="B2237" t="str">
        <f t="shared" si="375"/>
        <v>R603</v>
      </c>
      <c r="C2237" t="str">
        <f t="shared" si="376"/>
        <v>SUPPORT- ADMINISTRATIVE: TRANSCRIPTION</v>
      </c>
      <c r="D2237" s="2" t="n">
        <f t="shared" si="377"/>
        <v>5756514.7717533298</v>
      </c>
      <c r="E2237" s="2" t="n">
        <f t="shared" si="378"/>
        <v>948308.98914067401</v>
      </c>
      <c r="F2237" s="2" t="n">
        <f t="shared" si="379"/>
        <v>287352.13069999998</v>
      </c>
      <c r="G2237" s="2" t="n">
        <f t="shared" si="380"/>
        <v>135392.179369675</v>
      </c>
      <c r="H2237" s="3" t="n">
        <f t="shared" si="381"/>
        <v>-0.69698470225365161</v>
      </c>
      <c r="I2237" s="3" t="n">
        <f t="shared" si="382"/>
        <v>-0.95008227337311635</v>
      </c>
      <c r="J2237" s="3" t="n">
        <f t="shared" si="383"/>
        <v>0.47117165632234864</v>
      </c>
      <c r="K2237" s="3" t="n">
        <f t="shared" si="384"/>
        <v>2.319782757713764E-6</v>
      </c>
      <c r="L2237" s="3" t="n">
        <f>AM2237/SUM(AM1:AM$2860)</f>
        <v>1.5405102294062394E-6</v>
      </c>
      <c r="M2237" t="s">
        <v>4323</v>
      </c>
      <c r="N2237" t="s">
        <v>5314</v>
      </c>
      <c r="O2237" t="s">
        <v>5315</v>
      </c>
      <c r="P2237" s="2" t="n">
        <v>8631375.3415713906</v>
      </c>
      <c r="Q2237" s="2" t="n">
        <v>4348601.2592230197</v>
      </c>
      <c r="R2237" s="2" t="n">
        <v>8362491.2117080698</v>
      </c>
      <c r="S2237" s="2" t="n">
        <v>2487371.9821890402</v>
      </c>
      <c r="T2237" s="2" t="n">
        <v>2846800.4133705101</v>
      </c>
      <c r="U2237" s="2" t="n">
        <v>7591385.6170873102</v>
      </c>
      <c r="V2237" s="2" t="n">
        <v>3053762.2678025798</v>
      </c>
      <c r="W2237" s="2" t="n">
        <v>3036440.7760164202</v>
      </c>
      <c r="X2237" s="2" t="n">
        <v>3403239.3040404101</v>
      </c>
      <c r="Y2237" s="2" t="n">
        <v>2537588.34295324</v>
      </c>
      <c r="Z2237" s="2" t="n">
        <v>3848479.7859528</v>
      </c>
      <c r="AA2237" s="2" t="n">
        <v>1301306.35049947</v>
      </c>
      <c r="AB2237" s="2" t="n">
        <v>2724341.2158427699</v>
      </c>
      <c r="AC2237" s="2" t="n">
        <v>2535615.03026625</v>
      </c>
      <c r="AD2237" s="2" t="n">
        <v>2557431.6685682498</v>
      </c>
      <c r="AE2237" s="2" t="n">
        <v>5756514.7717533298</v>
      </c>
      <c r="AF2237" s="2" t="n">
        <v>3756727.4784770301</v>
      </c>
      <c r="AG2237" s="2" t="n">
        <v>4295599.3000054397</v>
      </c>
      <c r="AH2237" s="2" t="n">
        <v>3114674.1389563899</v>
      </c>
      <c r="AI2237" s="2" t="n">
        <v>1061048.83920769</v>
      </c>
      <c r="AJ2237" s="2" t="n">
        <v>1128355.5394136801</v>
      </c>
      <c r="AK2237" s="2" t="n">
        <v>948308.98914067401</v>
      </c>
      <c r="AL2237" s="2" t="n">
        <v>287352.13069999998</v>
      </c>
      <c r="AM2237" s="2" t="n">
        <v>135392.179369675</v>
      </c>
    </row>
    <row r="2238">
      <c r="A2238" t="str">
        <f t="shared" si="374"/>
        <v>PAMS</v>
      </c>
      <c r="B2238" t="str">
        <f t="shared" si="375"/>
        <v>R604</v>
      </c>
      <c r="C2238" t="str">
        <f t="shared" si="376"/>
        <v>MAILING AND DISTRIBUTION SERVICES</v>
      </c>
      <c r="D2238" s="2" t="n">
        <f t="shared" si="377"/>
        <v>2436340.4155930402</v>
      </c>
      <c r="E2238" s="2" t="n">
        <f t="shared" si="378"/>
        <v>3139059.26970891</v>
      </c>
      <c r="F2238" s="2" t="n">
        <f t="shared" si="379"/>
        <v>1823644.8075000001</v>
      </c>
      <c r="G2238" s="2" t="n">
        <f t="shared" si="380"/>
        <v>722257.93607917801</v>
      </c>
      <c r="H2238" s="3" t="n">
        <f t="shared" si="381"/>
        <v>-0.41904734800719146</v>
      </c>
      <c r="I2238" s="3" t="n">
        <f t="shared" si="382"/>
        <v>-0.25148193748774683</v>
      </c>
      <c r="J2238" s="3" t="n">
        <f t="shared" si="383"/>
        <v>0.39605186991939928</v>
      </c>
      <c r="K2238" s="3" t="n">
        <f t="shared" si="384"/>
        <v>1.4722214762518679E-5</v>
      </c>
      <c r="L2238" s="3" t="n">
        <f>AM2238/SUM(AM1:AM$2860)</f>
        <v>8.2179468857048384E-6</v>
      </c>
      <c r="M2238" t="s">
        <v>4323</v>
      </c>
      <c r="N2238" t="s">
        <v>5316</v>
      </c>
      <c r="O2238" t="s">
        <v>5317</v>
      </c>
      <c r="P2238" s="2" t="n">
        <v>2086384.13461668</v>
      </c>
      <c r="Q2238" s="2" t="n">
        <v>1901419.95784451</v>
      </c>
      <c r="R2238" s="2" t="n">
        <v>2990547.8718593302</v>
      </c>
      <c r="S2238" s="2" t="n">
        <v>4680115.91752885</v>
      </c>
      <c r="T2238" s="2" t="n">
        <v>2436662.2005099799</v>
      </c>
      <c r="U2238" s="2" t="n">
        <v>5309992.9939003997</v>
      </c>
      <c r="V2238" s="2" t="n">
        <v>5104839.0712959599</v>
      </c>
      <c r="W2238" s="2" t="n">
        <v>3773630.6492369501</v>
      </c>
      <c r="X2238" s="2" t="n">
        <v>2606717.76790625</v>
      </c>
      <c r="Y2238" s="2" t="n">
        <v>1319323.4747443299</v>
      </c>
      <c r="Z2238" s="2" t="n">
        <v>767550.13599897095</v>
      </c>
      <c r="AA2238" s="2" t="n">
        <v>3472991.6866028202</v>
      </c>
      <c r="AB2238" s="2" t="n">
        <v>4902430.0466531897</v>
      </c>
      <c r="AC2238" s="2" t="n">
        <v>3845480.5807425599</v>
      </c>
      <c r="AD2238" s="2" t="n">
        <v>4514866.5035844902</v>
      </c>
      <c r="AE2238" s="2" t="n">
        <v>2436340.4155930402</v>
      </c>
      <c r="AF2238" s="2" t="n">
        <v>3875416.4885533201</v>
      </c>
      <c r="AG2238" s="2" t="n">
        <v>2748924.7872199598</v>
      </c>
      <c r="AH2238" s="2" t="n">
        <v>2889091.2174879899</v>
      </c>
      <c r="AI2238" s="2" t="n">
        <v>886169.50479276304</v>
      </c>
      <c r="AJ2238" s="2" t="n">
        <v>3424906.7336048698</v>
      </c>
      <c r="AK2238" s="2" t="n">
        <v>3139059.26970891</v>
      </c>
      <c r="AL2238" s="2" t="n">
        <v>1823644.8075000001</v>
      </c>
      <c r="AM2238" s="2" t="n">
        <v>722257.93607917801</v>
      </c>
    </row>
    <row r="2239">
      <c r="A2239" t="str">
        <f t="shared" si="374"/>
        <v>PAMS</v>
      </c>
      <c r="B2239" t="str">
        <f t="shared" si="375"/>
        <v>R605</v>
      </c>
      <c r="C2239" t="str">
        <f t="shared" si="376"/>
        <v>LIBRARY SERVICES</v>
      </c>
      <c r="D2239" s="2" t="n">
        <f t="shared" si="377"/>
        <v>440863.04551271198</v>
      </c>
      <c r="E2239" s="2" t="n">
        <f t="shared" si="378"/>
        <v>1076680.02906187</v>
      </c>
      <c r="F2239" s="2" t="n">
        <f t="shared" si="379"/>
        <v>1011782.581</v>
      </c>
      <c r="G2239" s="2" t="n">
        <f t="shared" si="380"/>
        <v>1121483.99412483</v>
      </c>
      <c r="H2239" s="3" t="n">
        <f t="shared" si="381"/>
        <v>-6.0275519476678863E-2</v>
      </c>
      <c r="I2239" s="3" t="n">
        <f t="shared" si="382"/>
        <v>1.2950042905576806</v>
      </c>
      <c r="J2239" s="3" t="n">
        <f t="shared" si="383"/>
        <v>1.1084238997437632</v>
      </c>
      <c r="K2239" s="3" t="n">
        <f t="shared" si="384"/>
        <v>8.1680820679536024E-6</v>
      </c>
      <c r="L2239" s="3" t="n">
        <f>AM2239/SUM(AM1:AM$2860)</f>
        <v>1.2760394087072555E-5</v>
      </c>
      <c r="M2239" t="s">
        <v>4323</v>
      </c>
      <c r="N2239" t="s">
        <v>5318</v>
      </c>
      <c r="O2239" t="s">
        <v>5319</v>
      </c>
      <c r="P2239" s="2" t="n">
        <v>1406557.63752605</v>
      </c>
      <c r="Q2239" s="2" t="n">
        <v>318814.43986228702</v>
      </c>
      <c r="R2239" s="2" t="n">
        <v>97262.250585397094</v>
      </c>
      <c r="S2239" s="2" t="n">
        <v>1594497.1954608799</v>
      </c>
      <c r="T2239" s="2" t="n">
        <v>171634.28981972899</v>
      </c>
      <c r="U2239" s="2" t="n">
        <v>1405342.99753906</v>
      </c>
      <c r="V2239" s="2" t="n">
        <v>5347200.0341144903</v>
      </c>
      <c r="W2239" s="2" t="n">
        <v>3722128.7014234499</v>
      </c>
      <c r="X2239" s="2" t="n">
        <v>3025569.2446899801</v>
      </c>
      <c r="Y2239" s="2" t="n">
        <v>1980778.80580495</v>
      </c>
      <c r="Z2239" s="2" t="n">
        <v>2101114.2312821802</v>
      </c>
      <c r="AA2239" s="2" t="n">
        <v>2084250.6048240301</v>
      </c>
      <c r="AB2239" s="2" t="n">
        <v>2044089.9232582101</v>
      </c>
      <c r="AC2239" s="2" t="n">
        <v>2781144.4228272401</v>
      </c>
      <c r="AD2239" s="2" t="n">
        <v>2621340.7917539398</v>
      </c>
      <c r="AE2239" s="2" t="n">
        <v>440863.04551271198</v>
      </c>
      <c r="AF2239" s="2" t="n">
        <v>1691543.62324645</v>
      </c>
      <c r="AG2239" s="2" t="n">
        <v>2172014.52828523</v>
      </c>
      <c r="AH2239" s="2" t="n">
        <v>3520768.3864460201</v>
      </c>
      <c r="AI2239" s="2" t="n">
        <v>2815668.9625540199</v>
      </c>
      <c r="AJ2239" s="2" t="n">
        <v>1448376.10778142</v>
      </c>
      <c r="AK2239" s="2" t="n">
        <v>1076680.02906187</v>
      </c>
      <c r="AL2239" s="2" t="n">
        <v>1011782.581</v>
      </c>
      <c r="AM2239" s="2" t="n">
        <v>1121483.99412483</v>
      </c>
    </row>
    <row r="2240">
      <c r="A2240" t="str">
        <f t="shared" si="374"/>
        <v>PAMS</v>
      </c>
      <c r="B2240" t="str">
        <f t="shared" si="375"/>
        <v>R606</v>
      </c>
      <c r="C2240" t="str">
        <f t="shared" si="376"/>
        <v>COURT REPORTING SERVICES</v>
      </c>
      <c r="D2240" s="2" t="n">
        <f t="shared" si="377"/>
        <v>202348.17193587701</v>
      </c>
      <c r="E2240" s="2" t="n">
        <f t="shared" si="378"/>
        <v>242453.53049337</v>
      </c>
      <c r="F2240" s="2" t="n">
        <f t="shared" si="379"/>
        <v>134450.25049999999</v>
      </c>
      <c r="G2240" s="2" t="n">
        <f t="shared" si="380"/>
        <v>94196.165188947896</v>
      </c>
      <c r="H2240" s="3" t="n">
        <f t="shared" si="381"/>
        <v>-0.44545971252137906</v>
      </c>
      <c r="I2240" s="3" t="n">
        <f t="shared" si="382"/>
        <v>-0.33554996215826194</v>
      </c>
      <c r="J2240" s="3" t="n">
        <f t="shared" si="383"/>
        <v>0.70060237774676293</v>
      </c>
      <c r="K2240" s="3" t="n">
        <f t="shared" si="384"/>
        <v>1.0854117285311515E-6</v>
      </c>
      <c r="L2240" s="3" t="n">
        <f>AM2240/SUM(AM1:AM$2860)</f>
        <v>1.0717764993515998E-6</v>
      </c>
      <c r="M2240" t="s">
        <v>4323</v>
      </c>
      <c r="N2240" t="s">
        <v>5320</v>
      </c>
      <c r="O2240" t="s">
        <v>5321</v>
      </c>
      <c r="P2240" s="2" t="n">
        <v>195971.89773650299</v>
      </c>
      <c r="Q2240" s="2" t="n">
        <v>269231.17840406997</v>
      </c>
      <c r="R2240" s="2" t="n">
        <v>993292.48118993803</v>
      </c>
      <c r="S2240" s="2" t="n">
        <v>2372854.0074248002</v>
      </c>
      <c r="T2240" s="2" t="n">
        <v>217878.53466923899</v>
      </c>
      <c r="U2240" s="2" t="n">
        <v>272667.39531095698</v>
      </c>
      <c r="V2240" s="2" t="n">
        <v>155102.08218970301</v>
      </c>
      <c r="W2240" s="2" t="n">
        <v>110960.360414871</v>
      </c>
      <c r="X2240" s="2" t="n">
        <v>188493.042346175</v>
      </c>
      <c r="Y2240" s="2" t="n">
        <v>244384.102689163</v>
      </c>
      <c r="Z2240" s="2" t="n">
        <v>393330.72404698899</v>
      </c>
      <c r="AA2240" s="2" t="n">
        <v>117972.084424944</v>
      </c>
      <c r="AB2240" s="2" t="n">
        <v>394391.86675252003</v>
      </c>
      <c r="AC2240" s="2" t="n">
        <v>340356.438588747</v>
      </c>
      <c r="AD2240" s="2" t="n">
        <v>207748.74708445699</v>
      </c>
      <c r="AE2240" s="2" t="n">
        <v>202348.17193587701</v>
      </c>
      <c r="AF2240" s="2" t="n">
        <v>185475.14374006601</v>
      </c>
      <c r="AG2240" s="2" t="n">
        <v>161620.946978594</v>
      </c>
      <c r="AH2240" s="2" t="n">
        <v>158772.79006555799</v>
      </c>
      <c r="AI2240" s="2" t="n">
        <v>178468.62355323599</v>
      </c>
      <c r="AJ2240" s="2" t="n">
        <v>278018.41538693302</v>
      </c>
      <c r="AK2240" s="2" t="n">
        <v>242453.53049337</v>
      </c>
      <c r="AL2240" s="2" t="n">
        <v>134450.25049999999</v>
      </c>
      <c r="AM2240" s="2" t="n">
        <v>94196.165188947896</v>
      </c>
    </row>
    <row r="2241">
      <c r="A2241" t="str">
        <f t="shared" ref="A2241:A2304" si="385">M2241</f>
        <v>PAMS</v>
      </c>
      <c r="B2241" t="str">
        <f t="shared" ref="B2241:B2304" si="386">N2241</f>
        <v>R607</v>
      </c>
      <c r="C2241" t="str">
        <f t="shared" ref="C2241:C2304" si="387">O2241</f>
        <v>SUPPORT- ADMINISTRATIVE: WORD PROCESSING/TYPING</v>
      </c>
      <c r="D2241" s="2" t="n">
        <f t="shared" ref="D2241:D2304" si="388">AE2241</f>
        <v>1652498.1832447499</v>
      </c>
      <c r="E2241" s="2" t="n">
        <f t="shared" ref="E2241:E2304" si="389">AK2241</f>
        <v>981536.85500294203</v>
      </c>
      <c r="F2241" s="2" t="n">
        <f t="shared" ref="F2241:F2304" si="390">AL2241</f>
        <v>876199.78899999999</v>
      </c>
      <c r="G2241" s="2" t="n">
        <f t="shared" ref="G2241:G2304" si="391">AM2241</f>
        <v>227959.448258502</v>
      </c>
      <c r="H2241" s="3" t="n">
        <f t="shared" si="381"/>
        <v>-0.10731850308629143</v>
      </c>
      <c r="I2241" s="3" t="n">
        <f t="shared" si="382"/>
        <v>-0.46977261585876917</v>
      </c>
      <c r="J2241" s="3" t="n">
        <f t="shared" si="383"/>
        <v>0.26016834416117623</v>
      </c>
      <c r="K2241" s="3" t="n">
        <f t="shared" si="384"/>
        <v>7.073527375221367E-6</v>
      </c>
      <c r="L2241" s="3" t="n">
        <f>AM2241/SUM(AM1:AM$2860)</f>
        <v>2.5937529299471508E-6</v>
      </c>
      <c r="M2241" t="s">
        <v>4323</v>
      </c>
      <c r="N2241" t="s">
        <v>5322</v>
      </c>
      <c r="O2241" t="s">
        <v>5323</v>
      </c>
      <c r="P2241" s="2" t="n">
        <v>16606256.9437009</v>
      </c>
      <c r="Q2241" s="2" t="n">
        <v>14364082.4936749</v>
      </c>
      <c r="R2241" s="2" t="n">
        <v>13150205.6964598</v>
      </c>
      <c r="S2241" s="2" t="n">
        <v>9891514.3535392005</v>
      </c>
      <c r="T2241" s="2" t="n">
        <v>9102506.8866946101</v>
      </c>
      <c r="U2241" s="2" t="n">
        <v>13076876.967702299</v>
      </c>
      <c r="V2241" s="2" t="n">
        <v>9515536.6363219004</v>
      </c>
      <c r="W2241" s="2" t="n">
        <v>4764899.5289254496</v>
      </c>
      <c r="X2241" s="2" t="n">
        <v>2279902.4509989</v>
      </c>
      <c r="Y2241" s="2" t="n">
        <v>1942130.86832728</v>
      </c>
      <c r="Z2241" s="2" t="n">
        <v>1316171.1442179701</v>
      </c>
      <c r="AA2241" s="2" t="n">
        <v>688229.124264276</v>
      </c>
      <c r="AB2241" s="2" t="n">
        <v>235591.93955617899</v>
      </c>
      <c r="AC2241" s="2" t="n">
        <v>-32070.981276128299</v>
      </c>
      <c r="AD2241" s="2" t="n">
        <v>614282.60936422995</v>
      </c>
      <c r="AE2241" s="2" t="n">
        <v>1652498.1832447499</v>
      </c>
      <c r="AF2241" s="2" t="n">
        <v>1257387.9021007</v>
      </c>
      <c r="AG2241" s="2" t="n">
        <v>1910434.98942811</v>
      </c>
      <c r="AH2241" s="2" t="n">
        <v>1320969.0230367801</v>
      </c>
      <c r="AI2241" s="2" t="n">
        <v>1878596.0390882301</v>
      </c>
      <c r="AJ2241" s="2" t="n">
        <v>867198.40290520794</v>
      </c>
      <c r="AK2241" s="2" t="n">
        <v>981536.85500294203</v>
      </c>
      <c r="AL2241" s="2" t="n">
        <v>876199.78899999999</v>
      </c>
      <c r="AM2241" s="2" t="n">
        <v>227959.448258502</v>
      </c>
    </row>
    <row r="2242">
      <c r="A2242" t="str">
        <f t="shared" si="385"/>
        <v>PAMS</v>
      </c>
      <c r="B2242" t="str">
        <f t="shared" si="386"/>
        <v>R608</v>
      </c>
      <c r="C2242" t="str">
        <f t="shared" si="387"/>
        <v>ADMIN SVCS/TRANSLATION-SIGN LANGUAG</v>
      </c>
      <c r="D2242" s="2" t="n">
        <f t="shared" si="388"/>
        <v>2426707.07884592</v>
      </c>
      <c r="E2242" s="2" t="n">
        <f t="shared" si="389"/>
        <v>2931926.5279961498</v>
      </c>
      <c r="F2242" s="2" t="n">
        <f t="shared" si="390"/>
        <v>2017934.3119999999</v>
      </c>
      <c r="G2242" s="2" t="n">
        <f t="shared" si="391"/>
        <v>1026695.74008816</v>
      </c>
      <c r="H2242" s="3" t="n">
        <f t="shared" ref="H2242:H2305" si="392">AL2242/AK2242-1</f>
        <v>-0.31173776261740971</v>
      </c>
      <c r="I2242" s="3" t="n">
        <f t="shared" ref="I2242:I2305" si="393">AL2242/AE2242-1</f>
        <v>-0.16844751078911513</v>
      </c>
      <c r="J2242" s="3" t="n">
        <f t="shared" ref="J2242:J2305" si="394">AM2242/AL2242</f>
        <v>0.50878551099643532</v>
      </c>
      <c r="K2242" s="3" t="n">
        <f t="shared" ref="K2242:K2305" si="395">AL2242/SUM(AL$1:AL$2860)</f>
        <v>1.629070649928049E-5</v>
      </c>
      <c r="L2242" s="3" t="n">
        <f>AM2242/SUM(AM1:AM$2860)</f>
        <v>1.1681880722040237E-5</v>
      </c>
      <c r="M2242" t="s">
        <v>4323</v>
      </c>
      <c r="N2242" t="s">
        <v>5324</v>
      </c>
      <c r="O2242" t="s">
        <v>5325</v>
      </c>
      <c r="P2242" s="2"/>
      <c r="Q2242" s="2" t="n">
        <v>39436.928495018299</v>
      </c>
      <c r="R2242" s="2" t="n">
        <v>65387.626710811797</v>
      </c>
      <c r="S2242" s="2" t="n">
        <v>70271.804849606997</v>
      </c>
      <c r="T2242" s="2" t="n">
        <v>247329.13789788701</v>
      </c>
      <c r="U2242" s="2" t="n">
        <v>776540.422772808</v>
      </c>
      <c r="V2242" s="2" t="n">
        <v>3213447.51201041</v>
      </c>
      <c r="W2242" s="2" t="n">
        <v>1476721.5424354901</v>
      </c>
      <c r="X2242" s="2" t="n">
        <v>2684546.2545815301</v>
      </c>
      <c r="Y2242" s="2" t="n">
        <v>2757595.3556562001</v>
      </c>
      <c r="Z2242" s="2" t="n">
        <v>1498684.78163829</v>
      </c>
      <c r="AA2242" s="2" t="n">
        <v>2969496.37365265</v>
      </c>
      <c r="AB2242" s="2" t="n">
        <v>3756508.7751625599</v>
      </c>
      <c r="AC2242" s="2" t="n">
        <v>2873357.3511428498</v>
      </c>
      <c r="AD2242" s="2" t="n">
        <v>2787073.8316792701</v>
      </c>
      <c r="AE2242" s="2" t="n">
        <v>2426707.07884592</v>
      </c>
      <c r="AF2242" s="2" t="n">
        <v>2450155.66225628</v>
      </c>
      <c r="AG2242" s="2" t="n">
        <v>2585221.0202164399</v>
      </c>
      <c r="AH2242" s="2" t="n">
        <v>2468965.6625830899</v>
      </c>
      <c r="AI2242" s="2" t="n">
        <v>1899019.4271944501</v>
      </c>
      <c r="AJ2242" s="2" t="n">
        <v>1829024.2628603899</v>
      </c>
      <c r="AK2242" s="2" t="n">
        <v>2931926.5279961498</v>
      </c>
      <c r="AL2242" s="2" t="n">
        <v>2017934.3119999999</v>
      </c>
      <c r="AM2242" s="2" t="n">
        <v>1026695.74008816</v>
      </c>
    </row>
    <row r="2243">
      <c r="A2243" t="str">
        <f t="shared" si="385"/>
        <v>PAMS</v>
      </c>
      <c r="B2243" t="str">
        <f t="shared" si="386"/>
        <v>R609</v>
      </c>
      <c r="C2243" t="str">
        <f t="shared" si="387"/>
        <v>STENOGRAPHIC SERVICES</v>
      </c>
      <c r="D2243" s="2" t="n">
        <f t="shared" si="388"/>
        <v>9595.5805366046297</v>
      </c>
      <c r="E2243" s="2" t="n">
        <f t="shared" si="389"/>
        <v>12405.969735978901</v>
      </c>
      <c r="F2243" s="2" t="n">
        <f t="shared" si="390"/>
        <v>0</v>
      </c>
      <c r="G2243" s="2" t="n">
        <f t="shared" si="391"/>
        <v>-4128.0393861960601</v>
      </c>
      <c r="H2243" s="3" t="n">
        <f t="shared" si="392"/>
        <v>-1</v>
      </c>
      <c r="I2243" s="3" t="n">
        <f t="shared" si="393"/>
        <v>-1</v>
      </c>
      <c r="J2243" s="3" t="e">
        <f t="shared" si="394"/>
        <v>#DIV/0!</v>
      </c>
      <c r="K2243" s="3" t="n">
        <f t="shared" si="395"/>
        <v>0</v>
      </c>
      <c r="L2243" s="3" t="n">
        <f>AM2243/SUM(AM1:AM$2860)</f>
        <v>-4.6969381329356394E-8</v>
      </c>
      <c r="M2243" t="s">
        <v>4323</v>
      </c>
      <c r="N2243" t="s">
        <v>5326</v>
      </c>
      <c r="O2243" t="s">
        <v>5327</v>
      </c>
      <c r="P2243" s="2" t="n">
        <v>1036826.89877728</v>
      </c>
      <c r="Q2243" s="2" t="n">
        <v>1204406.9511921401</v>
      </c>
      <c r="R2243" s="2" t="n">
        <v>1409760.6484099501</v>
      </c>
      <c r="S2243" s="2" t="n">
        <v>706765.36311561998</v>
      </c>
      <c r="T2243" s="2" t="n">
        <v>82793.099434646298</v>
      </c>
      <c r="U2243" s="2" t="n">
        <v>560210.20871388202</v>
      </c>
      <c r="V2243" s="2" t="n">
        <v>6699.86188176009</v>
      </c>
      <c r="W2243" s="2" t="n">
        <v>84229.944228169494</v>
      </c>
      <c r="X2243" s="2" t="n">
        <v>40378.913812120401</v>
      </c>
      <c r="Y2243" s="2"/>
      <c r="Z2243" s="2"/>
      <c r="AA2243" s="2"/>
      <c r="AB2243" s="2" t="n">
        <v>12073.0981186265</v>
      </c>
      <c r="AC2243" s="2" t="n">
        <v>-1111.6293592229799</v>
      </c>
      <c r="AD2243" s="2"/>
      <c r="AE2243" s="2" t="n">
        <v>9595.5805366046297</v>
      </c>
      <c r="AF2243" s="2" t="n">
        <v>-9159.8431941432409</v>
      </c>
      <c r="AG2243" s="2"/>
      <c r="AH2243" s="2" t="n">
        <v>161565.12977471901</v>
      </c>
      <c r="AI2243" s="2" t="n">
        <v>66195.903949793195</v>
      </c>
      <c r="AJ2243" s="2" t="n">
        <v>15151.388096859</v>
      </c>
      <c r="AK2243" s="2" t="n">
        <v>12405.969735978901</v>
      </c>
      <c r="AL2243" s="2"/>
      <c r="AM2243" s="2" t="n">
        <v>-4128.0393861960601</v>
      </c>
    </row>
    <row r="2244">
      <c r="A2244" t="str">
        <f t="shared" si="385"/>
        <v>PAMS</v>
      </c>
      <c r="B2244" t="str">
        <f t="shared" si="386"/>
        <v>R610</v>
      </c>
      <c r="C2244" t="str">
        <f t="shared" si="387"/>
        <v>PERSONAL PROPERTY MANAGEMENT SERVIC</v>
      </c>
      <c r="D2244" s="2" t="n">
        <f t="shared" si="388"/>
        <v>258602.34571354801</v>
      </c>
      <c r="E2244" s="2" t="n">
        <f t="shared" si="389"/>
        <v>141683.21271598199</v>
      </c>
      <c r="F2244" s="2" t="n">
        <f t="shared" si="390"/>
        <v>96038.348599999998</v>
      </c>
      <c r="G2244" s="2" t="n">
        <f t="shared" si="391"/>
        <v>0</v>
      </c>
      <c r="H2244" s="3" t="n">
        <f t="shared" si="392"/>
        <v>-0.32216141376947482</v>
      </c>
      <c r="I2244" s="3" t="n">
        <f t="shared" si="393"/>
        <v>-0.62862537717897959</v>
      </c>
      <c r="J2244" s="3" t="n">
        <f t="shared" si="394"/>
        <v>0</v>
      </c>
      <c r="K2244" s="3" t="n">
        <f t="shared" si="395"/>
        <v>7.7531391404289945E-7</v>
      </c>
      <c r="L2244" s="3" t="n">
        <f>AM2244/SUM(AM1:AM$2860)</f>
        <v>0</v>
      </c>
      <c r="M2244" t="s">
        <v>4323</v>
      </c>
      <c r="N2244" t="s">
        <v>5328</v>
      </c>
      <c r="O2244" t="s">
        <v>5329</v>
      </c>
      <c r="P2244" s="2" t="n">
        <v>1238474.8561786199</v>
      </c>
      <c r="Q2244" s="2" t="n">
        <v>634910.88661269704</v>
      </c>
      <c r="R2244" s="2" t="n">
        <v>2005206.5757723299</v>
      </c>
      <c r="S2244" s="2" t="n">
        <v>1702988.3896075201</v>
      </c>
      <c r="T2244" s="2" t="n">
        <v>2809167.1863547601</v>
      </c>
      <c r="U2244" s="2" t="n">
        <v>43121.966072113501</v>
      </c>
      <c r="V2244" s="2" t="n">
        <v>1014159.8558103601</v>
      </c>
      <c r="W2244" s="2" t="n">
        <v>454235.14361033298</v>
      </c>
      <c r="X2244" s="2" t="n">
        <v>857685.274285811</v>
      </c>
      <c r="Y2244" s="2" t="n">
        <v>1659105.88079469</v>
      </c>
      <c r="Z2244" s="2" t="n">
        <v>0</v>
      </c>
      <c r="AA2244" s="2" t="n">
        <v>1009839.3316453201</v>
      </c>
      <c r="AB2244" s="2" t="n">
        <v>94836.6729205351</v>
      </c>
      <c r="AC2244" s="2" t="n">
        <v>84179.165536572793</v>
      </c>
      <c r="AD2244" s="2"/>
      <c r="AE2244" s="2" t="n">
        <v>258602.34571354801</v>
      </c>
      <c r="AF2244" s="2" t="n">
        <v>139994.85614135599</v>
      </c>
      <c r="AG2244" s="2" t="n">
        <v>115353.04878143</v>
      </c>
      <c r="AH2244" s="2" t="n">
        <v>602868.51765290496</v>
      </c>
      <c r="AI2244" s="2" t="n">
        <v>595039.62849888403</v>
      </c>
      <c r="AJ2244" s="2" t="n">
        <v>459190.479275544</v>
      </c>
      <c r="AK2244" s="2" t="n">
        <v>141683.21271598199</v>
      </c>
      <c r="AL2244" s="2" t="n">
        <v>96038.348599999998</v>
      </c>
      <c r="AM2244" s="2"/>
    </row>
    <row r="2245">
      <c r="A2245" t="str">
        <f t="shared" si="385"/>
        <v>PAMS</v>
      </c>
      <c r="B2245" t="str">
        <f t="shared" si="386"/>
        <v>R611</v>
      </c>
      <c r="C2245" t="str">
        <f t="shared" si="387"/>
        <v>CREDIT REPORTING SERVICES</v>
      </c>
      <c r="D2245" s="2" t="n">
        <f t="shared" si="388"/>
        <v>160035772.38457301</v>
      </c>
      <c r="E2245" s="2" t="n">
        <f t="shared" si="389"/>
        <v>364716.40606759302</v>
      </c>
      <c r="F2245" s="2" t="n">
        <f t="shared" si="390"/>
        <v>387537.91749999998</v>
      </c>
      <c r="G2245" s="2" t="n">
        <f t="shared" si="391"/>
        <v>16084.855870797201</v>
      </c>
      <c r="H2245" s="3" t="n">
        <f t="shared" si="392"/>
        <v>6.2573306417637475E-2</v>
      </c>
      <c r="I2245" s="3" t="n">
        <f t="shared" si="393"/>
        <v>-0.99757842942408692</v>
      </c>
      <c r="J2245" s="3" t="n">
        <f t="shared" si="394"/>
        <v>4.1505244117944151E-2</v>
      </c>
      <c r="K2245" s="3" t="n">
        <f t="shared" si="395"/>
        <v>3.1285787816738787E-6</v>
      </c>
      <c r="L2245" s="3" t="n">
        <f>AM2245/SUM(AM1:AM$2860)</f>
        <v>1.8301563002270457E-7</v>
      </c>
      <c r="M2245" t="s">
        <v>4323</v>
      </c>
      <c r="N2245" t="s">
        <v>5330</v>
      </c>
      <c r="O2245" t="s">
        <v>5331</v>
      </c>
      <c r="P2245" s="2" t="n">
        <v>197119.06607183901</v>
      </c>
      <c r="Q2245" s="2" t="n">
        <v>56789.177032826301</v>
      </c>
      <c r="R2245" s="2" t="n">
        <v>291181.09507842798</v>
      </c>
      <c r="S2245" s="2" t="n">
        <v>121907.066853921</v>
      </c>
      <c r="T2245" s="2" t="n">
        <v>8062.1379614765201</v>
      </c>
      <c r="U2245" s="2" t="n">
        <v>7824.6085072264896</v>
      </c>
      <c r="V2245" s="2" t="n">
        <v>3523.2996540140698</v>
      </c>
      <c r="W2245" s="2" t="n">
        <v>4218.5325261431699</v>
      </c>
      <c r="X2245" s="2" t="n">
        <v>59570.543028675398</v>
      </c>
      <c r="Y2245" s="2" t="n">
        <v>10847.8870600113</v>
      </c>
      <c r="Z2245" s="2" t="n">
        <v>34314.603807350599</v>
      </c>
      <c r="AA2245" s="2" t="n">
        <v>32340.093544266401</v>
      </c>
      <c r="AB2245" s="2" t="n">
        <v>696953.12453209097</v>
      </c>
      <c r="AC2245" s="2" t="n">
        <v>190253.23343206599</v>
      </c>
      <c r="AD2245" s="2" t="n">
        <v>212298.77511237399</v>
      </c>
      <c r="AE2245" s="2" t="n">
        <v>160035772.38457301</v>
      </c>
      <c r="AF2245" s="2" t="n">
        <v>6789665.6392431399</v>
      </c>
      <c r="AG2245" s="2" t="n">
        <v>45956.385711152601</v>
      </c>
      <c r="AH2245" s="2" t="n">
        <v>30050.542978403399</v>
      </c>
      <c r="AI2245" s="2" t="n">
        <v>378634.96527872799</v>
      </c>
      <c r="AJ2245" s="2" t="n">
        <v>130547.93075844699</v>
      </c>
      <c r="AK2245" s="2" t="n">
        <v>364716.40606759302</v>
      </c>
      <c r="AL2245" s="2" t="n">
        <v>387537.91749999998</v>
      </c>
      <c r="AM2245" s="2" t="n">
        <v>16084.855870797201</v>
      </c>
    </row>
    <row r="2246">
      <c r="A2246" t="str">
        <f t="shared" si="385"/>
        <v>PAMS</v>
      </c>
      <c r="B2246" t="str">
        <f t="shared" si="386"/>
        <v>R612</v>
      </c>
      <c r="C2246" t="str">
        <f t="shared" si="387"/>
        <v>INFORMATION RETRIEVAL</v>
      </c>
      <c r="D2246" s="2" t="n">
        <f t="shared" si="388"/>
        <v>3795387.9898864101</v>
      </c>
      <c r="E2246" s="2" t="n">
        <f t="shared" si="389"/>
        <v>896757.794905541</v>
      </c>
      <c r="F2246" s="2" t="n">
        <f t="shared" si="390"/>
        <v>1172490.8666000001</v>
      </c>
      <c r="G2246" s="2" t="n">
        <f t="shared" si="391"/>
        <v>333936.54226201598</v>
      </c>
      <c r="H2246" s="3" t="n">
        <f t="shared" si="392"/>
        <v>0.30747775292380153</v>
      </c>
      <c r="I2246" s="3" t="n">
        <f t="shared" si="393"/>
        <v>-0.69107483352839227</v>
      </c>
      <c r="J2246" s="3" t="n">
        <f t="shared" si="394"/>
        <v>0.2848095040862606</v>
      </c>
      <c r="K2246" s="3" t="n">
        <f t="shared" si="395"/>
        <v>9.4654739092754157E-6</v>
      </c>
      <c r="L2246" s="3" t="n">
        <f>AM2246/SUM(AM1:AM$2860)</f>
        <v>3.7995744046823929E-6</v>
      </c>
      <c r="M2246" t="s">
        <v>4323</v>
      </c>
      <c r="N2246" t="s">
        <v>5332</v>
      </c>
      <c r="O2246" t="s">
        <v>5333</v>
      </c>
      <c r="P2246" s="2" t="n">
        <v>985975.02692088997</v>
      </c>
      <c r="Q2246" s="2" t="n">
        <v>442659.015153763</v>
      </c>
      <c r="R2246" s="2" t="n">
        <v>1753942.91465602</v>
      </c>
      <c r="S2246" s="2" t="n">
        <v>1181056.99741748</v>
      </c>
      <c r="T2246" s="2" t="n">
        <v>3039687.8078385</v>
      </c>
      <c r="U2246" s="2" t="n">
        <v>2265329.5496356199</v>
      </c>
      <c r="V2246" s="2" t="n">
        <v>1403920.2650723699</v>
      </c>
      <c r="W2246" s="2" t="n">
        <v>4735278.8371616704</v>
      </c>
      <c r="X2246" s="2" t="n">
        <v>5874345.1798298303</v>
      </c>
      <c r="Y2246" s="2" t="n">
        <v>6237809.6980175003</v>
      </c>
      <c r="Z2246" s="2" t="n">
        <v>3621427.2277198499</v>
      </c>
      <c r="AA2246" s="2" t="n">
        <v>5423829.1742572002</v>
      </c>
      <c r="AB2246" s="2" t="n">
        <v>4840649.0960601</v>
      </c>
      <c r="AC2246" s="2" t="n">
        <v>866011.82926539995</v>
      </c>
      <c r="AD2246" s="2" t="n">
        <v>2709376.6471064701</v>
      </c>
      <c r="AE2246" s="2" t="n">
        <v>3795387.9898864101</v>
      </c>
      <c r="AF2246" s="2" t="n">
        <v>3367551.58083762</v>
      </c>
      <c r="AG2246" s="2" t="n">
        <v>3629439.4843893098</v>
      </c>
      <c r="AH2246" s="2" t="n">
        <v>2297283.9148568502</v>
      </c>
      <c r="AI2246" s="2" t="n">
        <v>2243917.1078654602</v>
      </c>
      <c r="AJ2246" s="2" t="n">
        <v>924875.68789207295</v>
      </c>
      <c r="AK2246" s="2" t="n">
        <v>896757.794905541</v>
      </c>
      <c r="AL2246" s="2" t="n">
        <v>1172490.8666000001</v>
      </c>
      <c r="AM2246" s="2" t="n">
        <v>333936.54226201598</v>
      </c>
    </row>
    <row r="2247">
      <c r="A2247" t="str">
        <f t="shared" si="385"/>
        <v>PAMS</v>
      </c>
      <c r="B2247" t="str">
        <f t="shared" si="386"/>
        <v>R613</v>
      </c>
      <c r="C2247" t="str">
        <f t="shared" si="387"/>
        <v>POST OFFICE SERVICES</v>
      </c>
      <c r="D2247" s="2" t="n">
        <f t="shared" si="388"/>
        <v>718570.74490002298</v>
      </c>
      <c r="E2247" s="2" t="n">
        <f t="shared" si="389"/>
        <v>485738.546826354</v>
      </c>
      <c r="F2247" s="2" t="n">
        <f t="shared" si="390"/>
        <v>34629.800799999997</v>
      </c>
      <c r="G2247" s="2" t="n">
        <f t="shared" si="391"/>
        <v>260455.48208585501</v>
      </c>
      <c r="H2247" s="3" t="n">
        <f t="shared" si="392"/>
        <v>-0.92870691233739011</v>
      </c>
      <c r="I2247" s="3" t="n">
        <f t="shared" si="393"/>
        <v>-0.95180738842239099</v>
      </c>
      <c r="J2247" s="3" t="n">
        <f t="shared" si="394"/>
        <v>7.5211371728668741</v>
      </c>
      <c r="K2247" s="3" t="n">
        <f t="shared" si="395"/>
        <v>2.7956505700238511E-7</v>
      </c>
      <c r="L2247" s="3" t="n">
        <f>AM2247/SUM(AM1:AM$2860)</f>
        <v>2.9634971260981212E-6</v>
      </c>
      <c r="M2247" t="s">
        <v>4323</v>
      </c>
      <c r="N2247" t="s">
        <v>5334</v>
      </c>
      <c r="O2247" t="s">
        <v>5335</v>
      </c>
      <c r="P2247" s="2" t="n">
        <v>584773.098262707</v>
      </c>
      <c r="Q2247" s="2" t="n">
        <v>378562.96400937898</v>
      </c>
      <c r="R2247" s="2" t="n">
        <v>578333.79676681105</v>
      </c>
      <c r="S2247" s="2" t="n">
        <v>1806335.10553294</v>
      </c>
      <c r="T2247" s="2" t="n">
        <v>1216479.93223044</v>
      </c>
      <c r="U2247" s="2" t="n">
        <v>1405832.39648444</v>
      </c>
      <c r="V2247" s="2" t="n">
        <v>497295.57041190303</v>
      </c>
      <c r="W2247" s="2" t="n">
        <v>1531.0687517706299</v>
      </c>
      <c r="X2247" s="2" t="n">
        <v>81292.633818430695</v>
      </c>
      <c r="Y2247" s="2" t="n">
        <v>81009.834636834203</v>
      </c>
      <c r="Z2247" s="2" t="n">
        <v>146647.617484399</v>
      </c>
      <c r="AA2247" s="2" t="n">
        <v>373777.49647084699</v>
      </c>
      <c r="AB2247" s="2" t="n">
        <v>391343.10397170199</v>
      </c>
      <c r="AC2247" s="2" t="n">
        <v>521520.31595002202</v>
      </c>
      <c r="AD2247" s="2" t="n">
        <v>758714.90497410798</v>
      </c>
      <c r="AE2247" s="2" t="n">
        <v>718570.74490002298</v>
      </c>
      <c r="AF2247" s="2" t="n">
        <v>721988.71154248202</v>
      </c>
      <c r="AG2247" s="2" t="n">
        <v>424530.75776380801</v>
      </c>
      <c r="AH2247" s="2" t="n">
        <v>231311.070875707</v>
      </c>
      <c r="AI2247" s="2" t="n">
        <v>202866.11192172099</v>
      </c>
      <c r="AJ2247" s="2" t="n">
        <v>240119.64769122901</v>
      </c>
      <c r="AK2247" s="2" t="n">
        <v>485738.546826354</v>
      </c>
      <c r="AL2247" s="2" t="n">
        <v>34629.800799999997</v>
      </c>
      <c r="AM2247" s="2" t="n">
        <v>260455.48208585501</v>
      </c>
    </row>
    <row r="2248">
      <c r="A2248" t="str">
        <f t="shared" si="385"/>
        <v>PAMS</v>
      </c>
      <c r="B2248" t="str">
        <f t="shared" si="386"/>
        <v>R614</v>
      </c>
      <c r="C2248" t="str">
        <f t="shared" si="387"/>
        <v>PAPER SHREDDING SERVICES</v>
      </c>
      <c r="D2248" s="2" t="n">
        <f t="shared" si="388"/>
        <v>1120979.3952611799</v>
      </c>
      <c r="E2248" s="2" t="n">
        <f t="shared" si="389"/>
        <v>1332399.44930577</v>
      </c>
      <c r="F2248" s="2" t="n">
        <f t="shared" si="390"/>
        <v>1679147.753</v>
      </c>
      <c r="G2248" s="2" t="n">
        <f t="shared" si="391"/>
        <v>677588.64955282304</v>
      </c>
      <c r="H2248" s="3" t="n">
        <f t="shared" si="392"/>
        <v>0.26024350571061761</v>
      </c>
      <c r="I2248" s="3" t="n">
        <f t="shared" si="393"/>
        <v>0.49792918594080948</v>
      </c>
      <c r="J2248" s="3" t="n">
        <f t="shared" si="394"/>
        <v>0.40353128445202585</v>
      </c>
      <c r="K2248" s="3" t="n">
        <f t="shared" si="395"/>
        <v>1.355569556966299E-5</v>
      </c>
      <c r="L2248" s="3" t="n">
        <f>AM2248/SUM(AM1:AM$2860)</f>
        <v>7.7096938008184528E-6</v>
      </c>
      <c r="M2248" t="s">
        <v>4323</v>
      </c>
      <c r="N2248" t="s">
        <v>5336</v>
      </c>
      <c r="O2248" t="s">
        <v>5337</v>
      </c>
      <c r="P2248" s="2"/>
      <c r="Q2248" s="2" t="n">
        <v>177048.14678553501</v>
      </c>
      <c r="R2248" s="2" t="n">
        <v>354688.080156493</v>
      </c>
      <c r="S2248" s="2" t="n">
        <v>348053.81889795797</v>
      </c>
      <c r="T2248" s="2" t="n">
        <v>313881.93802194297</v>
      </c>
      <c r="U2248" s="2" t="n">
        <v>289777.59088801401</v>
      </c>
      <c r="V2248" s="2" t="n">
        <v>78252.205688695802</v>
      </c>
      <c r="W2248" s="2" t="n">
        <v>170782.526461603</v>
      </c>
      <c r="X2248" s="2" t="n">
        <v>91714.417724361003</v>
      </c>
      <c r="Y2248" s="2" t="n">
        <v>194697.36019537499</v>
      </c>
      <c r="Z2248" s="2" t="n">
        <v>286436.170103863</v>
      </c>
      <c r="AA2248" s="2" t="n">
        <v>358634.11107893701</v>
      </c>
      <c r="AB2248" s="2" t="n">
        <v>206997.27412929499</v>
      </c>
      <c r="AC2248" s="2" t="n">
        <v>442648.15460133902</v>
      </c>
      <c r="AD2248" s="2" t="n">
        <v>924090.91248235002</v>
      </c>
      <c r="AE2248" s="2" t="n">
        <v>1120979.3952611799</v>
      </c>
      <c r="AF2248" s="2" t="n">
        <v>1364207.23048901</v>
      </c>
      <c r="AG2248" s="2" t="n">
        <v>862670.23851441196</v>
      </c>
      <c r="AH2248" s="2" t="n">
        <v>1049922.8847182</v>
      </c>
      <c r="AI2248" s="2" t="n">
        <v>1061344.14270579</v>
      </c>
      <c r="AJ2248" s="2" t="n">
        <v>1533277.0083758801</v>
      </c>
      <c r="AK2248" s="2" t="n">
        <v>1332399.44930577</v>
      </c>
      <c r="AL2248" s="2" t="n">
        <v>1679147.753</v>
      </c>
      <c r="AM2248" s="2" t="n">
        <v>677588.64955282304</v>
      </c>
    </row>
    <row r="2249">
      <c r="A2249" t="str">
        <f t="shared" si="385"/>
        <v>PAMS</v>
      </c>
      <c r="B2249" t="str">
        <f t="shared" si="386"/>
        <v>R615</v>
      </c>
      <c r="C2249" t="str">
        <f t="shared" si="387"/>
        <v>SUPPORT- ADMINISTRATIVE: BACKGROUND INVESTIGATION</v>
      </c>
      <c r="D2249" s="2" t="n">
        <f t="shared" si="388"/>
        <v>138926.59043125101</v>
      </c>
      <c r="E2249" s="2" t="n">
        <f t="shared" si="389"/>
        <v>142923.93095748601</v>
      </c>
      <c r="F2249" s="2" t="n">
        <f t="shared" si="390"/>
        <v>276027.71879999997</v>
      </c>
      <c r="G2249" s="2" t="n">
        <f t="shared" si="391"/>
        <v>73204.025621660796</v>
      </c>
      <c r="H2249" s="3" t="n">
        <f t="shared" si="392"/>
        <v>0.93129112074385123</v>
      </c>
      <c r="I2249" s="3" t="n">
        <f t="shared" si="393"/>
        <v>0.98686023995236982</v>
      </c>
      <c r="J2249" s="3" t="n">
        <f t="shared" si="394"/>
        <v>0.26520534220225134</v>
      </c>
      <c r="K2249" s="3" t="n">
        <f t="shared" si="395"/>
        <v>2.2283612136908485E-6</v>
      </c>
      <c r="L2249" s="3" t="n">
        <f>AM2249/SUM(AM1:AM$2860)</f>
        <v>8.329251425665681E-7</v>
      </c>
      <c r="M2249" t="s">
        <v>4323</v>
      </c>
      <c r="N2249" t="s">
        <v>5338</v>
      </c>
      <c r="O2249" t="s">
        <v>5339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 t="n">
        <v>5993694.9317239998</v>
      </c>
      <c r="AC2249" s="2" t="n">
        <v>4044332.91757059</v>
      </c>
      <c r="AD2249" s="2" t="n">
        <v>1340775.44855132</v>
      </c>
      <c r="AE2249" s="2" t="n">
        <v>138926.59043125101</v>
      </c>
      <c r="AF2249" s="2" t="n">
        <v>246583.889536459</v>
      </c>
      <c r="AG2249" s="2" t="n">
        <v>253119.48279778799</v>
      </c>
      <c r="AH2249" s="2" t="n">
        <v>24939.003626881102</v>
      </c>
      <c r="AI2249" s="2" t="n">
        <v>131405.738144256</v>
      </c>
      <c r="AJ2249" s="2" t="n">
        <v>70126.895772867196</v>
      </c>
      <c r="AK2249" s="2" t="n">
        <v>142923.93095748601</v>
      </c>
      <c r="AL2249" s="2" t="n">
        <v>276027.71879999997</v>
      </c>
      <c r="AM2249" s="2" t="n">
        <v>73204.025621660796</v>
      </c>
    </row>
    <row r="2250">
      <c r="A2250" t="str">
        <f t="shared" si="385"/>
        <v>PAMS</v>
      </c>
      <c r="B2250" t="str">
        <f t="shared" si="386"/>
        <v>R616</v>
      </c>
      <c r="C2250" t="str">
        <f t="shared" si="387"/>
        <v>SUPPORT - ADMINISTRATIVE: PHYSICAL RECORDS MANAGEMENT SERVICES</v>
      </c>
      <c r="D2250" s="2" t="n">
        <f t="shared" si="388"/>
        <v>0</v>
      </c>
      <c r="E2250" s="2" t="n">
        <f t="shared" si="389"/>
        <v>313064.705321191</v>
      </c>
      <c r="F2250" s="2" t="n">
        <f t="shared" si="390"/>
        <v>152382.84090000001</v>
      </c>
      <c r="G2250" s="2" t="n">
        <f t="shared" si="391"/>
        <v>87416.576132044996</v>
      </c>
      <c r="H2250" s="3" t="n">
        <f t="shared" si="392"/>
        <v>-0.5132544860217898</v>
      </c>
      <c r="I2250" s="3" t="e">
        <f t="shared" si="393"/>
        <v>#DIV/0!</v>
      </c>
      <c r="J2250" s="3" t="n">
        <f t="shared" si="394"/>
        <v>0.57366417121342028</v>
      </c>
      <c r="K2250" s="3" t="n">
        <f t="shared" si="395"/>
        <v>1.2301808447709546E-6</v>
      </c>
      <c r="L2250" s="3" t="n">
        <f>AM2250/SUM(AM1:AM$2860)</f>
        <v>9.946374331075064E-7</v>
      </c>
      <c r="M2250" t="s">
        <v>4323</v>
      </c>
      <c r="N2250" t="s">
        <v>5340</v>
      </c>
      <c r="O2250" t="s">
        <v>5341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 t="n">
        <v>140057.98863193599</v>
      </c>
      <c r="AK2250" s="2" t="n">
        <v>313064.705321191</v>
      </c>
      <c r="AL2250" s="2" t="n">
        <v>152382.84090000001</v>
      </c>
      <c r="AM2250" s="2" t="n">
        <v>87416.576132044996</v>
      </c>
    </row>
    <row r="2251">
      <c r="A2251" t="str">
        <f t="shared" si="385"/>
        <v>PAMS</v>
      </c>
      <c r="B2251" t="str">
        <f t="shared" si="386"/>
        <v>R699</v>
      </c>
      <c r="C2251" t="str">
        <f t="shared" si="387"/>
        <v>OTHER ADMINISTRATIVE SUPPORT SVCS</v>
      </c>
      <c r="D2251" s="2" t="n">
        <f t="shared" si="388"/>
        <v>180969552.254403</v>
      </c>
      <c r="E2251" s="2" t="n">
        <f t="shared" si="389"/>
        <v>182277162.077169</v>
      </c>
      <c r="F2251" s="2" t="n">
        <f t="shared" si="390"/>
        <v>181673910.5932</v>
      </c>
      <c r="G2251" s="2" t="n">
        <f t="shared" si="391"/>
        <v>86788202.984040394</v>
      </c>
      <c r="H2251" s="3" t="n">
        <f t="shared" si="392"/>
        <v>-3.3095286161719528E-3</v>
      </c>
      <c r="I2251" s="3" t="n">
        <f t="shared" si="393"/>
        <v>3.892137268521445E-3</v>
      </c>
      <c r="J2251" s="3" t="n">
        <f t="shared" si="394"/>
        <v>0.47771417866583232</v>
      </c>
      <c r="K2251" s="3" t="n">
        <f t="shared" si="395"/>
        <v>1.4666465297956369E-3</v>
      </c>
      <c r="L2251" s="3" t="n">
        <f>AM2251/SUM(AM1:AM$2860)</f>
        <v>9.8748771983092035E-4</v>
      </c>
      <c r="M2251" t="s">
        <v>4323</v>
      </c>
      <c r="N2251" t="s">
        <v>5342</v>
      </c>
      <c r="O2251" t="s">
        <v>5343</v>
      </c>
      <c r="P2251" s="2" t="n">
        <v>87938344.129076004</v>
      </c>
      <c r="Q2251" s="2" t="n">
        <v>136195855.321419</v>
      </c>
      <c r="R2251" s="2" t="n">
        <v>128460468.09058399</v>
      </c>
      <c r="S2251" s="2" t="n">
        <v>112556697.30057199</v>
      </c>
      <c r="T2251" s="2" t="n">
        <v>108856775.897182</v>
      </c>
      <c r="U2251" s="2" t="n">
        <v>116729568.362416</v>
      </c>
      <c r="V2251" s="2" t="n">
        <v>92205202.649395496</v>
      </c>
      <c r="W2251" s="2" t="n">
        <v>172864500.41383499</v>
      </c>
      <c r="X2251" s="2" t="n">
        <v>167670546.759653</v>
      </c>
      <c r="Y2251" s="2" t="n">
        <v>180361345.57428399</v>
      </c>
      <c r="Z2251" s="2" t="n">
        <v>180588138.55466399</v>
      </c>
      <c r="AA2251" s="2" t="n">
        <v>180482352.00886899</v>
      </c>
      <c r="AB2251" s="2" t="n">
        <v>190487872.14575401</v>
      </c>
      <c r="AC2251" s="2" t="n">
        <v>189546914.158191</v>
      </c>
      <c r="AD2251" s="2" t="n">
        <v>190727975.79778299</v>
      </c>
      <c r="AE2251" s="2" t="n">
        <v>180969552.254403</v>
      </c>
      <c r="AF2251" s="2" t="n">
        <v>207605077.88445699</v>
      </c>
      <c r="AG2251" s="2" t="n">
        <v>165027104.028916</v>
      </c>
      <c r="AH2251" s="2" t="n">
        <v>153658450.54846501</v>
      </c>
      <c r="AI2251" s="2" t="n">
        <v>144718692.156919</v>
      </c>
      <c r="AJ2251" s="2" t="n">
        <v>165207602.87686899</v>
      </c>
      <c r="AK2251" s="2" t="n">
        <v>182277162.077169</v>
      </c>
      <c r="AL2251" s="2" t="n">
        <v>181673910.5932</v>
      </c>
      <c r="AM2251" s="2" t="n">
        <v>86788202.984040394</v>
      </c>
    </row>
    <row r="2252">
      <c r="A2252" t="str">
        <f t="shared" si="385"/>
        <v>PAMS</v>
      </c>
      <c r="B2252" t="str">
        <f t="shared" si="386"/>
        <v>R701</v>
      </c>
      <c r="C2252" t="str">
        <f t="shared" si="387"/>
        <v>ADVERTISING SERVICES</v>
      </c>
      <c r="D2252" s="2" t="n">
        <f t="shared" si="388"/>
        <v>162503659.494616</v>
      </c>
      <c r="E2252" s="2" t="n">
        <f t="shared" si="389"/>
        <v>199161907.98143801</v>
      </c>
      <c r="F2252" s="2" t="n">
        <f t="shared" si="390"/>
        <v>253740192.11680001</v>
      </c>
      <c r="G2252" s="2" t="n">
        <f t="shared" si="391"/>
        <v>203821799.504143</v>
      </c>
      <c r="H2252" s="3" t="n">
        <f t="shared" si="392"/>
        <v>0.27403977341113195</v>
      </c>
      <c r="I2252" s="3" t="n">
        <f t="shared" si="393"/>
        <v>0.5614429416908413</v>
      </c>
      <c r="J2252" s="3" t="n">
        <f t="shared" si="394"/>
        <v>0.8032696665190554</v>
      </c>
      <c r="K2252" s="3" t="n">
        <f t="shared" si="395"/>
        <v>2.0484348634465534E-3</v>
      </c>
      <c r="L2252" s="3" t="n">
        <f>AM2252/SUM(AM1:AM$2860)</f>
        <v>2.3191115511539432E-3</v>
      </c>
      <c r="M2252" t="s">
        <v>4323</v>
      </c>
      <c r="N2252" t="s">
        <v>5344</v>
      </c>
      <c r="O2252" t="s">
        <v>5345</v>
      </c>
      <c r="P2252" s="2" t="n">
        <v>46346625.120430499</v>
      </c>
      <c r="Q2252" s="2" t="n">
        <v>167907488.62597999</v>
      </c>
      <c r="R2252" s="2" t="n">
        <v>218376806.34211701</v>
      </c>
      <c r="S2252" s="2" t="n">
        <v>100609126.640828</v>
      </c>
      <c r="T2252" s="2" t="n">
        <v>73078864.294657797</v>
      </c>
      <c r="U2252" s="2" t="n">
        <v>171473058.76201701</v>
      </c>
      <c r="V2252" s="2" t="n">
        <v>222722061.46585</v>
      </c>
      <c r="W2252" s="2" t="n">
        <v>207964868.49427</v>
      </c>
      <c r="X2252" s="2" t="n">
        <v>225022603.18115601</v>
      </c>
      <c r="Y2252" s="2" t="n">
        <v>95980612.6035413</v>
      </c>
      <c r="Z2252" s="2" t="n">
        <v>81408283.645569101</v>
      </c>
      <c r="AA2252" s="2" t="n">
        <v>100353171.627903</v>
      </c>
      <c r="AB2252" s="2" t="n">
        <v>110194519.90872499</v>
      </c>
      <c r="AC2252" s="2" t="n">
        <v>39574367.396309197</v>
      </c>
      <c r="AD2252" s="2" t="n">
        <v>136849622.42534301</v>
      </c>
      <c r="AE2252" s="2" t="n">
        <v>162503659.494616</v>
      </c>
      <c r="AF2252" s="2" t="n">
        <v>175335173.29550201</v>
      </c>
      <c r="AG2252" s="2" t="n">
        <v>172099118.08924401</v>
      </c>
      <c r="AH2252" s="2" t="n">
        <v>181064574.61411801</v>
      </c>
      <c r="AI2252" s="2" t="n">
        <v>57346392.545033596</v>
      </c>
      <c r="AJ2252" s="2" t="n">
        <v>227720756.84308001</v>
      </c>
      <c r="AK2252" s="2" t="n">
        <v>199161907.98143801</v>
      </c>
      <c r="AL2252" s="2" t="n">
        <v>253740192.11680001</v>
      </c>
      <c r="AM2252" s="2" t="n">
        <v>203821799.504143</v>
      </c>
    </row>
    <row r="2253">
      <c r="A2253" t="str">
        <f t="shared" si="385"/>
        <v>PAMS</v>
      </c>
      <c r="B2253" t="str">
        <f t="shared" si="386"/>
        <v>R702</v>
      </c>
      <c r="C2253" t="str">
        <f t="shared" si="387"/>
        <v>DATA COLLECTION SERVICES</v>
      </c>
      <c r="D2253" s="2" t="n">
        <f t="shared" si="388"/>
        <v>9426385.5338208098</v>
      </c>
      <c r="E2253" s="2" t="n">
        <f t="shared" si="389"/>
        <v>8644493.3344118595</v>
      </c>
      <c r="F2253" s="2" t="n">
        <f t="shared" si="390"/>
        <v>8589954.9649</v>
      </c>
      <c r="G2253" s="2" t="n">
        <f t="shared" si="391"/>
        <v>4427859.7331207804</v>
      </c>
      <c r="H2253" s="3" t="n">
        <f t="shared" si="392"/>
        <v>-6.3090302001569398E-3</v>
      </c>
      <c r="I2253" s="3" t="n">
        <f t="shared" si="393"/>
        <v>-8.8732904666352863E-2</v>
      </c>
      <c r="J2253" s="3" t="n">
        <f t="shared" si="394"/>
        <v>0.51546949328765512</v>
      </c>
      <c r="K2253" s="3" t="n">
        <f t="shared" si="395"/>
        <v>6.9346377799845427E-5</v>
      </c>
      <c r="L2253" s="3" t="n">
        <f>AM2253/SUM(AM1:AM$2860)</f>
        <v>5.0380777124681848E-5</v>
      </c>
      <c r="M2253" t="s">
        <v>4323</v>
      </c>
      <c r="N2253" t="s">
        <v>5346</v>
      </c>
      <c r="O2253" t="s">
        <v>5347</v>
      </c>
      <c r="P2253" s="2" t="n">
        <v>24669567.4514542</v>
      </c>
      <c r="Q2253" s="2" t="n">
        <v>13179887.757075001</v>
      </c>
      <c r="R2253" s="2" t="n">
        <v>6465257.6919224998</v>
      </c>
      <c r="S2253" s="2" t="n">
        <v>4737281.1888533197</v>
      </c>
      <c r="T2253" s="2" t="n">
        <v>1320868.2565589501</v>
      </c>
      <c r="U2253" s="2" t="n">
        <v>1935148.39448713</v>
      </c>
      <c r="V2253" s="2" t="n">
        <v>11318459.696999701</v>
      </c>
      <c r="W2253" s="2" t="n">
        <v>29808375.5664686</v>
      </c>
      <c r="X2253" s="2" t="n">
        <v>6291831.1323196804</v>
      </c>
      <c r="Y2253" s="2" t="n">
        <v>8479563.4108111095</v>
      </c>
      <c r="Z2253" s="2" t="n">
        <v>5851771.5595211396</v>
      </c>
      <c r="AA2253" s="2" t="n">
        <v>6787957.8273151396</v>
      </c>
      <c r="AB2253" s="2" t="n">
        <v>7410070.5126649104</v>
      </c>
      <c r="AC2253" s="2" t="n">
        <v>10469727.680140801</v>
      </c>
      <c r="AD2253" s="2" t="n">
        <v>10471765.9538782</v>
      </c>
      <c r="AE2253" s="2" t="n">
        <v>9426385.5338208098</v>
      </c>
      <c r="AF2253" s="2" t="n">
        <v>10355103.036911</v>
      </c>
      <c r="AG2253" s="2" t="n">
        <v>6581959.0887918798</v>
      </c>
      <c r="AH2253" s="2" t="n">
        <v>7408440.2798825502</v>
      </c>
      <c r="AI2253" s="2" t="n">
        <v>6767068.53019547</v>
      </c>
      <c r="AJ2253" s="2" t="n">
        <v>7059859.3864116101</v>
      </c>
      <c r="AK2253" s="2" t="n">
        <v>8644493.3344118595</v>
      </c>
      <c r="AL2253" s="2" t="n">
        <v>8589954.9649</v>
      </c>
      <c r="AM2253" s="2" t="n">
        <v>4427859.7331207804</v>
      </c>
    </row>
    <row r="2254">
      <c r="A2254" t="str">
        <f t="shared" si="385"/>
        <v>PAMS</v>
      </c>
      <c r="B2254" t="str">
        <f t="shared" si="386"/>
        <v>R703</v>
      </c>
      <c r="C2254" t="str">
        <f t="shared" si="387"/>
        <v>ACCOUNTING SERVICES</v>
      </c>
      <c r="D2254" s="2" t="n">
        <f t="shared" si="388"/>
        <v>6949079.8391210698</v>
      </c>
      <c r="E2254" s="2" t="n">
        <f t="shared" si="389"/>
        <v>25655806.266499199</v>
      </c>
      <c r="F2254" s="2" t="n">
        <f t="shared" si="390"/>
        <v>39570095.380999997</v>
      </c>
      <c r="G2254" s="2" t="n">
        <f t="shared" si="391"/>
        <v>12481286.9872222</v>
      </c>
      <c r="H2254" s="3" t="n">
        <f t="shared" si="392"/>
        <v>0.54234464393620629</v>
      </c>
      <c r="I2254" s="3" t="n">
        <f t="shared" si="393"/>
        <v>4.6942928124430479</v>
      </c>
      <c r="J2254" s="3" t="n">
        <f t="shared" si="394"/>
        <v>0.31542221132009762</v>
      </c>
      <c r="K2254" s="3" t="n">
        <f t="shared" si="395"/>
        <v>3.1944786615056359E-4</v>
      </c>
      <c r="L2254" s="3" t="n">
        <f>AM2254/SUM(AM1:AM$2860)</f>
        <v>1.4201374384758113E-4</v>
      </c>
      <c r="M2254" t="s">
        <v>4323</v>
      </c>
      <c r="N2254" t="s">
        <v>5348</v>
      </c>
      <c r="O2254" t="s">
        <v>5349</v>
      </c>
      <c r="P2254" s="2" t="n">
        <v>8835555.1479607206</v>
      </c>
      <c r="Q2254" s="2" t="n">
        <v>7301662.1270870902</v>
      </c>
      <c r="R2254" s="2" t="n">
        <v>7451019.8417522497</v>
      </c>
      <c r="S2254" s="2" t="n">
        <v>7517705.5690524997</v>
      </c>
      <c r="T2254" s="2" t="n">
        <v>11998210.562367599</v>
      </c>
      <c r="U2254" s="2" t="n">
        <v>55775091.4613363</v>
      </c>
      <c r="V2254" s="2" t="n">
        <v>33974406.552917898</v>
      </c>
      <c r="W2254" s="2" t="n">
        <v>16982805.707635298</v>
      </c>
      <c r="X2254" s="2" t="n">
        <v>19406665.863204699</v>
      </c>
      <c r="Y2254" s="2" t="n">
        <v>23700242.275437899</v>
      </c>
      <c r="Z2254" s="2" t="n">
        <v>21766238.250478201</v>
      </c>
      <c r="AA2254" s="2" t="n">
        <v>19511349.951120201</v>
      </c>
      <c r="AB2254" s="2" t="n">
        <v>10896999.914830999</v>
      </c>
      <c r="AC2254" s="2" t="n">
        <v>8334702.1383078499</v>
      </c>
      <c r="AD2254" s="2" t="n">
        <v>9925017.3396996297</v>
      </c>
      <c r="AE2254" s="2" t="n">
        <v>6949079.8391210698</v>
      </c>
      <c r="AF2254" s="2" t="n">
        <v>4090519.2644207198</v>
      </c>
      <c r="AG2254" s="2" t="n">
        <v>10259814.807844499</v>
      </c>
      <c r="AH2254" s="2" t="n">
        <v>6756192.2544990396</v>
      </c>
      <c r="AI2254" s="2" t="n">
        <v>13378025.087207001</v>
      </c>
      <c r="AJ2254" s="2" t="n">
        <v>25938137.588293102</v>
      </c>
      <c r="AK2254" s="2" t="n">
        <v>25655806.266499199</v>
      </c>
      <c r="AL2254" s="2" t="n">
        <v>39570095.380999997</v>
      </c>
      <c r="AM2254" s="2" t="n">
        <v>12481286.9872222</v>
      </c>
    </row>
    <row r="2255">
      <c r="A2255" t="str">
        <f t="shared" si="385"/>
        <v>PAMS</v>
      </c>
      <c r="B2255" t="str">
        <f t="shared" si="386"/>
        <v>R704</v>
      </c>
      <c r="C2255" t="str">
        <f t="shared" si="387"/>
        <v>AUDITING SERVICES</v>
      </c>
      <c r="D2255" s="2" t="n">
        <f t="shared" si="388"/>
        <v>22095607.286204498</v>
      </c>
      <c r="E2255" s="2" t="n">
        <f t="shared" si="389"/>
        <v>136204440.61376399</v>
      </c>
      <c r="F2255" s="2" t="n">
        <f t="shared" si="390"/>
        <v>134375621.37819999</v>
      </c>
      <c r="G2255" s="2" t="n">
        <f t="shared" si="391"/>
        <v>90075524.9008338</v>
      </c>
      <c r="H2255" s="3" t="n">
        <f t="shared" si="392"/>
        <v>-1.3427016236203237E-2</v>
      </c>
      <c r="I2255" s="3" t="n">
        <f t="shared" si="393"/>
        <v>5.0815536607630643</v>
      </c>
      <c r="J2255" s="3" t="n">
        <f t="shared" si="394"/>
        <v>0.67032638790421939</v>
      </c>
      <c r="K2255" s="3" t="n">
        <f t="shared" si="395"/>
        <v>1.0848092504859976E-3</v>
      </c>
      <c r="L2255" s="3" t="n">
        <f>AM2255/SUM(AM1:AM$2860)</f>
        <v>1.0248913059445939E-3</v>
      </c>
      <c r="M2255" t="s">
        <v>4323</v>
      </c>
      <c r="N2255" t="s">
        <v>5350</v>
      </c>
      <c r="O2255" t="s">
        <v>5351</v>
      </c>
      <c r="P2255" s="2" t="n">
        <v>13170848.087170299</v>
      </c>
      <c r="Q2255" s="2" t="n">
        <v>33539910.379863899</v>
      </c>
      <c r="R2255" s="2" t="n">
        <v>31640921.151192401</v>
      </c>
      <c r="S2255" s="2" t="n">
        <v>22808987.449777201</v>
      </c>
      <c r="T2255" s="2" t="n">
        <v>3745130.7364175501</v>
      </c>
      <c r="U2255" s="2" t="n">
        <v>2175157.3202865799</v>
      </c>
      <c r="V2255" s="2" t="n">
        <v>3513760.0056205001</v>
      </c>
      <c r="W2255" s="2" t="n">
        <v>1110312.64448134</v>
      </c>
      <c r="X2255" s="2" t="n">
        <v>49054.980396796702</v>
      </c>
      <c r="Y2255" s="2" t="n">
        <v>157692.91637072401</v>
      </c>
      <c r="Z2255" s="2" t="n">
        <v>456613.61930175999</v>
      </c>
      <c r="AA2255" s="2" t="n">
        <v>461470.83847006201</v>
      </c>
      <c r="AB2255" s="2" t="n">
        <v>-120986.898273026</v>
      </c>
      <c r="AC2255" s="2" t="n">
        <v>95779.1821915357</v>
      </c>
      <c r="AD2255" s="2" t="n">
        <v>223585.415146504</v>
      </c>
      <c r="AE2255" s="2" t="n">
        <v>22095607.286204498</v>
      </c>
      <c r="AF2255" s="2" t="n">
        <v>5733753.5513306903</v>
      </c>
      <c r="AG2255" s="2" t="n">
        <v>11747536.995960901</v>
      </c>
      <c r="AH2255" s="2" t="n">
        <v>14453016.072430599</v>
      </c>
      <c r="AI2255" s="2" t="n">
        <v>97402706.684026495</v>
      </c>
      <c r="AJ2255" s="2" t="n">
        <v>146737605.66667101</v>
      </c>
      <c r="AK2255" s="2" t="n">
        <v>136204440.61376399</v>
      </c>
      <c r="AL2255" s="2" t="n">
        <v>134375621.37819999</v>
      </c>
      <c r="AM2255" s="2" t="n">
        <v>90075524.9008338</v>
      </c>
    </row>
    <row r="2256">
      <c r="A2256" t="str">
        <f t="shared" si="385"/>
        <v>PAMS</v>
      </c>
      <c r="B2256" t="str">
        <f t="shared" si="386"/>
        <v>R705</v>
      </c>
      <c r="C2256" t="str">
        <f t="shared" si="387"/>
        <v>DEBT COLLECTION SERVICES</v>
      </c>
      <c r="D2256" s="2" t="n">
        <f t="shared" si="388"/>
        <v>1619609.0669571301</v>
      </c>
      <c r="E2256" s="2" t="n">
        <f t="shared" si="389"/>
        <v>0</v>
      </c>
      <c r="F2256" s="2" t="n">
        <f t="shared" si="390"/>
        <v>0</v>
      </c>
      <c r="G2256" s="2" t="n">
        <f t="shared" si="391"/>
        <v>0</v>
      </c>
      <c r="H2256" s="3" t="e">
        <f t="shared" si="392"/>
        <v>#DIV/0!</v>
      </c>
      <c r="I2256" s="3" t="n">
        <f t="shared" si="393"/>
        <v>-1</v>
      </c>
      <c r="J2256" s="3" t="e">
        <f t="shared" si="394"/>
        <v>#DIV/0!</v>
      </c>
      <c r="K2256" s="3" t="n">
        <f t="shared" si="395"/>
        <v>0</v>
      </c>
      <c r="L2256" s="3" t="n">
        <f>AM2256/SUM(AM1:AM$2860)</f>
        <v>0</v>
      </c>
      <c r="M2256" t="s">
        <v>4323</v>
      </c>
      <c r="N2256" t="s">
        <v>5352</v>
      </c>
      <c r="O2256" t="s">
        <v>5353</v>
      </c>
      <c r="P2256" s="2" t="n">
        <v>67852.583440056304</v>
      </c>
      <c r="Q2256" s="2" t="n">
        <v>-258581.630233276</v>
      </c>
      <c r="R2256" s="2" t="n">
        <v>1962774.89011458</v>
      </c>
      <c r="S2256" s="2" t="n">
        <v>1593366.5074158099</v>
      </c>
      <c r="T2256" s="2" t="n">
        <v>2368507.3851489299</v>
      </c>
      <c r="U2256" s="2" t="n">
        <v>72182.735306517396</v>
      </c>
      <c r="V2256" s="2" t="n">
        <v>875559.53790946305</v>
      </c>
      <c r="W2256" s="2" t="n">
        <v>380402.224856232</v>
      </c>
      <c r="X2256" s="2" t="n">
        <v>169729.11270627199</v>
      </c>
      <c r="Y2256" s="2" t="n">
        <v>2019888.2938218</v>
      </c>
      <c r="Z2256" s="2" t="n">
        <v>6050002.0704665901</v>
      </c>
      <c r="AA2256" s="2" t="n">
        <v>12612740.6363764</v>
      </c>
      <c r="AB2256" s="2" t="n">
        <v>126377.706311887</v>
      </c>
      <c r="AC2256" s="2" t="n">
        <v>13568189.287578</v>
      </c>
      <c r="AD2256" s="2" t="n">
        <v>931616.12775076798</v>
      </c>
      <c r="AE2256" s="2" t="n">
        <v>1619609.0669571301</v>
      </c>
      <c r="AF2256" s="2" t="n">
        <v>166556.99019372399</v>
      </c>
      <c r="AG2256" s="2" t="n">
        <v>63029.106640939099</v>
      </c>
      <c r="AH2256" s="2" t="n">
        <v>-8352.3861552233702</v>
      </c>
      <c r="AI2256" s="2" t="n">
        <v>173148.15015477</v>
      </c>
      <c r="AJ2256" s="2"/>
      <c r="AK2256" s="2"/>
      <c r="AL2256" s="2"/>
      <c r="AM2256" s="2"/>
    </row>
    <row r="2257">
      <c r="A2257" t="str">
        <f t="shared" si="385"/>
        <v>PAMS</v>
      </c>
      <c r="B2257" t="str">
        <f t="shared" si="386"/>
        <v>R706</v>
      </c>
      <c r="C2257" t="str">
        <f t="shared" si="387"/>
        <v>LOGISTICS SUPPORT SERVICES</v>
      </c>
      <c r="D2257" s="2" t="n">
        <f t="shared" si="388"/>
        <v>640666420.00011504</v>
      </c>
      <c r="E2257" s="2" t="n">
        <f t="shared" si="389"/>
        <v>768014851.07375097</v>
      </c>
      <c r="F2257" s="2" t="n">
        <f t="shared" si="390"/>
        <v>725758994.98520005</v>
      </c>
      <c r="G2257" s="2" t="n">
        <f t="shared" si="391"/>
        <v>396775630.12225002</v>
      </c>
      <c r="H2257" s="3" t="n">
        <f t="shared" si="392"/>
        <v>-5.5019582016511248E-2</v>
      </c>
      <c r="I2257" s="3" t="n">
        <f t="shared" si="393"/>
        <v>0.13281884663951904</v>
      </c>
      <c r="J2257" s="3" t="n">
        <f t="shared" si="394"/>
        <v>0.54670439204179788</v>
      </c>
      <c r="K2257" s="3" t="n">
        <f t="shared" si="395"/>
        <v>5.8590246006564144E-3</v>
      </c>
      <c r="L2257" s="3" t="n">
        <f>AM2257/SUM(AM1:AM$2860)</f>
        <v>4.5145659064509958E-3</v>
      </c>
      <c r="M2257" t="s">
        <v>4323</v>
      </c>
      <c r="N2257" t="s">
        <v>5354</v>
      </c>
      <c r="O2257" t="s">
        <v>5355</v>
      </c>
      <c r="P2257" s="2" t="n">
        <v>509652642.759969</v>
      </c>
      <c r="Q2257" s="2" t="n">
        <v>516446109.38673198</v>
      </c>
      <c r="R2257" s="2" t="n">
        <v>518277779.76704103</v>
      </c>
      <c r="S2257" s="2" t="n">
        <v>624565730.21086502</v>
      </c>
      <c r="T2257" s="2" t="n">
        <v>790426826.94375396</v>
      </c>
      <c r="U2257" s="2" t="n">
        <v>746021799.81029904</v>
      </c>
      <c r="V2257" s="2" t="n">
        <v>682541312.76788902</v>
      </c>
      <c r="W2257" s="2" t="n">
        <v>764615636.17873704</v>
      </c>
      <c r="X2257" s="2" t="n">
        <v>856502013.20173204</v>
      </c>
      <c r="Y2257" s="2" t="n">
        <v>1107018913.8269501</v>
      </c>
      <c r="Z2257" s="2" t="n">
        <v>1079681152.03022</v>
      </c>
      <c r="AA2257" s="2" t="n">
        <v>926411494.87321103</v>
      </c>
      <c r="AB2257" s="2" t="n">
        <v>843146325.51396799</v>
      </c>
      <c r="AC2257" s="2" t="n">
        <v>758384803.63871598</v>
      </c>
      <c r="AD2257" s="2" t="n">
        <v>746000158.71462595</v>
      </c>
      <c r="AE2257" s="2" t="n">
        <v>640666420.00011504</v>
      </c>
      <c r="AF2257" s="2" t="n">
        <v>758987181.29051304</v>
      </c>
      <c r="AG2257" s="2" t="n">
        <v>777152274.57781398</v>
      </c>
      <c r="AH2257" s="2" t="n">
        <v>745772798.04432201</v>
      </c>
      <c r="AI2257" s="2" t="n">
        <v>852004476.22418594</v>
      </c>
      <c r="AJ2257" s="2" t="n">
        <v>714563256.30130196</v>
      </c>
      <c r="AK2257" s="2" t="n">
        <v>768014851.07375097</v>
      </c>
      <c r="AL2257" s="2" t="n">
        <v>725758994.98520005</v>
      </c>
      <c r="AM2257" s="2" t="n">
        <v>396775630.12225002</v>
      </c>
    </row>
    <row r="2258">
      <c r="A2258" t="str">
        <f t="shared" si="385"/>
        <v>PAMS</v>
      </c>
      <c r="B2258" t="str">
        <f t="shared" si="386"/>
        <v>R707</v>
      </c>
      <c r="C2258" t="str">
        <f t="shared" si="387"/>
        <v>MGT SVCS/CONTRACT &amp; PROCUREMENT SUP</v>
      </c>
      <c r="D2258" s="2" t="n">
        <f t="shared" si="388"/>
        <v>23444074.089233302</v>
      </c>
      <c r="E2258" s="2" t="n">
        <f t="shared" si="389"/>
        <v>32703646.572986301</v>
      </c>
      <c r="F2258" s="2" t="n">
        <f t="shared" si="390"/>
        <v>17507939.312100001</v>
      </c>
      <c r="G2258" s="2" t="n">
        <f t="shared" si="391"/>
        <v>5231354.2860435797</v>
      </c>
      <c r="H2258" s="3" t="n">
        <f t="shared" si="392"/>
        <v>-0.46464871209310898</v>
      </c>
      <c r="I2258" s="3" t="n">
        <f t="shared" si="393"/>
        <v>-0.25320406148432506</v>
      </c>
      <c r="J2258" s="3" t="n">
        <f t="shared" si="394"/>
        <v>0.29879897301380931</v>
      </c>
      <c r="K2258" s="3" t="n">
        <f t="shared" si="395"/>
        <v>1.4134092425335394E-4</v>
      </c>
      <c r="L2258" s="3" t="n">
        <f>AM2258/SUM(AM1:AM$2860)</f>
        <v>5.9523045044530435E-5</v>
      </c>
      <c r="M2258" t="s">
        <v>4323</v>
      </c>
      <c r="N2258" t="s">
        <v>5356</v>
      </c>
      <c r="O2258" t="s">
        <v>5357</v>
      </c>
      <c r="P2258" s="2" t="n">
        <v>47226493.539252996</v>
      </c>
      <c r="Q2258" s="2" t="n">
        <v>55690520.994132102</v>
      </c>
      <c r="R2258" s="2" t="n">
        <v>122355859.988557</v>
      </c>
      <c r="S2258" s="2" t="n">
        <v>15563512.551716199</v>
      </c>
      <c r="T2258" s="2" t="n">
        <v>15285440.217648</v>
      </c>
      <c r="U2258" s="2" t="n">
        <v>52766694.529346898</v>
      </c>
      <c r="V2258" s="2" t="n">
        <v>99246266.852269098</v>
      </c>
      <c r="W2258" s="2" t="n">
        <v>30515787.358967502</v>
      </c>
      <c r="X2258" s="2" t="n">
        <v>12729642.8817022</v>
      </c>
      <c r="Y2258" s="2" t="n">
        <v>20937481.228687201</v>
      </c>
      <c r="Z2258" s="2" t="n">
        <v>27950779.292739101</v>
      </c>
      <c r="AA2258" s="2" t="n">
        <v>29937266.919615898</v>
      </c>
      <c r="AB2258" s="2" t="n">
        <v>31188296.428858399</v>
      </c>
      <c r="AC2258" s="2" t="n">
        <v>33527223.0021406</v>
      </c>
      <c r="AD2258" s="2" t="n">
        <v>24029544.840330601</v>
      </c>
      <c r="AE2258" s="2" t="n">
        <v>23444074.089233302</v>
      </c>
      <c r="AF2258" s="2" t="n">
        <v>26932323.210767601</v>
      </c>
      <c r="AG2258" s="2" t="n">
        <v>27145678.696796</v>
      </c>
      <c r="AH2258" s="2" t="n">
        <v>35803228.622412696</v>
      </c>
      <c r="AI2258" s="2" t="n">
        <v>36131733.835633203</v>
      </c>
      <c r="AJ2258" s="2" t="n">
        <v>38857566.425693303</v>
      </c>
      <c r="AK2258" s="2" t="n">
        <v>32703646.572986301</v>
      </c>
      <c r="AL2258" s="2" t="n">
        <v>17507939.312100001</v>
      </c>
      <c r="AM2258" s="2" t="n">
        <v>5231354.2860435797</v>
      </c>
    </row>
    <row r="2259">
      <c r="A2259" t="str">
        <f t="shared" si="385"/>
        <v>PAMS</v>
      </c>
      <c r="B2259" t="str">
        <f t="shared" si="386"/>
        <v>R708</v>
      </c>
      <c r="C2259" t="str">
        <f t="shared" si="387"/>
        <v>PUBLIC RELATIONS SERVICES</v>
      </c>
      <c r="D2259" s="2" t="n">
        <f t="shared" si="388"/>
        <v>3584004.6475042901</v>
      </c>
      <c r="E2259" s="2" t="n">
        <f t="shared" si="389"/>
        <v>12308721.2286359</v>
      </c>
      <c r="F2259" s="2" t="n">
        <f t="shared" si="390"/>
        <v>12008599.337099999</v>
      </c>
      <c r="G2259" s="2" t="n">
        <f t="shared" si="391"/>
        <v>3660163.2933919402</v>
      </c>
      <c r="H2259" s="3" t="n">
        <f t="shared" si="392"/>
        <v>-2.4382865283980482E-2</v>
      </c>
      <c r="I2259" s="3" t="n">
        <f t="shared" si="393"/>
        <v>2.3506093094667575</v>
      </c>
      <c r="J2259" s="3" t="n">
        <f t="shared" si="394"/>
        <v>0.30479518806860673</v>
      </c>
      <c r="K2259" s="3" t="n">
        <f t="shared" si="395"/>
        <v>9.6944963027196086E-5</v>
      </c>
      <c r="L2259" s="3" t="n">
        <f>AM2259/SUM(AM1:AM$2860)</f>
        <v>4.1645824899325203E-5</v>
      </c>
      <c r="M2259" t="s">
        <v>4323</v>
      </c>
      <c r="N2259" t="s">
        <v>5358</v>
      </c>
      <c r="O2259" t="s">
        <v>5359</v>
      </c>
      <c r="P2259" s="2" t="n">
        <v>5784963.1016536402</v>
      </c>
      <c r="Q2259" s="2" t="n">
        <v>11261894.8243997</v>
      </c>
      <c r="R2259" s="2" t="n">
        <v>4601417.5966034504</v>
      </c>
      <c r="S2259" s="2" t="n">
        <v>75624309.861237004</v>
      </c>
      <c r="T2259" s="2" t="n">
        <v>69790266.158395007</v>
      </c>
      <c r="U2259" s="2" t="n">
        <v>5887570.3687290298</v>
      </c>
      <c r="V2259" s="2" t="n">
        <v>7394065.1734237596</v>
      </c>
      <c r="W2259" s="2" t="n">
        <v>7593315.9626048403</v>
      </c>
      <c r="X2259" s="2" t="n">
        <v>8420335.2910309508</v>
      </c>
      <c r="Y2259" s="2" t="n">
        <v>4497283.8668574896</v>
      </c>
      <c r="Z2259" s="2" t="n">
        <v>4501682.2931916304</v>
      </c>
      <c r="AA2259" s="2" t="n">
        <v>4685578.0686036702</v>
      </c>
      <c r="AB2259" s="2" t="n">
        <v>3167663.66803494</v>
      </c>
      <c r="AC2259" s="2" t="n">
        <v>1805032.54987515</v>
      </c>
      <c r="AD2259" s="2" t="n">
        <v>2115148.2446625801</v>
      </c>
      <c r="AE2259" s="2" t="n">
        <v>3584004.6475042901</v>
      </c>
      <c r="AF2259" s="2" t="n">
        <v>2489823.3307020902</v>
      </c>
      <c r="AG2259" s="2" t="n">
        <v>6340028.348824</v>
      </c>
      <c r="AH2259" s="2" t="n">
        <v>8215573.4013408301</v>
      </c>
      <c r="AI2259" s="2" t="n">
        <v>8900803.7421772797</v>
      </c>
      <c r="AJ2259" s="2" t="n">
        <v>11980231.2001193</v>
      </c>
      <c r="AK2259" s="2" t="n">
        <v>12308721.2286359</v>
      </c>
      <c r="AL2259" s="2" t="n">
        <v>12008599.337099999</v>
      </c>
      <c r="AM2259" s="2" t="n">
        <v>3660163.2933919402</v>
      </c>
    </row>
    <row r="2260">
      <c r="A2260" t="str">
        <f t="shared" si="385"/>
        <v>PAMS</v>
      </c>
      <c r="B2260" t="str">
        <f t="shared" si="386"/>
        <v>R709</v>
      </c>
      <c r="C2260" t="str">
        <f t="shared" si="387"/>
        <v>ONGOING AUDIT OPERATIONS SUPPORT</v>
      </c>
      <c r="D2260" s="2" t="n">
        <f t="shared" si="388"/>
        <v>0</v>
      </c>
      <c r="E2260" s="2" t="n">
        <f t="shared" si="389"/>
        <v>0</v>
      </c>
      <c r="F2260" s="2" t="n">
        <f t="shared" si="390"/>
        <v>0</v>
      </c>
      <c r="G2260" s="2" t="n">
        <f t="shared" si="391"/>
        <v>0</v>
      </c>
      <c r="H2260" s="3" t="e">
        <f t="shared" si="392"/>
        <v>#DIV/0!</v>
      </c>
      <c r="I2260" s="3" t="e">
        <f t="shared" si="393"/>
        <v>#DIV/0!</v>
      </c>
      <c r="J2260" s="3" t="e">
        <f t="shared" si="394"/>
        <v>#DIV/0!</v>
      </c>
      <c r="K2260" s="3" t="n">
        <f t="shared" si="395"/>
        <v>0</v>
      </c>
      <c r="L2260" s="3" t="n">
        <f>AM2260/SUM(AM1:AM$2860)</f>
        <v>0</v>
      </c>
      <c r="M2260" t="s">
        <v>4323</v>
      </c>
      <c r="N2260" t="s">
        <v>5360</v>
      </c>
      <c r="O2260" t="s">
        <v>5361</v>
      </c>
      <c r="P2260" s="2" t="n">
        <v>5328175.2120932499</v>
      </c>
      <c r="Q2260" s="2"/>
      <c r="R2260" s="2" t="n">
        <v>46588.975212548503</v>
      </c>
      <c r="S2260" s="2"/>
      <c r="T2260" s="2" t="n">
        <v>116380.382676369</v>
      </c>
      <c r="U2260" s="2" t="n">
        <v>334835.49792104802</v>
      </c>
      <c r="V2260" s="2" t="n">
        <v>0</v>
      </c>
      <c r="W2260" s="2" t="n">
        <v>714946.78479072999</v>
      </c>
      <c r="X2260" s="2" t="n">
        <v>17329.2050314771</v>
      </c>
      <c r="Y2260" s="2" t="n">
        <v>4462515.6336856298</v>
      </c>
      <c r="Z2260" s="2" t="n">
        <v>9331724.3545311391</v>
      </c>
      <c r="AA2260" s="2" t="n">
        <v>694325.21756674105</v>
      </c>
      <c r="AB2260" s="2" t="n">
        <v>657076.32265701995</v>
      </c>
      <c r="AC2260" s="2"/>
      <c r="AD2260" s="2" t="n">
        <v>0</v>
      </c>
      <c r="AE2260" s="2"/>
      <c r="AF2260" s="2"/>
      <c r="AG2260" s="2"/>
      <c r="AH2260" s="2"/>
      <c r="AI2260" s="2"/>
      <c r="AJ2260" s="2"/>
      <c r="AK2260" s="2"/>
      <c r="AL2260" s="2"/>
      <c r="AM2260" s="2"/>
    </row>
    <row r="2261">
      <c r="A2261" t="str">
        <f t="shared" si="385"/>
        <v>PAMS</v>
      </c>
      <c r="B2261" t="str">
        <f t="shared" si="386"/>
        <v>R710</v>
      </c>
      <c r="C2261" t="str">
        <f t="shared" si="387"/>
        <v>FINANCIAL SERVICES</v>
      </c>
      <c r="D2261" s="2" t="n">
        <f t="shared" si="388"/>
        <v>65453367.448804699</v>
      </c>
      <c r="E2261" s="2" t="n">
        <f t="shared" si="389"/>
        <v>70694535.149544805</v>
      </c>
      <c r="F2261" s="2" t="n">
        <f t="shared" si="390"/>
        <v>80221999.204699993</v>
      </c>
      <c r="G2261" s="2" t="n">
        <f t="shared" si="391"/>
        <v>54055848.1553896</v>
      </c>
      <c r="H2261" s="3" t="n">
        <f t="shared" si="392"/>
        <v>0.13476945615387548</v>
      </c>
      <c r="I2261" s="3" t="n">
        <f t="shared" si="393"/>
        <v>0.22563593488825151</v>
      </c>
      <c r="J2261" s="3" t="n">
        <f t="shared" si="394"/>
        <v>0.6738282352881404</v>
      </c>
      <c r="K2261" s="3" t="n">
        <f t="shared" si="395"/>
        <v>6.4762913047155754E-4</v>
      </c>
      <c r="L2261" s="3" t="n">
        <f>AM2261/SUM(AM1:AM$2860)</f>
        <v>6.1505463188710305E-4</v>
      </c>
      <c r="M2261" t="s">
        <v>4323</v>
      </c>
      <c r="N2261" t="s">
        <v>5362</v>
      </c>
      <c r="O2261" t="s">
        <v>5363</v>
      </c>
      <c r="P2261" s="2" t="n">
        <v>10841477.541828901</v>
      </c>
      <c r="Q2261" s="2" t="n">
        <v>8975671.4029807802</v>
      </c>
      <c r="R2261" s="2" t="n">
        <v>11606535.9095622</v>
      </c>
      <c r="S2261" s="2" t="n">
        <v>4381650.8457503896</v>
      </c>
      <c r="T2261" s="2" t="n">
        <v>12718953.796289001</v>
      </c>
      <c r="U2261" s="2" t="n">
        <v>41710411.028374001</v>
      </c>
      <c r="V2261" s="2" t="n">
        <v>36941099.203080602</v>
      </c>
      <c r="W2261" s="2" t="n">
        <v>61601439.005267002</v>
      </c>
      <c r="X2261" s="2" t="n">
        <v>62236771.480137199</v>
      </c>
      <c r="Y2261" s="2" t="n">
        <v>64854685.1142781</v>
      </c>
      <c r="Z2261" s="2" t="n">
        <v>81866930.1067058</v>
      </c>
      <c r="AA2261" s="2" t="n">
        <v>53264826.8338558</v>
      </c>
      <c r="AB2261" s="2" t="n">
        <v>107524543.412073</v>
      </c>
      <c r="AC2261" s="2" t="n">
        <v>54970936.5388868</v>
      </c>
      <c r="AD2261" s="2" t="n">
        <v>52900165.521033198</v>
      </c>
      <c r="AE2261" s="2" t="n">
        <v>65453367.448804699</v>
      </c>
      <c r="AF2261" s="2" t="n">
        <v>67349969.327967703</v>
      </c>
      <c r="AG2261" s="2" t="n">
        <v>69383289.1959299</v>
      </c>
      <c r="AH2261" s="2" t="n">
        <v>67716069.895667404</v>
      </c>
      <c r="AI2261" s="2" t="n">
        <v>73911745.101126701</v>
      </c>
      <c r="AJ2261" s="2" t="n">
        <v>77463914.813078701</v>
      </c>
      <c r="AK2261" s="2" t="n">
        <v>70694535.149544805</v>
      </c>
      <c r="AL2261" s="2" t="n">
        <v>80221999.204699993</v>
      </c>
      <c r="AM2261" s="2" t="n">
        <v>54055848.1553896</v>
      </c>
    </row>
    <row r="2262">
      <c r="A2262" t="str">
        <f t="shared" si="385"/>
        <v>PAMS</v>
      </c>
      <c r="B2262" t="str">
        <f t="shared" si="386"/>
        <v>R711</v>
      </c>
      <c r="C2262" t="str">
        <f t="shared" si="387"/>
        <v>BANKING SERVICES</v>
      </c>
      <c r="D2262" s="2" t="n">
        <f t="shared" si="388"/>
        <v>97116.402826424295</v>
      </c>
      <c r="E2262" s="2" t="n">
        <f t="shared" si="389"/>
        <v>94874.423591967599</v>
      </c>
      <c r="F2262" s="2" t="n">
        <f t="shared" si="390"/>
        <v>-51382.900399999999</v>
      </c>
      <c r="G2262" s="2" t="n">
        <f t="shared" si="391"/>
        <v>19823.745518183699</v>
      </c>
      <c r="H2262" s="3" t="n">
        <f t="shared" si="392"/>
        <v>-1.5415885383502901</v>
      </c>
      <c r="I2262" s="3" t="n">
        <f t="shared" si="393"/>
        <v>-1.5290857044184021</v>
      </c>
      <c r="J2262" s="3" t="n">
        <f t="shared" si="394"/>
        <v>-0.38580433108800727</v>
      </c>
      <c r="K2262" s="3" t="n">
        <f t="shared" si="395"/>
        <v>-4.1481218913837574E-7</v>
      </c>
      <c r="L2262" s="3" t="n">
        <f>AM2262/SUM(AM1:AM$2860)</f>
        <v>2.2555721385151221E-7</v>
      </c>
      <c r="M2262" t="s">
        <v>4323</v>
      </c>
      <c r="N2262" t="s">
        <v>5364</v>
      </c>
      <c r="O2262" t="s">
        <v>5365</v>
      </c>
      <c r="P2262" s="2" t="n">
        <v>1679806.6720829201</v>
      </c>
      <c r="Q2262" s="2" t="n">
        <v>476210.37644018501</v>
      </c>
      <c r="R2262" s="2"/>
      <c r="S2262" s="2"/>
      <c r="T2262" s="2" t="n">
        <v>82272.481669606306</v>
      </c>
      <c r="U2262" s="2" t="n">
        <v>2624679.74812146</v>
      </c>
      <c r="V2262" s="2" t="n">
        <v>2461605.0342639098</v>
      </c>
      <c r="W2262" s="2" t="n">
        <v>1061306.57782876</v>
      </c>
      <c r="X2262" s="2" t="n">
        <v>1299.6903773607801</v>
      </c>
      <c r="Y2262" s="2" t="n">
        <v>1049.28470671281</v>
      </c>
      <c r="Z2262" s="2" t="n">
        <v>12007.869246124899</v>
      </c>
      <c r="AA2262" s="2" t="n">
        <v>25790.437442874099</v>
      </c>
      <c r="AB2262" s="2" t="n">
        <v>59249.600432925203</v>
      </c>
      <c r="AC2262" s="2" t="n">
        <v>183996.38104164301</v>
      </c>
      <c r="AD2262" s="2" t="n">
        <v>135850.542199622</v>
      </c>
      <c r="AE2262" s="2" t="n">
        <v>97116.402826424295</v>
      </c>
      <c r="AF2262" s="2" t="n">
        <v>19667.930964531599</v>
      </c>
      <c r="AG2262" s="2" t="n">
        <v>21657.401089827101</v>
      </c>
      <c r="AH2262" s="2" t="n">
        <v>20750.278241866799</v>
      </c>
      <c r="AI2262" s="2" t="n">
        <v>21085.7493310151</v>
      </c>
      <c r="AJ2262" s="2" t="n">
        <v>20838.718800778901</v>
      </c>
      <c r="AK2262" s="2" t="n">
        <v>94874.423591967599</v>
      </c>
      <c r="AL2262" s="2" t="n">
        <v>-51382.900399999999</v>
      </c>
      <c r="AM2262" s="2" t="n">
        <v>19823.745518183699</v>
      </c>
    </row>
    <row r="2263">
      <c r="A2263" t="str">
        <f t="shared" si="385"/>
        <v>PAMS</v>
      </c>
      <c r="B2263" t="str">
        <f t="shared" si="386"/>
        <v>R712</v>
      </c>
      <c r="C2263" t="str">
        <f t="shared" si="387"/>
        <v>COIN MINTING</v>
      </c>
      <c r="D2263" s="2" t="n">
        <f t="shared" si="388"/>
        <v>0</v>
      </c>
      <c r="E2263" s="2" t="n">
        <f t="shared" si="389"/>
        <v>0</v>
      </c>
      <c r="F2263" s="2" t="n">
        <f t="shared" si="390"/>
        <v>0</v>
      </c>
      <c r="G2263" s="2" t="n">
        <f t="shared" si="391"/>
        <v>0</v>
      </c>
      <c r="H2263" s="3" t="e">
        <f t="shared" si="392"/>
        <v>#DIV/0!</v>
      </c>
      <c r="I2263" s="3" t="e">
        <f t="shared" si="393"/>
        <v>#DIV/0!</v>
      </c>
      <c r="J2263" s="3" t="e">
        <f t="shared" si="394"/>
        <v>#DIV/0!</v>
      </c>
      <c r="K2263" s="3" t="n">
        <f t="shared" si="395"/>
        <v>0</v>
      </c>
      <c r="L2263" s="3" t="n">
        <f>AM2263/SUM(AM1:AM$2860)</f>
        <v>0</v>
      </c>
      <c r="M2263" t="s">
        <v>4323</v>
      </c>
      <c r="N2263" t="s">
        <v>5366</v>
      </c>
      <c r="O2263" t="s">
        <v>5367</v>
      </c>
      <c r="P2263" s="2"/>
      <c r="Q2263" s="2"/>
      <c r="R2263" s="2"/>
      <c r="S2263" s="2"/>
      <c r="T2263" s="2"/>
      <c r="U2263" s="2" t="n">
        <v>30149.284882826199</v>
      </c>
      <c r="V2263" s="2" t="n">
        <v>6081.8863075242898</v>
      </c>
      <c r="W2263" s="2"/>
      <c r="X2263" s="2"/>
      <c r="Y2263" s="2"/>
      <c r="Z2263" s="2"/>
      <c r="AA2263" s="2"/>
      <c r="AB2263" s="2"/>
      <c r="AC2263" s="2"/>
      <c r="AD2263" s="2"/>
      <c r="AE2263" s="2"/>
      <c r="AF2263" s="2" t="n">
        <v>27836.4065899938</v>
      </c>
      <c r="AG2263" s="2"/>
      <c r="AH2263" s="2"/>
      <c r="AI2263" s="2"/>
      <c r="AJ2263" s="2"/>
      <c r="AK2263" s="2"/>
      <c r="AL2263" s="2"/>
      <c r="AM2263" s="2"/>
    </row>
    <row r="2264">
      <c r="A2264" t="str">
        <f t="shared" si="385"/>
        <v>PAMS</v>
      </c>
      <c r="B2264" t="str">
        <f t="shared" si="386"/>
        <v>R713</v>
      </c>
      <c r="C2264" t="str">
        <f t="shared" si="387"/>
        <v>BANKNOTE PRINTING</v>
      </c>
      <c r="D2264" s="2" t="n">
        <f t="shared" si="388"/>
        <v>0</v>
      </c>
      <c r="E2264" s="2" t="n">
        <f t="shared" si="389"/>
        <v>0</v>
      </c>
      <c r="F2264" s="2" t="n">
        <f t="shared" si="390"/>
        <v>0</v>
      </c>
      <c r="G2264" s="2" t="n">
        <f t="shared" si="391"/>
        <v>0</v>
      </c>
      <c r="H2264" s="3" t="e">
        <f t="shared" si="392"/>
        <v>#DIV/0!</v>
      </c>
      <c r="I2264" s="3" t="e">
        <f t="shared" si="393"/>
        <v>#DIV/0!</v>
      </c>
      <c r="J2264" s="3" t="e">
        <f t="shared" si="394"/>
        <v>#DIV/0!</v>
      </c>
      <c r="K2264" s="3" t="n">
        <f t="shared" si="395"/>
        <v>0</v>
      </c>
      <c r="L2264" s="3" t="n">
        <f>AM2264/SUM(AM1:AM$2860)</f>
        <v>0</v>
      </c>
      <c r="M2264" t="s">
        <v>4323</v>
      </c>
      <c r="N2264" t="s">
        <v>5368</v>
      </c>
      <c r="O2264" t="s">
        <v>5369</v>
      </c>
      <c r="P2264" s="2"/>
      <c r="Q2264" s="2" t="n">
        <v>75393.942419636194</v>
      </c>
      <c r="R2264" s="2"/>
      <c r="S2264" s="2"/>
      <c r="T2264" s="2"/>
      <c r="U2264" s="2" t="n">
        <v>85.175627661690498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</row>
    <row r="2265">
      <c r="A2265" t="str">
        <f t="shared" si="385"/>
        <v>PAMS</v>
      </c>
      <c r="B2265" t="str">
        <f t="shared" si="386"/>
        <v>R799</v>
      </c>
      <c r="C2265" t="str">
        <f t="shared" si="387"/>
        <v>OTHER MANAGEMENT SUPPORT SERVICES</v>
      </c>
      <c r="D2265" s="2" t="n">
        <f t="shared" si="388"/>
        <v>332637047.60807902</v>
      </c>
      <c r="E2265" s="2" t="n">
        <f t="shared" si="389"/>
        <v>319911903.92498899</v>
      </c>
      <c r="F2265" s="2" t="n">
        <f t="shared" si="390"/>
        <v>302308807.91729999</v>
      </c>
      <c r="G2265" s="2" t="n">
        <f t="shared" si="391"/>
        <v>165933846.25999901</v>
      </c>
      <c r="H2265" s="3" t="n">
        <f t="shared" si="392"/>
        <v>-5.5024823370800391E-2</v>
      </c>
      <c r="I2265" s="3" t="n">
        <f t="shared" si="393"/>
        <v>-9.1175170982495279E-2</v>
      </c>
      <c r="J2265" s="3" t="n">
        <f t="shared" si="394"/>
        <v>0.54888856002300834</v>
      </c>
      <c r="K2265" s="3" t="n">
        <f t="shared" si="395"/>
        <v>2.4405274406811795E-3</v>
      </c>
      <c r="L2265" s="3" t="n">
        <f>AM2265/SUM(AM1:AM$2860)</f>
        <v>1.8880173785392575E-3</v>
      </c>
      <c r="M2265" t="s">
        <v>4323</v>
      </c>
      <c r="N2265" t="s">
        <v>5370</v>
      </c>
      <c r="O2265" t="s">
        <v>5371</v>
      </c>
      <c r="P2265" s="2" t="n">
        <v>632855261.43182695</v>
      </c>
      <c r="Q2265" s="2" t="n">
        <v>597986783.91198206</v>
      </c>
      <c r="R2265" s="2" t="n">
        <v>603504407.50620604</v>
      </c>
      <c r="S2265" s="2" t="n">
        <v>734481453.093135</v>
      </c>
      <c r="T2265" s="2" t="n">
        <v>852259757.06770205</v>
      </c>
      <c r="U2265" s="2" t="n">
        <v>573099209.84894502</v>
      </c>
      <c r="V2265" s="2" t="n">
        <v>424918466.906901</v>
      </c>
      <c r="W2265" s="2" t="n">
        <v>323790865.37541902</v>
      </c>
      <c r="X2265" s="2" t="n">
        <v>336638677.70841998</v>
      </c>
      <c r="Y2265" s="2" t="n">
        <v>438870228.89752299</v>
      </c>
      <c r="Z2265" s="2" t="n">
        <v>400603547.62954998</v>
      </c>
      <c r="AA2265" s="2" t="n">
        <v>461596507.55420101</v>
      </c>
      <c r="AB2265" s="2" t="n">
        <v>457973237.21334898</v>
      </c>
      <c r="AC2265" s="2" t="n">
        <v>468173336.10665399</v>
      </c>
      <c r="AD2265" s="2" t="n">
        <v>395844924.43041402</v>
      </c>
      <c r="AE2265" s="2" t="n">
        <v>332637047.60807902</v>
      </c>
      <c r="AF2265" s="2" t="n">
        <v>383457178.00048703</v>
      </c>
      <c r="AG2265" s="2" t="n">
        <v>363011869.07395798</v>
      </c>
      <c r="AH2265" s="2" t="n">
        <v>439964215.19895899</v>
      </c>
      <c r="AI2265" s="2" t="n">
        <v>303517032.18414801</v>
      </c>
      <c r="AJ2265" s="2" t="n">
        <v>318713812.11812502</v>
      </c>
      <c r="AK2265" s="2" t="n">
        <v>319911903.92498899</v>
      </c>
      <c r="AL2265" s="2" t="n">
        <v>302308807.91729999</v>
      </c>
      <c r="AM2265" s="2" t="n">
        <v>165933846.25999901</v>
      </c>
    </row>
    <row r="2266">
      <c r="A2266" t="str">
        <f t="shared" si="385"/>
        <v>PAMS</v>
      </c>
      <c r="B2266" t="str">
        <f t="shared" si="386"/>
        <v>T001</v>
      </c>
      <c r="C2266" t="str">
        <f t="shared" si="387"/>
        <v>ARTS/GRAPHICS SERVICES</v>
      </c>
      <c r="D2266" s="2" t="n">
        <f t="shared" si="388"/>
        <v>1615244.5122323199</v>
      </c>
      <c r="E2266" s="2" t="n">
        <f t="shared" si="389"/>
        <v>1055351.7156574</v>
      </c>
      <c r="F2266" s="2" t="n">
        <f t="shared" si="390"/>
        <v>962728.34809999994</v>
      </c>
      <c r="G2266" s="2" t="n">
        <f t="shared" si="391"/>
        <v>313518.687465002</v>
      </c>
      <c r="H2266" s="3" t="n">
        <f t="shared" si="392"/>
        <v>-8.7765401982317415E-2</v>
      </c>
      <c r="I2266" s="3" t="n">
        <f t="shared" si="393"/>
        <v>-0.40397361463901316</v>
      </c>
      <c r="J2266" s="3" t="n">
        <f t="shared" si="394"/>
        <v>0.32565644097189955</v>
      </c>
      <c r="K2266" s="3" t="n">
        <f t="shared" si="395"/>
        <v>7.7720691224532983E-6</v>
      </c>
      <c r="L2266" s="3" t="n">
        <f>AM2266/SUM(AM1:AM$2860)</f>
        <v>3.5672573364162154E-6</v>
      </c>
      <c r="M2266" t="s">
        <v>4323</v>
      </c>
      <c r="N2266" t="s">
        <v>5372</v>
      </c>
      <c r="O2266" t="s">
        <v>5373</v>
      </c>
      <c r="P2266" s="2" t="n">
        <v>68988650.094220504</v>
      </c>
      <c r="Q2266" s="2" t="n">
        <v>1939621.72173906</v>
      </c>
      <c r="R2266" s="2" t="n">
        <v>1873268.1509362301</v>
      </c>
      <c r="S2266" s="2" t="n">
        <v>1030530.72278127</v>
      </c>
      <c r="T2266" s="2" t="n">
        <v>187334.63413400599</v>
      </c>
      <c r="U2266" s="2" t="n">
        <v>1017040.30392177</v>
      </c>
      <c r="V2266" s="2" t="n">
        <v>663398.17707691598</v>
      </c>
      <c r="W2266" s="2" t="n">
        <v>486036.18377417</v>
      </c>
      <c r="X2266" s="2" t="n">
        <v>1055843.05195475</v>
      </c>
      <c r="Y2266" s="2" t="n">
        <v>1308742.2924601501</v>
      </c>
      <c r="Z2266" s="2" t="n">
        <v>426747.47782886599</v>
      </c>
      <c r="AA2266" s="2" t="n">
        <v>581991.41549553105</v>
      </c>
      <c r="AB2266" s="2" t="n">
        <v>257448.08035808901</v>
      </c>
      <c r="AC2266" s="2" t="n">
        <v>181798.37510330899</v>
      </c>
      <c r="AD2266" s="2" t="n">
        <v>953868.04367926903</v>
      </c>
      <c r="AE2266" s="2" t="n">
        <v>1615244.5122323199</v>
      </c>
      <c r="AF2266" s="2" t="n">
        <v>1326601.37708083</v>
      </c>
      <c r="AG2266" s="2" t="n">
        <v>866731.32697862806</v>
      </c>
      <c r="AH2266" s="2" t="n">
        <v>1036603.2218012</v>
      </c>
      <c r="AI2266" s="2" t="n">
        <v>104532689.979766</v>
      </c>
      <c r="AJ2266" s="2" t="n">
        <v>951222.93536455196</v>
      </c>
      <c r="AK2266" s="2" t="n">
        <v>1055351.7156574</v>
      </c>
      <c r="AL2266" s="2" t="n">
        <v>962728.34809999994</v>
      </c>
      <c r="AM2266" s="2" t="n">
        <v>313518.687465002</v>
      </c>
    </row>
    <row r="2267">
      <c r="A2267" t="str">
        <f t="shared" si="385"/>
        <v>PAMS</v>
      </c>
      <c r="B2267" t="str">
        <f t="shared" si="386"/>
        <v>T002</v>
      </c>
      <c r="C2267" t="str">
        <f t="shared" si="387"/>
        <v>CARTOGRAPHY SERVICES</v>
      </c>
      <c r="D2267" s="2" t="n">
        <f t="shared" si="388"/>
        <v>823256.43048069603</v>
      </c>
      <c r="E2267" s="2" t="n">
        <f t="shared" si="389"/>
        <v>3168531.1291261301</v>
      </c>
      <c r="F2267" s="2" t="n">
        <f t="shared" si="390"/>
        <v>3616417.375</v>
      </c>
      <c r="G2267" s="2" t="n">
        <f t="shared" si="391"/>
        <v>398955.47355269699</v>
      </c>
      <c r="H2267" s="3" t="n">
        <f t="shared" si="392"/>
        <v>0.14135453546810983</v>
      </c>
      <c r="I2267" s="3" t="n">
        <f t="shared" si="393"/>
        <v>3.3928200753784443</v>
      </c>
      <c r="J2267" s="3" t="n">
        <f t="shared" si="394"/>
        <v>0.11031787323848287</v>
      </c>
      <c r="K2267" s="3" t="n">
        <f t="shared" si="395"/>
        <v>2.9195199112617793E-5</v>
      </c>
      <c r="L2267" s="3" t="n">
        <f>AM2267/SUM(AM1:AM$2860)</f>
        <v>4.5393684550083879E-6</v>
      </c>
      <c r="M2267" t="s">
        <v>4323</v>
      </c>
      <c r="N2267" t="s">
        <v>5374</v>
      </c>
      <c r="O2267" t="s">
        <v>5375</v>
      </c>
      <c r="P2267" s="2"/>
      <c r="Q2267" s="2"/>
      <c r="R2267" s="2" t="n">
        <v>56093.126155908401</v>
      </c>
      <c r="S2267" s="2"/>
      <c r="T2267" s="2" t="n">
        <v>18893962.4329658</v>
      </c>
      <c r="U2267" s="2" t="n">
        <v>160999.26013706901</v>
      </c>
      <c r="V2267" s="2" t="n">
        <v>83187.621473882202</v>
      </c>
      <c r="W2267" s="2" t="n">
        <v>38028.029497764801</v>
      </c>
      <c r="X2267" s="2" t="n">
        <v>0</v>
      </c>
      <c r="Y2267" s="2" t="n">
        <v>63432.501341151903</v>
      </c>
      <c r="Z2267" s="2" t="n">
        <v>95923.311126128596</v>
      </c>
      <c r="AA2267" s="2" t="n">
        <v>92752.710806432005</v>
      </c>
      <c r="AB2267" s="2"/>
      <c r="AC2267" s="2" t="n">
        <v>736297.85727848206</v>
      </c>
      <c r="AD2267" s="2" t="n">
        <v>1149794.7055897899</v>
      </c>
      <c r="AE2267" s="2" t="n">
        <v>823256.43048069603</v>
      </c>
      <c r="AF2267" s="2" t="n">
        <v>590300.74149144802</v>
      </c>
      <c r="AG2267" s="2" t="n">
        <v>591255.703743694</v>
      </c>
      <c r="AH2267" s="2" t="n">
        <v>3438586.3685372402</v>
      </c>
      <c r="AI2267" s="2" t="n">
        <v>3435047.5537786698</v>
      </c>
      <c r="AJ2267" s="2" t="n">
        <v>2648308.2330144998</v>
      </c>
      <c r="AK2267" s="2" t="n">
        <v>3168531.1291261301</v>
      </c>
      <c r="AL2267" s="2" t="n">
        <v>3616417.375</v>
      </c>
      <c r="AM2267" s="2" t="n">
        <v>398955.47355269699</v>
      </c>
    </row>
    <row r="2268">
      <c r="A2268" t="str">
        <f t="shared" si="385"/>
        <v>PAMS</v>
      </c>
      <c r="B2268" t="str">
        <f t="shared" si="386"/>
        <v>T003</v>
      </c>
      <c r="C2268" t="str">
        <f t="shared" si="387"/>
        <v>CATALOGING SERVICES</v>
      </c>
      <c r="D2268" s="2" t="n">
        <f t="shared" si="388"/>
        <v>210237.131695591</v>
      </c>
      <c r="E2268" s="2" t="n">
        <f t="shared" si="389"/>
        <v>208438.45093349699</v>
      </c>
      <c r="F2268" s="2" t="n">
        <f t="shared" si="390"/>
        <v>234028.5938</v>
      </c>
      <c r="G2268" s="2" t="n">
        <f t="shared" si="391"/>
        <v>188525.34357083801</v>
      </c>
      <c r="H2268" s="3" t="n">
        <f t="shared" si="392"/>
        <v>0.12277074000452837</v>
      </c>
      <c r="I2268" s="3" t="n">
        <f t="shared" si="393"/>
        <v>0.11316489105672067</v>
      </c>
      <c r="J2268" s="3" t="n">
        <f t="shared" si="394"/>
        <v>0.80556542476151904</v>
      </c>
      <c r="K2268" s="3" t="n">
        <f t="shared" si="395"/>
        <v>1.8893038843551486E-6</v>
      </c>
      <c r="L2268" s="3" t="n">
        <f>AM2268/SUM(AM1:AM$2860)</f>
        <v>2.1450664405085343E-6</v>
      </c>
      <c r="M2268" t="s">
        <v>4323</v>
      </c>
      <c r="N2268" t="s">
        <v>5376</v>
      </c>
      <c r="O2268" t="s">
        <v>5377</v>
      </c>
      <c r="P2268" s="2"/>
      <c r="Q2268" s="2"/>
      <c r="R2268" s="2"/>
      <c r="S2268" s="2" t="n">
        <v>15238.3833567401</v>
      </c>
      <c r="T2268" s="2"/>
      <c r="U2268" s="2"/>
      <c r="V2268" s="2" t="n">
        <v>80659.793785605507</v>
      </c>
      <c r="W2268" s="2" t="n">
        <v>55790.773066715403</v>
      </c>
      <c r="X2268" s="2" t="n">
        <v>215371.35917851201</v>
      </c>
      <c r="Y2268" s="2" t="n">
        <v>646787.51731852605</v>
      </c>
      <c r="Z2268" s="2" t="n">
        <v>488105.66830513999</v>
      </c>
      <c r="AA2268" s="2" t="n">
        <v>270127.844764309</v>
      </c>
      <c r="AB2268" s="2" t="n">
        <v>265265.54362930701</v>
      </c>
      <c r="AC2268" s="2" t="n">
        <v>457933.58053595503</v>
      </c>
      <c r="AD2268" s="2" t="n">
        <v>64906.117547162597</v>
      </c>
      <c r="AE2268" s="2" t="n">
        <v>210237.131695591</v>
      </c>
      <c r="AF2268" s="2" t="n">
        <v>267767.625493992</v>
      </c>
      <c r="AG2268" s="2" t="n">
        <v>167917.574840129</v>
      </c>
      <c r="AH2268" s="2" t="n">
        <v>171071.22462970499</v>
      </c>
      <c r="AI2268" s="2" t="n">
        <v>171978.493633381</v>
      </c>
      <c r="AJ2268" s="2" t="n">
        <v>264111.69967133098</v>
      </c>
      <c r="AK2268" s="2" t="n">
        <v>208438.45093349699</v>
      </c>
      <c r="AL2268" s="2" t="n">
        <v>234028.5938</v>
      </c>
      <c r="AM2268" s="2" t="n">
        <v>188525.34357083801</v>
      </c>
    </row>
    <row r="2269">
      <c r="A2269" t="str">
        <f t="shared" si="385"/>
        <v>PAMS</v>
      </c>
      <c r="B2269" t="str">
        <f t="shared" si="386"/>
        <v>T004</v>
      </c>
      <c r="C2269" t="str">
        <f t="shared" si="387"/>
        <v>CHARTING SERVICES</v>
      </c>
      <c r="D2269" s="2" t="n">
        <f t="shared" si="388"/>
        <v>-280.67073069568499</v>
      </c>
      <c r="E2269" s="2" t="n">
        <f t="shared" si="389"/>
        <v>0</v>
      </c>
      <c r="F2269" s="2" t="n">
        <f t="shared" si="390"/>
        <v>0</v>
      </c>
      <c r="G2269" s="2" t="n">
        <f t="shared" si="391"/>
        <v>0</v>
      </c>
      <c r="H2269" s="3" t="e">
        <f t="shared" si="392"/>
        <v>#DIV/0!</v>
      </c>
      <c r="I2269" s="3" t="n">
        <f t="shared" si="393"/>
        <v>-1</v>
      </c>
      <c r="J2269" s="3" t="e">
        <f t="shared" si="394"/>
        <v>#DIV/0!</v>
      </c>
      <c r="K2269" s="3" t="n">
        <f t="shared" si="395"/>
        <v>0</v>
      </c>
      <c r="L2269" s="3" t="n">
        <f>AM2269/SUM(AM1:AM$2860)</f>
        <v>0</v>
      </c>
      <c r="M2269" t="s">
        <v>4323</v>
      </c>
      <c r="N2269" t="s">
        <v>5378</v>
      </c>
      <c r="O2269" t="s">
        <v>5379</v>
      </c>
      <c r="P2269" s="2"/>
      <c r="Q2269" s="2"/>
      <c r="R2269" s="2"/>
      <c r="S2269" s="2"/>
      <c r="T2269" s="2" t="n">
        <v>542757.40736815403</v>
      </c>
      <c r="U2269" s="2" t="n">
        <v>538217.57292069204</v>
      </c>
      <c r="V2269" s="2" t="n">
        <v>2412777.97322537</v>
      </c>
      <c r="W2269" s="2" t="n">
        <v>3110307.7017220301</v>
      </c>
      <c r="X2269" s="2" t="n">
        <v>2074703.0809677599</v>
      </c>
      <c r="Y2269" s="2" t="n">
        <v>2609643.4504702301</v>
      </c>
      <c r="Z2269" s="2" t="n">
        <v>2183764.9479423398</v>
      </c>
      <c r="AA2269" s="2" t="n">
        <v>46595.382361573</v>
      </c>
      <c r="AB2269" s="2" t="n">
        <v>5477.9549989548104</v>
      </c>
      <c r="AC2269" s="2" t="n">
        <v>46065.918667530197</v>
      </c>
      <c r="AD2269" s="2"/>
      <c r="AE2269" s="2" t="n">
        <v>-280.67073069568499</v>
      </c>
      <c r="AF2269" s="2"/>
      <c r="AG2269" s="2"/>
      <c r="AH2269" s="2"/>
      <c r="AI2269" s="2"/>
      <c r="AJ2269" s="2" t="n">
        <v>1105.23082384345</v>
      </c>
      <c r="AK2269" s="2"/>
      <c r="AL2269" s="2"/>
      <c r="AM2269" s="2"/>
    </row>
    <row r="2270">
      <c r="A2270" t="str">
        <f t="shared" si="385"/>
        <v>PAMS</v>
      </c>
      <c r="B2270" t="str">
        <f t="shared" si="386"/>
        <v>T005</v>
      </c>
      <c r="C2270" t="str">
        <f t="shared" si="387"/>
        <v>FILM PROCESSING SERVICES</v>
      </c>
      <c r="D2270" s="2" t="n">
        <f t="shared" si="388"/>
        <v>0</v>
      </c>
      <c r="E2270" s="2" t="n">
        <f t="shared" si="389"/>
        <v>0</v>
      </c>
      <c r="F2270" s="2" t="n">
        <f t="shared" si="390"/>
        <v>0</v>
      </c>
      <c r="G2270" s="2" t="n">
        <f t="shared" si="391"/>
        <v>0</v>
      </c>
      <c r="H2270" s="3" t="e">
        <f t="shared" si="392"/>
        <v>#DIV/0!</v>
      </c>
      <c r="I2270" s="3" t="e">
        <f t="shared" si="393"/>
        <v>#DIV/0!</v>
      </c>
      <c r="J2270" s="3" t="e">
        <f t="shared" si="394"/>
        <v>#DIV/0!</v>
      </c>
      <c r="K2270" s="3" t="n">
        <f t="shared" si="395"/>
        <v>0</v>
      </c>
      <c r="L2270" s="3" t="n">
        <f>AM2270/SUM(AM1:AM$2860)</f>
        <v>0</v>
      </c>
      <c r="M2270" t="s">
        <v>4323</v>
      </c>
      <c r="N2270" t="s">
        <v>5380</v>
      </c>
      <c r="O2270" t="s">
        <v>5381</v>
      </c>
      <c r="P2270" s="2"/>
      <c r="Q2270" s="2"/>
      <c r="R2270" s="2"/>
      <c r="S2270" s="2" t="n">
        <v>83424.053524809395</v>
      </c>
      <c r="T2270" s="2" t="n">
        <v>11816.5357870792</v>
      </c>
      <c r="U2270" s="2"/>
      <c r="V2270" s="2" t="n">
        <v>11207.448423244799</v>
      </c>
      <c r="W2270" s="2" t="n">
        <v>14932.2443256029</v>
      </c>
      <c r="X2270" s="2" t="n">
        <v>6665.07885826042</v>
      </c>
      <c r="Y2270" s="2" t="n">
        <v>1847.4483926277201</v>
      </c>
      <c r="Z2270" s="2" t="n">
        <v>6214.0816514133103</v>
      </c>
      <c r="AA2270" s="2"/>
      <c r="AB2270" s="2"/>
      <c r="AC2270" s="2"/>
      <c r="AD2270" s="2"/>
      <c r="AE2270" s="2"/>
      <c r="AF2270" s="2" t="n">
        <v>88743.415880920205</v>
      </c>
      <c r="AG2270" s="2"/>
      <c r="AH2270" s="2"/>
      <c r="AI2270" s="2"/>
      <c r="AJ2270" s="2"/>
      <c r="AK2270" s="2"/>
      <c r="AL2270" s="2"/>
      <c r="AM2270" s="2"/>
    </row>
    <row r="2271">
      <c r="A2271" t="str">
        <f t="shared" si="385"/>
        <v>PAMS</v>
      </c>
      <c r="B2271" t="str">
        <f t="shared" si="386"/>
        <v>T006</v>
      </c>
      <c r="C2271" t="str">
        <f t="shared" si="387"/>
        <v>FILM/VIDEO TAPE PRODUCTION SERVICES</v>
      </c>
      <c r="D2271" s="2" t="n">
        <f t="shared" si="388"/>
        <v>436451.09185855999</v>
      </c>
      <c r="E2271" s="2" t="n">
        <f t="shared" si="389"/>
        <v>232339.99638084599</v>
      </c>
      <c r="F2271" s="2" t="n">
        <f t="shared" si="390"/>
        <v>641732.04879999999</v>
      </c>
      <c r="G2271" s="2" t="n">
        <f t="shared" si="391"/>
        <v>677549.16439827101</v>
      </c>
      <c r="H2271" s="3" t="n">
        <f t="shared" si="392"/>
        <v>1.7620386450729244</v>
      </c>
      <c r="I2271" s="3" t="n">
        <f t="shared" si="393"/>
        <v>0.47034126107299334</v>
      </c>
      <c r="J2271" s="3" t="n">
        <f t="shared" si="394"/>
        <v>1.0558131944091727</v>
      </c>
      <c r="K2271" s="3" t="n">
        <f t="shared" si="395"/>
        <v>5.1806782787797434E-6</v>
      </c>
      <c r="L2271" s="3" t="n">
        <f>AM2271/SUM(AM1:AM$2860)</f>
        <v>7.7092445334768672E-6</v>
      </c>
      <c r="M2271" t="s">
        <v>4323</v>
      </c>
      <c r="N2271" t="s">
        <v>5382</v>
      </c>
      <c r="O2271" t="s">
        <v>5383</v>
      </c>
      <c r="P2271" s="2" t="n">
        <v>2256223.2145282198</v>
      </c>
      <c r="Q2271" s="2" t="n">
        <v>2475337.6908468101</v>
      </c>
      <c r="R2271" s="2" t="n">
        <v>2971305.0721307099</v>
      </c>
      <c r="S2271" s="2" t="n">
        <v>1626522.1819233999</v>
      </c>
      <c r="T2271" s="2" t="n">
        <v>1285353.2001072499</v>
      </c>
      <c r="U2271" s="2" t="n">
        <v>1798199.2233764201</v>
      </c>
      <c r="V2271" s="2" t="n">
        <v>5488302.5927186199</v>
      </c>
      <c r="W2271" s="2" t="n">
        <v>5835705.55615135</v>
      </c>
      <c r="X2271" s="2" t="n">
        <v>2976786.92080543</v>
      </c>
      <c r="Y2271" s="2" t="n">
        <v>463943.22383067303</v>
      </c>
      <c r="Z2271" s="2" t="n">
        <v>143530.01913020099</v>
      </c>
      <c r="AA2271" s="2" t="n">
        <v>1051861.7198167001</v>
      </c>
      <c r="AB2271" s="2" t="n">
        <v>1438017.7895921201</v>
      </c>
      <c r="AC2271" s="2" t="n">
        <v>373493.31720604899</v>
      </c>
      <c r="AD2271" s="2" t="n">
        <v>342072.28491189401</v>
      </c>
      <c r="AE2271" s="2" t="n">
        <v>436451.09185855999</v>
      </c>
      <c r="AF2271" s="2" t="n">
        <v>701129.342286714</v>
      </c>
      <c r="AG2271" s="2" t="n">
        <v>414155.46768741298</v>
      </c>
      <c r="AH2271" s="2" t="n">
        <v>444153.744456438</v>
      </c>
      <c r="AI2271" s="2" t="n">
        <v>592026.06547164998</v>
      </c>
      <c r="AJ2271" s="2" t="n">
        <v>344316.40088691103</v>
      </c>
      <c r="AK2271" s="2" t="n">
        <v>232339.99638084599</v>
      </c>
      <c r="AL2271" s="2" t="n">
        <v>641732.04879999999</v>
      </c>
      <c r="AM2271" s="2" t="n">
        <v>677549.16439827101</v>
      </c>
    </row>
    <row r="2272">
      <c r="A2272" t="str">
        <f t="shared" si="385"/>
        <v>PAMS</v>
      </c>
      <c r="B2272" t="str">
        <f t="shared" si="386"/>
        <v>T007</v>
      </c>
      <c r="C2272" t="str">
        <f t="shared" si="387"/>
        <v>MICROFORM SERVICES</v>
      </c>
      <c r="D2272" s="2" t="n">
        <f t="shared" si="388"/>
        <v>0</v>
      </c>
      <c r="E2272" s="2" t="n">
        <f t="shared" si="389"/>
        <v>0</v>
      </c>
      <c r="F2272" s="2" t="n">
        <f t="shared" si="390"/>
        <v>0</v>
      </c>
      <c r="G2272" s="2" t="n">
        <f t="shared" si="391"/>
        <v>0</v>
      </c>
      <c r="H2272" s="3" t="e">
        <f t="shared" si="392"/>
        <v>#DIV/0!</v>
      </c>
      <c r="I2272" s="3" t="e">
        <f t="shared" si="393"/>
        <v>#DIV/0!</v>
      </c>
      <c r="J2272" s="3" t="e">
        <f t="shared" si="394"/>
        <v>#DIV/0!</v>
      </c>
      <c r="K2272" s="3" t="n">
        <f t="shared" si="395"/>
        <v>0</v>
      </c>
      <c r="L2272" s="3" t="n">
        <f>AM2272/SUM(AM1:AM$2860)</f>
        <v>0</v>
      </c>
      <c r="M2272" t="s">
        <v>4323</v>
      </c>
      <c r="N2272" t="s">
        <v>5384</v>
      </c>
      <c r="O2272" t="s">
        <v>5385</v>
      </c>
      <c r="P2272" s="2"/>
      <c r="Q2272" s="2"/>
      <c r="R2272" s="2"/>
      <c r="S2272" s="2"/>
      <c r="T2272" s="2"/>
      <c r="U2272" s="2" t="n">
        <v>14585.2434960349</v>
      </c>
      <c r="V2272" s="2"/>
      <c r="W2272" s="2"/>
      <c r="X2272" s="2"/>
      <c r="Y2272" s="2" t="n">
        <v>65980.299736704401</v>
      </c>
      <c r="Z2272" s="2"/>
      <c r="AA2272" s="2" t="n">
        <v>23385.5344088522</v>
      </c>
      <c r="AB2272" s="2" t="n">
        <v>-3002.17119942719</v>
      </c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</row>
    <row r="2273">
      <c r="A2273" t="str">
        <f t="shared" si="385"/>
        <v>PAMS</v>
      </c>
      <c r="B2273" t="str">
        <f t="shared" si="386"/>
        <v>T008</v>
      </c>
      <c r="C2273" t="str">
        <f t="shared" si="387"/>
        <v>PHOTO/MAP/PRINT/PUBLICATION- PHOTOGRAMMETRY</v>
      </c>
      <c r="D2273" s="2" t="n">
        <f t="shared" si="388"/>
        <v>0</v>
      </c>
      <c r="E2273" s="2" t="n">
        <f t="shared" si="389"/>
        <v>0</v>
      </c>
      <c r="F2273" s="2" t="n">
        <f t="shared" si="390"/>
        <v>0</v>
      </c>
      <c r="G2273" s="2" t="n">
        <f t="shared" si="391"/>
        <v>0</v>
      </c>
      <c r="H2273" s="3" t="e">
        <f t="shared" si="392"/>
        <v>#DIV/0!</v>
      </c>
      <c r="I2273" s="3" t="e">
        <f t="shared" si="393"/>
        <v>#DIV/0!</v>
      </c>
      <c r="J2273" s="3" t="e">
        <f t="shared" si="394"/>
        <v>#DIV/0!</v>
      </c>
      <c r="K2273" s="3" t="n">
        <f t="shared" si="395"/>
        <v>0</v>
      </c>
      <c r="L2273" s="3" t="n">
        <f>AM2273/SUM(AM1:AM$2860)</f>
        <v>0</v>
      </c>
      <c r="M2273" t="s">
        <v>4323</v>
      </c>
      <c r="N2273" t="s">
        <v>5386</v>
      </c>
      <c r="O2273" t="s">
        <v>5387</v>
      </c>
      <c r="P2273" s="2"/>
      <c r="Q2273" s="2"/>
      <c r="R2273" s="2"/>
      <c r="S2273" s="2"/>
      <c r="T2273" s="2"/>
      <c r="U2273" s="2" t="n">
        <v>174682.219441772</v>
      </c>
      <c r="V2273" s="2" t="n">
        <v>1699483.1620006501</v>
      </c>
      <c r="W2273" s="2" t="n">
        <v>9628362.3078658506</v>
      </c>
      <c r="X2273" s="2" t="n">
        <v>2612968.1844820101</v>
      </c>
      <c r="Y2273" s="2" t="n">
        <v>13311.828981258899</v>
      </c>
      <c r="Z2273" s="2" t="n">
        <v>9318.7676672310099</v>
      </c>
      <c r="AA2273" s="2"/>
      <c r="AB2273" s="2" t="n">
        <v>451.635351913828</v>
      </c>
      <c r="AC2273" s="2" t="n">
        <v>1723.8175932629199</v>
      </c>
      <c r="AD2273" s="2"/>
      <c r="AE2273" s="2"/>
      <c r="AF2273" s="2"/>
      <c r="AG2273" s="2" t="n">
        <v>4468.1718276855599</v>
      </c>
      <c r="AH2273" s="2"/>
      <c r="AI2273" s="2"/>
      <c r="AJ2273" s="2"/>
      <c r="AK2273" s="2"/>
      <c r="AL2273" s="2"/>
      <c r="AM2273" s="2"/>
    </row>
    <row r="2274">
      <c r="A2274" t="str">
        <f t="shared" si="385"/>
        <v>PAMS</v>
      </c>
      <c r="B2274" t="str">
        <f t="shared" si="386"/>
        <v>T009</v>
      </c>
      <c r="C2274" t="str">
        <f t="shared" si="387"/>
        <v>AERIAL PHOTOGRAPHIC SERVICES</v>
      </c>
      <c r="D2274" s="2" t="n">
        <f t="shared" si="388"/>
        <v>912988.29222588195</v>
      </c>
      <c r="E2274" s="2" t="n">
        <f t="shared" si="389"/>
        <v>171127.56706225299</v>
      </c>
      <c r="F2274" s="2" t="n">
        <f t="shared" si="390"/>
        <v>149722</v>
      </c>
      <c r="G2274" s="2" t="n">
        <f t="shared" si="391"/>
        <v>81338.1317988722</v>
      </c>
      <c r="H2274" s="3" t="n">
        <f t="shared" si="392"/>
        <v>-0.12508544023457102</v>
      </c>
      <c r="I2274" s="3" t="n">
        <f t="shared" si="393"/>
        <v>-0.8360088499766245</v>
      </c>
      <c r="J2274" s="3" t="n">
        <f t="shared" si="394"/>
        <v>0.54326105581592687</v>
      </c>
      <c r="K2274" s="3" t="n">
        <f t="shared" si="395"/>
        <v>1.208699977982868E-6</v>
      </c>
      <c r="L2274" s="3" t="n">
        <f>AM2274/SUM(AM1:AM$2860)</f>
        <v>9.2547608481011442E-7</v>
      </c>
      <c r="M2274" t="s">
        <v>4323</v>
      </c>
      <c r="N2274" t="s">
        <v>5388</v>
      </c>
      <c r="O2274" t="s">
        <v>5389</v>
      </c>
      <c r="P2274" s="2" t="n">
        <v>228939.25367199301</v>
      </c>
      <c r="Q2274" s="2" t="n">
        <v>576695.67024549097</v>
      </c>
      <c r="R2274" s="2" t="n">
        <v>1007053.3115018799</v>
      </c>
      <c r="S2274" s="2" t="n">
        <v>493833.33711854799</v>
      </c>
      <c r="T2274" s="2" t="n">
        <v>9338881.6312293299</v>
      </c>
      <c r="U2274" s="2" t="n">
        <v>7012086.4345580898</v>
      </c>
      <c r="V2274" s="2" t="n">
        <v>680946.16674260295</v>
      </c>
      <c r="W2274" s="2" t="n">
        <v>729818.37437526404</v>
      </c>
      <c r="X2274" s="2" t="n">
        <v>609045.04388395196</v>
      </c>
      <c r="Y2274" s="2" t="n">
        <v>535113.50689274399</v>
      </c>
      <c r="Z2274" s="2" t="n">
        <v>5232.9108643480504</v>
      </c>
      <c r="AA2274" s="2" t="n">
        <v>234646.41211112399</v>
      </c>
      <c r="AB2274" s="2" t="n">
        <v>212381.36040254799</v>
      </c>
      <c r="AC2274" s="2" t="n">
        <v>12929117.5892478</v>
      </c>
      <c r="AD2274" s="2" t="n">
        <v>25349541.1956398</v>
      </c>
      <c r="AE2274" s="2" t="n">
        <v>912988.29222588195</v>
      </c>
      <c r="AF2274" s="2" t="n">
        <v>862600.44469920499</v>
      </c>
      <c r="AG2274" s="2" t="n">
        <v>225692.27203831699</v>
      </c>
      <c r="AH2274" s="2" t="n">
        <v>716042.68482992903</v>
      </c>
      <c r="AI2274" s="2" t="n">
        <v>3950.7121582855898</v>
      </c>
      <c r="AJ2274" s="2" t="n">
        <v>90743.267110105502</v>
      </c>
      <c r="AK2274" s="2" t="n">
        <v>171127.56706225299</v>
      </c>
      <c r="AL2274" s="2" t="n">
        <v>149722</v>
      </c>
      <c r="AM2274" s="2" t="n">
        <v>81338.1317988722</v>
      </c>
    </row>
    <row r="2275">
      <c r="A2275" t="str">
        <f t="shared" si="385"/>
        <v>PAMS</v>
      </c>
      <c r="B2275" t="str">
        <f t="shared" si="386"/>
        <v>T010</v>
      </c>
      <c r="C2275" t="str">
        <f t="shared" si="387"/>
        <v>PHOTO/MAP/PRINT/PUBLICATION- GENERAL PHOTOGRAPHIC: STILL</v>
      </c>
      <c r="D2275" s="2" t="n">
        <f t="shared" si="388"/>
        <v>364582.12738875899</v>
      </c>
      <c r="E2275" s="2" t="n">
        <f t="shared" si="389"/>
        <v>368460.09207404498</v>
      </c>
      <c r="F2275" s="2" t="n">
        <f t="shared" si="390"/>
        <v>344827.04979999998</v>
      </c>
      <c r="G2275" s="2" t="n">
        <f t="shared" si="391"/>
        <v>328895.42548749701</v>
      </c>
      <c r="H2275" s="3" t="n">
        <f t="shared" si="392"/>
        <v>-6.4140032482257969E-2</v>
      </c>
      <c r="I2275" s="3" t="n">
        <f t="shared" si="393"/>
        <v>-5.418553490334399E-2</v>
      </c>
      <c r="J2275" s="3" t="n">
        <f t="shared" si="394"/>
        <v>0.95379821762317274</v>
      </c>
      <c r="K2275" s="3" t="n">
        <f t="shared" si="395"/>
        <v>2.7837755807507065E-6</v>
      </c>
      <c r="L2275" s="3" t="n">
        <f>AM2275/SUM(AM1:AM$2860)</f>
        <v>3.7422159073531354E-6</v>
      </c>
      <c r="M2275" t="s">
        <v>4323</v>
      </c>
      <c r="N2275" t="s">
        <v>5390</v>
      </c>
      <c r="O2275" t="s">
        <v>5391</v>
      </c>
      <c r="P2275" s="2" t="n">
        <v>257616.84632534601</v>
      </c>
      <c r="Q2275" s="2"/>
      <c r="R2275" s="2"/>
      <c r="S2275" s="2" t="n">
        <v>548379.13034399902</v>
      </c>
      <c r="T2275" s="2" t="n">
        <v>306871.447945847</v>
      </c>
      <c r="U2275" s="2" t="n">
        <v>63314.3644467587</v>
      </c>
      <c r="V2275" s="2" t="n">
        <v>94252.460149226405</v>
      </c>
      <c r="W2275" s="2" t="n">
        <v>34914.480330082399</v>
      </c>
      <c r="X2275" s="2" t="n">
        <v>121822.791866606</v>
      </c>
      <c r="Y2275" s="2" t="n">
        <v>173423.292827011</v>
      </c>
      <c r="Z2275" s="2" t="n">
        <v>111496.28470458501</v>
      </c>
      <c r="AA2275" s="2" t="n">
        <v>254166.381801337</v>
      </c>
      <c r="AB2275" s="2" t="n">
        <v>696491.82317116903</v>
      </c>
      <c r="AC2275" s="2" t="n">
        <v>376660.43877294101</v>
      </c>
      <c r="AD2275" s="2" t="n">
        <v>453579.80592342903</v>
      </c>
      <c r="AE2275" s="2" t="n">
        <v>364582.12738875899</v>
      </c>
      <c r="AF2275" s="2" t="n">
        <v>234463.24039773899</v>
      </c>
      <c r="AG2275" s="2" t="n">
        <v>349571.994258172</v>
      </c>
      <c r="AH2275" s="2" t="n">
        <v>345507.94780736801</v>
      </c>
      <c r="AI2275" s="2" t="n">
        <v>371272.16498617502</v>
      </c>
      <c r="AJ2275" s="2" t="n">
        <v>359674.43808025803</v>
      </c>
      <c r="AK2275" s="2" t="n">
        <v>368460.09207404498</v>
      </c>
      <c r="AL2275" s="2" t="n">
        <v>344827.04979999998</v>
      </c>
      <c r="AM2275" s="2" t="n">
        <v>328895.42548749701</v>
      </c>
    </row>
    <row r="2276">
      <c r="A2276" t="str">
        <f t="shared" si="385"/>
        <v>PAMS</v>
      </c>
      <c r="B2276" t="str">
        <f t="shared" si="386"/>
        <v>T011</v>
      </c>
      <c r="C2276" t="str">
        <f t="shared" si="387"/>
        <v>PHOTO/MAP/PRINT/PUBLICATION- PRINT/BINDING</v>
      </c>
      <c r="D2276" s="2" t="n">
        <f t="shared" si="388"/>
        <v>33883.145744691603</v>
      </c>
      <c r="E2276" s="2" t="n">
        <f t="shared" si="389"/>
        <v>-5399.17502494562</v>
      </c>
      <c r="F2276" s="2" t="n">
        <f t="shared" si="390"/>
        <v>0</v>
      </c>
      <c r="G2276" s="2" t="n">
        <f t="shared" si="391"/>
        <v>17788.349314452498</v>
      </c>
      <c r="H2276" s="3" t="n">
        <f t="shared" si="392"/>
        <v>-1</v>
      </c>
      <c r="I2276" s="3" t="n">
        <f t="shared" si="393"/>
        <v>-1</v>
      </c>
      <c r="J2276" s="3" t="e">
        <f t="shared" si="394"/>
        <v>#DIV/0!</v>
      </c>
      <c r="K2276" s="3" t="n">
        <f t="shared" si="395"/>
        <v>0</v>
      </c>
      <c r="L2276" s="3" t="n">
        <f>AM2276/SUM(AM1:AM$2860)</f>
        <v>2.0239820505691089E-7</v>
      </c>
      <c r="M2276" t="s">
        <v>4323</v>
      </c>
      <c r="N2276" t="s">
        <v>5392</v>
      </c>
      <c r="O2276" t="s">
        <v>5393</v>
      </c>
      <c r="P2276" s="2" t="n">
        <v>69760.760628833697</v>
      </c>
      <c r="Q2276" s="2" t="n">
        <v>260477.75775531601</v>
      </c>
      <c r="R2276" s="2" t="n">
        <v>293130.06720815302</v>
      </c>
      <c r="S2276" s="2" t="n">
        <v>1187531.7865057599</v>
      </c>
      <c r="T2276" s="2" t="n">
        <v>513629.58715383097</v>
      </c>
      <c r="U2276" s="2" t="n">
        <v>308392.07466885902</v>
      </c>
      <c r="V2276" s="2" t="n">
        <v>161701.27836706201</v>
      </c>
      <c r="W2276" s="2" t="n">
        <v>87548.457058392596</v>
      </c>
      <c r="X2276" s="2" t="n">
        <v>225960.823138359</v>
      </c>
      <c r="Y2276" s="2" t="n">
        <v>115091.931018024</v>
      </c>
      <c r="Z2276" s="2" t="n">
        <v>186943.4119835</v>
      </c>
      <c r="AA2276" s="2" t="n">
        <v>182329.981249857</v>
      </c>
      <c r="AB2276" s="2" t="n">
        <v>174560.43982392401</v>
      </c>
      <c r="AC2276" s="2" t="n">
        <v>100281.27553137801</v>
      </c>
      <c r="AD2276" s="2" t="n">
        <v>21026.488429210702</v>
      </c>
      <c r="AE2276" s="2" t="n">
        <v>33883.145744691603</v>
      </c>
      <c r="AF2276" s="2" t="n">
        <v>66278.530722704105</v>
      </c>
      <c r="AG2276" s="2" t="n">
        <v>31287.754851261299</v>
      </c>
      <c r="AH2276" s="2" t="n">
        <v>180018.72458514001</v>
      </c>
      <c r="AI2276" s="2" t="n">
        <v>-13167.8835560099</v>
      </c>
      <c r="AJ2276" s="2" t="n">
        <v>0</v>
      </c>
      <c r="AK2276" s="2" t="n">
        <v>-5399.17502494562</v>
      </c>
      <c r="AL2276" s="2" t="n">
        <v>0</v>
      </c>
      <c r="AM2276" s="2" t="n">
        <v>17788.349314452498</v>
      </c>
    </row>
    <row r="2277">
      <c r="A2277" t="str">
        <f t="shared" si="385"/>
        <v>PAMS</v>
      </c>
      <c r="B2277" t="str">
        <f t="shared" si="386"/>
        <v>T012</v>
      </c>
      <c r="C2277" t="str">
        <f t="shared" si="387"/>
        <v>PHOTO/MAP/PRINT/PUBLICATION- REPRODUCTION</v>
      </c>
      <c r="D2277" s="2" t="n">
        <f t="shared" si="388"/>
        <v>1469430.8819442999</v>
      </c>
      <c r="E2277" s="2" t="n">
        <f t="shared" si="389"/>
        <v>810738.03142973303</v>
      </c>
      <c r="F2277" s="2" t="n">
        <f t="shared" si="390"/>
        <v>796899.31740000006</v>
      </c>
      <c r="G2277" s="2" t="n">
        <f t="shared" si="391"/>
        <v>1572.8135276888399</v>
      </c>
      <c r="H2277" s="3" t="n">
        <f t="shared" si="392"/>
        <v>-1.7069279462970877E-2</v>
      </c>
      <c r="I2277" s="3" t="n">
        <f t="shared" si="393"/>
        <v>-0.45768165948331607</v>
      </c>
      <c r="J2277" s="3" t="n">
        <f t="shared" si="394"/>
        <v>1.9736665515292105E-3</v>
      </c>
      <c r="K2277" s="3" t="n">
        <f t="shared" si="395"/>
        <v>6.4333377018470407E-6</v>
      </c>
      <c r="L2277" s="3" t="n">
        <f>AM2277/SUM(AM1:AM$2860)</f>
        <v>1.7895681564720113E-8</v>
      </c>
      <c r="M2277" t="s">
        <v>4323</v>
      </c>
      <c r="N2277" t="s">
        <v>5394</v>
      </c>
      <c r="O2277" t="s">
        <v>5395</v>
      </c>
      <c r="P2277" s="2" t="n">
        <v>3594210.8844721201</v>
      </c>
      <c r="Q2277" s="2" t="n">
        <v>1925433.8923436999</v>
      </c>
      <c r="R2277" s="2" t="n">
        <v>54606.937846628098</v>
      </c>
      <c r="S2277" s="2" t="n">
        <v>126812.302456455</v>
      </c>
      <c r="T2277" s="2" t="n">
        <v>138984.118555077</v>
      </c>
      <c r="U2277" s="2" t="n">
        <v>801661.458314182</v>
      </c>
      <c r="V2277" s="2" t="n">
        <v>1583653.7355627301</v>
      </c>
      <c r="W2277" s="2" t="n">
        <v>1968840.9274067599</v>
      </c>
      <c r="X2277" s="2" t="n">
        <v>1307483.22421979</v>
      </c>
      <c r="Y2277" s="2" t="n">
        <v>1757275.0856977501</v>
      </c>
      <c r="Z2277" s="2" t="n">
        <v>2116866.9571803501</v>
      </c>
      <c r="AA2277" s="2" t="n">
        <v>1950284.10353</v>
      </c>
      <c r="AB2277" s="2" t="n">
        <v>1779099.4768621</v>
      </c>
      <c r="AC2277" s="2" t="n">
        <v>1820432.64000284</v>
      </c>
      <c r="AD2277" s="2" t="n">
        <v>1839586.70210743</v>
      </c>
      <c r="AE2277" s="2" t="n">
        <v>1469430.8819442999</v>
      </c>
      <c r="AF2277" s="2" t="n">
        <v>1270576.20685954</v>
      </c>
      <c r="AG2277" s="2" t="n">
        <v>1334925.6922189801</v>
      </c>
      <c r="AH2277" s="2" t="n">
        <v>1065615.78001744</v>
      </c>
      <c r="AI2277" s="2" t="n">
        <v>893612.09670319699</v>
      </c>
      <c r="AJ2277" s="2" t="n">
        <v>824880.18618152605</v>
      </c>
      <c r="AK2277" s="2" t="n">
        <v>810738.03142973303</v>
      </c>
      <c r="AL2277" s="2" t="n">
        <v>796899.31740000006</v>
      </c>
      <c r="AM2277" s="2" t="n">
        <v>1572.8135276888399</v>
      </c>
    </row>
    <row r="2278">
      <c r="A2278" t="str">
        <f t="shared" si="385"/>
        <v>PAMS</v>
      </c>
      <c r="B2278" t="str">
        <f t="shared" si="386"/>
        <v>T013</v>
      </c>
      <c r="C2278" t="str">
        <f t="shared" si="387"/>
        <v>PHOTO/MAP/PRINT/PUBLICATION- TECHNICAL WRITING</v>
      </c>
      <c r="D2278" s="2" t="n">
        <f t="shared" si="388"/>
        <v>304409.309352046</v>
      </c>
      <c r="E2278" s="2" t="n">
        <f t="shared" si="389"/>
        <v>0</v>
      </c>
      <c r="F2278" s="2" t="n">
        <f t="shared" si="390"/>
        <v>0</v>
      </c>
      <c r="G2278" s="2" t="n">
        <f t="shared" si="391"/>
        <v>3400.2912226869098</v>
      </c>
      <c r="H2278" s="3" t="e">
        <f t="shared" si="392"/>
        <v>#DIV/0!</v>
      </c>
      <c r="I2278" s="3" t="n">
        <f t="shared" si="393"/>
        <v>-1</v>
      </c>
      <c r="J2278" s="3" t="e">
        <f t="shared" si="394"/>
        <v>#DIV/0!</v>
      </c>
      <c r="K2278" s="3" t="n">
        <f t="shared" si="395"/>
        <v>0</v>
      </c>
      <c r="L2278" s="3" t="n">
        <f>AM2278/SUM(AM1:AM$2860)</f>
        <v>3.8688965905534994E-8</v>
      </c>
      <c r="M2278" t="s">
        <v>4323</v>
      </c>
      <c r="N2278" t="s">
        <v>5396</v>
      </c>
      <c r="O2278" t="s">
        <v>5397</v>
      </c>
      <c r="P2278" s="2" t="n">
        <v>3328420.0598249901</v>
      </c>
      <c r="Q2278" s="2" t="n">
        <v>699932.91683814395</v>
      </c>
      <c r="R2278" s="2" t="n">
        <v>109637.83536769</v>
      </c>
      <c r="S2278" s="2"/>
      <c r="T2278" s="2" t="n">
        <v>598573.58169775701</v>
      </c>
      <c r="U2278" s="2" t="n">
        <v>326365.57576018199</v>
      </c>
      <c r="V2278" s="2" t="n">
        <v>475012.09823504701</v>
      </c>
      <c r="W2278" s="2" t="n">
        <v>3555435.6736006299</v>
      </c>
      <c r="X2278" s="2" t="n">
        <v>4301925.1537744701</v>
      </c>
      <c r="Y2278" s="2" t="n">
        <v>6017434.5129986703</v>
      </c>
      <c r="Z2278" s="2" t="n">
        <v>3077378.57126167</v>
      </c>
      <c r="AA2278" s="2" t="n">
        <v>3069563.8645665599</v>
      </c>
      <c r="AB2278" s="2" t="n">
        <v>1977819.6565688399</v>
      </c>
      <c r="AC2278" s="2" t="n">
        <v>1929603.42590147</v>
      </c>
      <c r="AD2278" s="2" t="n">
        <v>738951.65944014897</v>
      </c>
      <c r="AE2278" s="2" t="n">
        <v>304409.309352046</v>
      </c>
      <c r="AF2278" s="2" t="n">
        <v>133860.12325123401</v>
      </c>
      <c r="AG2278" s="2" t="n">
        <v>0</v>
      </c>
      <c r="AH2278" s="2" t="n">
        <v>189007.44457667699</v>
      </c>
      <c r="AI2278" s="2" t="n">
        <v>-3974.9595071603298</v>
      </c>
      <c r="AJ2278" s="2" t="n">
        <v>89270.357158678496</v>
      </c>
      <c r="AK2278" s="2"/>
      <c r="AL2278" s="2"/>
      <c r="AM2278" s="2" t="n">
        <v>3400.2912226869098</v>
      </c>
    </row>
    <row r="2279">
      <c r="A2279" t="str">
        <f t="shared" si="385"/>
        <v>PAMS</v>
      </c>
      <c r="B2279" t="str">
        <f t="shared" si="386"/>
        <v>T014</v>
      </c>
      <c r="C2279" t="str">
        <f t="shared" si="387"/>
        <v>PHOTO/MAP/PRINT/PUBLICATION- TOPOGRAPHY</v>
      </c>
      <c r="D2279" s="2" t="n">
        <f t="shared" si="388"/>
        <v>0</v>
      </c>
      <c r="E2279" s="2" t="n">
        <f t="shared" si="389"/>
        <v>0</v>
      </c>
      <c r="F2279" s="2" t="n">
        <f t="shared" si="390"/>
        <v>0</v>
      </c>
      <c r="G2279" s="2" t="n">
        <f t="shared" si="391"/>
        <v>0</v>
      </c>
      <c r="H2279" s="3" t="e">
        <f t="shared" si="392"/>
        <v>#DIV/0!</v>
      </c>
      <c r="I2279" s="3" t="e">
        <f t="shared" si="393"/>
        <v>#DIV/0!</v>
      </c>
      <c r="J2279" s="3" t="e">
        <f t="shared" si="394"/>
        <v>#DIV/0!</v>
      </c>
      <c r="K2279" s="3" t="n">
        <f t="shared" si="395"/>
        <v>0</v>
      </c>
      <c r="L2279" s="3" t="n">
        <f>AM2279/SUM(AM1:AM$2860)</f>
        <v>0</v>
      </c>
      <c r="M2279" t="s">
        <v>4323</v>
      </c>
      <c r="N2279" t="s">
        <v>5398</v>
      </c>
      <c r="O2279" t="s">
        <v>5399</v>
      </c>
      <c r="P2279" s="2" t="n">
        <v>127012.539212355</v>
      </c>
      <c r="Q2279" s="2" t="n">
        <v>1829.8734821688499</v>
      </c>
      <c r="R2279" s="2"/>
      <c r="S2279" s="2"/>
      <c r="T2279" s="2" t="n">
        <v>362379.71405441099</v>
      </c>
      <c r="U2279" s="2" t="n">
        <v>167990.87987885799</v>
      </c>
      <c r="V2279" s="2" t="n">
        <v>190705.584447428</v>
      </c>
      <c r="W2279" s="2" t="n">
        <v>36478.058998643202</v>
      </c>
      <c r="X2279" s="2"/>
      <c r="Y2279" s="2" t="n">
        <v>64401.7082653256</v>
      </c>
      <c r="Z2279" s="2" t="n">
        <v>13100.422410114999</v>
      </c>
      <c r="AA2279" s="2" t="n">
        <v>385316.65061937599</v>
      </c>
      <c r="AB2279" s="2" t="n">
        <v>533173.23541809095</v>
      </c>
      <c r="AC2279" s="2" t="n">
        <v>123844.382480542</v>
      </c>
      <c r="AD2279" s="2" t="n">
        <v>-41337.116975806799</v>
      </c>
      <c r="AE2279" s="2"/>
      <c r="AF2279" s="2"/>
      <c r="AG2279" s="2"/>
      <c r="AH2279" s="2" t="n">
        <v>26767.5250405119</v>
      </c>
      <c r="AI2279" s="2" t="n">
        <v>0</v>
      </c>
      <c r="AJ2279" s="2"/>
      <c r="AK2279" s="2"/>
      <c r="AL2279" s="2"/>
      <c r="AM2279" s="2"/>
    </row>
    <row r="2280">
      <c r="A2280" t="str">
        <f t="shared" si="385"/>
        <v>PAMS</v>
      </c>
      <c r="B2280" t="str">
        <f t="shared" si="386"/>
        <v>T015</v>
      </c>
      <c r="C2280" t="str">
        <f t="shared" si="387"/>
        <v>PHOTO/MAP/PRINT/PUBLICATION- GENERAL PHOTOGRAPHIC: MOTION</v>
      </c>
      <c r="D2280" s="2" t="n">
        <f t="shared" si="388"/>
        <v>0</v>
      </c>
      <c r="E2280" s="2" t="n">
        <f t="shared" si="389"/>
        <v>53146.813841187097</v>
      </c>
      <c r="F2280" s="2" t="n">
        <f t="shared" si="390"/>
        <v>0</v>
      </c>
      <c r="G2280" s="2" t="n">
        <f t="shared" si="391"/>
        <v>0</v>
      </c>
      <c r="H2280" s="3" t="n">
        <f t="shared" si="392"/>
        <v>-1</v>
      </c>
      <c r="I2280" s="3" t="e">
        <f t="shared" si="393"/>
        <v>#DIV/0!</v>
      </c>
      <c r="J2280" s="3" t="e">
        <f t="shared" si="394"/>
        <v>#DIV/0!</v>
      </c>
      <c r="K2280" s="3" t="n">
        <f t="shared" si="395"/>
        <v>0</v>
      </c>
      <c r="L2280" s="3" t="n">
        <f>AM2280/SUM(AM1:AM$2860)</f>
        <v>0</v>
      </c>
      <c r="M2280" t="s">
        <v>4323</v>
      </c>
      <c r="N2280" t="s">
        <v>5400</v>
      </c>
      <c r="O2280" t="s">
        <v>5401</v>
      </c>
      <c r="P2280" s="2" t="n">
        <v>638336.16514260496</v>
      </c>
      <c r="Q2280" s="2" t="n">
        <v>851000.01513116097</v>
      </c>
      <c r="R2280" s="2" t="n">
        <v>832166.06338317902</v>
      </c>
      <c r="S2280" s="2" t="n">
        <v>835595.22752850805</v>
      </c>
      <c r="T2280" s="2" t="n">
        <v>738415.97582548601</v>
      </c>
      <c r="U2280" s="2" t="n">
        <v>690664.62257864396</v>
      </c>
      <c r="V2280" s="2" t="n">
        <v>304839.52121573401</v>
      </c>
      <c r="W2280" s="2" t="n">
        <v>277906.03628676099</v>
      </c>
      <c r="X2280" s="2" t="n">
        <v>36827.200063116703</v>
      </c>
      <c r="Y2280" s="2" t="n">
        <v>564094.13819496997</v>
      </c>
      <c r="Z2280" s="2" t="n">
        <v>81332.517109129607</v>
      </c>
      <c r="AA2280" s="2" t="n">
        <v>1025.90631317623</v>
      </c>
      <c r="AB2280" s="2" t="n">
        <v>5815.5352980303996</v>
      </c>
      <c r="AC2280" s="2" t="n">
        <v>268788.30367997597</v>
      </c>
      <c r="AD2280" s="2" t="n">
        <v>175913.77652969299</v>
      </c>
      <c r="AE2280" s="2" t="n">
        <v>0</v>
      </c>
      <c r="AF2280" s="2" t="n">
        <v>786392.724132417</v>
      </c>
      <c r="AG2280" s="2" t="n">
        <v>231823.35600325</v>
      </c>
      <c r="AH2280" s="2" t="n">
        <v>70784.020413431106</v>
      </c>
      <c r="AI2280" s="2" t="n">
        <v>3024336.5813227198</v>
      </c>
      <c r="AJ2280" s="2" t="n">
        <v>1906278.28911515</v>
      </c>
      <c r="AK2280" s="2" t="n">
        <v>53146.813841187097</v>
      </c>
      <c r="AL2280" s="2"/>
      <c r="AM2280" s="2" t="n">
        <v>0</v>
      </c>
    </row>
    <row r="2281">
      <c r="A2281" t="str">
        <f t="shared" si="385"/>
        <v>PAMS</v>
      </c>
      <c r="B2281" t="str">
        <f t="shared" si="386"/>
        <v>T016</v>
      </c>
      <c r="C2281" t="str">
        <f t="shared" si="387"/>
        <v>AUDIO/VISUAL SERVICES</v>
      </c>
      <c r="D2281" s="2" t="n">
        <f t="shared" si="388"/>
        <v>1726255.9281136701</v>
      </c>
      <c r="E2281" s="2" t="n">
        <f t="shared" si="389"/>
        <v>1613483.3185831499</v>
      </c>
      <c r="F2281" s="2" t="n">
        <f t="shared" si="390"/>
        <v>4015426.1680999999</v>
      </c>
      <c r="G2281" s="2" t="n">
        <f t="shared" si="391"/>
        <v>932623.10542866902</v>
      </c>
      <c r="H2281" s="3" t="n">
        <f t="shared" si="392"/>
        <v>1.4886691556415168</v>
      </c>
      <c r="I2281" s="3" t="n">
        <f t="shared" si="393"/>
        <v>1.3260897197831913</v>
      </c>
      <c r="J2281" s="3" t="n">
        <f t="shared" si="394"/>
        <v>0.23226005569166353</v>
      </c>
      <c r="K2281" s="3" t="n">
        <f t="shared" si="395"/>
        <v>3.2416381834161324E-5</v>
      </c>
      <c r="L2281" s="3" t="n">
        <f>AM2281/SUM(AM1:AM$2860)</f>
        <v>1.0611509769487265E-5</v>
      </c>
      <c r="M2281" t="s">
        <v>4323</v>
      </c>
      <c r="N2281" t="s">
        <v>5402</v>
      </c>
      <c r="O2281" t="s">
        <v>5403</v>
      </c>
      <c r="P2281" s="2" t="n">
        <v>2965675.7378114099</v>
      </c>
      <c r="Q2281" s="2" t="n">
        <v>4110380.1264331499</v>
      </c>
      <c r="R2281" s="2" t="n">
        <v>3164862.0755829201</v>
      </c>
      <c r="S2281" s="2" t="n">
        <v>11588517.7757388</v>
      </c>
      <c r="T2281" s="2" t="n">
        <v>2892942.02214634</v>
      </c>
      <c r="U2281" s="2" t="n">
        <v>4197671.4793740297</v>
      </c>
      <c r="V2281" s="2" t="n">
        <v>5160888.3257668</v>
      </c>
      <c r="W2281" s="2" t="n">
        <v>3507836.79468191</v>
      </c>
      <c r="X2281" s="2" t="n">
        <v>51972810.514629997</v>
      </c>
      <c r="Y2281" s="2" t="n">
        <v>32770412.229064301</v>
      </c>
      <c r="Z2281" s="2" t="n">
        <v>49268442.087879799</v>
      </c>
      <c r="AA2281" s="2" t="n">
        <v>6221759.8959605796</v>
      </c>
      <c r="AB2281" s="2" t="n">
        <v>3394939.0715147899</v>
      </c>
      <c r="AC2281" s="2" t="n">
        <v>1544314.0050685499</v>
      </c>
      <c r="AD2281" s="2" t="n">
        <v>1756390.24882033</v>
      </c>
      <c r="AE2281" s="2" t="n">
        <v>1726255.9281136701</v>
      </c>
      <c r="AF2281" s="2" t="n">
        <v>1924396.1548244001</v>
      </c>
      <c r="AG2281" s="2" t="n">
        <v>1159501.5690363799</v>
      </c>
      <c r="AH2281" s="2" t="n">
        <v>2730920.86966806</v>
      </c>
      <c r="AI2281" s="2" t="n">
        <v>2347585.57946719</v>
      </c>
      <c r="AJ2281" s="2" t="n">
        <v>2814690.8952214299</v>
      </c>
      <c r="AK2281" s="2" t="n">
        <v>1613483.3185831499</v>
      </c>
      <c r="AL2281" s="2" t="n">
        <v>4015426.1680999999</v>
      </c>
      <c r="AM2281" s="2" t="n">
        <v>932623.10542866902</v>
      </c>
    </row>
    <row r="2282">
      <c r="A2282" t="str">
        <f t="shared" si="385"/>
        <v>PAMS</v>
      </c>
      <c r="B2282" t="str">
        <f t="shared" si="386"/>
        <v>T099</v>
      </c>
      <c r="C2282" t="str">
        <f t="shared" si="387"/>
        <v>OTHER PHOTO MAPPING PRINTING SVC</v>
      </c>
      <c r="D2282" s="2" t="n">
        <f t="shared" si="388"/>
        <v>17091871.5525418</v>
      </c>
      <c r="E2282" s="2" t="n">
        <f t="shared" si="389"/>
        <v>799741.87686166202</v>
      </c>
      <c r="F2282" s="2" t="n">
        <f t="shared" si="390"/>
        <v>108443</v>
      </c>
      <c r="G2282" s="2" t="n">
        <f t="shared" si="391"/>
        <v>270499.455920498</v>
      </c>
      <c r="H2282" s="3" t="n">
        <f t="shared" si="392"/>
        <v>-0.86440249893434262</v>
      </c>
      <c r="I2282" s="3" t="n">
        <f t="shared" si="393"/>
        <v>-0.99365528814871806</v>
      </c>
      <c r="J2282" s="3" t="n">
        <f t="shared" si="394"/>
        <v>2.4943929614682183</v>
      </c>
      <c r="K2282" s="3" t="n">
        <f t="shared" si="395"/>
        <v>8.7545619022185215E-7</v>
      </c>
      <c r="L2282" s="3" t="n">
        <f>AM2282/SUM(AM1:AM$2860)</f>
        <v>3.0777787966361888E-6</v>
      </c>
      <c r="M2282" t="s">
        <v>4323</v>
      </c>
      <c r="N2282" t="s">
        <v>5404</v>
      </c>
      <c r="O2282" t="s">
        <v>5405</v>
      </c>
      <c r="P2282" s="2" t="n">
        <v>13523776.8491315</v>
      </c>
      <c r="Q2282" s="2" t="n">
        <v>14823942.319561001</v>
      </c>
      <c r="R2282" s="2" t="n">
        <v>11304934.4136946</v>
      </c>
      <c r="S2282" s="2" t="n">
        <v>7627357.9280109303</v>
      </c>
      <c r="T2282" s="2" t="n">
        <v>19372869.790150099</v>
      </c>
      <c r="U2282" s="2" t="n">
        <v>1535977.8682420901</v>
      </c>
      <c r="V2282" s="2" t="n">
        <v>2852482.97377676</v>
      </c>
      <c r="W2282" s="2" t="n">
        <v>1689764.9912139699</v>
      </c>
      <c r="X2282" s="2" t="n">
        <v>3070070.6232155701</v>
      </c>
      <c r="Y2282" s="2" t="n">
        <v>4100597.8939460502</v>
      </c>
      <c r="Z2282" s="2" t="n">
        <v>6753411.49609318</v>
      </c>
      <c r="AA2282" s="2" t="n">
        <v>6330594.4466273002</v>
      </c>
      <c r="AB2282" s="2" t="n">
        <v>5930602.0091456501</v>
      </c>
      <c r="AC2282" s="2" t="n">
        <v>4242815.5027470104</v>
      </c>
      <c r="AD2282" s="2" t="n">
        <v>14750607.208861601</v>
      </c>
      <c r="AE2282" s="2" t="n">
        <v>17091871.5525418</v>
      </c>
      <c r="AF2282" s="2" t="n">
        <v>31591932.032241002</v>
      </c>
      <c r="AG2282" s="2" t="n">
        <v>22813757.762398299</v>
      </c>
      <c r="AH2282" s="2" t="n">
        <v>26072392.157589801</v>
      </c>
      <c r="AI2282" s="2" t="n">
        <v>10432022.897846101</v>
      </c>
      <c r="AJ2282" s="2" t="n">
        <v>275636.17942774302</v>
      </c>
      <c r="AK2282" s="2" t="n">
        <v>799741.87686166202</v>
      </c>
      <c r="AL2282" s="2" t="n">
        <v>108443</v>
      </c>
      <c r="AM2282" s="2" t="n">
        <v>270499.455920498</v>
      </c>
    </row>
    <row r="2283">
      <c r="A2283" t="str">
        <f t="shared" si="385"/>
        <v>PAMS</v>
      </c>
      <c r="B2283" t="str">
        <f t="shared" si="386"/>
        <v>U001</v>
      </c>
      <c r="C2283" t="str">
        <f t="shared" si="387"/>
        <v>EDUCATION/TRAINING- LECTURES</v>
      </c>
      <c r="D2283" s="2" t="n">
        <f t="shared" si="388"/>
        <v>1182884.67677234</v>
      </c>
      <c r="E2283" s="2" t="n">
        <f t="shared" si="389"/>
        <v>2066463.51325115</v>
      </c>
      <c r="F2283" s="2" t="n">
        <f t="shared" si="390"/>
        <v>1670535.3207</v>
      </c>
      <c r="G2283" s="2" t="n">
        <f t="shared" si="391"/>
        <v>179186.286350996</v>
      </c>
      <c r="H2283" s="3" t="n">
        <f t="shared" si="392"/>
        <v>-0.19159699167794131</v>
      </c>
      <c r="I2283" s="3" t="n">
        <f t="shared" si="393"/>
        <v>0.41225544087550481</v>
      </c>
      <c r="J2283" s="3" t="n">
        <f t="shared" si="394"/>
        <v>0.1072627942256929</v>
      </c>
      <c r="K2283" s="3" t="n">
        <f t="shared" si="395"/>
        <v>1.3486167733196813E-5</v>
      </c>
      <c r="L2283" s="3" t="n">
        <f>AM2283/SUM(AM1:AM$2860)</f>
        <v>2.0388054049955839E-6</v>
      </c>
      <c r="M2283" t="s">
        <v>4323</v>
      </c>
      <c r="N2283" t="s">
        <v>5406</v>
      </c>
      <c r="O2283" t="s">
        <v>5407</v>
      </c>
      <c r="P2283" s="2" t="n">
        <v>367520.420040695</v>
      </c>
      <c r="Q2283" s="2" t="n">
        <v>339118.14812866203</v>
      </c>
      <c r="R2283" s="2" t="n">
        <v>5595728.8233847003</v>
      </c>
      <c r="S2283" s="2" t="n">
        <v>1764507.26705702</v>
      </c>
      <c r="T2283" s="2" t="n">
        <v>2373978.3341198401</v>
      </c>
      <c r="U2283" s="2" t="n">
        <v>4574733.8774493895</v>
      </c>
      <c r="V2283" s="2" t="n">
        <v>4449315.2547515202</v>
      </c>
      <c r="W2283" s="2" t="n">
        <v>2946831.38796023</v>
      </c>
      <c r="X2283" s="2" t="n">
        <v>3794287.34704722</v>
      </c>
      <c r="Y2283" s="2" t="n">
        <v>1320124.60002198</v>
      </c>
      <c r="Z2283" s="2" t="n">
        <v>2426249.96759356</v>
      </c>
      <c r="AA2283" s="2" t="n">
        <v>1753349.7489628401</v>
      </c>
      <c r="AB2283" s="2" t="n">
        <v>2885424.19638866</v>
      </c>
      <c r="AC2283" s="2" t="n">
        <v>899653.25645067997</v>
      </c>
      <c r="AD2283" s="2" t="n">
        <v>1192873.3563359799</v>
      </c>
      <c r="AE2283" s="2" t="n">
        <v>1182884.67677234</v>
      </c>
      <c r="AF2283" s="2" t="n">
        <v>901735.56033753802</v>
      </c>
      <c r="AG2283" s="2" t="n">
        <v>2651941.23777318</v>
      </c>
      <c r="AH2283" s="2" t="n">
        <v>5425783.0406590803</v>
      </c>
      <c r="AI2283" s="2" t="n">
        <v>5996794.2181106396</v>
      </c>
      <c r="AJ2283" s="2" t="n">
        <v>6679635.7359030303</v>
      </c>
      <c r="AK2283" s="2" t="n">
        <v>2066463.51325115</v>
      </c>
      <c r="AL2283" s="2" t="n">
        <v>1670535.3207</v>
      </c>
      <c r="AM2283" s="2" t="n">
        <v>179186.286350996</v>
      </c>
    </row>
    <row r="2284">
      <c r="A2284" t="str">
        <f t="shared" si="385"/>
        <v>PAMS</v>
      </c>
      <c r="B2284" t="str">
        <f t="shared" si="386"/>
        <v>U002</v>
      </c>
      <c r="C2284" t="str">
        <f t="shared" si="387"/>
        <v>EDUCATION/TRAINING- PERSONNEL TESTING</v>
      </c>
      <c r="D2284" s="2" t="n">
        <f t="shared" si="388"/>
        <v>1152609.9065080499</v>
      </c>
      <c r="E2284" s="2" t="n">
        <f t="shared" si="389"/>
        <v>21485927.814045399</v>
      </c>
      <c r="F2284" s="2" t="n">
        <f t="shared" si="390"/>
        <v>20403389.837000001</v>
      </c>
      <c r="G2284" s="2" t="n">
        <f t="shared" si="391"/>
        <v>18587191.7665217</v>
      </c>
      <c r="H2284" s="3" t="n">
        <f t="shared" si="392"/>
        <v>-5.0383580658673766E-2</v>
      </c>
      <c r="I2284" s="3" t="n">
        <f t="shared" si="393"/>
        <v>16.701903932800793</v>
      </c>
      <c r="J2284" s="3" t="n">
        <f t="shared" si="394"/>
        <v>0.91098547422817144</v>
      </c>
      <c r="K2284" s="3" t="n">
        <f t="shared" si="395"/>
        <v>1.6471578556763718E-4</v>
      </c>
      <c r="L2284" s="3" t="n">
        <f>AM2284/SUM(AM1:AM$2860)</f>
        <v>2.1148754075433302E-4</v>
      </c>
      <c r="M2284" t="s">
        <v>4323</v>
      </c>
      <c r="N2284" t="s">
        <v>5408</v>
      </c>
      <c r="O2284" t="s">
        <v>5409</v>
      </c>
      <c r="P2284" s="2"/>
      <c r="Q2284" s="2" t="n">
        <v>42724.390854363002</v>
      </c>
      <c r="R2284" s="2"/>
      <c r="S2284" s="2" t="n">
        <v>139842.64406480399</v>
      </c>
      <c r="T2284" s="2" t="n">
        <v>263521.83786995901</v>
      </c>
      <c r="U2284" s="2" t="n">
        <v>1111036.6618379201</v>
      </c>
      <c r="V2284" s="2" t="n">
        <v>226693.027659126</v>
      </c>
      <c r="W2284" s="2" t="n">
        <v>695462.48286472901</v>
      </c>
      <c r="X2284" s="2" t="n">
        <v>812301.21417301695</v>
      </c>
      <c r="Y2284" s="2" t="n">
        <v>4150342.1265265602</v>
      </c>
      <c r="Z2284" s="2" t="n">
        <v>5148887.5003534304</v>
      </c>
      <c r="AA2284" s="2" t="n">
        <v>7265392.7540424298</v>
      </c>
      <c r="AB2284" s="2" t="n">
        <v>8431543.1685345005</v>
      </c>
      <c r="AC2284" s="2" t="n">
        <v>7696882.9384215102</v>
      </c>
      <c r="AD2284" s="2" t="n">
        <v>5587476.1887055002</v>
      </c>
      <c r="AE2284" s="2" t="n">
        <v>1152609.9065080499</v>
      </c>
      <c r="AF2284" s="2" t="n">
        <v>1643025.1093999301</v>
      </c>
      <c r="AG2284" s="2" t="n">
        <v>1162630.7234919099</v>
      </c>
      <c r="AH2284" s="2" t="n">
        <v>1845693.8173128399</v>
      </c>
      <c r="AI2284" s="2" t="n">
        <v>2530473.4952881201</v>
      </c>
      <c r="AJ2284" s="2" t="n">
        <v>2694101.97881256</v>
      </c>
      <c r="AK2284" s="2" t="n">
        <v>21485927.814045399</v>
      </c>
      <c r="AL2284" s="2" t="n">
        <v>20403389.837000001</v>
      </c>
      <c r="AM2284" s="2" t="n">
        <v>18587191.7665217</v>
      </c>
    </row>
    <row r="2285">
      <c r="A2285" t="str">
        <f t="shared" si="385"/>
        <v>PAMS</v>
      </c>
      <c r="B2285" t="str">
        <f t="shared" si="386"/>
        <v>U003</v>
      </c>
      <c r="C2285" t="str">
        <f t="shared" si="387"/>
        <v>EDUCATION/TRAINING- RESERVE TRAINING (MILITARY)</v>
      </c>
      <c r="D2285" s="2" t="n">
        <f t="shared" si="388"/>
        <v>2617838.3714513099</v>
      </c>
      <c r="E2285" s="2" t="n">
        <f t="shared" si="389"/>
        <v>2586968.6396639599</v>
      </c>
      <c r="F2285" s="2" t="n">
        <f t="shared" si="390"/>
        <v>3286512.5469</v>
      </c>
      <c r="G2285" s="2" t="n">
        <f t="shared" si="391"/>
        <v>2228780.5427618101</v>
      </c>
      <c r="H2285" s="3" t="n">
        <f t="shared" si="392"/>
        <v>0.27041066385980961</v>
      </c>
      <c r="I2285" s="3" t="n">
        <f t="shared" si="393"/>
        <v>0.2554298931289567</v>
      </c>
      <c r="J2285" s="3" t="n">
        <f t="shared" si="394"/>
        <v>0.6781597547418784</v>
      </c>
      <c r="K2285" s="3" t="n">
        <f t="shared" si="395"/>
        <v>2.6531890056761526E-5</v>
      </c>
      <c r="L2285" s="3" t="n">
        <f>AM2285/SUM(AM1:AM$2860)</f>
        <v>2.5359361531890531E-5</v>
      </c>
      <c r="M2285" t="s">
        <v>4323</v>
      </c>
      <c r="N2285" t="s">
        <v>5410</v>
      </c>
      <c r="O2285" t="s">
        <v>5411</v>
      </c>
      <c r="P2285" s="2" t="n">
        <v>156079.52280770199</v>
      </c>
      <c r="Q2285" s="2"/>
      <c r="R2285" s="2"/>
      <c r="S2285" s="2"/>
      <c r="T2285" s="2" t="n">
        <v>52142.100387748702</v>
      </c>
      <c r="U2285" s="2" t="n">
        <v>97276.341408475098</v>
      </c>
      <c r="V2285" s="2" t="n">
        <v>97894.601259824296</v>
      </c>
      <c r="W2285" s="2" t="n">
        <v>244012.16866461601</v>
      </c>
      <c r="X2285" s="2" t="n">
        <v>364881.07511123799</v>
      </c>
      <c r="Y2285" s="2" t="n">
        <v>233975.48580875699</v>
      </c>
      <c r="Z2285" s="2" t="n">
        <v>579855.19389630901</v>
      </c>
      <c r="AA2285" s="2" t="n">
        <v>4169869.6764664999</v>
      </c>
      <c r="AB2285" s="2" t="n">
        <v>6091026.3892661799</v>
      </c>
      <c r="AC2285" s="2" t="n">
        <v>1376274.24066087</v>
      </c>
      <c r="AD2285" s="2" t="n">
        <v>242834.822605211</v>
      </c>
      <c r="AE2285" s="2" t="n">
        <v>2617838.3714513099</v>
      </c>
      <c r="AF2285" s="2" t="n">
        <v>838236.474946692</v>
      </c>
      <c r="AG2285" s="2" t="n">
        <v>1600040.47045428</v>
      </c>
      <c r="AH2285" s="2" t="n">
        <v>2093903.3286890299</v>
      </c>
      <c r="AI2285" s="2" t="n">
        <v>4104209.84236468</v>
      </c>
      <c r="AJ2285" s="2" t="n">
        <v>3873606.2132469402</v>
      </c>
      <c r="AK2285" s="2" t="n">
        <v>2586968.6396639599</v>
      </c>
      <c r="AL2285" s="2" t="n">
        <v>3286512.5469</v>
      </c>
      <c r="AM2285" s="2" t="n">
        <v>2228780.5427618101</v>
      </c>
    </row>
    <row r="2286">
      <c r="A2286" t="str">
        <f t="shared" si="385"/>
        <v>PAMS</v>
      </c>
      <c r="B2286" t="str">
        <f t="shared" si="386"/>
        <v>U004</v>
      </c>
      <c r="C2286" t="str">
        <f t="shared" si="387"/>
        <v>EDUCATION/TRAINING- SCIENTIFIC/MANAGEMENT</v>
      </c>
      <c r="D2286" s="2" t="n">
        <f t="shared" si="388"/>
        <v>1123679.76782303</v>
      </c>
      <c r="E2286" s="2" t="n">
        <f t="shared" si="389"/>
        <v>966854.01943324995</v>
      </c>
      <c r="F2286" s="2" t="n">
        <f t="shared" si="390"/>
        <v>1029627.7432</v>
      </c>
      <c r="G2286" s="2" t="n">
        <f t="shared" si="391"/>
        <v>-51109.971656936897</v>
      </c>
      <c r="H2286" s="3" t="n">
        <f t="shared" si="392"/>
        <v>6.4925751463025039E-2</v>
      </c>
      <c r="I2286" s="3" t="n">
        <f t="shared" si="393"/>
        <v>-8.3700024968183295E-2</v>
      </c>
      <c r="J2286" s="3" t="n">
        <f t="shared" si="394"/>
        <v>-4.9639272051946876E-2</v>
      </c>
      <c r="K2286" s="3" t="n">
        <f t="shared" si="395"/>
        <v>8.3121453796796058E-6</v>
      </c>
      <c r="L2286" s="3" t="n">
        <f>AM2286/SUM(AM1:AM$2860)</f>
        <v>-5.8153605716911404E-7</v>
      </c>
      <c r="M2286" t="s">
        <v>4323</v>
      </c>
      <c r="N2286" t="s">
        <v>5412</v>
      </c>
      <c r="O2286" t="s">
        <v>5413</v>
      </c>
      <c r="P2286" s="2" t="n">
        <v>887021.25575282704</v>
      </c>
      <c r="Q2286" s="2" t="n">
        <v>1922947.7883713699</v>
      </c>
      <c r="R2286" s="2" t="n">
        <v>245095.28079817499</v>
      </c>
      <c r="S2286" s="2" t="n">
        <v>1649664.71472728</v>
      </c>
      <c r="T2286" s="2" t="n">
        <v>847576.13384041504</v>
      </c>
      <c r="U2286" s="2" t="n">
        <v>6310548.2047328698</v>
      </c>
      <c r="V2286" s="2" t="n">
        <v>884847.347275184</v>
      </c>
      <c r="W2286" s="2" t="n">
        <v>2728588.15149533</v>
      </c>
      <c r="X2286" s="2" t="n">
        <v>1737881.6360669399</v>
      </c>
      <c r="Y2286" s="2" t="n">
        <v>1346576.10205446</v>
      </c>
      <c r="Z2286" s="2" t="n">
        <v>1391182.43556409</v>
      </c>
      <c r="AA2286" s="2" t="n">
        <v>1261339.3068934099</v>
      </c>
      <c r="AB2286" s="2" t="n">
        <v>4805634.8529489404</v>
      </c>
      <c r="AC2286" s="2" t="n">
        <v>4356684.93814959</v>
      </c>
      <c r="AD2286" s="2" t="n">
        <v>1367645.5257331801</v>
      </c>
      <c r="AE2286" s="2" t="n">
        <v>1123679.76782303</v>
      </c>
      <c r="AF2286" s="2" t="n">
        <v>203200.30182183001</v>
      </c>
      <c r="AG2286" s="2" t="n">
        <v>181089.73632492599</v>
      </c>
      <c r="AH2286" s="2" t="n">
        <v>3157171.0928132702</v>
      </c>
      <c r="AI2286" s="2" t="n">
        <v>1518065.72897536</v>
      </c>
      <c r="AJ2286" s="2" t="n">
        <v>1160887.6190091299</v>
      </c>
      <c r="AK2286" s="2" t="n">
        <v>966854.01943324995</v>
      </c>
      <c r="AL2286" s="2" t="n">
        <v>1029627.7432</v>
      </c>
      <c r="AM2286" s="2" t="n">
        <v>-51109.971656936897</v>
      </c>
    </row>
    <row r="2287">
      <c r="A2287" t="str">
        <f t="shared" si="385"/>
        <v>PAMS</v>
      </c>
      <c r="B2287" t="str">
        <f t="shared" si="386"/>
        <v>U005</v>
      </c>
      <c r="C2287" t="str">
        <f t="shared" si="387"/>
        <v>EDUCATION/TRAINING- TUITION/REGISTRATION/MEMBERSHIP FEES</v>
      </c>
      <c r="D2287" s="2" t="n">
        <f t="shared" si="388"/>
        <v>150034177.61851901</v>
      </c>
      <c r="E2287" s="2" t="n">
        <f t="shared" si="389"/>
        <v>182529726.93412399</v>
      </c>
      <c r="F2287" s="2" t="n">
        <f t="shared" si="390"/>
        <v>177613151.01710001</v>
      </c>
      <c r="G2287" s="2" t="n">
        <f t="shared" si="391"/>
        <v>125608384.25182</v>
      </c>
      <c r="H2287" s="3" t="n">
        <f t="shared" si="392"/>
        <v>-2.6935754518486732E-2</v>
      </c>
      <c r="I2287" s="3" t="n">
        <f t="shared" si="393"/>
        <v>0.1838179395944306</v>
      </c>
      <c r="J2287" s="3" t="n">
        <f t="shared" si="394"/>
        <v>0.70720204856748947</v>
      </c>
      <c r="K2287" s="3" t="n">
        <f t="shared" si="395"/>
        <v>1.4338641730930429E-3</v>
      </c>
      <c r="L2287" s="3" t="n">
        <f>AM2287/SUM(AM1:AM$2860)</f>
        <v>1.4291889069218901E-3</v>
      </c>
      <c r="M2287" t="s">
        <v>4323</v>
      </c>
      <c r="N2287" t="s">
        <v>5414</v>
      </c>
      <c r="O2287" t="s">
        <v>5415</v>
      </c>
      <c r="P2287" s="2" t="n">
        <v>91602264.070815399</v>
      </c>
      <c r="Q2287" s="2" t="n">
        <v>121689629.51763099</v>
      </c>
      <c r="R2287" s="2" t="n">
        <v>94670833.570115298</v>
      </c>
      <c r="S2287" s="2" t="n">
        <v>63061375.185589798</v>
      </c>
      <c r="T2287" s="2" t="n">
        <v>117523488.228275</v>
      </c>
      <c r="U2287" s="2" t="n">
        <v>176542359.86869299</v>
      </c>
      <c r="V2287" s="2" t="n">
        <v>115884951.096985</v>
      </c>
      <c r="W2287" s="2" t="n">
        <v>97614074.685248196</v>
      </c>
      <c r="X2287" s="2" t="n">
        <v>157697473.21661699</v>
      </c>
      <c r="Y2287" s="2" t="n">
        <v>158134160.722069</v>
      </c>
      <c r="Z2287" s="2" t="n">
        <v>152998624.71226999</v>
      </c>
      <c r="AA2287" s="2" t="n">
        <v>180202071.35409001</v>
      </c>
      <c r="AB2287" s="2" t="n">
        <v>166324944.38918599</v>
      </c>
      <c r="AC2287" s="2" t="n">
        <v>148043614.07158601</v>
      </c>
      <c r="AD2287" s="2" t="n">
        <v>151730025.09707299</v>
      </c>
      <c r="AE2287" s="2" t="n">
        <v>150034177.61851901</v>
      </c>
      <c r="AF2287" s="2" t="n">
        <v>158058403.46129099</v>
      </c>
      <c r="AG2287" s="2" t="n">
        <v>182535073.2186</v>
      </c>
      <c r="AH2287" s="2" t="n">
        <v>216568642.75090799</v>
      </c>
      <c r="AI2287" s="2" t="n">
        <v>192621397.81168899</v>
      </c>
      <c r="AJ2287" s="2" t="n">
        <v>202268606.54489401</v>
      </c>
      <c r="AK2287" s="2" t="n">
        <v>182529726.93412399</v>
      </c>
      <c r="AL2287" s="2" t="n">
        <v>177613151.01710001</v>
      </c>
      <c r="AM2287" s="2" t="n">
        <v>125608384.25182</v>
      </c>
    </row>
    <row r="2288">
      <c r="A2288" t="str">
        <f t="shared" si="385"/>
        <v>PAMS</v>
      </c>
      <c r="B2288" t="str">
        <f t="shared" si="386"/>
        <v>U006</v>
      </c>
      <c r="C2288" t="str">
        <f t="shared" si="387"/>
        <v>EDUCATION/TRAINING- VOCATIONAL/TECHNICAL</v>
      </c>
      <c r="D2288" s="2" t="n">
        <f t="shared" si="388"/>
        <v>29183761.386583701</v>
      </c>
      <c r="E2288" s="2" t="n">
        <f t="shared" si="389"/>
        <v>17701138.062676001</v>
      </c>
      <c r="F2288" s="2" t="n">
        <f t="shared" si="390"/>
        <v>14510693.691199999</v>
      </c>
      <c r="G2288" s="2" t="n">
        <f t="shared" si="391"/>
        <v>14856624.034603801</v>
      </c>
      <c r="H2288" s="3" t="n">
        <f t="shared" si="392"/>
        <v>-0.18023950551536916</v>
      </c>
      <c r="I2288" s="3" t="n">
        <f t="shared" si="393"/>
        <v>-0.5027819238588338</v>
      </c>
      <c r="J2288" s="3" t="n">
        <f t="shared" si="394"/>
        <v>1.0238396833925032</v>
      </c>
      <c r="K2288" s="3" t="n">
        <f t="shared" si="395"/>
        <v>1.1714427502350743E-4</v>
      </c>
      <c r="L2288" s="3" t="n">
        <f>AM2288/SUM(AM1:AM$2860)</f>
        <v>1.6904064478687246E-4</v>
      </c>
      <c r="M2288" t="s">
        <v>4323</v>
      </c>
      <c r="N2288" t="s">
        <v>5416</v>
      </c>
      <c r="O2288" t="s">
        <v>5417</v>
      </c>
      <c r="P2288" s="2" t="n">
        <v>31611793.969794899</v>
      </c>
      <c r="Q2288" s="2" t="n">
        <v>35285978.811503701</v>
      </c>
      <c r="R2288" s="2" t="n">
        <v>15915286.222778</v>
      </c>
      <c r="S2288" s="2" t="n">
        <v>12155004.677025599</v>
      </c>
      <c r="T2288" s="2" t="n">
        <v>17958171.337537698</v>
      </c>
      <c r="U2288" s="2" t="n">
        <v>17295082.991616301</v>
      </c>
      <c r="V2288" s="2" t="n">
        <v>14956988.6553596</v>
      </c>
      <c r="W2288" s="2" t="n">
        <v>24747824.545778099</v>
      </c>
      <c r="X2288" s="2" t="n">
        <v>34263799.254564501</v>
      </c>
      <c r="Y2288" s="2" t="n">
        <v>42471261.798529603</v>
      </c>
      <c r="Z2288" s="2" t="n">
        <v>42720438.275332697</v>
      </c>
      <c r="AA2288" s="2" t="n">
        <v>47780736.4622612</v>
      </c>
      <c r="AB2288" s="2" t="n">
        <v>24849828.7314221</v>
      </c>
      <c r="AC2288" s="2" t="n">
        <v>20928738.362362299</v>
      </c>
      <c r="AD2288" s="2" t="n">
        <v>23924953.003178801</v>
      </c>
      <c r="AE2288" s="2" t="n">
        <v>29183761.386583701</v>
      </c>
      <c r="AF2288" s="2" t="n">
        <v>19693829.231573001</v>
      </c>
      <c r="AG2288" s="2" t="n">
        <v>19438781.533248901</v>
      </c>
      <c r="AH2288" s="2" t="n">
        <v>16320240.904752299</v>
      </c>
      <c r="AI2288" s="2" t="n">
        <v>15612410.4776605</v>
      </c>
      <c r="AJ2288" s="2" t="n">
        <v>12254580.013756899</v>
      </c>
      <c r="AK2288" s="2" t="n">
        <v>17701138.062676001</v>
      </c>
      <c r="AL2288" s="2" t="n">
        <v>14510693.691199999</v>
      </c>
      <c r="AM2288" s="2" t="n">
        <v>14856624.034603801</v>
      </c>
    </row>
    <row r="2289">
      <c r="A2289" t="str">
        <f t="shared" si="385"/>
        <v>PAMS</v>
      </c>
      <c r="B2289" t="str">
        <f t="shared" si="386"/>
        <v>U007</v>
      </c>
      <c r="C2289" t="str">
        <f t="shared" si="387"/>
        <v>EDUCATION/TRAINING- FACULTY SALARIES FOR DEPENDENT SCHOOLS</v>
      </c>
      <c r="D2289" s="2" t="n">
        <f t="shared" si="388"/>
        <v>0</v>
      </c>
      <c r="E2289" s="2" t="n">
        <f t="shared" si="389"/>
        <v>0</v>
      </c>
      <c r="F2289" s="2" t="n">
        <f t="shared" si="390"/>
        <v>249845.4688</v>
      </c>
      <c r="G2289" s="2" t="n">
        <f t="shared" si="391"/>
        <v>51980.104082466001</v>
      </c>
      <c r="H2289" s="3" t="e">
        <f t="shared" si="392"/>
        <v>#DIV/0!</v>
      </c>
      <c r="I2289" s="3" t="e">
        <f t="shared" si="393"/>
        <v>#DIV/0!</v>
      </c>
      <c r="J2289" s="3" t="n">
        <f t="shared" si="394"/>
        <v>0.2080490165866318</v>
      </c>
      <c r="K2289" s="3" t="n">
        <f t="shared" si="395"/>
        <v>2.0169929111131252E-6</v>
      </c>
      <c r="L2289" s="3" t="n">
        <f>AM2289/SUM(AM1:AM$2860)</f>
        <v>5.9143653966896126E-7</v>
      </c>
      <c r="M2289" t="s">
        <v>4323</v>
      </c>
      <c r="N2289" t="s">
        <v>5418</v>
      </c>
      <c r="O2289" t="s">
        <v>5419</v>
      </c>
      <c r="P2289" s="2"/>
      <c r="Q2289" s="2" t="n">
        <v>63099.085592029303</v>
      </c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 t="n">
        <v>2462556.4271551399</v>
      </c>
      <c r="AC2289" s="2" t="n">
        <v>50930.974346404299</v>
      </c>
      <c r="AD2289" s="2"/>
      <c r="AE2289" s="2"/>
      <c r="AF2289" s="2"/>
      <c r="AG2289" s="2"/>
      <c r="AH2289" s="2"/>
      <c r="AI2289" s="2" t="n">
        <v>5767.8717548322502</v>
      </c>
      <c r="AJ2289" s="2"/>
      <c r="AK2289" s="2"/>
      <c r="AL2289" s="2" t="n">
        <v>249845.4688</v>
      </c>
      <c r="AM2289" s="2" t="n">
        <v>51980.104082466001</v>
      </c>
    </row>
    <row r="2290">
      <c r="A2290" t="str">
        <f t="shared" si="385"/>
        <v>PAMS</v>
      </c>
      <c r="B2290" t="str">
        <f t="shared" si="386"/>
        <v>U008</v>
      </c>
      <c r="C2290" t="str">
        <f t="shared" si="387"/>
        <v>EDUCATION/TRAINING- TRAINING/CURRICULUM DEVELOPMENT</v>
      </c>
      <c r="D2290" s="2" t="n">
        <f t="shared" si="388"/>
        <v>189419948.69017601</v>
      </c>
      <c r="E2290" s="2" t="n">
        <f t="shared" si="389"/>
        <v>176364726.971591</v>
      </c>
      <c r="F2290" s="2" t="n">
        <f t="shared" si="390"/>
        <v>170443350.03529999</v>
      </c>
      <c r="G2290" s="2" t="n">
        <f t="shared" si="391"/>
        <v>78972289.631896198</v>
      </c>
      <c r="H2290" s="3" t="n">
        <f t="shared" si="392"/>
        <v>-3.3574610059327936E-2</v>
      </c>
      <c r="I2290" s="3" t="n">
        <f t="shared" si="393"/>
        <v>-0.10018268290165688</v>
      </c>
      <c r="J2290" s="3" t="n">
        <f t="shared" si="394"/>
        <v>0.4633345308898264</v>
      </c>
      <c r="K2290" s="3" t="n">
        <f t="shared" si="395"/>
        <v>1.3759826440669597E-3</v>
      </c>
      <c r="L2290" s="3" t="n">
        <f>AM2290/SUM(AM1:AM$2860)</f>
        <v>8.9855721788327416E-4</v>
      </c>
      <c r="M2290" t="s">
        <v>4323</v>
      </c>
      <c r="N2290" t="s">
        <v>5420</v>
      </c>
      <c r="O2290" t="s">
        <v>5421</v>
      </c>
      <c r="P2290" s="2" t="n">
        <v>55614866.943903297</v>
      </c>
      <c r="Q2290" s="2" t="n">
        <v>90827475.540238902</v>
      </c>
      <c r="R2290" s="2" t="n">
        <v>114749731.47162899</v>
      </c>
      <c r="S2290" s="2" t="n">
        <v>139656894.267039</v>
      </c>
      <c r="T2290" s="2" t="n">
        <v>119257341.375837</v>
      </c>
      <c r="U2290" s="2" t="n">
        <v>126457436.37532599</v>
      </c>
      <c r="V2290" s="2" t="n">
        <v>173832881.01492</v>
      </c>
      <c r="W2290" s="2" t="n">
        <v>164103340.93092901</v>
      </c>
      <c r="X2290" s="2" t="n">
        <v>177299123.59305099</v>
      </c>
      <c r="Y2290" s="2" t="n">
        <v>182420586.50131199</v>
      </c>
      <c r="Z2290" s="2" t="n">
        <v>175885163.93578801</v>
      </c>
      <c r="AA2290" s="2" t="n">
        <v>195544402.57763499</v>
      </c>
      <c r="AB2290" s="2" t="n">
        <v>233807244.972269</v>
      </c>
      <c r="AC2290" s="2" t="n">
        <v>157344679.14320299</v>
      </c>
      <c r="AD2290" s="2" t="n">
        <v>222638665.861426</v>
      </c>
      <c r="AE2290" s="2" t="n">
        <v>189419948.69017601</v>
      </c>
      <c r="AF2290" s="2" t="n">
        <v>119045832.044016</v>
      </c>
      <c r="AG2290" s="2" t="n">
        <v>125314883.671967</v>
      </c>
      <c r="AH2290" s="2" t="n">
        <v>151196368.94365299</v>
      </c>
      <c r="AI2290" s="2" t="n">
        <v>146565761.54725501</v>
      </c>
      <c r="AJ2290" s="2" t="n">
        <v>165954834.846717</v>
      </c>
      <c r="AK2290" s="2" t="n">
        <v>176364726.971591</v>
      </c>
      <c r="AL2290" s="2" t="n">
        <v>170443350.03529999</v>
      </c>
      <c r="AM2290" s="2" t="n">
        <v>78972289.631896198</v>
      </c>
    </row>
    <row r="2291">
      <c r="A2291" t="str">
        <f t="shared" si="385"/>
        <v>PAMS</v>
      </c>
      <c r="B2291" t="str">
        <f t="shared" si="386"/>
        <v>U009</v>
      </c>
      <c r="C2291" t="str">
        <f t="shared" si="387"/>
        <v>EDUCATION SERVICES</v>
      </c>
      <c r="D2291" s="2" t="n">
        <f t="shared" si="388"/>
        <v>63799059.3537561</v>
      </c>
      <c r="E2291" s="2" t="n">
        <f t="shared" si="389"/>
        <v>78796001.368350193</v>
      </c>
      <c r="F2291" s="2" t="n">
        <f t="shared" si="390"/>
        <v>106817805.3752</v>
      </c>
      <c r="G2291" s="2" t="n">
        <f t="shared" si="391"/>
        <v>97770239.261725605</v>
      </c>
      <c r="H2291" s="3" t="n">
        <f t="shared" si="392"/>
        <v>0.35562469567275867</v>
      </c>
      <c r="I2291" s="3" t="n">
        <f t="shared" si="393"/>
        <v>0.67428495744602568</v>
      </c>
      <c r="J2291" s="3" t="n">
        <f t="shared" si="394"/>
        <v>0.91529908256685655</v>
      </c>
      <c r="K2291" s="3" t="n">
        <f t="shared" si="395"/>
        <v>8.6233605619202597E-4</v>
      </c>
      <c r="L2291" s="3" t="n">
        <f>AM2291/SUM(AM1:AM$2860)</f>
        <v>1.1124427896454902E-3</v>
      </c>
      <c r="M2291" t="s">
        <v>4323</v>
      </c>
      <c r="N2291" t="s">
        <v>5422</v>
      </c>
      <c r="O2291" t="s">
        <v>5423</v>
      </c>
      <c r="P2291" s="2" t="n">
        <v>85891928.308700502</v>
      </c>
      <c r="Q2291" s="2" t="n">
        <v>103169254.42536899</v>
      </c>
      <c r="R2291" s="2" t="n">
        <v>153832705.63981101</v>
      </c>
      <c r="S2291" s="2" t="n">
        <v>105432178.594243</v>
      </c>
      <c r="T2291" s="2" t="n">
        <v>105033527.41219901</v>
      </c>
      <c r="U2291" s="2" t="n">
        <v>55019018.441899203</v>
      </c>
      <c r="V2291" s="2" t="n">
        <v>80541426.242046103</v>
      </c>
      <c r="W2291" s="2" t="n">
        <v>94525361.736442506</v>
      </c>
      <c r="X2291" s="2" t="n">
        <v>134441132.07398799</v>
      </c>
      <c r="Y2291" s="2" t="n">
        <v>141661978.928022</v>
      </c>
      <c r="Z2291" s="2" t="n">
        <v>123276025.45733701</v>
      </c>
      <c r="AA2291" s="2" t="n">
        <v>82204700.605522305</v>
      </c>
      <c r="AB2291" s="2" t="n">
        <v>82719966.177569494</v>
      </c>
      <c r="AC2291" s="2" t="n">
        <v>51321477.244377904</v>
      </c>
      <c r="AD2291" s="2" t="n">
        <v>52468586.017681502</v>
      </c>
      <c r="AE2291" s="2" t="n">
        <v>63799059.3537561</v>
      </c>
      <c r="AF2291" s="2" t="n">
        <v>66030576.752476901</v>
      </c>
      <c r="AG2291" s="2" t="n">
        <v>60378381.4732382</v>
      </c>
      <c r="AH2291" s="2" t="n">
        <v>67078263.411346003</v>
      </c>
      <c r="AI2291" s="2" t="n">
        <v>68528432.0633661</v>
      </c>
      <c r="AJ2291" s="2" t="n">
        <v>65599311.741598502</v>
      </c>
      <c r="AK2291" s="2" t="n">
        <v>78796001.368350193</v>
      </c>
      <c r="AL2291" s="2" t="n">
        <v>106817805.3752</v>
      </c>
      <c r="AM2291" s="2" t="n">
        <v>97770239.261725605</v>
      </c>
    </row>
    <row r="2292">
      <c r="A2292" t="str">
        <f t="shared" si="385"/>
        <v>PAMS</v>
      </c>
      <c r="B2292" t="str">
        <f t="shared" si="386"/>
        <v>U010</v>
      </c>
      <c r="C2292" t="str">
        <f t="shared" si="387"/>
        <v>CERT &amp; ACCREDIATIONS FOR EDUCATIONA</v>
      </c>
      <c r="D2292" s="2" t="n">
        <f t="shared" si="388"/>
        <v>1939657.60802443</v>
      </c>
      <c r="E2292" s="2" t="n">
        <f t="shared" si="389"/>
        <v>526579.93315703596</v>
      </c>
      <c r="F2292" s="2" t="n">
        <f t="shared" si="390"/>
        <v>919188.14670000004</v>
      </c>
      <c r="G2292" s="2" t="n">
        <f t="shared" si="391"/>
        <v>209105.37728453899</v>
      </c>
      <c r="H2292" s="3" t="n">
        <f t="shared" si="392"/>
        <v>0.7455814185495766</v>
      </c>
      <c r="I2292" s="3" t="n">
        <f t="shared" si="393"/>
        <v>-0.52610803943062567</v>
      </c>
      <c r="J2292" s="3" t="n">
        <f t="shared" si="394"/>
        <v>0.22748920124269809</v>
      </c>
      <c r="K2292" s="3" t="n">
        <f t="shared" si="395"/>
        <v>7.4205707422984145E-6</v>
      </c>
      <c r="L2292" s="3" t="n">
        <f>AM2292/SUM(AM1:AM$2860)</f>
        <v>2.3792288020650145E-6</v>
      </c>
      <c r="M2292" t="s">
        <v>4323</v>
      </c>
      <c r="N2292" t="s">
        <v>5424</v>
      </c>
      <c r="O2292" t="s">
        <v>5425</v>
      </c>
      <c r="P2292" s="2"/>
      <c r="Q2292" s="2"/>
      <c r="R2292" s="2" t="n">
        <v>77379.628930521794</v>
      </c>
      <c r="S2292" s="2" t="n">
        <v>2747221.4667031802</v>
      </c>
      <c r="T2292" s="2" t="n">
        <v>563455.68222681596</v>
      </c>
      <c r="U2292" s="2" t="n">
        <v>357057.674812513</v>
      </c>
      <c r="V2292" s="2" t="n">
        <v>1447964.3070171201</v>
      </c>
      <c r="W2292" s="2" t="n">
        <v>1342365.6269745801</v>
      </c>
      <c r="X2292" s="2" t="n">
        <v>2515909.0586834298</v>
      </c>
      <c r="Y2292" s="2" t="n">
        <v>4804622.2484464897</v>
      </c>
      <c r="Z2292" s="2" t="n">
        <v>3943262.3839972098</v>
      </c>
      <c r="AA2292" s="2" t="n">
        <v>1778966.0674061901</v>
      </c>
      <c r="AB2292" s="2" t="n">
        <v>1304260.0054999201</v>
      </c>
      <c r="AC2292" s="2" t="n">
        <v>1734380.9103307901</v>
      </c>
      <c r="AD2292" s="2" t="n">
        <v>2392892.79226057</v>
      </c>
      <c r="AE2292" s="2" t="n">
        <v>1939657.60802443</v>
      </c>
      <c r="AF2292" s="2" t="n">
        <v>874331.375461658</v>
      </c>
      <c r="AG2292" s="2" t="n">
        <v>1884369.08804668</v>
      </c>
      <c r="AH2292" s="2" t="n">
        <v>1487179.5542975301</v>
      </c>
      <c r="AI2292" s="2" t="n">
        <v>940584.79074152897</v>
      </c>
      <c r="AJ2292" s="2" t="n">
        <v>945395.13656482997</v>
      </c>
      <c r="AK2292" s="2" t="n">
        <v>526579.93315703596</v>
      </c>
      <c r="AL2292" s="2" t="n">
        <v>919188.14670000004</v>
      </c>
      <c r="AM2292" s="2" t="n">
        <v>209105.37728453899</v>
      </c>
    </row>
    <row r="2293">
      <c r="A2293" t="str">
        <f t="shared" si="385"/>
        <v>PAMS</v>
      </c>
      <c r="B2293" t="str">
        <f t="shared" si="386"/>
        <v>U011</v>
      </c>
      <c r="C2293" t="str">
        <f t="shared" si="387"/>
        <v>AIDS TRAINING</v>
      </c>
      <c r="D2293" s="2" t="n">
        <f t="shared" si="388"/>
        <v>0</v>
      </c>
      <c r="E2293" s="2" t="n">
        <f t="shared" si="389"/>
        <v>1733920.1909787001</v>
      </c>
      <c r="F2293" s="2" t="n">
        <f t="shared" si="390"/>
        <v>2012046.825</v>
      </c>
      <c r="G2293" s="2" t="n">
        <f t="shared" si="391"/>
        <v>41967.128695154097</v>
      </c>
      <c r="H2293" s="3" t="n">
        <f t="shared" si="392"/>
        <v>0.16040336543074285</v>
      </c>
      <c r="I2293" s="3" t="e">
        <f t="shared" si="393"/>
        <v>#DIV/0!</v>
      </c>
      <c r="J2293" s="3" t="n">
        <f t="shared" si="394"/>
        <v>2.0857928440683331E-2</v>
      </c>
      <c r="K2293" s="3" t="n">
        <f t="shared" si="395"/>
        <v>1.6243177041971114E-5</v>
      </c>
      <c r="L2293" s="3" t="n">
        <f>AM2293/SUM(AM1:AM$2860)</f>
        <v>4.7750757358865172E-7</v>
      </c>
      <c r="M2293" t="s">
        <v>4323</v>
      </c>
      <c r="N2293" t="s">
        <v>5426</v>
      </c>
      <c r="O2293" t="s">
        <v>5427</v>
      </c>
      <c r="P2293" s="2" t="n">
        <v>361681.17164082901</v>
      </c>
      <c r="Q2293" s="2" t="n">
        <v>-61521.608452228502</v>
      </c>
      <c r="R2293" s="2" t="n">
        <v>300293.89863000298</v>
      </c>
      <c r="S2293" s="2" t="n">
        <v>1251834.71659453</v>
      </c>
      <c r="T2293" s="2" t="n">
        <v>8285227.13623414</v>
      </c>
      <c r="U2293" s="2" t="n">
        <v>15431769.4116515</v>
      </c>
      <c r="V2293" s="2" t="n">
        <v>19441427.677371301</v>
      </c>
      <c r="W2293" s="2" t="n">
        <v>2143664.99377992</v>
      </c>
      <c r="X2293" s="2" t="n">
        <v>77882.819864922596</v>
      </c>
      <c r="Y2293" s="2" t="n">
        <v>4348769.4732821602</v>
      </c>
      <c r="Z2293" s="2" t="n">
        <v>26670.092365599499</v>
      </c>
      <c r="AA2293" s="2" t="n">
        <v>12567.3523364088</v>
      </c>
      <c r="AB2293" s="2"/>
      <c r="AC2293" s="2"/>
      <c r="AD2293" s="2" t="n">
        <v>6456.7999136688004</v>
      </c>
      <c r="AE2293" s="2" t="n">
        <v>0</v>
      </c>
      <c r="AF2293" s="2"/>
      <c r="AG2293" s="2"/>
      <c r="AH2293" s="2"/>
      <c r="AI2293" s="2" t="n">
        <v>860941.52621773002</v>
      </c>
      <c r="AJ2293" s="2" t="n">
        <v>1405575.04124163</v>
      </c>
      <c r="AK2293" s="2" t="n">
        <v>1733920.1909787001</v>
      </c>
      <c r="AL2293" s="2" t="n">
        <v>2012046.825</v>
      </c>
      <c r="AM2293" s="2" t="n">
        <v>41967.128695154097</v>
      </c>
    </row>
    <row r="2294">
      <c r="A2294" t="str">
        <f t="shared" si="385"/>
        <v>PAMS</v>
      </c>
      <c r="B2294" t="str">
        <f t="shared" si="386"/>
        <v>U012</v>
      </c>
      <c r="C2294" t="str">
        <f t="shared" si="387"/>
        <v>EDUCATION/TRAINING- INFORMATION TECHNOLOGY/TELECOMMUNICATIONS TRAINING</v>
      </c>
      <c r="D2294" s="2" t="n">
        <f t="shared" si="388"/>
        <v>15252564.00293</v>
      </c>
      <c r="E2294" s="2" t="n">
        <f t="shared" si="389"/>
        <v>20134006.403681099</v>
      </c>
      <c r="F2294" s="2" t="n">
        <f t="shared" si="390"/>
        <v>15486762.5506</v>
      </c>
      <c r="G2294" s="2" t="n">
        <f t="shared" si="391"/>
        <v>9691011.2194168307</v>
      </c>
      <c r="H2294" s="3" t="n">
        <f t="shared" si="392"/>
        <v>-0.23081565386963643</v>
      </c>
      <c r="I2294" s="3" t="n">
        <f t="shared" si="393"/>
        <v>1.5354700208110028E-2</v>
      </c>
      <c r="J2294" s="3" t="n">
        <f t="shared" si="394"/>
        <v>0.62576094827781636</v>
      </c>
      <c r="K2294" s="3" t="n">
        <f t="shared" si="395"/>
        <v>1.2502404158330855E-4</v>
      </c>
      <c r="L2294" s="3" t="n">
        <f>AM2294/SUM(AM1:AM$2860)</f>
        <v>1.1026561494397561E-4</v>
      </c>
      <c r="M2294" t="s">
        <v>4323</v>
      </c>
      <c r="N2294" t="s">
        <v>5428</v>
      </c>
      <c r="O2294" t="s">
        <v>5429</v>
      </c>
      <c r="P2294" s="2" t="n">
        <v>9787785.65279218</v>
      </c>
      <c r="Q2294" s="2" t="n">
        <v>17447244.211166799</v>
      </c>
      <c r="R2294" s="2" t="n">
        <v>28657479.651018798</v>
      </c>
      <c r="S2294" s="2" t="n">
        <v>37561299.901880696</v>
      </c>
      <c r="T2294" s="2" t="n">
        <v>32661419.583334699</v>
      </c>
      <c r="U2294" s="2" t="n">
        <v>35019246.869506598</v>
      </c>
      <c r="V2294" s="2" t="n">
        <v>23753918.521947801</v>
      </c>
      <c r="W2294" s="2" t="n">
        <v>28955349.006707601</v>
      </c>
      <c r="X2294" s="2" t="n">
        <v>21137499.067738801</v>
      </c>
      <c r="Y2294" s="2" t="n">
        <v>5656644.5210784497</v>
      </c>
      <c r="Z2294" s="2" t="n">
        <v>4019751.4474090799</v>
      </c>
      <c r="AA2294" s="2" t="n">
        <v>4490565.7356645102</v>
      </c>
      <c r="AB2294" s="2" t="n">
        <v>6460403.2528444398</v>
      </c>
      <c r="AC2294" s="2" t="n">
        <v>5612870.6486230604</v>
      </c>
      <c r="AD2294" s="2" t="n">
        <v>10609719.222565399</v>
      </c>
      <c r="AE2294" s="2" t="n">
        <v>15252564.00293</v>
      </c>
      <c r="AF2294" s="2" t="n">
        <v>29590765.047281299</v>
      </c>
      <c r="AG2294" s="2" t="n">
        <v>15541113.7614081</v>
      </c>
      <c r="AH2294" s="2" t="n">
        <v>12422066.546607699</v>
      </c>
      <c r="AI2294" s="2" t="n">
        <v>8058730.4054126702</v>
      </c>
      <c r="AJ2294" s="2" t="n">
        <v>9500496.6957057696</v>
      </c>
      <c r="AK2294" s="2" t="n">
        <v>20134006.403681099</v>
      </c>
      <c r="AL2294" s="2" t="n">
        <v>15486762.5506</v>
      </c>
      <c r="AM2294" s="2" t="n">
        <v>9691011.2194168307</v>
      </c>
    </row>
    <row r="2295">
      <c r="A2295" t="str">
        <f t="shared" si="385"/>
        <v>PAMS</v>
      </c>
      <c r="B2295" t="str">
        <f t="shared" si="386"/>
        <v>U013</v>
      </c>
      <c r="C2295" t="str">
        <f t="shared" si="387"/>
        <v>EDUCATION/TRAINING- COMBAT</v>
      </c>
      <c r="D2295" s="2" t="n">
        <f t="shared" si="388"/>
        <v>18397839.574593201</v>
      </c>
      <c r="E2295" s="2" t="n">
        <f t="shared" si="389"/>
        <v>38680704.767902903</v>
      </c>
      <c r="F2295" s="2" t="n">
        <f t="shared" si="390"/>
        <v>32268030.981199998</v>
      </c>
      <c r="G2295" s="2" t="n">
        <f t="shared" si="391"/>
        <v>23408561.1620574</v>
      </c>
      <c r="H2295" s="3" t="n">
        <f t="shared" si="392"/>
        <v>-0.1657848228252583</v>
      </c>
      <c r="I2295" s="3" t="n">
        <f t="shared" si="393"/>
        <v>0.75390326947741548</v>
      </c>
      <c r="J2295" s="3" t="n">
        <f t="shared" si="394"/>
        <v>0.72544126338838888</v>
      </c>
      <c r="K2295" s="3" t="n">
        <f t="shared" si="395"/>
        <v>2.6049857961105876E-4</v>
      </c>
      <c r="L2295" s="3" t="n">
        <f>AM2295/SUM(AM1:AM$2860)</f>
        <v>2.6634572317038845E-4</v>
      </c>
      <c r="M2295" t="s">
        <v>4323</v>
      </c>
      <c r="N2295" t="s">
        <v>5430</v>
      </c>
      <c r="O2295" t="s">
        <v>5431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 t="n">
        <v>2685838.1685961802</v>
      </c>
      <c r="AC2295" s="2" t="n">
        <v>17983587.6699895</v>
      </c>
      <c r="AD2295" s="2" t="n">
        <v>16855354.710779902</v>
      </c>
      <c r="AE2295" s="2" t="n">
        <v>18397839.574593201</v>
      </c>
      <c r="AF2295" s="2" t="n">
        <v>44852483.4259656</v>
      </c>
      <c r="AG2295" s="2" t="n">
        <v>47643441.916447602</v>
      </c>
      <c r="AH2295" s="2" t="n">
        <v>54436194.8096174</v>
      </c>
      <c r="AI2295" s="2" t="n">
        <v>47295237.471652001</v>
      </c>
      <c r="AJ2295" s="2" t="n">
        <v>31118781.116544299</v>
      </c>
      <c r="AK2295" s="2" t="n">
        <v>38680704.767902903</v>
      </c>
      <c r="AL2295" s="2" t="n">
        <v>32268030.981199998</v>
      </c>
      <c r="AM2295" s="2" t="n">
        <v>23408561.1620574</v>
      </c>
    </row>
    <row r="2296">
      <c r="A2296" t="str">
        <f t="shared" si="385"/>
        <v>PAMS</v>
      </c>
      <c r="B2296" t="str">
        <f t="shared" si="386"/>
        <v>U014</v>
      </c>
      <c r="C2296" t="str">
        <f t="shared" si="387"/>
        <v>EDUCATION/TRAINING- SECURITY</v>
      </c>
      <c r="D2296" s="2" t="n">
        <f t="shared" si="388"/>
        <v>8387737.80571316</v>
      </c>
      <c r="E2296" s="2" t="n">
        <f t="shared" si="389"/>
        <v>6080910.7244558604</v>
      </c>
      <c r="F2296" s="2" t="n">
        <f t="shared" si="390"/>
        <v>5257155.6425999999</v>
      </c>
      <c r="G2296" s="2" t="n">
        <f t="shared" si="391"/>
        <v>1318889.74827924</v>
      </c>
      <c r="H2296" s="3" t="n">
        <f t="shared" si="392"/>
        <v>-0.13546574175853776</v>
      </c>
      <c r="I2296" s="3" t="n">
        <f t="shared" si="393"/>
        <v>-0.37323319298092739</v>
      </c>
      <c r="J2296" s="3" t="n">
        <f t="shared" si="394"/>
        <v>0.25087515720325232</v>
      </c>
      <c r="K2296" s="3" t="n">
        <f t="shared" si="395"/>
        <v>4.2440816376104583E-5</v>
      </c>
      <c r="L2296" s="3" t="n">
        <f>AM2296/SUM(AM1:AM$2860)</f>
        <v>1.5006503020648338E-5</v>
      </c>
      <c r="M2296" t="s">
        <v>4323</v>
      </c>
      <c r="N2296" t="s">
        <v>5432</v>
      </c>
      <c r="O2296" t="s">
        <v>5433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 t="n">
        <v>4038613.0947031002</v>
      </c>
      <c r="AC2296" s="2" t="n">
        <v>2468122.4986739499</v>
      </c>
      <c r="AD2296" s="2" t="n">
        <v>7343887.0478265304</v>
      </c>
      <c r="AE2296" s="2" t="n">
        <v>8387737.80571316</v>
      </c>
      <c r="AF2296" s="2" t="n">
        <v>9798341.7103152592</v>
      </c>
      <c r="AG2296" s="2" t="n">
        <v>6794878.6675377004</v>
      </c>
      <c r="AH2296" s="2" t="n">
        <v>3523799.3057244299</v>
      </c>
      <c r="AI2296" s="2" t="n">
        <v>2447524.6969488799</v>
      </c>
      <c r="AJ2296" s="2" t="n">
        <v>6222281.6061515799</v>
      </c>
      <c r="AK2296" s="2" t="n">
        <v>6080910.7244558604</v>
      </c>
      <c r="AL2296" s="2" t="n">
        <v>5257155.6425999999</v>
      </c>
      <c r="AM2296" s="2" t="n">
        <v>1318889.74827924</v>
      </c>
    </row>
    <row r="2297">
      <c r="A2297" t="str">
        <f t="shared" si="385"/>
        <v>PAMS</v>
      </c>
      <c r="B2297" t="str">
        <f t="shared" si="386"/>
        <v>U099</v>
      </c>
      <c r="C2297" t="str">
        <f t="shared" si="387"/>
        <v>EDUCATION/TRAINING- OTHER</v>
      </c>
      <c r="D2297" s="2" t="n">
        <f t="shared" si="388"/>
        <v>191733046.156959</v>
      </c>
      <c r="E2297" s="2" t="n">
        <f t="shared" si="389"/>
        <v>292079248.49293798</v>
      </c>
      <c r="F2297" s="2" t="n">
        <f t="shared" si="390"/>
        <v>248350973.89039999</v>
      </c>
      <c r="G2297" s="2" t="n">
        <f t="shared" si="391"/>
        <v>165488191.250985</v>
      </c>
      <c r="H2297" s="3" t="n">
        <f t="shared" si="392"/>
        <v>-0.14971373292750467</v>
      </c>
      <c r="I2297" s="3" t="n">
        <f t="shared" si="393"/>
        <v>0.29529561475329458</v>
      </c>
      <c r="J2297" s="3" t="n">
        <f t="shared" si="394"/>
        <v>0.66634806644252076</v>
      </c>
      <c r="K2297" s="3" t="n">
        <f t="shared" si="395"/>
        <v>2.0049279108838398E-3</v>
      </c>
      <c r="L2297" s="3" t="n">
        <f>AM2297/SUM(AM1:AM$2860)</f>
        <v>1.8829466565568772E-3</v>
      </c>
      <c r="M2297" t="s">
        <v>4323</v>
      </c>
      <c r="N2297" t="s">
        <v>5434</v>
      </c>
      <c r="O2297" t="s">
        <v>5435</v>
      </c>
      <c r="P2297" s="2" t="n">
        <v>112294149.73070499</v>
      </c>
      <c r="Q2297" s="2" t="n">
        <v>108434166.40826499</v>
      </c>
      <c r="R2297" s="2" t="n">
        <v>154407961.45828301</v>
      </c>
      <c r="S2297" s="2" t="n">
        <v>172689409.11266801</v>
      </c>
      <c r="T2297" s="2" t="n">
        <v>119888528.33689</v>
      </c>
      <c r="U2297" s="2" t="n">
        <v>232577291.79682899</v>
      </c>
      <c r="V2297" s="2" t="n">
        <v>223520251.115493</v>
      </c>
      <c r="W2297" s="2" t="n">
        <v>218024423.36797199</v>
      </c>
      <c r="X2297" s="2" t="n">
        <v>322756210.77368599</v>
      </c>
      <c r="Y2297" s="2" t="n">
        <v>337425985.99096</v>
      </c>
      <c r="Z2297" s="2" t="n">
        <v>298702263.81545597</v>
      </c>
      <c r="AA2297" s="2" t="n">
        <v>343034492.72377902</v>
      </c>
      <c r="AB2297" s="2" t="n">
        <v>266924027.61060101</v>
      </c>
      <c r="AC2297" s="2" t="n">
        <v>206918284.76788199</v>
      </c>
      <c r="AD2297" s="2" t="n">
        <v>202928385.5131</v>
      </c>
      <c r="AE2297" s="2" t="n">
        <v>191733046.156959</v>
      </c>
      <c r="AF2297" s="2" t="n">
        <v>201141254.50005299</v>
      </c>
      <c r="AG2297" s="2" t="n">
        <v>222859790.488103</v>
      </c>
      <c r="AH2297" s="2" t="n">
        <v>213063859.64688599</v>
      </c>
      <c r="AI2297" s="2" t="n">
        <v>248677203.07666799</v>
      </c>
      <c r="AJ2297" s="2" t="n">
        <v>272690976.26612502</v>
      </c>
      <c r="AK2297" s="2" t="n">
        <v>292079248.49293798</v>
      </c>
      <c r="AL2297" s="2" t="n">
        <v>248350973.89039999</v>
      </c>
      <c r="AM2297" s="2" t="n">
        <v>165488191.250985</v>
      </c>
    </row>
    <row r="2298">
      <c r="A2298" t="str">
        <f t="shared" si="385"/>
        <v>PAMS</v>
      </c>
      <c r="B2298" t="str">
        <f t="shared" si="386"/>
        <v>V211</v>
      </c>
      <c r="C2298" t="str">
        <f t="shared" si="387"/>
        <v>AIR PASSENGER SERVICE</v>
      </c>
      <c r="D2298" s="2" t="n">
        <f t="shared" si="388"/>
        <v>1304218.87426127</v>
      </c>
      <c r="E2298" s="2" t="n">
        <f t="shared" si="389"/>
        <v>917234.898926061</v>
      </c>
      <c r="F2298" s="2" t="n">
        <f t="shared" si="390"/>
        <v>358200</v>
      </c>
      <c r="G2298" s="2" t="n">
        <f t="shared" si="391"/>
        <v>192859.93991858</v>
      </c>
      <c r="H2298" s="3" t="n">
        <f t="shared" si="392"/>
        <v>-0.60947844394124528</v>
      </c>
      <c r="I2298" s="3" t="n">
        <f t="shared" si="393"/>
        <v>-0.72535284754034091</v>
      </c>
      <c r="J2298" s="3" t="n">
        <f t="shared" si="394"/>
        <v>0.53841412595918481</v>
      </c>
      <c r="K2298" s="3" t="n">
        <f t="shared" si="395"/>
        <v>2.8917348960971887E-6</v>
      </c>
      <c r="L2298" s="3" t="n">
        <f>AM2298/SUM(AM1:AM$2860)</f>
        <v>2.1943860544266413E-6</v>
      </c>
      <c r="M2298" t="s">
        <v>4323</v>
      </c>
      <c r="N2298" t="s">
        <v>5436</v>
      </c>
      <c r="O2298" t="s">
        <v>5437</v>
      </c>
      <c r="P2298" s="2" t="n">
        <v>1414637.90350495</v>
      </c>
      <c r="Q2298" s="2" t="n">
        <v>1719864.9588705599</v>
      </c>
      <c r="R2298" s="2" t="n">
        <v>1684598.3309838199</v>
      </c>
      <c r="S2298" s="2" t="n">
        <v>1290860.21637115</v>
      </c>
      <c r="T2298" s="2" t="n">
        <v>421444.54323786299</v>
      </c>
      <c r="U2298" s="2" t="n">
        <v>531032.50344828097</v>
      </c>
      <c r="V2298" s="2" t="n">
        <v>292821.35035702202</v>
      </c>
      <c r="W2298" s="2" t="n">
        <v>48960.832825195197</v>
      </c>
      <c r="X2298" s="2" t="n">
        <v>1085246.10345793</v>
      </c>
      <c r="Y2298" s="2" t="n">
        <v>811193.74087968306</v>
      </c>
      <c r="Z2298" s="2" t="n">
        <v>2753869.3814191902</v>
      </c>
      <c r="AA2298" s="2" t="n">
        <v>2095770.5383613</v>
      </c>
      <c r="AB2298" s="2" t="n">
        <v>2120221.74003737</v>
      </c>
      <c r="AC2298" s="2" t="n">
        <v>1363260.3527534599</v>
      </c>
      <c r="AD2298" s="2" t="n">
        <v>1641027.78327593</v>
      </c>
      <c r="AE2298" s="2" t="n">
        <v>1304218.87426127</v>
      </c>
      <c r="AF2298" s="2" t="n">
        <v>282995.03328082699</v>
      </c>
      <c r="AG2298" s="2" t="n">
        <v>561976.21169559704</v>
      </c>
      <c r="AH2298" s="2" t="n">
        <v>7179.4718743595304</v>
      </c>
      <c r="AI2298" s="2" t="n">
        <v>691889.67076030397</v>
      </c>
      <c r="AJ2298" s="2" t="n">
        <v>968489.65446587396</v>
      </c>
      <c r="AK2298" s="2" t="n">
        <v>917234.898926061</v>
      </c>
      <c r="AL2298" s="2" t="n">
        <v>358200</v>
      </c>
      <c r="AM2298" s="2" t="n">
        <v>192859.93991858</v>
      </c>
    </row>
    <row r="2299">
      <c r="A2299" t="str">
        <f t="shared" si="385"/>
        <v>PAMS</v>
      </c>
      <c r="B2299" t="str">
        <f t="shared" si="386"/>
        <v>V212</v>
      </c>
      <c r="C2299" t="str">
        <f t="shared" si="387"/>
        <v>MOTOR PASSENGER SERVICES</v>
      </c>
      <c r="D2299" s="2" t="n">
        <f t="shared" si="388"/>
        <v>10335115.036209499</v>
      </c>
      <c r="E2299" s="2" t="n">
        <f t="shared" si="389"/>
        <v>5923099.7726506405</v>
      </c>
      <c r="F2299" s="2" t="n">
        <f t="shared" si="390"/>
        <v>5689091.9890999999</v>
      </c>
      <c r="G2299" s="2" t="n">
        <f t="shared" si="391"/>
        <v>4282899.5557339704</v>
      </c>
      <c r="H2299" s="3" t="n">
        <f t="shared" si="392"/>
        <v>-3.9507655202964731E-2</v>
      </c>
      <c r="I2299" s="3" t="n">
        <f t="shared" si="393"/>
        <v>-0.44953762302905842</v>
      </c>
      <c r="J2299" s="3" t="n">
        <f t="shared" si="394"/>
        <v>0.75282656071298903</v>
      </c>
      <c r="K2299" s="3" t="n">
        <f t="shared" si="395"/>
        <v>4.5927821976514342E-5</v>
      </c>
      <c r="L2299" s="3" t="n">
        <f>AM2299/SUM(AM1:AM$2860)</f>
        <v>4.873140094091284E-5</v>
      </c>
      <c r="M2299" t="s">
        <v>4323</v>
      </c>
      <c r="N2299" t="s">
        <v>5438</v>
      </c>
      <c r="O2299" t="s">
        <v>5439</v>
      </c>
      <c r="P2299" s="2" t="n">
        <v>1033548.5825062901</v>
      </c>
      <c r="Q2299" s="2" t="n">
        <v>2672785.77200425</v>
      </c>
      <c r="R2299" s="2" t="n">
        <v>4393164.8774033599</v>
      </c>
      <c r="S2299" s="2" t="n">
        <v>4704968.1969453497</v>
      </c>
      <c r="T2299" s="2" t="n">
        <v>1343486.8672309399</v>
      </c>
      <c r="U2299" s="2" t="n">
        <v>4850634.3374747299</v>
      </c>
      <c r="V2299" s="2" t="n">
        <v>3449795.8498815699</v>
      </c>
      <c r="W2299" s="2" t="n">
        <v>2844566.6588396099</v>
      </c>
      <c r="X2299" s="2" t="n">
        <v>5274364.7202414302</v>
      </c>
      <c r="Y2299" s="2" t="n">
        <v>6308076.8106703497</v>
      </c>
      <c r="Z2299" s="2" t="n">
        <v>5929503.0024460601</v>
      </c>
      <c r="AA2299" s="2" t="n">
        <v>4824775.9183050599</v>
      </c>
      <c r="AB2299" s="2" t="n">
        <v>10790877.404505501</v>
      </c>
      <c r="AC2299" s="2" t="n">
        <v>5346598.58080192</v>
      </c>
      <c r="AD2299" s="2" t="n">
        <v>7320720.7078236602</v>
      </c>
      <c r="AE2299" s="2" t="n">
        <v>10335115.036209499</v>
      </c>
      <c r="AF2299" s="2" t="n">
        <v>5381888.3434052896</v>
      </c>
      <c r="AG2299" s="2" t="n">
        <v>5971181.0339037003</v>
      </c>
      <c r="AH2299" s="2" t="n">
        <v>6512601.07422652</v>
      </c>
      <c r="AI2299" s="2" t="n">
        <v>6307927.82627354</v>
      </c>
      <c r="AJ2299" s="2" t="n">
        <v>5928382.1660820805</v>
      </c>
      <c r="AK2299" s="2" t="n">
        <v>5923099.7726506405</v>
      </c>
      <c r="AL2299" s="2" t="n">
        <v>5689091.9890999999</v>
      </c>
      <c r="AM2299" s="2" t="n">
        <v>4282899.5557339704</v>
      </c>
    </row>
    <row r="2300">
      <c r="A2300" t="str">
        <f t="shared" si="385"/>
        <v>PAMS</v>
      </c>
      <c r="B2300" t="str">
        <f t="shared" si="386"/>
        <v>V213</v>
      </c>
      <c r="C2300" t="str">
        <f t="shared" si="387"/>
        <v>RAIL PASSENGER SERVICE</v>
      </c>
      <c r="D2300" s="2" t="n">
        <f t="shared" si="388"/>
        <v>21143.861712408299</v>
      </c>
      <c r="E2300" s="2" t="n">
        <f t="shared" si="389"/>
        <v>0</v>
      </c>
      <c r="F2300" s="2" t="n">
        <f t="shared" si="390"/>
        <v>0</v>
      </c>
      <c r="G2300" s="2" t="n">
        <f t="shared" si="391"/>
        <v>0</v>
      </c>
      <c r="H2300" s="3" t="e">
        <f t="shared" si="392"/>
        <v>#DIV/0!</v>
      </c>
      <c r="I2300" s="3" t="n">
        <f t="shared" si="393"/>
        <v>-1</v>
      </c>
      <c r="J2300" s="3" t="e">
        <f t="shared" si="394"/>
        <v>#DIV/0!</v>
      </c>
      <c r="K2300" s="3" t="n">
        <f t="shared" si="395"/>
        <v>0</v>
      </c>
      <c r="L2300" s="3" t="n">
        <f>AM2300/SUM(AM1:AM$2860)</f>
        <v>0</v>
      </c>
      <c r="M2300" t="s">
        <v>4323</v>
      </c>
      <c r="N2300" t="s">
        <v>5440</v>
      </c>
      <c r="O2300" t="s">
        <v>5441</v>
      </c>
      <c r="P2300" s="2" t="n">
        <v>257264.617174496</v>
      </c>
      <c r="Q2300" s="2" t="n">
        <v>40137.328345089802</v>
      </c>
      <c r="R2300" s="2" t="n">
        <v>69324.395116272193</v>
      </c>
      <c r="S2300" s="2"/>
      <c r="T2300" s="2"/>
      <c r="U2300" s="2" t="n">
        <v>4330.9641183910398</v>
      </c>
      <c r="V2300" s="2"/>
      <c r="W2300" s="2"/>
      <c r="X2300" s="2"/>
      <c r="Y2300" s="2"/>
      <c r="Z2300" s="2"/>
      <c r="AA2300" s="2" t="n">
        <v>35552.783283122299</v>
      </c>
      <c r="AB2300" s="2" t="n">
        <v>20025.766386179101</v>
      </c>
      <c r="AC2300" s="2"/>
      <c r="AD2300" s="2"/>
      <c r="AE2300" s="2" t="n">
        <v>21143.861712408299</v>
      </c>
      <c r="AF2300" s="2"/>
      <c r="AG2300" s="2"/>
      <c r="AH2300" s="2" t="n">
        <v>6856.0366333156198</v>
      </c>
      <c r="AI2300" s="2"/>
      <c r="AJ2300" s="2"/>
      <c r="AK2300" s="2"/>
      <c r="AL2300" s="2"/>
      <c r="AM2300" s="2"/>
    </row>
    <row r="2301">
      <c r="A2301" t="str">
        <f t="shared" si="385"/>
        <v>PAMS</v>
      </c>
      <c r="B2301" t="str">
        <f t="shared" si="386"/>
        <v>V214</v>
      </c>
      <c r="C2301" t="str">
        <f t="shared" si="387"/>
        <v>MARINE PASSENGER SERVICE</v>
      </c>
      <c r="D2301" s="2" t="n">
        <f t="shared" si="388"/>
        <v>395214.50346953602</v>
      </c>
      <c r="E2301" s="2" t="n">
        <f t="shared" si="389"/>
        <v>588880.18724029895</v>
      </c>
      <c r="F2301" s="2" t="n">
        <f t="shared" si="390"/>
        <v>329490.60359999997</v>
      </c>
      <c r="G2301" s="2" t="n">
        <f t="shared" si="391"/>
        <v>0</v>
      </c>
      <c r="H2301" s="3" t="n">
        <f t="shared" si="392"/>
        <v>-0.44047938657248842</v>
      </c>
      <c r="I2301" s="3" t="n">
        <f t="shared" si="393"/>
        <v>-0.1662993116207897</v>
      </c>
      <c r="J2301" s="3" t="n">
        <f t="shared" si="394"/>
        <v>0</v>
      </c>
      <c r="K2301" s="3" t="n">
        <f t="shared" si="395"/>
        <v>2.6599650373150362E-6</v>
      </c>
      <c r="L2301" s="3" t="n">
        <f>AM2301/SUM(AM1:AM$2860)</f>
        <v>0</v>
      </c>
      <c r="M2301" t="s">
        <v>4323</v>
      </c>
      <c r="N2301" t="s">
        <v>5442</v>
      </c>
      <c r="O2301" t="s">
        <v>5443</v>
      </c>
      <c r="P2301" s="2" t="n">
        <v>2563325.0250878399</v>
      </c>
      <c r="Q2301" s="2" t="n">
        <v>5700049.5870474</v>
      </c>
      <c r="R2301" s="2" t="n">
        <v>50121769.060975</v>
      </c>
      <c r="S2301" s="2" t="n">
        <v>5340052.2047508704</v>
      </c>
      <c r="T2301" s="2" t="n">
        <v>1733361.1491967801</v>
      </c>
      <c r="U2301" s="2" t="n">
        <v>1574966.6508905501</v>
      </c>
      <c r="V2301" s="2" t="n">
        <v>1819152.3143762001</v>
      </c>
      <c r="W2301" s="2" t="n">
        <v>1391542.8296938599</v>
      </c>
      <c r="X2301" s="2" t="n">
        <v>1474664.8284805701</v>
      </c>
      <c r="Y2301" s="2" t="n">
        <v>1601403.16885671</v>
      </c>
      <c r="Z2301" s="2" t="n">
        <v>1557331.5728408301</v>
      </c>
      <c r="AA2301" s="2" t="n">
        <v>2269014.8288743198</v>
      </c>
      <c r="AB2301" s="2" t="n">
        <v>1135939.4090122201</v>
      </c>
      <c r="AC2301" s="2" t="n">
        <v>800577.39925226197</v>
      </c>
      <c r="AD2301" s="2" t="n">
        <v>176053.60978405699</v>
      </c>
      <c r="AE2301" s="2" t="n">
        <v>395214.50346953602</v>
      </c>
      <c r="AF2301" s="2" t="n">
        <v>383913.63672060001</v>
      </c>
      <c r="AG2301" s="2" t="n">
        <v>321787.762423423</v>
      </c>
      <c r="AH2301" s="2" t="n">
        <v>356380.86482048401</v>
      </c>
      <c r="AI2301" s="2" t="n">
        <v>470501.61819881998</v>
      </c>
      <c r="AJ2301" s="2" t="n">
        <v>469888.37690348102</v>
      </c>
      <c r="AK2301" s="2" t="n">
        <v>588880.18724029895</v>
      </c>
      <c r="AL2301" s="2" t="n">
        <v>329490.60359999997</v>
      </c>
      <c r="AM2301" s="2" t="n">
        <v>0</v>
      </c>
    </row>
    <row r="2302">
      <c r="A2302" t="str">
        <f t="shared" si="385"/>
        <v>PAMS</v>
      </c>
      <c r="B2302" t="str">
        <f t="shared" si="386"/>
        <v>V221</v>
      </c>
      <c r="C2302" t="str">
        <f t="shared" si="387"/>
        <v>PASSENGER AIR CHARTER SERVICE</v>
      </c>
      <c r="D2302" s="2" t="n">
        <f t="shared" si="388"/>
        <v>14427529.359166</v>
      </c>
      <c r="E2302" s="2" t="n">
        <f t="shared" si="389"/>
        <v>6894600.7695859596</v>
      </c>
      <c r="F2302" s="2" t="n">
        <f t="shared" si="390"/>
        <v>1437483.8769</v>
      </c>
      <c r="G2302" s="2" t="n">
        <f t="shared" si="391"/>
        <v>965841.47060777398</v>
      </c>
      <c r="H2302" s="3" t="n">
        <f t="shared" si="392"/>
        <v>-0.79150585727296219</v>
      </c>
      <c r="I2302" s="3" t="n">
        <f t="shared" si="393"/>
        <v>-0.90036520868441361</v>
      </c>
      <c r="J2302" s="3" t="n">
        <f t="shared" si="394"/>
        <v>0.6718972547300186</v>
      </c>
      <c r="K2302" s="3" t="n">
        <f t="shared" si="395"/>
        <v>1.1604752343408168E-5</v>
      </c>
      <c r="L2302" s="3" t="n">
        <f>AM2302/SUM(AM1:AM$2860)</f>
        <v>1.0989472747857233E-5</v>
      </c>
      <c r="M2302" t="s">
        <v>4323</v>
      </c>
      <c r="N2302" t="s">
        <v>5444</v>
      </c>
      <c r="O2302" t="s">
        <v>5445</v>
      </c>
      <c r="P2302" s="2" t="n">
        <v>9165706.9634103607</v>
      </c>
      <c r="Q2302" s="2" t="n">
        <v>-327610.45239381603</v>
      </c>
      <c r="R2302" s="2" t="n">
        <v>2057732.5393928001</v>
      </c>
      <c r="S2302" s="2" t="n">
        <v>3448694.5392789999</v>
      </c>
      <c r="T2302" s="2" t="n">
        <v>595735.47113862506</v>
      </c>
      <c r="U2302" s="2" t="n">
        <v>333599.72949260101</v>
      </c>
      <c r="V2302" s="2" t="n">
        <v>11157217.6348837</v>
      </c>
      <c r="W2302" s="2" t="n">
        <v>28281945.828909401</v>
      </c>
      <c r="X2302" s="2" t="n">
        <v>24365736.037968501</v>
      </c>
      <c r="Y2302" s="2" t="n">
        <v>11282211.440012001</v>
      </c>
      <c r="Z2302" s="2" t="n">
        <v>17490606.979944099</v>
      </c>
      <c r="AA2302" s="2" t="n">
        <v>9328155.4751681909</v>
      </c>
      <c r="AB2302" s="2" t="n">
        <v>9059998.9733430799</v>
      </c>
      <c r="AC2302" s="2" t="n">
        <v>5395537.5040581804</v>
      </c>
      <c r="AD2302" s="2" t="n">
        <v>4264494.1032185601</v>
      </c>
      <c r="AE2302" s="2" t="n">
        <v>14427529.359166</v>
      </c>
      <c r="AF2302" s="2" t="n">
        <v>18197063.104458101</v>
      </c>
      <c r="AG2302" s="2" t="n">
        <v>10505679.0756729</v>
      </c>
      <c r="AH2302" s="2" t="n">
        <v>9652746.4512533806</v>
      </c>
      <c r="AI2302" s="2" t="n">
        <v>12045000.007979801</v>
      </c>
      <c r="AJ2302" s="2" t="n">
        <v>4712907.4717752701</v>
      </c>
      <c r="AK2302" s="2" t="n">
        <v>6894600.7695859596</v>
      </c>
      <c r="AL2302" s="2" t="n">
        <v>1437483.8769</v>
      </c>
      <c r="AM2302" s="2" t="n">
        <v>965841.47060777398</v>
      </c>
    </row>
    <row r="2303">
      <c r="A2303" t="str">
        <f t="shared" si="385"/>
        <v>PAMS</v>
      </c>
      <c r="B2303" t="str">
        <f t="shared" si="386"/>
        <v>V222</v>
      </c>
      <c r="C2303" t="str">
        <f t="shared" si="387"/>
        <v>PASSENGER MOTOR CHARTER SERVICE</v>
      </c>
      <c r="D2303" s="2" t="n">
        <f t="shared" si="388"/>
        <v>4468250.8260859298</v>
      </c>
      <c r="E2303" s="2" t="n">
        <f t="shared" si="389"/>
        <v>2180734.4412752502</v>
      </c>
      <c r="F2303" s="2" t="n">
        <f t="shared" si="390"/>
        <v>2901224.1173</v>
      </c>
      <c r="G2303" s="2" t="n">
        <f t="shared" si="391"/>
        <v>1140908.90150641</v>
      </c>
      <c r="H2303" s="3" t="n">
        <f t="shared" si="392"/>
        <v>0.33038854359700109</v>
      </c>
      <c r="I2303" s="3" t="n">
        <f t="shared" si="393"/>
        <v>-0.35070249405819587</v>
      </c>
      <c r="J2303" s="3" t="n">
        <f t="shared" si="394"/>
        <v>0.39325086769518081</v>
      </c>
      <c r="K2303" s="3" t="n">
        <f t="shared" si="395"/>
        <v>2.3421471304844149E-5</v>
      </c>
      <c r="L2303" s="3" t="n">
        <f>AM2303/SUM(AM1:AM$2860)</f>
        <v>1.2981413267544475E-5</v>
      </c>
      <c r="M2303" t="s">
        <v>4323</v>
      </c>
      <c r="N2303" t="s">
        <v>5446</v>
      </c>
      <c r="O2303" t="s">
        <v>5447</v>
      </c>
      <c r="P2303" s="2" t="n">
        <v>2669110.10290633</v>
      </c>
      <c r="Q2303" s="2" t="n">
        <v>4317149.5200096704</v>
      </c>
      <c r="R2303" s="2" t="n">
        <v>3201470.1393391001</v>
      </c>
      <c r="S2303" s="2" t="n">
        <v>3141875.7857443802</v>
      </c>
      <c r="T2303" s="2" t="n">
        <v>2402576.6116931499</v>
      </c>
      <c r="U2303" s="2" t="n">
        <v>2856265.0614600698</v>
      </c>
      <c r="V2303" s="2" t="n">
        <v>2414492.0864697401</v>
      </c>
      <c r="W2303" s="2" t="n">
        <v>3983961.0865359101</v>
      </c>
      <c r="X2303" s="2" t="n">
        <v>734991.610818538</v>
      </c>
      <c r="Y2303" s="2" t="n">
        <v>2580372.6454634801</v>
      </c>
      <c r="Z2303" s="2" t="n">
        <v>2788353.8600345198</v>
      </c>
      <c r="AA2303" s="2" t="n">
        <v>4461172.4951680796</v>
      </c>
      <c r="AB2303" s="2" t="n">
        <v>2068137.71779348</v>
      </c>
      <c r="AC2303" s="2" t="n">
        <v>2914244.3202197002</v>
      </c>
      <c r="AD2303" s="2" t="n">
        <v>3082118.0795141198</v>
      </c>
      <c r="AE2303" s="2" t="n">
        <v>4468250.8260859298</v>
      </c>
      <c r="AF2303" s="2" t="n">
        <v>2907386.0106525598</v>
      </c>
      <c r="AG2303" s="2" t="n">
        <v>2828980.9591759602</v>
      </c>
      <c r="AH2303" s="2" t="n">
        <v>3171627.9899586602</v>
      </c>
      <c r="AI2303" s="2" t="n">
        <v>1000033.05976094</v>
      </c>
      <c r="AJ2303" s="2" t="n">
        <v>1343888.94159243</v>
      </c>
      <c r="AK2303" s="2" t="n">
        <v>2180734.4412752502</v>
      </c>
      <c r="AL2303" s="2" t="n">
        <v>2901224.1173</v>
      </c>
      <c r="AM2303" s="2" t="n">
        <v>1140908.90150641</v>
      </c>
    </row>
    <row r="2304">
      <c r="A2304" t="str">
        <f t="shared" si="385"/>
        <v>PAMS</v>
      </c>
      <c r="B2304" t="str">
        <f t="shared" si="386"/>
        <v>V223</v>
      </c>
      <c r="C2304" t="str">
        <f t="shared" si="387"/>
        <v>PASSENGER RAIL CHARTER SERVICE</v>
      </c>
      <c r="D2304" s="2" t="n">
        <f t="shared" si="388"/>
        <v>0</v>
      </c>
      <c r="E2304" s="2" t="n">
        <f t="shared" si="389"/>
        <v>0</v>
      </c>
      <c r="F2304" s="2" t="n">
        <f t="shared" si="390"/>
        <v>0</v>
      </c>
      <c r="G2304" s="2" t="n">
        <f t="shared" si="391"/>
        <v>0</v>
      </c>
      <c r="H2304" s="3" t="e">
        <f t="shared" si="392"/>
        <v>#DIV/0!</v>
      </c>
      <c r="I2304" s="3" t="e">
        <f t="shared" si="393"/>
        <v>#DIV/0!</v>
      </c>
      <c r="J2304" s="3" t="e">
        <f t="shared" si="394"/>
        <v>#DIV/0!</v>
      </c>
      <c r="K2304" s="3" t="n">
        <f t="shared" si="395"/>
        <v>0</v>
      </c>
      <c r="L2304" s="3" t="n">
        <f>AM2304/SUM(AM1:AM$2860)</f>
        <v>0</v>
      </c>
      <c r="M2304" t="s">
        <v>4323</v>
      </c>
      <c r="N2304" t="s">
        <v>5448</v>
      </c>
      <c r="O2304" t="s">
        <v>5449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 t="n">
        <v>2215.35454395959</v>
      </c>
      <c r="Z2304" s="2" t="n">
        <v>11090.003467418301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</row>
    <row r="2305">
      <c r="A2305" t="str">
        <f t="shared" ref="A2305:A2368" si="396">M2305</f>
        <v>PAMS</v>
      </c>
      <c r="B2305" t="str">
        <f t="shared" ref="B2305:B2368" si="397">N2305</f>
        <v>V224</v>
      </c>
      <c r="C2305" t="str">
        <f t="shared" ref="C2305:C2368" si="398">O2305</f>
        <v>PASSENGER MARINE CHARTER SERVICE</v>
      </c>
      <c r="D2305" s="2" t="n">
        <f t="shared" ref="D2305:D2368" si="399">AE2305</f>
        <v>733290.66626462503</v>
      </c>
      <c r="E2305" s="2" t="n">
        <f t="shared" ref="E2305:E2368" si="400">AK2305</f>
        <v>1022115.97267421</v>
      </c>
      <c r="F2305" s="2" t="n">
        <f t="shared" ref="F2305:F2368" si="401">AL2305</f>
        <v>1652102.6406</v>
      </c>
      <c r="G2305" s="2" t="n">
        <f t="shared" ref="G2305:G2368" si="402">AM2305</f>
        <v>1167369.09736496</v>
      </c>
      <c r="H2305" s="3" t="n">
        <f t="shared" si="392"/>
        <v>0.61635536941813607</v>
      </c>
      <c r="I2305" s="3" t="n">
        <f t="shared" si="393"/>
        <v>1.2529983219557308</v>
      </c>
      <c r="J2305" s="3" t="n">
        <f t="shared" si="394"/>
        <v>0.70659598785036892</v>
      </c>
      <c r="K2305" s="3" t="n">
        <f t="shared" si="395"/>
        <v>1.3337361411941184E-5</v>
      </c>
      <c r="L2305" s="3" t="n">
        <f>AM2305/SUM(AM1:AM$2860)</f>
        <v>1.3282480896280192E-5</v>
      </c>
      <c r="M2305" t="s">
        <v>4323</v>
      </c>
      <c r="N2305" t="s">
        <v>5450</v>
      </c>
      <c r="O2305" t="s">
        <v>5451</v>
      </c>
      <c r="P2305" s="2" t="n">
        <v>6455967.7126725297</v>
      </c>
      <c r="Q2305" s="2" t="n">
        <v>358879.204258946</v>
      </c>
      <c r="R2305" s="2" t="n">
        <v>1099333.6476712199</v>
      </c>
      <c r="S2305" s="2" t="n">
        <v>1125097.0822165301</v>
      </c>
      <c r="T2305" s="2" t="n">
        <v>1054582.6820962899</v>
      </c>
      <c r="U2305" s="2" t="n">
        <v>5655795.9366239198</v>
      </c>
      <c r="V2305" s="2" t="n">
        <v>27567805.080437299</v>
      </c>
      <c r="W2305" s="2" t="n">
        <v>20132664.206759602</v>
      </c>
      <c r="X2305" s="2" t="n">
        <v>21138182.731004398</v>
      </c>
      <c r="Y2305" s="2" t="n">
        <v>15308570.7339158</v>
      </c>
      <c r="Z2305" s="2" t="n">
        <v>16064667.606411099</v>
      </c>
      <c r="AA2305" s="2" t="n">
        <v>14054311.7944034</v>
      </c>
      <c r="AB2305" s="2" t="n">
        <v>4134412.6179512599</v>
      </c>
      <c r="AC2305" s="2" t="n">
        <v>-486203.01682696299</v>
      </c>
      <c r="AD2305" s="2" t="n">
        <v>445214.26874250598</v>
      </c>
      <c r="AE2305" s="2" t="n">
        <v>733290.66626462503</v>
      </c>
      <c r="AF2305" s="2" t="n">
        <v>742522.31085609004</v>
      </c>
      <c r="AG2305" s="2" t="n">
        <v>551933.36723583203</v>
      </c>
      <c r="AH2305" s="2" t="n">
        <v>563116.93691366795</v>
      </c>
      <c r="AI2305" s="2" t="n">
        <v>528062.658843618</v>
      </c>
      <c r="AJ2305" s="2" t="n">
        <v>335238.61348819698</v>
      </c>
      <c r="AK2305" s="2" t="n">
        <v>1022115.97267421</v>
      </c>
      <c r="AL2305" s="2" t="n">
        <v>1652102.6406</v>
      </c>
      <c r="AM2305" s="2" t="n">
        <v>1167369.09736496</v>
      </c>
    </row>
    <row r="2306">
      <c r="A2306" t="str">
        <f t="shared" si="396"/>
        <v>PAMS</v>
      </c>
      <c r="B2306" t="str">
        <f t="shared" si="397"/>
        <v>V225</v>
      </c>
      <c r="C2306" t="str">
        <f t="shared" si="398"/>
        <v>AMBULANCE SERVICE</v>
      </c>
      <c r="D2306" s="2" t="n">
        <f t="shared" si="399"/>
        <v>5437876.1321237702</v>
      </c>
      <c r="E2306" s="2" t="n">
        <f t="shared" si="400"/>
        <v>7402458.4353583399</v>
      </c>
      <c r="F2306" s="2" t="n">
        <f t="shared" si="401"/>
        <v>6044175.7334000003</v>
      </c>
      <c r="G2306" s="2" t="n">
        <f t="shared" si="402"/>
        <v>273552.199323671</v>
      </c>
      <c r="H2306" s="3" t="n">
        <f t="shared" ref="H2306:H2369" si="403">AL2306/AK2306-1</f>
        <v>-0.18349075699910866</v>
      </c>
      <c r="I2306" s="3" t="n">
        <f t="shared" ref="I2306:I2369" si="404">AL2306/AE2306-1</f>
        <v>0.11149566237718611</v>
      </c>
      <c r="J2306" s="3" t="n">
        <f t="shared" ref="J2306:J2369" si="405">AM2306/AL2306</f>
        <v>4.5258809702045349E-2</v>
      </c>
      <c r="K2306" s="3" t="n">
        <f t="shared" ref="K2306:K2369" si="406">AL2306/SUM(AL$1:AL$2860)</f>
        <v>4.8794399459566161E-5</v>
      </c>
      <c r="L2306" s="3" t="n">
        <f>AM2306/SUM(AM1:AM$2860)</f>
        <v>3.1125133172136287E-6</v>
      </c>
      <c r="M2306" t="s">
        <v>4323</v>
      </c>
      <c r="N2306" t="s">
        <v>5452</v>
      </c>
      <c r="O2306" t="s">
        <v>5453</v>
      </c>
      <c r="P2306" s="2"/>
      <c r="Q2306" s="2"/>
      <c r="R2306" s="2" t="n">
        <v>0</v>
      </c>
      <c r="S2306" s="2"/>
      <c r="T2306" s="2" t="n">
        <v>527440.83272067795</v>
      </c>
      <c r="U2306" s="2" t="n">
        <v>1941266.6031317101</v>
      </c>
      <c r="V2306" s="2" t="n">
        <v>5012062.9321438</v>
      </c>
      <c r="W2306" s="2" t="n">
        <v>4963668.2560391696</v>
      </c>
      <c r="X2306" s="2" t="n">
        <v>4671170.52972038</v>
      </c>
      <c r="Y2306" s="2" t="n">
        <v>4407572.6834396301</v>
      </c>
      <c r="Z2306" s="2" t="n">
        <v>850494.89463021804</v>
      </c>
      <c r="AA2306" s="2" t="n">
        <v>3015002.6623358899</v>
      </c>
      <c r="AB2306" s="2" t="n">
        <v>5067503.2580231801</v>
      </c>
      <c r="AC2306" s="2" t="n">
        <v>4716037.8238613904</v>
      </c>
      <c r="AD2306" s="2" t="n">
        <v>5449450.6243088897</v>
      </c>
      <c r="AE2306" s="2" t="n">
        <v>5437876.1321237702</v>
      </c>
      <c r="AF2306" s="2" t="n">
        <v>5172467.70127468</v>
      </c>
      <c r="AG2306" s="2" t="n">
        <v>7539497.3204211397</v>
      </c>
      <c r="AH2306" s="2" t="n">
        <v>5495316.3094221102</v>
      </c>
      <c r="AI2306" s="2" t="n">
        <v>6389404.3504839102</v>
      </c>
      <c r="AJ2306" s="2" t="n">
        <v>5750063.5484513901</v>
      </c>
      <c r="AK2306" s="2" t="n">
        <v>7402458.4353583399</v>
      </c>
      <c r="AL2306" s="2" t="n">
        <v>6044175.7334000003</v>
      </c>
      <c r="AM2306" s="2" t="n">
        <v>273552.199323671</v>
      </c>
    </row>
    <row r="2307">
      <c r="A2307" t="str">
        <f t="shared" si="396"/>
        <v>PAMS</v>
      </c>
      <c r="B2307" t="str">
        <f t="shared" si="397"/>
        <v>V226</v>
      </c>
      <c r="C2307" t="str">
        <f t="shared" si="398"/>
        <v>TAXICAB SERVICES</v>
      </c>
      <c r="D2307" s="2" t="n">
        <f t="shared" si="399"/>
        <v>179969.808801245</v>
      </c>
      <c r="E2307" s="2" t="n">
        <f t="shared" si="400"/>
        <v>30335.2181537455</v>
      </c>
      <c r="F2307" s="2" t="n">
        <f t="shared" si="401"/>
        <v>45721.730499999998</v>
      </c>
      <c r="G2307" s="2" t="n">
        <f t="shared" si="402"/>
        <v>0</v>
      </c>
      <c r="H2307" s="3" t="n">
        <f t="shared" si="403"/>
        <v>0.50721614290928452</v>
      </c>
      <c r="I2307" s="3" t="n">
        <f t="shared" si="404"/>
        <v>-0.74594777421531777</v>
      </c>
      <c r="J2307" s="3" t="n">
        <f t="shared" si="405"/>
        <v>0</v>
      </c>
      <c r="K2307" s="3" t="n">
        <f t="shared" si="406"/>
        <v>3.6910978111893121E-7</v>
      </c>
      <c r="L2307" s="3" t="n">
        <f>AM2307/SUM(AM1:AM$2860)</f>
        <v>0</v>
      </c>
      <c r="M2307" t="s">
        <v>4323</v>
      </c>
      <c r="N2307" t="s">
        <v>5454</v>
      </c>
      <c r="O2307" t="s">
        <v>5455</v>
      </c>
      <c r="P2307" s="2" t="n">
        <v>154483.18151853001</v>
      </c>
      <c r="Q2307" s="2"/>
      <c r="R2307" s="2" t="n">
        <v>216634.075840829</v>
      </c>
      <c r="S2307" s="2" t="n">
        <v>242668.20727941499</v>
      </c>
      <c r="T2307" s="2" t="n">
        <v>237623.335278213</v>
      </c>
      <c r="U2307" s="2" t="n">
        <v>219223.29809001199</v>
      </c>
      <c r="V2307" s="2" t="n">
        <v>157855.009578097</v>
      </c>
      <c r="W2307" s="2"/>
      <c r="X2307" s="2" t="n">
        <v>39990.473149562502</v>
      </c>
      <c r="Y2307" s="2" t="n">
        <v>659100.96697784599</v>
      </c>
      <c r="Z2307" s="2" t="n">
        <v>287339.13556135201</v>
      </c>
      <c r="AA2307" s="2" t="n">
        <v>501058.31238532002</v>
      </c>
      <c r="AB2307" s="2" t="n">
        <v>92994.267782256706</v>
      </c>
      <c r="AC2307" s="2" t="n">
        <v>200494.33640306001</v>
      </c>
      <c r="AD2307" s="2" t="n">
        <v>321896.49124201102</v>
      </c>
      <c r="AE2307" s="2" t="n">
        <v>179969.808801245</v>
      </c>
      <c r="AF2307" s="2"/>
      <c r="AG2307" s="2"/>
      <c r="AH2307" s="2"/>
      <c r="AI2307" s="2" t="n">
        <v>19997.503127516498</v>
      </c>
      <c r="AJ2307" s="2"/>
      <c r="AK2307" s="2" t="n">
        <v>30335.2181537455</v>
      </c>
      <c r="AL2307" s="2" t="n">
        <v>45721.730499999998</v>
      </c>
      <c r="AM2307" s="2" t="n">
        <v>0</v>
      </c>
    </row>
    <row r="2308">
      <c r="A2308" t="str">
        <f t="shared" si="396"/>
        <v>PAMS</v>
      </c>
      <c r="B2308" t="str">
        <f t="shared" si="397"/>
        <v>V227</v>
      </c>
      <c r="C2308" t="str">
        <f t="shared" si="398"/>
        <v>NAVIGATIONAL AID &amp; PILOTAGE SVCS</v>
      </c>
      <c r="D2308" s="2" t="n">
        <f t="shared" si="399"/>
        <v>1058953.91123203</v>
      </c>
      <c r="E2308" s="2" t="n">
        <f t="shared" si="400"/>
        <v>2391236.4710953301</v>
      </c>
      <c r="F2308" s="2" t="n">
        <f t="shared" si="401"/>
        <v>1986404.6580000001</v>
      </c>
      <c r="G2308" s="2" t="n">
        <f t="shared" si="402"/>
        <v>1266776.8327321899</v>
      </c>
      <c r="H2308" s="3" t="n">
        <f t="shared" si="403"/>
        <v>-0.16929810915350108</v>
      </c>
      <c r="I2308" s="3" t="n">
        <f t="shared" si="404"/>
        <v>0.87581785848350679</v>
      </c>
      <c r="J2308" s="3" t="n">
        <f t="shared" si="405"/>
        <v>0.63772345057206858</v>
      </c>
      <c r="K2308" s="3" t="n">
        <f t="shared" si="406"/>
        <v>1.6036168808790067E-5</v>
      </c>
      <c r="L2308" s="3" t="n">
        <f>AM2308/SUM(AM1:AM$2860)</f>
        <v>1.4413555334466139E-5</v>
      </c>
      <c r="M2308" t="s">
        <v>4323</v>
      </c>
      <c r="N2308" t="s">
        <v>5456</v>
      </c>
      <c r="O2308" t="s">
        <v>5457</v>
      </c>
      <c r="P2308" s="2" t="n">
        <v>4779799.6646616897</v>
      </c>
      <c r="Q2308" s="2" t="n">
        <v>1009258.8317045301</v>
      </c>
      <c r="R2308" s="2" t="n">
        <v>1308092.63373529</v>
      </c>
      <c r="S2308" s="2" t="n">
        <v>2132672.7043091999</v>
      </c>
      <c r="T2308" s="2" t="n">
        <v>1079242.1144072399</v>
      </c>
      <c r="U2308" s="2" t="n">
        <v>2010087.0666276501</v>
      </c>
      <c r="V2308" s="2" t="n">
        <v>1306222.800817</v>
      </c>
      <c r="W2308" s="2" t="n">
        <v>1156173.8898485301</v>
      </c>
      <c r="X2308" s="2" t="n">
        <v>8171589.8166345004</v>
      </c>
      <c r="Y2308" s="2" t="n">
        <v>16974570.385674398</v>
      </c>
      <c r="Z2308" s="2" t="n">
        <v>19858177.2550621</v>
      </c>
      <c r="AA2308" s="2" t="n">
        <v>17805272.808743902</v>
      </c>
      <c r="AB2308" s="2" t="n">
        <v>14718430.333652699</v>
      </c>
      <c r="AC2308" s="2" t="n">
        <v>19424136.913183399</v>
      </c>
      <c r="AD2308" s="2" t="n">
        <v>2506782.2100702901</v>
      </c>
      <c r="AE2308" s="2" t="n">
        <v>1058953.91123203</v>
      </c>
      <c r="AF2308" s="2" t="n">
        <v>1844977.80917354</v>
      </c>
      <c r="AG2308" s="2" t="n">
        <v>1043099.99879131</v>
      </c>
      <c r="AH2308" s="2" t="n">
        <v>1303748.50479964</v>
      </c>
      <c r="AI2308" s="2" t="n">
        <v>2069410.2792960899</v>
      </c>
      <c r="AJ2308" s="2" t="n">
        <v>1555732.7909476401</v>
      </c>
      <c r="AK2308" s="2" t="n">
        <v>2391236.4710953301</v>
      </c>
      <c r="AL2308" s="2" t="n">
        <v>1986404.6580000001</v>
      </c>
      <c r="AM2308" s="2" t="n">
        <v>1266776.8327321899</v>
      </c>
    </row>
    <row r="2309">
      <c r="A2309" t="str">
        <f t="shared" si="396"/>
        <v>PAMS</v>
      </c>
      <c r="B2309" t="str">
        <f t="shared" si="397"/>
        <v>V228</v>
      </c>
      <c r="C2309" t="str">
        <f t="shared" si="398"/>
        <v>TRANSPORTATION/TRAVEL/RELOCATION- TRAVEL/LODGING/RECRUITMENT: PORT OPERATIONS</v>
      </c>
      <c r="D2309" s="2" t="n">
        <f t="shared" si="399"/>
        <v>649739.51957020105</v>
      </c>
      <c r="E2309" s="2" t="n">
        <f t="shared" si="400"/>
        <v>993873.05276099395</v>
      </c>
      <c r="F2309" s="2" t="n">
        <f t="shared" si="401"/>
        <v>1145081.7657000001</v>
      </c>
      <c r="G2309" s="2" t="n">
        <f t="shared" si="402"/>
        <v>1718023.11638915</v>
      </c>
      <c r="H2309" s="3" t="n">
        <f t="shared" si="403"/>
        <v>0.15214087203486004</v>
      </c>
      <c r="I2309" s="3" t="n">
        <f t="shared" si="404"/>
        <v>0.76237050573353615</v>
      </c>
      <c r="J2309" s="3" t="n">
        <f t="shared" si="405"/>
        <v>1.500349728596809</v>
      </c>
      <c r="K2309" s="3" t="n">
        <f t="shared" si="406"/>
        <v>9.2442012863184676E-6</v>
      </c>
      <c r="L2309" s="3" t="n">
        <f>AM2309/SUM(AM1:AM$2860)</f>
        <v>1.9547895583595739E-5</v>
      </c>
      <c r="M2309" t="s">
        <v>4323</v>
      </c>
      <c r="N2309" t="s">
        <v>5458</v>
      </c>
      <c r="O2309" t="s">
        <v>5459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 t="n">
        <v>56663.903670118503</v>
      </c>
      <c r="AC2309" s="2" t="n">
        <v>359855.69057654298</v>
      </c>
      <c r="AD2309" s="2" t="n">
        <v>372361.55570622103</v>
      </c>
      <c r="AE2309" s="2" t="n">
        <v>649739.51957020105</v>
      </c>
      <c r="AF2309" s="2" t="n">
        <v>15960625.0030572</v>
      </c>
      <c r="AG2309" s="2" t="n">
        <v>24472461.2747485</v>
      </c>
      <c r="AH2309" s="2" t="n">
        <v>23587935.524716999</v>
      </c>
      <c r="AI2309" s="2" t="n">
        <v>25540517.2494113</v>
      </c>
      <c r="AJ2309" s="2" t="n">
        <v>9311304.2651673108</v>
      </c>
      <c r="AK2309" s="2" t="n">
        <v>993873.05276099395</v>
      </c>
      <c r="AL2309" s="2" t="n">
        <v>1145081.7657000001</v>
      </c>
      <c r="AM2309" s="2" t="n">
        <v>1718023.11638915</v>
      </c>
    </row>
    <row r="2310">
      <c r="A2310" t="str">
        <f t="shared" si="396"/>
        <v>PAMS</v>
      </c>
      <c r="B2310" t="str">
        <f t="shared" si="397"/>
        <v>V229</v>
      </c>
      <c r="C2310" t="str">
        <f t="shared" si="398"/>
        <v>TRANSPORT/TRAVEL/RELOCATION- TRAVEL/LODGING/RECRUIT: PURCH OF TRANSIT/PUBLIC TRANSPORT FARE MEDIA</v>
      </c>
      <c r="D2310" s="2" t="n">
        <f t="shared" si="399"/>
        <v>1089123.66686321</v>
      </c>
      <c r="E2310" s="2" t="n">
        <f t="shared" si="400"/>
        <v>107221.744293439</v>
      </c>
      <c r="F2310" s="2" t="n">
        <f t="shared" si="401"/>
        <v>0</v>
      </c>
      <c r="G2310" s="2" t="n">
        <f t="shared" si="402"/>
        <v>0</v>
      </c>
      <c r="H2310" s="3" t="n">
        <f t="shared" si="403"/>
        <v>-1</v>
      </c>
      <c r="I2310" s="3" t="n">
        <f t="shared" si="404"/>
        <v>-1</v>
      </c>
      <c r="J2310" s="3" t="e">
        <f t="shared" si="405"/>
        <v>#DIV/0!</v>
      </c>
      <c r="K2310" s="3" t="n">
        <f t="shared" si="406"/>
        <v>0</v>
      </c>
      <c r="L2310" s="3" t="n">
        <f>AM2310/SUM(AM1:AM$2860)</f>
        <v>0</v>
      </c>
      <c r="M2310" t="s">
        <v>4323</v>
      </c>
      <c r="N2310" t="s">
        <v>5460</v>
      </c>
      <c r="O2310" t="s">
        <v>5461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 t="n">
        <v>132538.806374712</v>
      </c>
      <c r="AC2310" s="2" t="n">
        <v>43441.496905954999</v>
      </c>
      <c r="AD2310" s="2" t="n">
        <v>422572.20032163098</v>
      </c>
      <c r="AE2310" s="2" t="n">
        <v>1089123.66686321</v>
      </c>
      <c r="AF2310" s="2" t="n">
        <v>127820.258619156</v>
      </c>
      <c r="AG2310" s="2" t="n">
        <v>33448.877974919204</v>
      </c>
      <c r="AH2310" s="2" t="n">
        <v>121447.997357809</v>
      </c>
      <c r="AI2310" s="2" t="n">
        <v>51787.648532707499</v>
      </c>
      <c r="AJ2310" s="2"/>
      <c r="AK2310" s="2" t="n">
        <v>107221.744293439</v>
      </c>
      <c r="AL2310" s="2"/>
      <c r="AM2310" s="2"/>
    </row>
    <row r="2311">
      <c r="A2311" t="str">
        <f t="shared" si="396"/>
        <v>PAMS</v>
      </c>
      <c r="B2311" t="str">
        <f t="shared" si="397"/>
        <v>V231</v>
      </c>
      <c r="C2311" t="str">
        <f t="shared" si="398"/>
        <v>LODGING - HOTEL/MOTEL</v>
      </c>
      <c r="D2311" s="2" t="n">
        <f t="shared" si="399"/>
        <v>38101093.239003897</v>
      </c>
      <c r="E2311" s="2" t="n">
        <f t="shared" si="400"/>
        <v>89905036.445619807</v>
      </c>
      <c r="F2311" s="2" t="n">
        <f t="shared" si="401"/>
        <v>77038395.062900007</v>
      </c>
      <c r="G2311" s="2" t="n">
        <f t="shared" si="402"/>
        <v>48902298.8949285</v>
      </c>
      <c r="H2311" s="3" t="n">
        <f t="shared" si="403"/>
        <v>-0.14311368852514006</v>
      </c>
      <c r="I2311" s="3" t="n">
        <f t="shared" si="404"/>
        <v>1.0219471021381663</v>
      </c>
      <c r="J2311" s="3" t="n">
        <f t="shared" si="405"/>
        <v>0.63477826679801597</v>
      </c>
      <c r="K2311" s="3" t="n">
        <f t="shared" si="406"/>
        <v>6.2192801603213103E-4</v>
      </c>
      <c r="L2311" s="3" t="n">
        <f>AM2311/SUM(AM1:AM$2860)</f>
        <v>5.5641686277480907E-4</v>
      </c>
      <c r="M2311" t="s">
        <v>4323</v>
      </c>
      <c r="N2311" t="s">
        <v>5462</v>
      </c>
      <c r="O2311" t="s">
        <v>5463</v>
      </c>
      <c r="P2311" s="2" t="n">
        <v>30449329.518077601</v>
      </c>
      <c r="Q2311" s="2" t="n">
        <v>23662316.422202099</v>
      </c>
      <c r="R2311" s="2" t="n">
        <v>41508734.7643006</v>
      </c>
      <c r="S2311" s="2" t="n">
        <v>46012918.732945703</v>
      </c>
      <c r="T2311" s="2" t="n">
        <v>49209006.9904835</v>
      </c>
      <c r="U2311" s="2" t="n">
        <v>30676709.693163902</v>
      </c>
      <c r="V2311" s="2" t="n">
        <v>22001141.227516901</v>
      </c>
      <c r="W2311" s="2" t="n">
        <v>40863394.437080503</v>
      </c>
      <c r="X2311" s="2" t="n">
        <v>49267490.569190003</v>
      </c>
      <c r="Y2311" s="2" t="n">
        <v>46789063.249484703</v>
      </c>
      <c r="Z2311" s="2" t="n">
        <v>39743531.877860099</v>
      </c>
      <c r="AA2311" s="2" t="n">
        <v>60651887.188325599</v>
      </c>
      <c r="AB2311" s="2" t="n">
        <v>70435623.271191999</v>
      </c>
      <c r="AC2311" s="2" t="n">
        <v>30268433.515104402</v>
      </c>
      <c r="AD2311" s="2" t="n">
        <v>44630096.896219797</v>
      </c>
      <c r="AE2311" s="2" t="n">
        <v>38101093.239003897</v>
      </c>
      <c r="AF2311" s="2" t="n">
        <v>49199438.767961398</v>
      </c>
      <c r="AG2311" s="2" t="n">
        <v>64237072.283780299</v>
      </c>
      <c r="AH2311" s="2" t="n">
        <v>66249691.601278298</v>
      </c>
      <c r="AI2311" s="2" t="n">
        <v>58046147.877961598</v>
      </c>
      <c r="AJ2311" s="2" t="n">
        <v>152358984.975198</v>
      </c>
      <c r="AK2311" s="2" t="n">
        <v>89905036.445619807</v>
      </c>
      <c r="AL2311" s="2" t="n">
        <v>77038395.062900007</v>
      </c>
      <c r="AM2311" s="2" t="n">
        <v>48902298.8949285</v>
      </c>
    </row>
    <row r="2312">
      <c r="A2312" t="str">
        <f t="shared" si="396"/>
        <v>PAMS</v>
      </c>
      <c r="B2312" t="str">
        <f t="shared" si="397"/>
        <v>V241</v>
      </c>
      <c r="C2312" t="str">
        <f t="shared" si="398"/>
        <v>MILITARY PERSONNEL RECRUITMENT</v>
      </c>
      <c r="D2312" s="2" t="n">
        <f t="shared" si="399"/>
        <v>0</v>
      </c>
      <c r="E2312" s="2" t="n">
        <f t="shared" si="400"/>
        <v>0</v>
      </c>
      <c r="F2312" s="2" t="n">
        <f t="shared" si="401"/>
        <v>0</v>
      </c>
      <c r="G2312" s="2" t="n">
        <f t="shared" si="402"/>
        <v>0</v>
      </c>
      <c r="H2312" s="3" t="e">
        <f t="shared" si="403"/>
        <v>#DIV/0!</v>
      </c>
      <c r="I2312" s="3" t="e">
        <f t="shared" si="404"/>
        <v>#DIV/0!</v>
      </c>
      <c r="J2312" s="3" t="e">
        <f t="shared" si="405"/>
        <v>#DIV/0!</v>
      </c>
      <c r="K2312" s="3" t="n">
        <f t="shared" si="406"/>
        <v>0</v>
      </c>
      <c r="L2312" s="3" t="n">
        <f>AM2312/SUM(AM1:AM$2860)</f>
        <v>0</v>
      </c>
      <c r="M2312" t="s">
        <v>4323</v>
      </c>
      <c r="N2312" t="s">
        <v>5464</v>
      </c>
      <c r="O2312" t="s">
        <v>5465</v>
      </c>
      <c r="P2312" s="2"/>
      <c r="Q2312" s="2"/>
      <c r="R2312" s="2"/>
      <c r="S2312" s="2" t="n">
        <v>269111.37391836598</v>
      </c>
      <c r="T2312" s="2" t="n">
        <v>286034.83750961802</v>
      </c>
      <c r="U2312" s="2" t="n">
        <v>537713.737428252</v>
      </c>
      <c r="V2312" s="2" t="n">
        <v>149111.07464309601</v>
      </c>
      <c r="W2312" s="2" t="n">
        <v>21665.566564105</v>
      </c>
      <c r="X2312" s="2" t="n">
        <v>19707.305168104402</v>
      </c>
      <c r="Y2312" s="2" t="n">
        <v>4813.92266878996</v>
      </c>
      <c r="Z2312" s="2" t="n">
        <v>16339.7641739268</v>
      </c>
      <c r="AA2312" s="2" t="n">
        <v>25647.657829405802</v>
      </c>
      <c r="AB2312" s="2"/>
      <c r="AC2312" s="2" t="n">
        <v>24105.6583542054</v>
      </c>
      <c r="AD2312" s="2"/>
      <c r="AE2312" s="2"/>
      <c r="AF2312" s="2" t="n">
        <v>-396.918607812706</v>
      </c>
      <c r="AG2312" s="2"/>
      <c r="AH2312" s="2"/>
      <c r="AI2312" s="2"/>
      <c r="AJ2312" s="2"/>
      <c r="AK2312" s="2"/>
      <c r="AL2312" s="2"/>
      <c r="AM2312" s="2"/>
    </row>
    <row r="2313">
      <c r="A2313" t="str">
        <f t="shared" si="396"/>
        <v>PAMS</v>
      </c>
      <c r="B2313" t="str">
        <f t="shared" si="397"/>
        <v>V251</v>
      </c>
      <c r="C2313" t="str">
        <f t="shared" si="398"/>
        <v>CIVILIAN PERSONNEL RECRUITMENT</v>
      </c>
      <c r="D2313" s="2" t="n">
        <f t="shared" si="399"/>
        <v>0</v>
      </c>
      <c r="E2313" s="2" t="n">
        <f t="shared" si="400"/>
        <v>654453.195323035</v>
      </c>
      <c r="F2313" s="2" t="n">
        <f t="shared" si="401"/>
        <v>76872</v>
      </c>
      <c r="G2313" s="2" t="n">
        <f t="shared" si="402"/>
        <v>11922.479742941499</v>
      </c>
      <c r="H2313" s="3" t="n">
        <f t="shared" si="403"/>
        <v>-0.88254011050850423</v>
      </c>
      <c r="I2313" s="3" t="e">
        <f t="shared" si="404"/>
        <v>#DIV/0!</v>
      </c>
      <c r="J2313" s="3" t="n">
        <f t="shared" si="405"/>
        <v>0.15509521988424263</v>
      </c>
      <c r="K2313" s="3" t="n">
        <f t="shared" si="406"/>
        <v>6.2058471505522916E-7</v>
      </c>
      <c r="L2313" s="3" t="n">
        <f>AM2313/SUM(AM1:AM$2860)</f>
        <v>1.3565556067859417E-7</v>
      </c>
      <c r="M2313" t="s">
        <v>4323</v>
      </c>
      <c r="N2313" t="s">
        <v>5466</v>
      </c>
      <c r="O2313" t="s">
        <v>5467</v>
      </c>
      <c r="P2313" s="2"/>
      <c r="Q2313" s="2" t="n">
        <v>153756.69681637699</v>
      </c>
      <c r="R2313" s="2" t="n">
        <v>804795.04044580704</v>
      </c>
      <c r="S2313" s="2" t="n">
        <v>1655350.1555576799</v>
      </c>
      <c r="T2313" s="2" t="n">
        <v>6100709.0442089997</v>
      </c>
      <c r="U2313" s="2" t="n">
        <v>453822.96245501802</v>
      </c>
      <c r="V2313" s="2" t="n">
        <v>3928181.31151684</v>
      </c>
      <c r="W2313" s="2" t="n">
        <v>3919660.4264754602</v>
      </c>
      <c r="X2313" s="2" t="n">
        <v>1844514.1026943401</v>
      </c>
      <c r="Y2313" s="2" t="n">
        <v>397194.36260149098</v>
      </c>
      <c r="Z2313" s="2" t="n">
        <v>957668.77088946104</v>
      </c>
      <c r="AA2313" s="2" t="n">
        <v>495860.936224328</v>
      </c>
      <c r="AB2313" s="2" t="n">
        <v>470952.42367623199</v>
      </c>
      <c r="AC2313" s="2"/>
      <c r="AD2313" s="2"/>
      <c r="AE2313" s="2"/>
      <c r="AF2313" s="2"/>
      <c r="AG2313" s="2"/>
      <c r="AH2313" s="2"/>
      <c r="AI2313" s="2"/>
      <c r="AJ2313" s="2"/>
      <c r="AK2313" s="2" t="n">
        <v>654453.195323035</v>
      </c>
      <c r="AL2313" s="2" t="n">
        <v>76872</v>
      </c>
      <c r="AM2313" s="2" t="n">
        <v>11922.479742941499</v>
      </c>
    </row>
    <row r="2314">
      <c r="A2314" t="str">
        <f t="shared" si="396"/>
        <v>PAMS</v>
      </c>
      <c r="B2314" t="str">
        <f t="shared" si="397"/>
        <v>V301</v>
      </c>
      <c r="C2314" t="str">
        <f t="shared" si="398"/>
        <v>RELOCATION SERVICES</v>
      </c>
      <c r="D2314" s="2" t="n">
        <f t="shared" si="399"/>
        <v>2407674.4863003599</v>
      </c>
      <c r="E2314" s="2" t="n">
        <f t="shared" si="400"/>
        <v>255601.43558532</v>
      </c>
      <c r="F2314" s="2" t="n">
        <f t="shared" si="401"/>
        <v>105056.28</v>
      </c>
      <c r="G2314" s="2" t="n">
        <f t="shared" si="402"/>
        <v>104135.087670081</v>
      </c>
      <c r="H2314" s="3" t="n">
        <f t="shared" si="403"/>
        <v>-0.58898399862495254</v>
      </c>
      <c r="I2314" s="3" t="n">
        <f t="shared" si="404"/>
        <v>-0.95636607830594667</v>
      </c>
      <c r="J2314" s="3" t="n">
        <f t="shared" si="405"/>
        <v>0.99123143966339766</v>
      </c>
      <c r="K2314" s="3" t="n">
        <f t="shared" si="406"/>
        <v>8.4811532922991947E-7</v>
      </c>
      <c r="L2314" s="3" t="n">
        <f>AM2314/SUM(AM1:AM$2860)</f>
        <v>1.1848628816134289E-6</v>
      </c>
      <c r="M2314" t="s">
        <v>4323</v>
      </c>
      <c r="N2314" t="s">
        <v>5468</v>
      </c>
      <c r="O2314" t="s">
        <v>5469</v>
      </c>
      <c r="P2314" s="2" t="n">
        <v>995023.11519959697</v>
      </c>
      <c r="Q2314" s="2" t="n">
        <v>231830.772896535</v>
      </c>
      <c r="R2314" s="2" t="n">
        <v>643289.69897398702</v>
      </c>
      <c r="S2314" s="2" t="n">
        <v>1772728.37487798</v>
      </c>
      <c r="T2314" s="2" t="n">
        <v>894411.74156682903</v>
      </c>
      <c r="U2314" s="2" t="n">
        <v>2919260.8404750102</v>
      </c>
      <c r="V2314" s="2" t="n">
        <v>3142748.3097686502</v>
      </c>
      <c r="W2314" s="2" t="n">
        <v>2128558.7956800498</v>
      </c>
      <c r="X2314" s="2" t="n">
        <v>3426056.0556513099</v>
      </c>
      <c r="Y2314" s="2" t="n">
        <v>3584502.6741439402</v>
      </c>
      <c r="Z2314" s="2" t="n">
        <v>2696312.91154416</v>
      </c>
      <c r="AA2314" s="2" t="n">
        <v>4778218.8395663099</v>
      </c>
      <c r="AB2314" s="2" t="n">
        <v>3638572.01255921</v>
      </c>
      <c r="AC2314" s="2" t="n">
        <v>2766175.8097141599</v>
      </c>
      <c r="AD2314" s="2" t="n">
        <v>2074214.62536219</v>
      </c>
      <c r="AE2314" s="2" t="n">
        <v>2407674.4863003599</v>
      </c>
      <c r="AF2314" s="2" t="n">
        <v>504532.41853130801</v>
      </c>
      <c r="AG2314" s="2" t="n">
        <v>812060.24680068798</v>
      </c>
      <c r="AH2314" s="2" t="n">
        <v>976778.17193783994</v>
      </c>
      <c r="AI2314" s="2" t="n">
        <v>885727.80878960795</v>
      </c>
      <c r="AJ2314" s="2" t="n">
        <v>1505456.6543314101</v>
      </c>
      <c r="AK2314" s="2" t="n">
        <v>255601.43558532</v>
      </c>
      <c r="AL2314" s="2" t="n">
        <v>105056.28</v>
      </c>
      <c r="AM2314" s="2" t="n">
        <v>104135.087670081</v>
      </c>
    </row>
    <row r="2315">
      <c r="A2315" t="str">
        <f t="shared" si="396"/>
        <v>PAMS</v>
      </c>
      <c r="B2315" t="str">
        <f t="shared" si="397"/>
        <v>V302</v>
      </c>
      <c r="C2315" t="str">
        <f t="shared" si="398"/>
        <v>TRANSPORTATION/TRAVEL/RELOCATION- RELOCATION: TRAVEL AGENT</v>
      </c>
      <c r="D2315" s="2" t="n">
        <f t="shared" si="399"/>
        <v>-220434.06594503199</v>
      </c>
      <c r="E2315" s="2" t="n">
        <f t="shared" si="400"/>
        <v>0</v>
      </c>
      <c r="F2315" s="2" t="n">
        <f t="shared" si="401"/>
        <v>0</v>
      </c>
      <c r="G2315" s="2" t="n">
        <f t="shared" si="402"/>
        <v>0</v>
      </c>
      <c r="H2315" s="3" t="e">
        <f t="shared" si="403"/>
        <v>#DIV/0!</v>
      </c>
      <c r="I2315" s="3" t="n">
        <f t="shared" si="404"/>
        <v>-1</v>
      </c>
      <c r="J2315" s="3" t="e">
        <f t="shared" si="405"/>
        <v>#DIV/0!</v>
      </c>
      <c r="K2315" s="3" t="n">
        <f t="shared" si="406"/>
        <v>0</v>
      </c>
      <c r="L2315" s="3" t="n">
        <f>AM2315/SUM(AM1:AM$2860)</f>
        <v>0</v>
      </c>
      <c r="M2315" t="s">
        <v>4323</v>
      </c>
      <c r="N2315" t="s">
        <v>5470</v>
      </c>
      <c r="O2315" t="s">
        <v>5471</v>
      </c>
      <c r="P2315" s="2" t="n">
        <v>63620.986439710898</v>
      </c>
      <c r="Q2315" s="2" t="n">
        <v>213249.66966682201</v>
      </c>
      <c r="R2315" s="2" t="n">
        <v>730915.79651958798</v>
      </c>
      <c r="S2315" s="2" t="n">
        <v>1130636.2345666999</v>
      </c>
      <c r="T2315" s="2" t="n">
        <v>1358089.45180065</v>
      </c>
      <c r="U2315" s="2" t="n">
        <v>842373.96468176402</v>
      </c>
      <c r="V2315" s="2" t="n">
        <v>1245956.20098118</v>
      </c>
      <c r="W2315" s="2" t="n">
        <v>719750.64210691804</v>
      </c>
      <c r="X2315" s="2" t="n">
        <v>635521.68107429403</v>
      </c>
      <c r="Y2315" s="2" t="n">
        <v>1258.95690321611</v>
      </c>
      <c r="Z2315" s="2" t="n">
        <v>0</v>
      </c>
      <c r="AA2315" s="2" t="n">
        <v>40127.043056996903</v>
      </c>
      <c r="AB2315" s="2" t="n">
        <v>1098560.42919039</v>
      </c>
      <c r="AC2315" s="2" t="n">
        <v>2377961.7879902702</v>
      </c>
      <c r="AD2315" s="2" t="n">
        <v>60430.992392093103</v>
      </c>
      <c r="AE2315" s="2" t="n">
        <v>-220434.06594503199</v>
      </c>
      <c r="AF2315" s="2" t="n">
        <v>-61696.421231658103</v>
      </c>
      <c r="AG2315" s="2" t="n">
        <v>16888.200696989101</v>
      </c>
      <c r="AH2315" s="2" t="n">
        <v>11122.538067215601</v>
      </c>
      <c r="AI2315" s="2" t="n">
        <v>183778.63884823199</v>
      </c>
      <c r="AJ2315" s="2"/>
      <c r="AK2315" s="2"/>
      <c r="AL2315" s="2"/>
      <c r="AM2315" s="2"/>
    </row>
    <row r="2316">
      <c r="A2316" t="str">
        <f t="shared" si="396"/>
        <v>PAMS</v>
      </c>
      <c r="B2316" t="str">
        <f t="shared" si="397"/>
        <v>V999</v>
      </c>
      <c r="C2316" t="str">
        <f t="shared" si="398"/>
        <v>OTHER TRAVEL SVCS</v>
      </c>
      <c r="D2316" s="2" t="n">
        <f t="shared" si="399"/>
        <v>2360476.3215712402</v>
      </c>
      <c r="E2316" s="2" t="n">
        <f t="shared" si="400"/>
        <v>2115895.9558191602</v>
      </c>
      <c r="F2316" s="2" t="n">
        <f t="shared" si="401"/>
        <v>2506565.2947999998</v>
      </c>
      <c r="G2316" s="2" t="n">
        <f t="shared" si="402"/>
        <v>1195638.3812088501</v>
      </c>
      <c r="H2316" s="3" t="n">
        <f t="shared" si="403"/>
        <v>0.18463542023718915</v>
      </c>
      <c r="I2316" s="3" t="n">
        <f t="shared" si="404"/>
        <v>6.1889616046441054E-2</v>
      </c>
      <c r="J2316" s="3" t="n">
        <f t="shared" si="405"/>
        <v>0.47700268717885153</v>
      </c>
      <c r="K2316" s="3" t="n">
        <f t="shared" si="406"/>
        <v>2.023540572953461E-5</v>
      </c>
      <c r="L2316" s="3" t="n">
        <f>AM2316/SUM(AM1:AM$2860)</f>
        <v>1.3604132568793673E-5</v>
      </c>
      <c r="M2316" t="s">
        <v>4323</v>
      </c>
      <c r="N2316" t="s">
        <v>5472</v>
      </c>
      <c r="O2316" t="s">
        <v>5473</v>
      </c>
      <c r="P2316" s="2" t="n">
        <v>2198223.3529316499</v>
      </c>
      <c r="Q2316" s="2" t="n">
        <v>4897075.8634374803</v>
      </c>
      <c r="R2316" s="2" t="n">
        <v>10919873.427631199</v>
      </c>
      <c r="S2316" s="2" t="n">
        <v>30728617.570570402</v>
      </c>
      <c r="T2316" s="2" t="n">
        <v>28057938.8538897</v>
      </c>
      <c r="U2316" s="2" t="n">
        <v>28380387.302327499</v>
      </c>
      <c r="V2316" s="2" t="n">
        <v>17130735.0901246</v>
      </c>
      <c r="W2316" s="2" t="n">
        <v>16569220.466192599</v>
      </c>
      <c r="X2316" s="2" t="n">
        <v>5701914.6329474896</v>
      </c>
      <c r="Y2316" s="2" t="n">
        <v>2397913.54153451</v>
      </c>
      <c r="Z2316" s="2" t="n">
        <v>4039574.5825572601</v>
      </c>
      <c r="AA2316" s="2" t="n">
        <v>5995071.2711286098</v>
      </c>
      <c r="AB2316" s="2" t="n">
        <v>1502594.8492292699</v>
      </c>
      <c r="AC2316" s="2" t="n">
        <v>5690476.14981334</v>
      </c>
      <c r="AD2316" s="2" t="n">
        <v>2327191.5687074601</v>
      </c>
      <c r="AE2316" s="2" t="n">
        <v>2360476.3215712402</v>
      </c>
      <c r="AF2316" s="2" t="n">
        <v>3276076.1679694601</v>
      </c>
      <c r="AG2316" s="2" t="n">
        <v>2510617.2468945701</v>
      </c>
      <c r="AH2316" s="2" t="n">
        <v>3325572.0516128601</v>
      </c>
      <c r="AI2316" s="2" t="n">
        <v>2873996.4169420698</v>
      </c>
      <c r="AJ2316" s="2" t="n">
        <v>4624975.9126546904</v>
      </c>
      <c r="AK2316" s="2" t="n">
        <v>2115895.9558191602</v>
      </c>
      <c r="AL2316" s="2" t="n">
        <v>2506565.2947999998</v>
      </c>
      <c r="AM2316" s="2" t="n">
        <v>1195638.3812088501</v>
      </c>
    </row>
    <row r="2317">
      <c r="A2317" t="str">
        <f t="shared" si="396"/>
        <v>R&amp;D</v>
      </c>
      <c r="B2317" t="str">
        <f t="shared" si="397"/>
        <v>AA11</v>
      </c>
      <c r="C2317" t="str">
        <f t="shared" si="398"/>
        <v>R&amp;D- AGRICULTURE: INSECT AND DISEASE CONTROL (BASIC RESEARCH)</v>
      </c>
      <c r="D2317" s="2" t="n">
        <f t="shared" si="399"/>
        <v>0</v>
      </c>
      <c r="E2317" s="2" t="n">
        <f t="shared" si="400"/>
        <v>24058.9708857966</v>
      </c>
      <c r="F2317" s="2" t="n">
        <f t="shared" si="401"/>
        <v>15384</v>
      </c>
      <c r="G2317" s="2" t="n">
        <f t="shared" si="402"/>
        <v>0</v>
      </c>
      <c r="H2317" s="3" t="n">
        <f t="shared" si="403"/>
        <v>-0.36057115356159875</v>
      </c>
      <c r="I2317" s="3" t="e">
        <f t="shared" si="404"/>
        <v>#DIV/0!</v>
      </c>
      <c r="J2317" s="3" t="n">
        <f t="shared" si="405"/>
        <v>0</v>
      </c>
      <c r="K2317" s="3" t="n">
        <f t="shared" si="406"/>
        <v>1.2419444344377207E-7</v>
      </c>
      <c r="L2317" s="3" t="n">
        <f>AM2317/SUM(AM1:AM$2860)</f>
        <v>0</v>
      </c>
      <c r="M2317" t="s">
        <v>36</v>
      </c>
      <c r="N2317" t="s">
        <v>5474</v>
      </c>
      <c r="O2317" t="s">
        <v>5475</v>
      </c>
      <c r="P2317" s="2"/>
      <c r="Q2317" s="2" t="n">
        <v>1256280.70945735</v>
      </c>
      <c r="R2317" s="2" t="n">
        <v>1552094.6265818099</v>
      </c>
      <c r="S2317" s="2" t="n">
        <v>17838438.612337202</v>
      </c>
      <c r="T2317" s="2"/>
      <c r="U2317" s="2" t="n">
        <v>12519627.6947907</v>
      </c>
      <c r="V2317" s="2" t="n">
        <v>781031.64520791895</v>
      </c>
      <c r="W2317" s="2" t="n">
        <v>50234.557484701698</v>
      </c>
      <c r="X2317" s="2"/>
      <c r="Y2317" s="2"/>
      <c r="Z2317" s="2"/>
      <c r="AA2317" s="2"/>
      <c r="AB2317" s="2"/>
      <c r="AC2317" s="2"/>
      <c r="AD2317" s="2"/>
      <c r="AE2317" s="2"/>
      <c r="AF2317" s="2"/>
      <c r="AG2317" s="2" t="n">
        <v>160829.26439575799</v>
      </c>
      <c r="AH2317" s="2" t="n">
        <v>44091.486756426202</v>
      </c>
      <c r="AI2317" s="2" t="n">
        <v>18768.5426927144</v>
      </c>
      <c r="AJ2317" s="2"/>
      <c r="AK2317" s="2" t="n">
        <v>24058.9708857966</v>
      </c>
      <c r="AL2317" s="2" t="n">
        <v>15384</v>
      </c>
      <c r="AM2317" s="2"/>
    </row>
    <row r="2318">
      <c r="A2318" t="str">
        <f t="shared" si="396"/>
        <v>R&amp;D</v>
      </c>
      <c r="B2318" t="str">
        <f t="shared" si="397"/>
        <v>AA13</v>
      </c>
      <c r="C2318" t="str">
        <f t="shared" si="398"/>
        <v>R&amp;D- AGRICULTURE: INSECT AND DISEASE CONTROL (ADVANCED DEVELOPMENT)</v>
      </c>
      <c r="D2318" s="2" t="n">
        <f t="shared" si="399"/>
        <v>0</v>
      </c>
      <c r="E2318" s="2" t="n">
        <f t="shared" si="400"/>
        <v>0</v>
      </c>
      <c r="F2318" s="2" t="n">
        <f t="shared" si="401"/>
        <v>0</v>
      </c>
      <c r="G2318" s="2" t="n">
        <f t="shared" si="402"/>
        <v>0</v>
      </c>
      <c r="H2318" s="3" t="e">
        <f t="shared" si="403"/>
        <v>#DIV/0!</v>
      </c>
      <c r="I2318" s="3" t="e">
        <f t="shared" si="404"/>
        <v>#DIV/0!</v>
      </c>
      <c r="J2318" s="3" t="e">
        <f t="shared" si="405"/>
        <v>#DIV/0!</v>
      </c>
      <c r="K2318" s="3" t="n">
        <f t="shared" si="406"/>
        <v>0</v>
      </c>
      <c r="L2318" s="3" t="n">
        <f>AM2318/SUM(AM1:AM$2860)</f>
        <v>0</v>
      </c>
      <c r="M2318" t="s">
        <v>36</v>
      </c>
      <c r="N2318" t="s">
        <v>5476</v>
      </c>
      <c r="O2318" t="s">
        <v>5477</v>
      </c>
      <c r="P2318" s="2"/>
      <c r="Q2318" s="2"/>
      <c r="R2318" s="2"/>
      <c r="S2318" s="2"/>
      <c r="T2318" s="2"/>
      <c r="U2318" s="2" t="n">
        <v>20777.078530628001</v>
      </c>
      <c r="V2318" s="2" t="n">
        <v>684750.49148806802</v>
      </c>
      <c r="W2318" s="2" t="n">
        <v>1874204.18744711</v>
      </c>
      <c r="X2318" s="2" t="n">
        <v>246607.93855068201</v>
      </c>
      <c r="Y2318" s="2" t="n">
        <v>654157.84670061397</v>
      </c>
      <c r="Z2318" s="2" t="n">
        <v>2368946.5976566598</v>
      </c>
      <c r="AA2318" s="2" t="n">
        <v>23878101.524614599</v>
      </c>
      <c r="AB2318" s="2" t="n">
        <v>21759574.4037483</v>
      </c>
      <c r="AC2318" s="2" t="n">
        <v>2829921.5155837098</v>
      </c>
      <c r="AD2318" s="2" t="n">
        <v>-10438.3716717189</v>
      </c>
      <c r="AE2318" s="2"/>
      <c r="AF2318" s="2"/>
      <c r="AG2318" s="2"/>
      <c r="AH2318" s="2" t="n">
        <v>-860961.39842519804</v>
      </c>
      <c r="AI2318" s="2" t="n">
        <v>-109893.476648483</v>
      </c>
      <c r="AJ2318" s="2"/>
      <c r="AK2318" s="2"/>
      <c r="AL2318" s="2"/>
      <c r="AM2318" s="2"/>
    </row>
    <row r="2319">
      <c r="A2319" t="str">
        <f t="shared" si="396"/>
        <v>R&amp;D</v>
      </c>
      <c r="B2319" t="str">
        <f t="shared" si="397"/>
        <v>AA14</v>
      </c>
      <c r="C2319" t="str">
        <f t="shared" si="398"/>
        <v>R&amp;D- AGRICULTURE: INSECT AND DISEASE CONTROL (ENGINEERING DEVELOPMENT)</v>
      </c>
      <c r="D2319" s="2" t="n">
        <f t="shared" si="399"/>
        <v>0</v>
      </c>
      <c r="E2319" s="2" t="n">
        <f t="shared" si="400"/>
        <v>50711.607472701799</v>
      </c>
      <c r="F2319" s="2" t="n">
        <f t="shared" si="401"/>
        <v>0</v>
      </c>
      <c r="G2319" s="2" t="n">
        <f t="shared" si="402"/>
        <v>0</v>
      </c>
      <c r="H2319" s="3" t="n">
        <f t="shared" si="403"/>
        <v>-1</v>
      </c>
      <c r="I2319" s="3" t="e">
        <f t="shared" si="404"/>
        <v>#DIV/0!</v>
      </c>
      <c r="J2319" s="3" t="e">
        <f t="shared" si="405"/>
        <v>#DIV/0!</v>
      </c>
      <c r="K2319" s="3" t="n">
        <f t="shared" si="406"/>
        <v>0</v>
      </c>
      <c r="L2319" s="3" t="n">
        <f>AM2319/SUM(AM1:AM$2860)</f>
        <v>0</v>
      </c>
      <c r="M2319" t="s">
        <v>36</v>
      </c>
      <c r="N2319" t="s">
        <v>5478</v>
      </c>
      <c r="O2319" t="s">
        <v>5479</v>
      </c>
      <c r="P2319" s="2"/>
      <c r="Q2319" s="2"/>
      <c r="R2319" s="2"/>
      <c r="S2319" s="2"/>
      <c r="T2319" s="2"/>
      <c r="U2319" s="2"/>
      <c r="V2319" s="2"/>
      <c r="W2319" s="2" t="n">
        <v>509074.81463468698</v>
      </c>
      <c r="X2319" s="2"/>
      <c r="Y2319" s="2" t="n">
        <v>583226.17901724996</v>
      </c>
      <c r="Z2319" s="2" t="n">
        <v>4578.7970063045505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 t="n">
        <v>50711.607472701799</v>
      </c>
      <c r="AL2319" s="2"/>
      <c r="AM2319" s="2"/>
    </row>
    <row r="2320">
      <c r="A2320" t="str">
        <f t="shared" si="396"/>
        <v>R&amp;D</v>
      </c>
      <c r="B2320" t="str">
        <f t="shared" si="397"/>
        <v>AA17</v>
      </c>
      <c r="C2320" t="str">
        <f t="shared" si="398"/>
        <v>R&amp;D- AGRICULTURE: INSECT AND DISEASE CONTROL (COMMERCIALIZED)</v>
      </c>
      <c r="D2320" s="2" t="n">
        <f t="shared" si="399"/>
        <v>0</v>
      </c>
      <c r="E2320" s="2" t="n">
        <f t="shared" si="400"/>
        <v>0</v>
      </c>
      <c r="F2320" s="2" t="n">
        <f t="shared" si="401"/>
        <v>0</v>
      </c>
      <c r="G2320" s="2" t="n">
        <f t="shared" si="402"/>
        <v>0</v>
      </c>
      <c r="H2320" s="3" t="e">
        <f t="shared" si="403"/>
        <v>#DIV/0!</v>
      </c>
      <c r="I2320" s="3" t="e">
        <f t="shared" si="404"/>
        <v>#DIV/0!</v>
      </c>
      <c r="J2320" s="3" t="e">
        <f t="shared" si="405"/>
        <v>#DIV/0!</v>
      </c>
      <c r="K2320" s="3" t="n">
        <f t="shared" si="406"/>
        <v>0</v>
      </c>
      <c r="L2320" s="3" t="n">
        <f>AM2320/SUM(AM1:AM$2860)</f>
        <v>0</v>
      </c>
      <c r="M2320" t="s">
        <v>36</v>
      </c>
      <c r="N2320" t="s">
        <v>5480</v>
      </c>
      <c r="O2320" t="s">
        <v>5481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 t="n">
        <v>249.467329952402</v>
      </c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</row>
    <row r="2321">
      <c r="A2321" t="str">
        <f t="shared" si="396"/>
        <v>R&amp;D</v>
      </c>
      <c r="B2321" t="str">
        <f t="shared" si="397"/>
        <v>AA21</v>
      </c>
      <c r="C2321" t="str">
        <f t="shared" si="398"/>
        <v>AGRICULTURE MARKETING (BASIC)</v>
      </c>
      <c r="D2321" s="2" t="n">
        <f t="shared" si="399"/>
        <v>0</v>
      </c>
      <c r="E2321" s="2" t="n">
        <f t="shared" si="400"/>
        <v>0</v>
      </c>
      <c r="F2321" s="2" t="n">
        <f t="shared" si="401"/>
        <v>0</v>
      </c>
      <c r="G2321" s="2" t="n">
        <f t="shared" si="402"/>
        <v>0</v>
      </c>
      <c r="H2321" s="3" t="e">
        <f t="shared" si="403"/>
        <v>#DIV/0!</v>
      </c>
      <c r="I2321" s="3" t="e">
        <f t="shared" si="404"/>
        <v>#DIV/0!</v>
      </c>
      <c r="J2321" s="3" t="e">
        <f t="shared" si="405"/>
        <v>#DIV/0!</v>
      </c>
      <c r="K2321" s="3" t="n">
        <f t="shared" si="406"/>
        <v>0</v>
      </c>
      <c r="L2321" s="3" t="n">
        <f>AM2321/SUM(AM1:AM$2860)</f>
        <v>0</v>
      </c>
      <c r="M2321" t="s">
        <v>36</v>
      </c>
      <c r="N2321" t="s">
        <v>5482</v>
      </c>
      <c r="O2321" t="s">
        <v>5483</v>
      </c>
      <c r="P2321" s="2"/>
      <c r="Q2321" s="2" t="n">
        <v>47163.411525762298</v>
      </c>
      <c r="R2321" s="2"/>
      <c r="S2321" s="2" t="n">
        <v>105864.096855945</v>
      </c>
      <c r="T2321" s="2"/>
      <c r="U2321" s="2"/>
      <c r="V2321" s="2" t="n">
        <v>559253.91333556699</v>
      </c>
      <c r="W2321" s="2" t="n">
        <v>0</v>
      </c>
      <c r="X2321" s="2" t="n">
        <v>39730.535074090403</v>
      </c>
      <c r="Y2321" s="2" t="n">
        <v>11727.523088080499</v>
      </c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</row>
    <row r="2322">
      <c r="A2322" t="str">
        <f t="shared" si="396"/>
        <v>R&amp;D</v>
      </c>
      <c r="B2322" t="str">
        <f t="shared" si="397"/>
        <v>AA22</v>
      </c>
      <c r="C2322" t="str">
        <f t="shared" si="398"/>
        <v>R&amp;D- AGRICULTURE: MARKETING (APPLIED RESEARCH/EXPLORATORY DEVELOPMENT)</v>
      </c>
      <c r="D2322" s="2" t="n">
        <f t="shared" si="399"/>
        <v>0</v>
      </c>
      <c r="E2322" s="2" t="n">
        <f t="shared" si="400"/>
        <v>0</v>
      </c>
      <c r="F2322" s="2" t="n">
        <f t="shared" si="401"/>
        <v>0</v>
      </c>
      <c r="G2322" s="2" t="n">
        <f t="shared" si="402"/>
        <v>0</v>
      </c>
      <c r="H2322" s="3" t="e">
        <f t="shared" si="403"/>
        <v>#DIV/0!</v>
      </c>
      <c r="I2322" s="3" t="e">
        <f t="shared" si="404"/>
        <v>#DIV/0!</v>
      </c>
      <c r="J2322" s="3" t="e">
        <f t="shared" si="405"/>
        <v>#DIV/0!</v>
      </c>
      <c r="K2322" s="3" t="n">
        <f t="shared" si="406"/>
        <v>0</v>
      </c>
      <c r="L2322" s="3" t="n">
        <f>AM2322/SUM(AM1:AM$2860)</f>
        <v>0</v>
      </c>
      <c r="M2322" t="s">
        <v>36</v>
      </c>
      <c r="N2322" t="s">
        <v>5484</v>
      </c>
      <c r="O2322" t="s">
        <v>5485</v>
      </c>
      <c r="P2322" s="2"/>
      <c r="Q2322" s="2"/>
      <c r="R2322" s="2"/>
      <c r="S2322" s="2"/>
      <c r="T2322" s="2" t="n">
        <v>614306.65055726597</v>
      </c>
      <c r="U2322" s="2" t="n">
        <v>42478.096073179397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</row>
    <row r="2323">
      <c r="A2323" t="str">
        <f t="shared" si="396"/>
        <v>R&amp;D</v>
      </c>
      <c r="B2323" t="str">
        <f t="shared" si="397"/>
        <v>AA23</v>
      </c>
      <c r="C2323" t="str">
        <f t="shared" si="398"/>
        <v>AGRICULTURE MARKETING (ADVANCED)</v>
      </c>
      <c r="D2323" s="2" t="n">
        <f t="shared" si="399"/>
        <v>0</v>
      </c>
      <c r="E2323" s="2" t="n">
        <f t="shared" si="400"/>
        <v>0</v>
      </c>
      <c r="F2323" s="2" t="n">
        <f t="shared" si="401"/>
        <v>0</v>
      </c>
      <c r="G2323" s="2" t="n">
        <f t="shared" si="402"/>
        <v>0</v>
      </c>
      <c r="H2323" s="3" t="e">
        <f t="shared" si="403"/>
        <v>#DIV/0!</v>
      </c>
      <c r="I2323" s="3" t="e">
        <f t="shared" si="404"/>
        <v>#DIV/0!</v>
      </c>
      <c r="J2323" s="3" t="e">
        <f t="shared" si="405"/>
        <v>#DIV/0!</v>
      </c>
      <c r="K2323" s="3" t="n">
        <f t="shared" si="406"/>
        <v>0</v>
      </c>
      <c r="L2323" s="3" t="n">
        <f>AM2323/SUM(AM1:AM$2860)</f>
        <v>0</v>
      </c>
      <c r="M2323" t="s">
        <v>36</v>
      </c>
      <c r="N2323" t="s">
        <v>5486</v>
      </c>
      <c r="O2323" t="s">
        <v>5487</v>
      </c>
      <c r="P2323" s="2"/>
      <c r="Q2323" s="2" t="n">
        <v>17328.586380711</v>
      </c>
      <c r="R2323" s="2"/>
      <c r="S2323" s="2"/>
      <c r="T2323" s="2" t="n">
        <v>47599.338517942502</v>
      </c>
      <c r="U2323" s="2" t="n">
        <v>181900.49297242399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</row>
    <row r="2324">
      <c r="A2324" t="str">
        <f t="shared" si="396"/>
        <v>R&amp;D</v>
      </c>
      <c r="B2324" t="str">
        <f t="shared" si="397"/>
        <v>AA25</v>
      </c>
      <c r="C2324" t="str">
        <f t="shared" si="398"/>
        <v>AGRICULTURE MARKETING (OPERATIONAL)</v>
      </c>
      <c r="D2324" s="2" t="n">
        <f t="shared" si="399"/>
        <v>0</v>
      </c>
      <c r="E2324" s="2" t="n">
        <f t="shared" si="400"/>
        <v>0</v>
      </c>
      <c r="F2324" s="2" t="n">
        <f t="shared" si="401"/>
        <v>0</v>
      </c>
      <c r="G2324" s="2" t="n">
        <f t="shared" si="402"/>
        <v>0</v>
      </c>
      <c r="H2324" s="3" t="e">
        <f t="shared" si="403"/>
        <v>#DIV/0!</v>
      </c>
      <c r="I2324" s="3" t="e">
        <f t="shared" si="404"/>
        <v>#DIV/0!</v>
      </c>
      <c r="J2324" s="3" t="e">
        <f t="shared" si="405"/>
        <v>#DIV/0!</v>
      </c>
      <c r="K2324" s="3" t="n">
        <f t="shared" si="406"/>
        <v>0</v>
      </c>
      <c r="L2324" s="3" t="n">
        <f>AM2324/SUM(AM1:AM$2860)</f>
        <v>0</v>
      </c>
      <c r="M2324" t="s">
        <v>36</v>
      </c>
      <c r="N2324" t="s">
        <v>5488</v>
      </c>
      <c r="O2324" t="s">
        <v>5489</v>
      </c>
      <c r="P2324" s="2"/>
      <c r="Q2324" s="2"/>
      <c r="R2324" s="2"/>
      <c r="S2324" s="2" t="n">
        <v>1547870.79006592</v>
      </c>
      <c r="T2324" s="2"/>
      <c r="U2324" s="2" t="n">
        <v>613553.25010539801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</row>
    <row r="2325">
      <c r="A2325" t="str">
        <f t="shared" si="396"/>
        <v>R&amp;D</v>
      </c>
      <c r="B2325" t="str">
        <f t="shared" si="397"/>
        <v>AA27</v>
      </c>
      <c r="C2325" t="str">
        <f t="shared" si="398"/>
        <v>R&amp;D-AGRI MARKETING-COMERCLIZ</v>
      </c>
      <c r="D2325" s="2" t="n">
        <f t="shared" si="399"/>
        <v>0</v>
      </c>
      <c r="E2325" s="2" t="n">
        <f t="shared" si="400"/>
        <v>0</v>
      </c>
      <c r="F2325" s="2" t="n">
        <f t="shared" si="401"/>
        <v>0</v>
      </c>
      <c r="G2325" s="2" t="n">
        <f t="shared" si="402"/>
        <v>0</v>
      </c>
      <c r="H2325" s="3" t="e">
        <f t="shared" si="403"/>
        <v>#DIV/0!</v>
      </c>
      <c r="I2325" s="3" t="e">
        <f t="shared" si="404"/>
        <v>#DIV/0!</v>
      </c>
      <c r="J2325" s="3" t="e">
        <f t="shared" si="405"/>
        <v>#DIV/0!</v>
      </c>
      <c r="K2325" s="3" t="n">
        <f t="shared" si="406"/>
        <v>0</v>
      </c>
      <c r="L2325" s="3" t="n">
        <f>AM2325/SUM(AM1:AM$2860)</f>
        <v>0</v>
      </c>
      <c r="M2325" t="s">
        <v>36</v>
      </c>
      <c r="N2325" t="s">
        <v>5490</v>
      </c>
      <c r="O2325" t="s">
        <v>5491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 t="n">
        <v>180574.88431941299</v>
      </c>
      <c r="Z2325" s="2" t="n">
        <v>0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</row>
    <row r="2326">
      <c r="A2326" t="str">
        <f t="shared" si="396"/>
        <v>R&amp;D</v>
      </c>
      <c r="B2326" t="str">
        <f t="shared" si="397"/>
        <v>AA31</v>
      </c>
      <c r="C2326" t="str">
        <f t="shared" si="398"/>
        <v>AGRICULTURE PRODUCTION (BASIC)</v>
      </c>
      <c r="D2326" s="2" t="n">
        <f t="shared" si="399"/>
        <v>0</v>
      </c>
      <c r="E2326" s="2" t="n">
        <f t="shared" si="400"/>
        <v>0</v>
      </c>
      <c r="F2326" s="2" t="n">
        <f t="shared" si="401"/>
        <v>0</v>
      </c>
      <c r="G2326" s="2" t="n">
        <f t="shared" si="402"/>
        <v>0</v>
      </c>
      <c r="H2326" s="3" t="e">
        <f t="shared" si="403"/>
        <v>#DIV/0!</v>
      </c>
      <c r="I2326" s="3" t="e">
        <f t="shared" si="404"/>
        <v>#DIV/0!</v>
      </c>
      <c r="J2326" s="3" t="e">
        <f t="shared" si="405"/>
        <v>#DIV/0!</v>
      </c>
      <c r="K2326" s="3" t="n">
        <f t="shared" si="406"/>
        <v>0</v>
      </c>
      <c r="L2326" s="3" t="n">
        <f>AM2326/SUM(AM1:AM$2860)</f>
        <v>0</v>
      </c>
      <c r="M2326" t="s">
        <v>36</v>
      </c>
      <c r="N2326" t="s">
        <v>5492</v>
      </c>
      <c r="O2326" t="s">
        <v>5493</v>
      </c>
      <c r="P2326" s="2"/>
      <c r="Q2326" s="2"/>
      <c r="R2326" s="2"/>
      <c r="S2326" s="2"/>
      <c r="T2326" s="2" t="n">
        <v>325912.670832353</v>
      </c>
      <c r="U2326" s="2" t="n">
        <v>41378.031187107998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 t="n">
        <v>15443.517594709399</v>
      </c>
      <c r="AH2326" s="2"/>
      <c r="AI2326" s="2"/>
      <c r="AJ2326" s="2"/>
      <c r="AK2326" s="2"/>
      <c r="AL2326" s="2"/>
      <c r="AM2326" s="2"/>
    </row>
    <row r="2327">
      <c r="A2327" t="str">
        <f t="shared" si="396"/>
        <v>R&amp;D</v>
      </c>
      <c r="B2327" t="str">
        <f t="shared" si="397"/>
        <v>AA32</v>
      </c>
      <c r="C2327" t="str">
        <f t="shared" si="398"/>
        <v>R&amp;D-AGRI PRODUCTION-A RES/EXPL DEV</v>
      </c>
      <c r="D2327" s="2" t="n">
        <f t="shared" si="399"/>
        <v>0</v>
      </c>
      <c r="E2327" s="2" t="n">
        <f t="shared" si="400"/>
        <v>0</v>
      </c>
      <c r="F2327" s="2" t="n">
        <f t="shared" si="401"/>
        <v>0</v>
      </c>
      <c r="G2327" s="2" t="n">
        <f t="shared" si="402"/>
        <v>0</v>
      </c>
      <c r="H2327" s="3" t="e">
        <f t="shared" si="403"/>
        <v>#DIV/0!</v>
      </c>
      <c r="I2327" s="3" t="e">
        <f t="shared" si="404"/>
        <v>#DIV/0!</v>
      </c>
      <c r="J2327" s="3" t="e">
        <f t="shared" si="405"/>
        <v>#DIV/0!</v>
      </c>
      <c r="K2327" s="3" t="n">
        <f t="shared" si="406"/>
        <v>0</v>
      </c>
      <c r="L2327" s="3" t="n">
        <f>AM2327/SUM(AM1:AM$2860)</f>
        <v>0</v>
      </c>
      <c r="M2327" t="s">
        <v>36</v>
      </c>
      <c r="N2327" t="s">
        <v>5494</v>
      </c>
      <c r="O2327" t="s">
        <v>5495</v>
      </c>
      <c r="P2327" s="2"/>
      <c r="Q2327" s="2"/>
      <c r="R2327" s="2"/>
      <c r="S2327" s="2"/>
      <c r="T2327" s="2"/>
      <c r="U2327" s="2"/>
      <c r="V2327" s="2" t="n">
        <v>419440.43500167498</v>
      </c>
      <c r="W2327" s="2" t="n">
        <v>408245.08317514602</v>
      </c>
      <c r="X2327" s="2" t="n">
        <v>0</v>
      </c>
      <c r="Y2327" s="2" t="n">
        <v>0</v>
      </c>
      <c r="Z2327" s="2" t="n">
        <v>196234.15741305199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</row>
    <row r="2328">
      <c r="A2328" t="str">
        <f t="shared" si="396"/>
        <v>R&amp;D</v>
      </c>
      <c r="B2328" t="str">
        <f t="shared" si="397"/>
        <v>AA37</v>
      </c>
      <c r="C2328" t="str">
        <f t="shared" si="398"/>
        <v>R&amp;D- AGRICULTURE: PRODUCTION (COMMERCIALIZED)</v>
      </c>
      <c r="D2328" s="2" t="n">
        <f t="shared" si="399"/>
        <v>0</v>
      </c>
      <c r="E2328" s="2" t="n">
        <f t="shared" si="400"/>
        <v>0</v>
      </c>
      <c r="F2328" s="2" t="n">
        <f t="shared" si="401"/>
        <v>0</v>
      </c>
      <c r="G2328" s="2" t="n">
        <f t="shared" si="402"/>
        <v>0</v>
      </c>
      <c r="H2328" s="3" t="e">
        <f t="shared" si="403"/>
        <v>#DIV/0!</v>
      </c>
      <c r="I2328" s="3" t="e">
        <f t="shared" si="404"/>
        <v>#DIV/0!</v>
      </c>
      <c r="J2328" s="3" t="e">
        <f t="shared" si="405"/>
        <v>#DIV/0!</v>
      </c>
      <c r="K2328" s="3" t="n">
        <f t="shared" si="406"/>
        <v>0</v>
      </c>
      <c r="L2328" s="3" t="n">
        <f>AM2328/SUM(AM1:AM$2860)</f>
        <v>0</v>
      </c>
      <c r="M2328" t="s">
        <v>36</v>
      </c>
      <c r="N2328" t="s">
        <v>5496</v>
      </c>
      <c r="O2328" t="s">
        <v>5497</v>
      </c>
      <c r="P2328" s="2"/>
      <c r="Q2328" s="2"/>
      <c r="R2328" s="2"/>
      <c r="S2328" s="2"/>
      <c r="T2328" s="2"/>
      <c r="U2328" s="2"/>
      <c r="V2328" s="2" t="n">
        <v>1040212.2788041499</v>
      </c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</row>
    <row r="2329">
      <c r="A2329" t="str">
        <f t="shared" si="396"/>
        <v>R&amp;D</v>
      </c>
      <c r="B2329" t="str">
        <f t="shared" si="397"/>
        <v>AA45</v>
      </c>
      <c r="C2329" t="str">
        <f t="shared" si="398"/>
        <v>R&amp;D-AQUACUL/HYDROPONICS-OPSY DEV</v>
      </c>
      <c r="D2329" s="2" t="n">
        <f t="shared" si="399"/>
        <v>0</v>
      </c>
      <c r="E2329" s="2" t="n">
        <f t="shared" si="400"/>
        <v>0</v>
      </c>
      <c r="F2329" s="2" t="n">
        <f t="shared" si="401"/>
        <v>0</v>
      </c>
      <c r="G2329" s="2" t="n">
        <f t="shared" si="402"/>
        <v>0</v>
      </c>
      <c r="H2329" s="3" t="e">
        <f t="shared" si="403"/>
        <v>#DIV/0!</v>
      </c>
      <c r="I2329" s="3" t="e">
        <f t="shared" si="404"/>
        <v>#DIV/0!</v>
      </c>
      <c r="J2329" s="3" t="e">
        <f t="shared" si="405"/>
        <v>#DIV/0!</v>
      </c>
      <c r="K2329" s="3" t="n">
        <f t="shared" si="406"/>
        <v>0</v>
      </c>
      <c r="L2329" s="3" t="n">
        <f>AM2329/SUM(AM1:AM$2860)</f>
        <v>0</v>
      </c>
      <c r="M2329" t="s">
        <v>36</v>
      </c>
      <c r="N2329" t="s">
        <v>5498</v>
      </c>
      <c r="O2329" t="s">
        <v>5499</v>
      </c>
      <c r="P2329" s="2"/>
      <c r="Q2329" s="2"/>
      <c r="R2329" s="2"/>
      <c r="S2329" s="2" t="n">
        <v>607394.34140798205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</row>
    <row r="2330">
      <c r="A2330" t="str">
        <f t="shared" si="396"/>
        <v>R&amp;D</v>
      </c>
      <c r="B2330" t="str">
        <f t="shared" si="397"/>
        <v>AA92</v>
      </c>
      <c r="C2330" t="str">
        <f t="shared" si="398"/>
        <v>R&amp;D- AGRICULTURE: OTHER (APPLIED RESEARCH/EXPLORATORY DEVELOPMENT)</v>
      </c>
      <c r="D2330" s="2" t="n">
        <f t="shared" si="399"/>
        <v>0</v>
      </c>
      <c r="E2330" s="2" t="n">
        <f t="shared" si="400"/>
        <v>0</v>
      </c>
      <c r="F2330" s="2" t="n">
        <f t="shared" si="401"/>
        <v>0</v>
      </c>
      <c r="G2330" s="2" t="n">
        <f t="shared" si="402"/>
        <v>0</v>
      </c>
      <c r="H2330" s="3" t="e">
        <f t="shared" si="403"/>
        <v>#DIV/0!</v>
      </c>
      <c r="I2330" s="3" t="e">
        <f t="shared" si="404"/>
        <v>#DIV/0!</v>
      </c>
      <c r="J2330" s="3" t="e">
        <f t="shared" si="405"/>
        <v>#DIV/0!</v>
      </c>
      <c r="K2330" s="3" t="n">
        <f t="shared" si="406"/>
        <v>0</v>
      </c>
      <c r="L2330" s="3" t="n">
        <f>AM2330/SUM(AM1:AM$2860)</f>
        <v>0</v>
      </c>
      <c r="M2330" t="s">
        <v>36</v>
      </c>
      <c r="N2330" t="s">
        <v>5500</v>
      </c>
      <c r="O2330" t="s">
        <v>5501</v>
      </c>
      <c r="P2330" s="2" t="n">
        <v>345625.66213627299</v>
      </c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</row>
    <row r="2331">
      <c r="A2331" t="str">
        <f t="shared" si="396"/>
        <v>R&amp;D</v>
      </c>
      <c r="B2331" t="str">
        <f t="shared" si="397"/>
        <v>AA95</v>
      </c>
      <c r="C2331" t="str">
        <f t="shared" si="398"/>
        <v>OTHER AGRICULTURE (OPERATIONAL)</v>
      </c>
      <c r="D2331" s="2" t="n">
        <f t="shared" si="399"/>
        <v>0</v>
      </c>
      <c r="E2331" s="2" t="n">
        <f t="shared" si="400"/>
        <v>0</v>
      </c>
      <c r="F2331" s="2" t="n">
        <f t="shared" si="401"/>
        <v>0</v>
      </c>
      <c r="G2331" s="2" t="n">
        <f t="shared" si="402"/>
        <v>0</v>
      </c>
      <c r="H2331" s="3" t="e">
        <f t="shared" si="403"/>
        <v>#DIV/0!</v>
      </c>
      <c r="I2331" s="3" t="e">
        <f t="shared" si="404"/>
        <v>#DIV/0!</v>
      </c>
      <c r="J2331" s="3" t="e">
        <f t="shared" si="405"/>
        <v>#DIV/0!</v>
      </c>
      <c r="K2331" s="3" t="n">
        <f t="shared" si="406"/>
        <v>0</v>
      </c>
      <c r="L2331" s="3" t="n">
        <f>AM2331/SUM(AM1:AM$2860)</f>
        <v>0</v>
      </c>
      <c r="M2331" t="s">
        <v>36</v>
      </c>
      <c r="N2331" t="s">
        <v>5502</v>
      </c>
      <c r="O2331" t="s">
        <v>5503</v>
      </c>
      <c r="P2331" s="2"/>
      <c r="Q2331" s="2"/>
      <c r="R2331" s="2"/>
      <c r="S2331" s="2"/>
      <c r="T2331" s="2" t="n">
        <v>4870.0073221169996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 t="n">
        <v>6056.2867064567499</v>
      </c>
      <c r="AE2331" s="2"/>
      <c r="AF2331" s="2"/>
      <c r="AG2331" s="2"/>
      <c r="AH2331" s="2"/>
      <c r="AI2331" s="2" t="n">
        <v>3873.83717955461</v>
      </c>
      <c r="AJ2331" s="2"/>
      <c r="AK2331" s="2"/>
      <c r="AL2331" s="2"/>
      <c r="AM2331" s="2"/>
    </row>
    <row r="2332">
      <c r="A2332" t="str">
        <f t="shared" si="396"/>
        <v>R&amp;D</v>
      </c>
      <c r="B2332" t="str">
        <f t="shared" si="397"/>
        <v>AB11</v>
      </c>
      <c r="C2332" t="str">
        <f t="shared" si="398"/>
        <v>R&amp;D- COMMUNITY SVC/DEVELOP: CRIME PREVENTION/CONTROL (BASIC RESEARCH)</v>
      </c>
      <c r="D2332" s="2" t="n">
        <f t="shared" si="399"/>
        <v>0</v>
      </c>
      <c r="E2332" s="2" t="n">
        <f t="shared" si="400"/>
        <v>0</v>
      </c>
      <c r="F2332" s="2" t="n">
        <f t="shared" si="401"/>
        <v>0</v>
      </c>
      <c r="G2332" s="2" t="n">
        <f t="shared" si="402"/>
        <v>0</v>
      </c>
      <c r="H2332" s="3" t="e">
        <f t="shared" si="403"/>
        <v>#DIV/0!</v>
      </c>
      <c r="I2332" s="3" t="e">
        <f t="shared" si="404"/>
        <v>#DIV/0!</v>
      </c>
      <c r="J2332" s="3" t="e">
        <f t="shared" si="405"/>
        <v>#DIV/0!</v>
      </c>
      <c r="K2332" s="3" t="n">
        <f t="shared" si="406"/>
        <v>0</v>
      </c>
      <c r="L2332" s="3" t="n">
        <f>AM2332/SUM(AM1:AM$2860)</f>
        <v>0</v>
      </c>
      <c r="M2332" t="s">
        <v>36</v>
      </c>
      <c r="N2332" t="s">
        <v>5504</v>
      </c>
      <c r="O2332" t="s">
        <v>5505</v>
      </c>
      <c r="P2332" s="2" t="n">
        <v>508499.32980325399</v>
      </c>
      <c r="Q2332" s="2" t="n">
        <v>199669.168970278</v>
      </c>
      <c r="R2332" s="2"/>
      <c r="S2332" s="2"/>
      <c r="T2332" s="2" t="n">
        <v>-15230.3008464129</v>
      </c>
      <c r="U2332" s="2"/>
      <c r="V2332" s="2"/>
      <c r="W2332" s="2"/>
      <c r="X2332" s="2" t="n">
        <v>52898.918796373</v>
      </c>
      <c r="Y2332" s="2" t="n">
        <v>527955.84283747501</v>
      </c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</row>
    <row r="2333">
      <c r="A2333" t="str">
        <f t="shared" si="396"/>
        <v>R&amp;D</v>
      </c>
      <c r="B2333" t="str">
        <f t="shared" si="397"/>
        <v>AB12</v>
      </c>
      <c r="C2333" t="str">
        <f t="shared" si="398"/>
        <v>R&amp;D- COMMUNITY SVC/DEVELOP: CRIME PREVENTION/CONTROL (APPLIED RESEARCH/EXPLORATORY DEVELOPMENT)</v>
      </c>
      <c r="D2333" s="2" t="n">
        <f t="shared" si="399"/>
        <v>480486.04491693201</v>
      </c>
      <c r="E2333" s="2" t="n">
        <f t="shared" si="400"/>
        <v>0</v>
      </c>
      <c r="F2333" s="2" t="n">
        <f t="shared" si="401"/>
        <v>0</v>
      </c>
      <c r="G2333" s="2" t="n">
        <f t="shared" si="402"/>
        <v>0</v>
      </c>
      <c r="H2333" s="3" t="e">
        <f t="shared" si="403"/>
        <v>#DIV/0!</v>
      </c>
      <c r="I2333" s="3" t="n">
        <f t="shared" si="404"/>
        <v>-1</v>
      </c>
      <c r="J2333" s="3" t="e">
        <f t="shared" si="405"/>
        <v>#DIV/0!</v>
      </c>
      <c r="K2333" s="3" t="n">
        <f t="shared" si="406"/>
        <v>0</v>
      </c>
      <c r="L2333" s="3" t="n">
        <f>AM2333/SUM(AM1:AM$2860)</f>
        <v>0</v>
      </c>
      <c r="M2333" t="s">
        <v>36</v>
      </c>
      <c r="N2333" t="s">
        <v>5506</v>
      </c>
      <c r="O2333" t="s">
        <v>5507</v>
      </c>
      <c r="P2333" s="2"/>
      <c r="Q2333" s="2"/>
      <c r="R2333" s="2"/>
      <c r="S2333" s="2"/>
      <c r="T2333" s="2"/>
      <c r="U2333" s="2"/>
      <c r="V2333" s="2"/>
      <c r="W2333" s="2" t="n">
        <v>368920.195129828</v>
      </c>
      <c r="X2333" s="2" t="n">
        <v>0</v>
      </c>
      <c r="Y2333" s="2"/>
      <c r="Z2333" s="2"/>
      <c r="AA2333" s="2"/>
      <c r="AB2333" s="2" t="n">
        <v>5137.9439990196797</v>
      </c>
      <c r="AC2333" s="2"/>
      <c r="AD2333" s="2" t="n">
        <v>90989.8844119102</v>
      </c>
      <c r="AE2333" s="2" t="n">
        <v>480486.04491693201</v>
      </c>
      <c r="AF2333" s="2" t="n">
        <v>113576.583969096</v>
      </c>
      <c r="AG2333" s="2" t="n">
        <v>7596.7053402157499</v>
      </c>
      <c r="AH2333" s="2"/>
      <c r="AI2333" s="2"/>
      <c r="AJ2333" s="2"/>
      <c r="AK2333" s="2"/>
      <c r="AL2333" s="2"/>
      <c r="AM2333" s="2"/>
    </row>
    <row r="2334">
      <c r="A2334" t="str">
        <f t="shared" si="396"/>
        <v>R&amp;D</v>
      </c>
      <c r="B2334" t="str">
        <f t="shared" si="397"/>
        <v>AB13</v>
      </c>
      <c r="C2334" t="str">
        <f t="shared" si="398"/>
        <v>R&amp;D- COMMUNITY SVC/DEVELOP: CRIME PREVENTION/CONTROL (ADVANCED DEVELOPMENT)</v>
      </c>
      <c r="D2334" s="2" t="n">
        <f t="shared" si="399"/>
        <v>0</v>
      </c>
      <c r="E2334" s="2" t="n">
        <f t="shared" si="400"/>
        <v>0</v>
      </c>
      <c r="F2334" s="2" t="n">
        <f t="shared" si="401"/>
        <v>0</v>
      </c>
      <c r="G2334" s="2" t="n">
        <f t="shared" si="402"/>
        <v>0</v>
      </c>
      <c r="H2334" s="3" t="e">
        <f t="shared" si="403"/>
        <v>#DIV/0!</v>
      </c>
      <c r="I2334" s="3" t="e">
        <f t="shared" si="404"/>
        <v>#DIV/0!</v>
      </c>
      <c r="J2334" s="3" t="e">
        <f t="shared" si="405"/>
        <v>#DIV/0!</v>
      </c>
      <c r="K2334" s="3" t="n">
        <f t="shared" si="406"/>
        <v>0</v>
      </c>
      <c r="L2334" s="3" t="n">
        <f>AM2334/SUM(AM1:AM$2860)</f>
        <v>0</v>
      </c>
      <c r="M2334" t="s">
        <v>36</v>
      </c>
      <c r="N2334" t="s">
        <v>5508</v>
      </c>
      <c r="O2334" t="s">
        <v>5509</v>
      </c>
      <c r="P2334" s="2" t="n">
        <v>1248678.1914429101</v>
      </c>
      <c r="Q2334" s="2" t="n">
        <v>504392.00554272498</v>
      </c>
      <c r="R2334" s="2"/>
      <c r="S2334" s="2"/>
      <c r="T2334" s="2"/>
      <c r="U2334" s="2"/>
      <c r="V2334" s="2" t="n">
        <v>-7495.4005734799302</v>
      </c>
      <c r="W2334" s="2"/>
      <c r="X2334" s="2"/>
      <c r="Y2334" s="2" t="n">
        <v>1934859.0937189099</v>
      </c>
      <c r="Z2334" s="2" t="n">
        <v>2533775.4405173301</v>
      </c>
      <c r="AA2334" s="2" t="n">
        <v>585484.73292967596</v>
      </c>
      <c r="AB2334" s="2" t="n">
        <v>784969.62195647799</v>
      </c>
      <c r="AC2334" s="2" t="n">
        <v>0</v>
      </c>
      <c r="AD2334" s="2" t="n">
        <v>594451.47324451501</v>
      </c>
      <c r="AE2334" s="2"/>
      <c r="AF2334" s="2" t="n">
        <v>0</v>
      </c>
      <c r="AG2334" s="2" t="n">
        <v>981164.41824952897</v>
      </c>
      <c r="AH2334" s="2" t="n">
        <v>906441.35364248999</v>
      </c>
      <c r="AI2334" s="2" t="n">
        <v>979893.363922989</v>
      </c>
      <c r="AJ2334" s="2" t="n">
        <v>784521.62660083</v>
      </c>
      <c r="AK2334" s="2" t="n">
        <v>0</v>
      </c>
      <c r="AL2334" s="2" t="n">
        <v>0</v>
      </c>
      <c r="AM2334" s="2"/>
    </row>
    <row r="2335">
      <c r="A2335" t="str">
        <f t="shared" si="396"/>
        <v>R&amp;D</v>
      </c>
      <c r="B2335" t="str">
        <f t="shared" si="397"/>
        <v>AB14</v>
      </c>
      <c r="C2335" t="str">
        <f t="shared" si="398"/>
        <v>R&amp;D- COMMUNITY SVC/DEVELOP: CRIME PREVENTION/CONTROL (ENGINEERING DEVELOPMENT)</v>
      </c>
      <c r="D2335" s="2" t="n">
        <f t="shared" si="399"/>
        <v>0</v>
      </c>
      <c r="E2335" s="2" t="n">
        <f t="shared" si="400"/>
        <v>0</v>
      </c>
      <c r="F2335" s="2" t="n">
        <f t="shared" si="401"/>
        <v>0</v>
      </c>
      <c r="G2335" s="2" t="n">
        <f t="shared" si="402"/>
        <v>0</v>
      </c>
      <c r="H2335" s="3" t="e">
        <f t="shared" si="403"/>
        <v>#DIV/0!</v>
      </c>
      <c r="I2335" s="3" t="e">
        <f t="shared" si="404"/>
        <v>#DIV/0!</v>
      </c>
      <c r="J2335" s="3" t="e">
        <f t="shared" si="405"/>
        <v>#DIV/0!</v>
      </c>
      <c r="K2335" s="3" t="n">
        <f t="shared" si="406"/>
        <v>0</v>
      </c>
      <c r="L2335" s="3" t="n">
        <f>AM2335/SUM(AM1:AM$2860)</f>
        <v>0</v>
      </c>
      <c r="M2335" t="s">
        <v>36</v>
      </c>
      <c r="N2335" t="s">
        <v>5510</v>
      </c>
      <c r="O2335" t="s">
        <v>5511</v>
      </c>
      <c r="P2335" s="2" t="n">
        <v>1826264.5224442401</v>
      </c>
      <c r="Q2335" s="2" t="n">
        <v>1890320.82868887</v>
      </c>
      <c r="R2335" s="2"/>
      <c r="S2335" s="2" t="n">
        <v>999637.94820215099</v>
      </c>
      <c r="T2335" s="2"/>
      <c r="U2335" s="2"/>
      <c r="V2335" s="2"/>
      <c r="W2335" s="2"/>
      <c r="X2335" s="2"/>
      <c r="Y2335" s="2" t="n">
        <v>131944.76420147199</v>
      </c>
      <c r="Z2335" s="2" t="n">
        <v>18405.455737628199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</row>
    <row r="2336">
      <c r="A2336" t="str">
        <f t="shared" si="396"/>
        <v>R&amp;D</v>
      </c>
      <c r="B2336" t="str">
        <f t="shared" si="397"/>
        <v>AB15</v>
      </c>
      <c r="C2336" t="str">
        <f t="shared" si="398"/>
        <v>R&amp;D-CRIME PREVENT &amp; CONT-OPSY DEV</v>
      </c>
      <c r="D2336" s="2" t="n">
        <f t="shared" si="399"/>
        <v>0</v>
      </c>
      <c r="E2336" s="2" t="n">
        <f t="shared" si="400"/>
        <v>0</v>
      </c>
      <c r="F2336" s="2" t="n">
        <f t="shared" si="401"/>
        <v>0</v>
      </c>
      <c r="G2336" s="2" t="n">
        <f t="shared" si="402"/>
        <v>0</v>
      </c>
      <c r="H2336" s="3" t="e">
        <f t="shared" si="403"/>
        <v>#DIV/0!</v>
      </c>
      <c r="I2336" s="3" t="e">
        <f t="shared" si="404"/>
        <v>#DIV/0!</v>
      </c>
      <c r="J2336" s="3" t="e">
        <f t="shared" si="405"/>
        <v>#DIV/0!</v>
      </c>
      <c r="K2336" s="3" t="n">
        <f t="shared" si="406"/>
        <v>0</v>
      </c>
      <c r="L2336" s="3" t="n">
        <f>AM2336/SUM(AM1:AM$2860)</f>
        <v>0</v>
      </c>
      <c r="M2336" t="s">
        <v>36</v>
      </c>
      <c r="N2336" t="s">
        <v>5512</v>
      </c>
      <c r="O2336" t="s">
        <v>5513</v>
      </c>
      <c r="P2336" s="2" t="n">
        <v>5633278.3645813102</v>
      </c>
      <c r="Q2336" s="2"/>
      <c r="R2336" s="2"/>
      <c r="S2336" s="2"/>
      <c r="T2336" s="2"/>
      <c r="U2336" s="2"/>
      <c r="V2336" s="2"/>
      <c r="W2336" s="2"/>
      <c r="X2336" s="2"/>
      <c r="Y2336" s="2" t="n">
        <v>61831.458489260498</v>
      </c>
      <c r="Z2336" s="2"/>
      <c r="AA2336" s="2" t="n">
        <v>231336.22318574399</v>
      </c>
      <c r="AB2336" s="2"/>
      <c r="AC2336" s="2"/>
      <c r="AD2336" s="2" t="n">
        <v>-1.21319845882547E-2</v>
      </c>
      <c r="AE2336" s="2"/>
      <c r="AF2336" s="2"/>
      <c r="AG2336" s="2"/>
      <c r="AH2336" s="2"/>
      <c r="AI2336" s="2"/>
      <c r="AJ2336" s="2"/>
      <c r="AK2336" s="2"/>
      <c r="AL2336" s="2"/>
      <c r="AM2336" s="2"/>
    </row>
    <row r="2337">
      <c r="A2337" t="str">
        <f t="shared" si="396"/>
        <v>R&amp;D</v>
      </c>
      <c r="B2337" t="str">
        <f t="shared" si="397"/>
        <v>AB17</v>
      </c>
      <c r="C2337" t="str">
        <f t="shared" si="398"/>
        <v>R&amp;D-CRIME PREVENT &amp; CONT-COMERCLIZ</v>
      </c>
      <c r="D2337" s="2" t="n">
        <f t="shared" si="399"/>
        <v>0</v>
      </c>
      <c r="E2337" s="2" t="n">
        <f t="shared" si="400"/>
        <v>0</v>
      </c>
      <c r="F2337" s="2" t="n">
        <f t="shared" si="401"/>
        <v>0</v>
      </c>
      <c r="G2337" s="2" t="n">
        <f t="shared" si="402"/>
        <v>0</v>
      </c>
      <c r="H2337" s="3" t="e">
        <f t="shared" si="403"/>
        <v>#DIV/0!</v>
      </c>
      <c r="I2337" s="3" t="e">
        <f t="shared" si="404"/>
        <v>#DIV/0!</v>
      </c>
      <c r="J2337" s="3" t="e">
        <f t="shared" si="405"/>
        <v>#DIV/0!</v>
      </c>
      <c r="K2337" s="3" t="n">
        <f t="shared" si="406"/>
        <v>0</v>
      </c>
      <c r="L2337" s="3" t="n">
        <f>AM2337/SUM(AM1:AM$2860)</f>
        <v>0</v>
      </c>
      <c r="M2337" t="s">
        <v>36</v>
      </c>
      <c r="N2337" t="s">
        <v>5514</v>
      </c>
      <c r="O2337" t="s">
        <v>5515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 t="n">
        <v>9956.3744460289108</v>
      </c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</row>
    <row r="2338">
      <c r="A2338" t="str">
        <f t="shared" si="396"/>
        <v>R&amp;D</v>
      </c>
      <c r="B2338" t="str">
        <f t="shared" si="397"/>
        <v>AB21</v>
      </c>
      <c r="C2338" t="str">
        <f t="shared" si="398"/>
        <v>FIRE PREVENTION AND CONTROL (BASIC)</v>
      </c>
      <c r="D2338" s="2" t="n">
        <f t="shared" si="399"/>
        <v>0</v>
      </c>
      <c r="E2338" s="2" t="n">
        <f t="shared" si="400"/>
        <v>0</v>
      </c>
      <c r="F2338" s="2" t="n">
        <f t="shared" si="401"/>
        <v>0</v>
      </c>
      <c r="G2338" s="2" t="n">
        <f t="shared" si="402"/>
        <v>0</v>
      </c>
      <c r="H2338" s="3" t="e">
        <f t="shared" si="403"/>
        <v>#DIV/0!</v>
      </c>
      <c r="I2338" s="3" t="e">
        <f t="shared" si="404"/>
        <v>#DIV/0!</v>
      </c>
      <c r="J2338" s="3" t="e">
        <f t="shared" si="405"/>
        <v>#DIV/0!</v>
      </c>
      <c r="K2338" s="3" t="n">
        <f t="shared" si="406"/>
        <v>0</v>
      </c>
      <c r="L2338" s="3" t="n">
        <f>AM2338/SUM(AM1:AM$2860)</f>
        <v>0</v>
      </c>
      <c r="M2338" t="s">
        <v>36</v>
      </c>
      <c r="N2338" t="s">
        <v>5516</v>
      </c>
      <c r="O2338" t="s">
        <v>5517</v>
      </c>
      <c r="P2338" s="2" t="n">
        <v>48471.9014930751</v>
      </c>
      <c r="Q2338" s="2" t="n">
        <v>94648.6283880439</v>
      </c>
      <c r="R2338" s="2" t="n">
        <v>93177.950425097006</v>
      </c>
      <c r="S2338" s="2" t="n">
        <v>45715.150070220297</v>
      </c>
      <c r="T2338" s="2"/>
      <c r="U2338" s="2" t="n">
        <v>0</v>
      </c>
      <c r="V2338" s="2" t="n">
        <v>424194.09326502698</v>
      </c>
      <c r="W2338" s="2" t="n">
        <v>456394.86910176597</v>
      </c>
      <c r="X2338" s="2" t="n">
        <v>381242.51069249603</v>
      </c>
      <c r="Y2338" s="2" t="n">
        <v>433540.714297948</v>
      </c>
      <c r="Z2338" s="2" t="n">
        <v>761383.27168722299</v>
      </c>
      <c r="AA2338" s="2" t="n">
        <v>47089.086950960198</v>
      </c>
      <c r="AB2338" s="2" t="n">
        <v>25185.999995194499</v>
      </c>
      <c r="AC2338" s="2" t="n">
        <v>0</v>
      </c>
      <c r="AD2338" s="2" t="n">
        <v>0</v>
      </c>
      <c r="AE2338" s="2"/>
      <c r="AF2338" s="2"/>
      <c r="AG2338" s="2"/>
      <c r="AH2338" s="2"/>
      <c r="AI2338" s="2" t="n">
        <v>12386.924584164</v>
      </c>
      <c r="AJ2338" s="2" t="n">
        <v>-24056.7519714837</v>
      </c>
      <c r="AK2338" s="2"/>
      <c r="AL2338" s="2"/>
      <c r="AM2338" s="2"/>
    </row>
    <row r="2339">
      <c r="A2339" t="str">
        <f t="shared" si="396"/>
        <v>R&amp;D</v>
      </c>
      <c r="B2339" t="str">
        <f t="shared" si="397"/>
        <v>AB22</v>
      </c>
      <c r="C2339" t="str">
        <f t="shared" si="398"/>
        <v>R&amp;D- COMMUNITY SVC/DEVELOP: FIRE PREVENTION/CONTROL (APPLIED RESEARCH/EXPLORATORY DEVELOPMENT)</v>
      </c>
      <c r="D2339" s="2" t="n">
        <f t="shared" si="399"/>
        <v>2386187.54312194</v>
      </c>
      <c r="E2339" s="2" t="n">
        <f t="shared" si="400"/>
        <v>1454923.9104784899</v>
      </c>
      <c r="F2339" s="2" t="n">
        <f t="shared" si="401"/>
        <v>980739.09380000003</v>
      </c>
      <c r="G2339" s="2" t="n">
        <f t="shared" si="402"/>
        <v>857325.20536621602</v>
      </c>
      <c r="H2339" s="3" t="n">
        <f t="shared" si="403"/>
        <v>-0.32591726155805756</v>
      </c>
      <c r="I2339" s="3" t="n">
        <f t="shared" si="404"/>
        <v>-0.58899328905352433</v>
      </c>
      <c r="J2339" s="3" t="n">
        <f t="shared" si="405"/>
        <v>0.87416236467580688</v>
      </c>
      <c r="K2339" s="3" t="n">
        <f t="shared" si="406"/>
        <v>7.9174691834399622E-6</v>
      </c>
      <c r="L2339" s="3" t="n">
        <f>AM2339/SUM(AM1:AM$2860)</f>
        <v>9.754760244964887E-6</v>
      </c>
      <c r="M2339" t="s">
        <v>36</v>
      </c>
      <c r="N2339" t="s">
        <v>5518</v>
      </c>
      <c r="O2339" t="s">
        <v>5519</v>
      </c>
      <c r="P2339" s="2"/>
      <c r="Q2339" s="2"/>
      <c r="R2339" s="2"/>
      <c r="S2339" s="2" t="n">
        <v>457151.50070220302</v>
      </c>
      <c r="T2339" s="2" t="n">
        <v>219254.45304827299</v>
      </c>
      <c r="U2339" s="2" t="n">
        <v>1318094.28171937</v>
      </c>
      <c r="V2339" s="2" t="n">
        <v>2984830.41236762</v>
      </c>
      <c r="W2339" s="2" t="n">
        <v>2631601.1545258001</v>
      </c>
      <c r="X2339" s="2" t="n">
        <v>3207728.6209594202</v>
      </c>
      <c r="Y2339" s="2" t="n">
        <v>114145.918544499</v>
      </c>
      <c r="Z2339" s="2"/>
      <c r="AA2339" s="2" t="n">
        <v>166709.77589113801</v>
      </c>
      <c r="AB2339" s="2" t="n">
        <v>1045798.91273952</v>
      </c>
      <c r="AC2339" s="2" t="n">
        <v>2350337.69515173</v>
      </c>
      <c r="AD2339" s="2" t="n">
        <v>1080084.4323040999</v>
      </c>
      <c r="AE2339" s="2" t="n">
        <v>2386187.54312194</v>
      </c>
      <c r="AF2339" s="2" t="n">
        <v>1223756.1862012199</v>
      </c>
      <c r="AG2339" s="2" t="n">
        <v>854198.54593870603</v>
      </c>
      <c r="AH2339" s="2" t="n">
        <v>926015.23134768999</v>
      </c>
      <c r="AI2339" s="2" t="n">
        <v>892083.08564384095</v>
      </c>
      <c r="AJ2339" s="2" t="n">
        <v>1273618.74545926</v>
      </c>
      <c r="AK2339" s="2" t="n">
        <v>1454923.9104784899</v>
      </c>
      <c r="AL2339" s="2" t="n">
        <v>980739.09380000003</v>
      </c>
      <c r="AM2339" s="2" t="n">
        <v>857325.20536621602</v>
      </c>
    </row>
    <row r="2340">
      <c r="A2340" t="str">
        <f t="shared" si="396"/>
        <v>R&amp;D</v>
      </c>
      <c r="B2340" t="str">
        <f t="shared" si="397"/>
        <v>AB24</v>
      </c>
      <c r="C2340" t="str">
        <f t="shared" si="398"/>
        <v>R&amp;D- COMMUNITY SVC/DEVELOP: FIRE PREVENTION/CONTROL (ENGINEERING DEVELOPMENT)</v>
      </c>
      <c r="D2340" s="2" t="n">
        <f t="shared" si="399"/>
        <v>0</v>
      </c>
      <c r="E2340" s="2" t="n">
        <f t="shared" si="400"/>
        <v>0</v>
      </c>
      <c r="F2340" s="2" t="n">
        <f t="shared" si="401"/>
        <v>0</v>
      </c>
      <c r="G2340" s="2" t="n">
        <f t="shared" si="402"/>
        <v>0</v>
      </c>
      <c r="H2340" s="3" t="e">
        <f t="shared" si="403"/>
        <v>#DIV/0!</v>
      </c>
      <c r="I2340" s="3" t="e">
        <f t="shared" si="404"/>
        <v>#DIV/0!</v>
      </c>
      <c r="J2340" s="3" t="e">
        <f t="shared" si="405"/>
        <v>#DIV/0!</v>
      </c>
      <c r="K2340" s="3" t="n">
        <f t="shared" si="406"/>
        <v>0</v>
      </c>
      <c r="L2340" s="3" t="n">
        <f>AM2340/SUM(AM1:AM$2860)</f>
        <v>0</v>
      </c>
      <c r="M2340" t="s">
        <v>36</v>
      </c>
      <c r="N2340" t="s">
        <v>5520</v>
      </c>
      <c r="O2340" t="s">
        <v>5521</v>
      </c>
      <c r="P2340" s="2"/>
      <c r="Q2340" s="2"/>
      <c r="R2340" s="2"/>
      <c r="S2340" s="2" t="n">
        <v>22857.575035110101</v>
      </c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</row>
    <row r="2341">
      <c r="A2341" t="str">
        <f t="shared" si="396"/>
        <v>R&amp;D</v>
      </c>
      <c r="B2341" t="str">
        <f t="shared" si="397"/>
        <v>AB25</v>
      </c>
      <c r="C2341" t="str">
        <f t="shared" si="398"/>
        <v>R&amp;D-FIRE PREVENT &amp; CONT-OPSY DEV</v>
      </c>
      <c r="D2341" s="2" t="n">
        <f t="shared" si="399"/>
        <v>14363.3846157301</v>
      </c>
      <c r="E2341" s="2" t="n">
        <f t="shared" si="400"/>
        <v>0</v>
      </c>
      <c r="F2341" s="2" t="n">
        <f t="shared" si="401"/>
        <v>0</v>
      </c>
      <c r="G2341" s="2" t="n">
        <f t="shared" si="402"/>
        <v>0</v>
      </c>
      <c r="H2341" s="3" t="e">
        <f t="shared" si="403"/>
        <v>#DIV/0!</v>
      </c>
      <c r="I2341" s="3" t="n">
        <f t="shared" si="404"/>
        <v>-1</v>
      </c>
      <c r="J2341" s="3" t="e">
        <f t="shared" si="405"/>
        <v>#DIV/0!</v>
      </c>
      <c r="K2341" s="3" t="n">
        <f t="shared" si="406"/>
        <v>0</v>
      </c>
      <c r="L2341" s="3" t="n">
        <f>AM2341/SUM(AM1:AM$2860)</f>
        <v>0</v>
      </c>
      <c r="M2341" t="s">
        <v>36</v>
      </c>
      <c r="N2341" t="s">
        <v>5522</v>
      </c>
      <c r="O2341" t="s">
        <v>5523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 t="n">
        <v>103000.54915428199</v>
      </c>
      <c r="AE2341" s="2" t="n">
        <v>14363.3846157301</v>
      </c>
      <c r="AF2341" s="2"/>
      <c r="AG2341" s="2" t="n">
        <v>18229.474641240398</v>
      </c>
      <c r="AH2341" s="2"/>
      <c r="AI2341" s="2"/>
      <c r="AJ2341" s="2"/>
      <c r="AK2341" s="2"/>
      <c r="AL2341" s="2"/>
      <c r="AM2341" s="2"/>
    </row>
    <row r="2342">
      <c r="A2342" t="str">
        <f t="shared" si="396"/>
        <v>R&amp;D</v>
      </c>
      <c r="B2342" t="str">
        <f t="shared" si="397"/>
        <v>AB26</v>
      </c>
      <c r="C2342" t="str">
        <f t="shared" si="398"/>
        <v>R&amp;D- COMMUNITY SVC/DEVELOP: FIRE PREVENTION/CONTROL (MANAGEMENT/SUPPORT)</v>
      </c>
      <c r="D2342" s="2" t="n">
        <f t="shared" si="399"/>
        <v>0</v>
      </c>
      <c r="E2342" s="2" t="n">
        <f t="shared" si="400"/>
        <v>0</v>
      </c>
      <c r="F2342" s="2" t="n">
        <f t="shared" si="401"/>
        <v>0</v>
      </c>
      <c r="G2342" s="2" t="n">
        <f t="shared" si="402"/>
        <v>0</v>
      </c>
      <c r="H2342" s="3" t="e">
        <f t="shared" si="403"/>
        <v>#DIV/0!</v>
      </c>
      <c r="I2342" s="3" t="e">
        <f t="shared" si="404"/>
        <v>#DIV/0!</v>
      </c>
      <c r="J2342" s="3" t="e">
        <f t="shared" si="405"/>
        <v>#DIV/0!</v>
      </c>
      <c r="K2342" s="3" t="n">
        <f t="shared" si="406"/>
        <v>0</v>
      </c>
      <c r="L2342" s="3" t="n">
        <f>AM2342/SUM(AM1:AM$2860)</f>
        <v>0</v>
      </c>
      <c r="M2342" t="s">
        <v>36</v>
      </c>
      <c r="N2342" t="s">
        <v>5524</v>
      </c>
      <c r="O2342" t="s">
        <v>5525</v>
      </c>
      <c r="P2342" s="2" t="n">
        <v>2394869.01009891</v>
      </c>
      <c r="Q2342" s="2" t="n">
        <v>11500492.974226</v>
      </c>
      <c r="R2342" s="2" t="n">
        <v>729966.93439109297</v>
      </c>
      <c r="S2342" s="2" t="n">
        <v>7805383.3892527102</v>
      </c>
      <c r="T2342" s="2"/>
      <c r="U2342" s="2"/>
      <c r="V2342" s="2"/>
      <c r="W2342" s="2"/>
      <c r="X2342" s="2"/>
      <c r="Y2342" s="2" t="n">
        <v>6268.1284749869201</v>
      </c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</row>
    <row r="2343">
      <c r="A2343" t="str">
        <f t="shared" si="396"/>
        <v>R&amp;D</v>
      </c>
      <c r="B2343" t="str">
        <f t="shared" si="397"/>
        <v>AB27</v>
      </c>
      <c r="C2343" t="str">
        <f t="shared" si="398"/>
        <v>R&amp;D- COMMUNITY SVC/DEVELOP: FIRE PREVENTION/CONTROL (COMMERCIALIZED)</v>
      </c>
      <c r="D2343" s="2" t="n">
        <f t="shared" si="399"/>
        <v>16792.265939058099</v>
      </c>
      <c r="E2343" s="2" t="n">
        <f t="shared" si="400"/>
        <v>0</v>
      </c>
      <c r="F2343" s="2" t="n">
        <f t="shared" si="401"/>
        <v>0</v>
      </c>
      <c r="G2343" s="2" t="n">
        <f t="shared" si="402"/>
        <v>0</v>
      </c>
      <c r="H2343" s="3" t="e">
        <f t="shared" si="403"/>
        <v>#DIV/0!</v>
      </c>
      <c r="I2343" s="3" t="n">
        <f t="shared" si="404"/>
        <v>-1</v>
      </c>
      <c r="J2343" s="3" t="e">
        <f t="shared" si="405"/>
        <v>#DIV/0!</v>
      </c>
      <c r="K2343" s="3" t="n">
        <f t="shared" si="406"/>
        <v>0</v>
      </c>
      <c r="L2343" s="3" t="n">
        <f>AM2343/SUM(AM1:AM$2860)</f>
        <v>0</v>
      </c>
      <c r="M2343" t="s">
        <v>36</v>
      </c>
      <c r="N2343" t="s">
        <v>5526</v>
      </c>
      <c r="O2343" t="s">
        <v>5527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 t="n">
        <v>16792.265939058099</v>
      </c>
      <c r="AF2343" s="2" t="n">
        <v>29739.750630335198</v>
      </c>
      <c r="AG2343" s="2"/>
      <c r="AH2343" s="2"/>
      <c r="AI2343" s="2"/>
      <c r="AJ2343" s="2"/>
      <c r="AK2343" s="2"/>
      <c r="AL2343" s="2"/>
      <c r="AM2343" s="2"/>
    </row>
    <row r="2344">
      <c r="A2344" t="str">
        <f t="shared" si="396"/>
        <v>R&amp;D</v>
      </c>
      <c r="B2344" t="str">
        <f t="shared" si="397"/>
        <v>AB31</v>
      </c>
      <c r="C2344" t="str">
        <f t="shared" si="398"/>
        <v>R&amp;D- COMMUNITY SERVICE/DEVELOPMENT: RURAL (BASIC RESEARCH)</v>
      </c>
      <c r="D2344" s="2" t="n">
        <f t="shared" si="399"/>
        <v>12322.8244422427</v>
      </c>
      <c r="E2344" s="2" t="n">
        <f t="shared" si="400"/>
        <v>0</v>
      </c>
      <c r="F2344" s="2" t="n">
        <f t="shared" si="401"/>
        <v>0</v>
      </c>
      <c r="G2344" s="2" t="n">
        <f t="shared" si="402"/>
        <v>0</v>
      </c>
      <c r="H2344" s="3" t="e">
        <f t="shared" si="403"/>
        <v>#DIV/0!</v>
      </c>
      <c r="I2344" s="3" t="n">
        <f t="shared" si="404"/>
        <v>-1</v>
      </c>
      <c r="J2344" s="3" t="e">
        <f t="shared" si="405"/>
        <v>#DIV/0!</v>
      </c>
      <c r="K2344" s="3" t="n">
        <f t="shared" si="406"/>
        <v>0</v>
      </c>
      <c r="L2344" s="3" t="n">
        <f>AM2344/SUM(AM1:AM$2860)</f>
        <v>0</v>
      </c>
      <c r="M2344" t="s">
        <v>36</v>
      </c>
      <c r="N2344" t="s">
        <v>5528</v>
      </c>
      <c r="O2344" t="s">
        <v>5529</v>
      </c>
      <c r="P2344" s="2"/>
      <c r="Q2344" s="2"/>
      <c r="R2344" s="2"/>
      <c r="S2344" s="2"/>
      <c r="T2344" s="2"/>
      <c r="U2344" s="2"/>
      <c r="V2344" s="2" t="n">
        <v>0</v>
      </c>
      <c r="W2344" s="2"/>
      <c r="X2344" s="2" t="n">
        <v>0</v>
      </c>
      <c r="Y2344" s="2" t="n">
        <v>0</v>
      </c>
      <c r="Z2344" s="2" t="n">
        <v>0</v>
      </c>
      <c r="AA2344" s="2" t="n">
        <v>0</v>
      </c>
      <c r="AB2344" s="2" t="n">
        <v>14780.7816353198</v>
      </c>
      <c r="AC2344" s="2" t="n">
        <v>12705.227702296301</v>
      </c>
      <c r="AD2344" s="2" t="n">
        <v>12464.097666358201</v>
      </c>
      <c r="AE2344" s="2" t="n">
        <v>12322.8244422427</v>
      </c>
      <c r="AF2344" s="2" t="n">
        <v>12221.550521536299</v>
      </c>
      <c r="AG2344" s="2"/>
      <c r="AH2344" s="2"/>
      <c r="AI2344" s="2"/>
      <c r="AJ2344" s="2"/>
      <c r="AK2344" s="2"/>
      <c r="AL2344" s="2"/>
      <c r="AM2344" s="2"/>
    </row>
    <row r="2345">
      <c r="A2345" t="str">
        <f t="shared" si="396"/>
        <v>R&amp;D</v>
      </c>
      <c r="B2345" t="str">
        <f t="shared" si="397"/>
        <v>AB32</v>
      </c>
      <c r="C2345" t="str">
        <f t="shared" si="398"/>
        <v>R&amp;D- COMMUNITY SERVICE/DEVELOPMENT: RURAL (APPLIED RESEARCH/EXPLORATORY DEVELOPMENT)</v>
      </c>
      <c r="D2345" s="2" t="n">
        <f t="shared" si="399"/>
        <v>0</v>
      </c>
      <c r="E2345" s="2" t="n">
        <f t="shared" si="400"/>
        <v>0</v>
      </c>
      <c r="F2345" s="2" t="n">
        <f t="shared" si="401"/>
        <v>0</v>
      </c>
      <c r="G2345" s="2" t="n">
        <f t="shared" si="402"/>
        <v>0</v>
      </c>
      <c r="H2345" s="3" t="e">
        <f t="shared" si="403"/>
        <v>#DIV/0!</v>
      </c>
      <c r="I2345" s="3" t="e">
        <f t="shared" si="404"/>
        <v>#DIV/0!</v>
      </c>
      <c r="J2345" s="3" t="e">
        <f t="shared" si="405"/>
        <v>#DIV/0!</v>
      </c>
      <c r="K2345" s="3" t="n">
        <f t="shared" si="406"/>
        <v>0</v>
      </c>
      <c r="L2345" s="3" t="n">
        <f>AM2345/SUM(AM1:AM$2860)</f>
        <v>0</v>
      </c>
      <c r="M2345" t="s">
        <v>36</v>
      </c>
      <c r="N2345" t="s">
        <v>5530</v>
      </c>
      <c r="O2345" t="s">
        <v>5531</v>
      </c>
      <c r="P2345" s="2"/>
      <c r="Q2345" s="2"/>
      <c r="R2345" s="2"/>
      <c r="S2345" s="2"/>
      <c r="T2345" s="2"/>
      <c r="U2345" s="2"/>
      <c r="V2345" s="2" t="n">
        <v>125832.130500503</v>
      </c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</row>
    <row r="2346">
      <c r="A2346" t="str">
        <f t="shared" si="396"/>
        <v>R&amp;D</v>
      </c>
      <c r="B2346" t="str">
        <f t="shared" si="397"/>
        <v>AB33</v>
      </c>
      <c r="C2346" t="str">
        <f t="shared" si="398"/>
        <v>R&amp;D-RURAL SVCS &amp; DEVELOP-ADV DEV</v>
      </c>
      <c r="D2346" s="2" t="n">
        <f t="shared" si="399"/>
        <v>0</v>
      </c>
      <c r="E2346" s="2" t="n">
        <f t="shared" si="400"/>
        <v>0</v>
      </c>
      <c r="F2346" s="2" t="n">
        <f t="shared" si="401"/>
        <v>0</v>
      </c>
      <c r="G2346" s="2" t="n">
        <f t="shared" si="402"/>
        <v>0</v>
      </c>
      <c r="H2346" s="3" t="e">
        <f t="shared" si="403"/>
        <v>#DIV/0!</v>
      </c>
      <c r="I2346" s="3" t="e">
        <f t="shared" si="404"/>
        <v>#DIV/0!</v>
      </c>
      <c r="J2346" s="3" t="e">
        <f t="shared" si="405"/>
        <v>#DIV/0!</v>
      </c>
      <c r="K2346" s="3" t="n">
        <f t="shared" si="406"/>
        <v>0</v>
      </c>
      <c r="L2346" s="3" t="n">
        <f>AM2346/SUM(AM1:AM$2860)</f>
        <v>0</v>
      </c>
      <c r="M2346" t="s">
        <v>36</v>
      </c>
      <c r="N2346" t="s">
        <v>5532</v>
      </c>
      <c r="O2346" t="s">
        <v>5533</v>
      </c>
      <c r="P2346" s="2"/>
      <c r="Q2346" s="2"/>
      <c r="R2346" s="2"/>
      <c r="S2346" s="2"/>
      <c r="T2346" s="2"/>
      <c r="U2346" s="2" t="n">
        <v>740522.68150956195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</row>
    <row r="2347">
      <c r="A2347" t="str">
        <f t="shared" si="396"/>
        <v>R&amp;D</v>
      </c>
      <c r="B2347" t="str">
        <f t="shared" si="397"/>
        <v>AB34</v>
      </c>
      <c r="C2347" t="str">
        <f t="shared" si="398"/>
        <v>R&amp;D-RURAL SVCS &amp; DEVELOP-ENG DEV</v>
      </c>
      <c r="D2347" s="2" t="n">
        <f t="shared" si="399"/>
        <v>0</v>
      </c>
      <c r="E2347" s="2" t="n">
        <f t="shared" si="400"/>
        <v>0</v>
      </c>
      <c r="F2347" s="2" t="n">
        <f t="shared" si="401"/>
        <v>0</v>
      </c>
      <c r="G2347" s="2" t="n">
        <f t="shared" si="402"/>
        <v>0</v>
      </c>
      <c r="H2347" s="3" t="e">
        <f t="shared" si="403"/>
        <v>#DIV/0!</v>
      </c>
      <c r="I2347" s="3" t="e">
        <f t="shared" si="404"/>
        <v>#DIV/0!</v>
      </c>
      <c r="J2347" s="3" t="e">
        <f t="shared" si="405"/>
        <v>#DIV/0!</v>
      </c>
      <c r="K2347" s="3" t="n">
        <f t="shared" si="406"/>
        <v>0</v>
      </c>
      <c r="L2347" s="3" t="n">
        <f>AM2347/SUM(AM1:AM$2860)</f>
        <v>0</v>
      </c>
      <c r="M2347" t="s">
        <v>36</v>
      </c>
      <c r="N2347" t="s">
        <v>5534</v>
      </c>
      <c r="O2347" t="s">
        <v>5535</v>
      </c>
      <c r="P2347" s="2"/>
      <c r="Q2347" s="2"/>
      <c r="R2347" s="2"/>
      <c r="S2347" s="2"/>
      <c r="T2347" s="2"/>
      <c r="U2347" s="2" t="n">
        <v>189118.76650307601</v>
      </c>
      <c r="V2347" s="2" t="n">
        <v>15591.999103795601</v>
      </c>
      <c r="W2347" s="2"/>
      <c r="X2347" s="2"/>
      <c r="Y2347" s="2"/>
      <c r="Z2347" s="2"/>
      <c r="AA2347" s="2" t="n">
        <v>-16.029786143378601</v>
      </c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</row>
    <row r="2348">
      <c r="A2348" t="str">
        <f t="shared" si="396"/>
        <v>R&amp;D</v>
      </c>
      <c r="B2348" t="str">
        <f t="shared" si="397"/>
        <v>AB36</v>
      </c>
      <c r="C2348" t="str">
        <f t="shared" si="398"/>
        <v>R&amp;D- COMMUNITY SERVICE/DEVELOPMENT: RURAL (MANAGEMENT/SUPPORT)</v>
      </c>
      <c r="D2348" s="2" t="n">
        <f t="shared" si="399"/>
        <v>0</v>
      </c>
      <c r="E2348" s="2" t="n">
        <f t="shared" si="400"/>
        <v>0</v>
      </c>
      <c r="F2348" s="2" t="n">
        <f t="shared" si="401"/>
        <v>0</v>
      </c>
      <c r="G2348" s="2" t="n">
        <f t="shared" si="402"/>
        <v>0</v>
      </c>
      <c r="H2348" s="3" t="e">
        <f t="shared" si="403"/>
        <v>#DIV/0!</v>
      </c>
      <c r="I2348" s="3" t="e">
        <f t="shared" si="404"/>
        <v>#DIV/0!</v>
      </c>
      <c r="J2348" s="3" t="e">
        <f t="shared" si="405"/>
        <v>#DIV/0!</v>
      </c>
      <c r="K2348" s="3" t="n">
        <f t="shared" si="406"/>
        <v>0</v>
      </c>
      <c r="L2348" s="3" t="n">
        <f>AM2348/SUM(AM1:AM$2860)</f>
        <v>0</v>
      </c>
      <c r="M2348" t="s">
        <v>36</v>
      </c>
      <c r="N2348" t="s">
        <v>5536</v>
      </c>
      <c r="O2348" t="s">
        <v>5537</v>
      </c>
      <c r="P2348" s="2"/>
      <c r="Q2348" s="2"/>
      <c r="R2348" s="2"/>
      <c r="S2348" s="2"/>
      <c r="T2348" s="2"/>
      <c r="U2348" s="2"/>
      <c r="V2348" s="2" t="n">
        <v>34953.369583472901</v>
      </c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</row>
    <row r="2349">
      <c r="A2349" t="str">
        <f t="shared" si="396"/>
        <v>R&amp;D</v>
      </c>
      <c r="B2349" t="str">
        <f t="shared" si="397"/>
        <v>AB41</v>
      </c>
      <c r="C2349" t="str">
        <f t="shared" si="398"/>
        <v>R&amp;D- COMMUNITY SERVICE/DEVELOPMENT: URBAN (BASIC RESEARCH)</v>
      </c>
      <c r="D2349" s="2" t="n">
        <f t="shared" si="399"/>
        <v>0</v>
      </c>
      <c r="E2349" s="2" t="n">
        <f t="shared" si="400"/>
        <v>0</v>
      </c>
      <c r="F2349" s="2" t="n">
        <f t="shared" si="401"/>
        <v>0</v>
      </c>
      <c r="G2349" s="2" t="n">
        <f t="shared" si="402"/>
        <v>0</v>
      </c>
      <c r="H2349" s="3" t="e">
        <f t="shared" si="403"/>
        <v>#DIV/0!</v>
      </c>
      <c r="I2349" s="3" t="e">
        <f t="shared" si="404"/>
        <v>#DIV/0!</v>
      </c>
      <c r="J2349" s="3" t="e">
        <f t="shared" si="405"/>
        <v>#DIV/0!</v>
      </c>
      <c r="K2349" s="3" t="n">
        <f t="shared" si="406"/>
        <v>0</v>
      </c>
      <c r="L2349" s="3" t="n">
        <f>AM2349/SUM(AM1:AM$2860)</f>
        <v>0</v>
      </c>
      <c r="M2349" t="s">
        <v>36</v>
      </c>
      <c r="N2349" t="s">
        <v>5538</v>
      </c>
      <c r="O2349" t="s">
        <v>5539</v>
      </c>
      <c r="P2349" s="2"/>
      <c r="Q2349" s="2"/>
      <c r="R2349" s="2"/>
      <c r="S2349" s="2"/>
      <c r="T2349" s="2" t="n">
        <v>96526.996076401396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</row>
    <row r="2350">
      <c r="A2350" t="str">
        <f t="shared" si="396"/>
        <v>R&amp;D</v>
      </c>
      <c r="B2350" t="str">
        <f t="shared" si="397"/>
        <v>AB42</v>
      </c>
      <c r="C2350" t="str">
        <f t="shared" si="398"/>
        <v>R&amp;D- COMMUNITY SERVICE/DEVELOPMENT: URBAN (APPLIED RESEARCH/EXPLORATORY DEVELOPMENT)</v>
      </c>
      <c r="D2350" s="2" t="n">
        <f t="shared" si="399"/>
        <v>0</v>
      </c>
      <c r="E2350" s="2" t="n">
        <f t="shared" si="400"/>
        <v>0</v>
      </c>
      <c r="F2350" s="2" t="n">
        <f t="shared" si="401"/>
        <v>0</v>
      </c>
      <c r="G2350" s="2" t="n">
        <f t="shared" si="402"/>
        <v>0</v>
      </c>
      <c r="H2350" s="3" t="e">
        <f t="shared" si="403"/>
        <v>#DIV/0!</v>
      </c>
      <c r="I2350" s="3" t="e">
        <f t="shared" si="404"/>
        <v>#DIV/0!</v>
      </c>
      <c r="J2350" s="3" t="e">
        <f t="shared" si="405"/>
        <v>#DIV/0!</v>
      </c>
      <c r="K2350" s="3" t="n">
        <f t="shared" si="406"/>
        <v>0</v>
      </c>
      <c r="L2350" s="3" t="n">
        <f>AM2350/SUM(AM1:AM$2860)</f>
        <v>0</v>
      </c>
      <c r="M2350" t="s">
        <v>36</v>
      </c>
      <c r="N2350" t="s">
        <v>5540</v>
      </c>
      <c r="O2350" t="s">
        <v>5541</v>
      </c>
      <c r="P2350" s="2"/>
      <c r="Q2350" s="2"/>
      <c r="R2350" s="2"/>
      <c r="S2350" s="2"/>
      <c r="T2350" s="2"/>
      <c r="U2350" s="2"/>
      <c r="V2350" s="2"/>
      <c r="W2350" s="2"/>
      <c r="X2350" s="2" t="n">
        <v>53320.630866083397</v>
      </c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</row>
    <row r="2351">
      <c r="A2351" t="str">
        <f t="shared" si="396"/>
        <v>R&amp;D</v>
      </c>
      <c r="B2351" t="str">
        <f t="shared" si="397"/>
        <v>AB91</v>
      </c>
      <c r="C2351" t="str">
        <f t="shared" si="398"/>
        <v>R&amp;D- COMMUNITY SERVICE/DEVELOPMENT: OTHER (BASIC RESEARCH)</v>
      </c>
      <c r="D2351" s="2" t="n">
        <f t="shared" si="399"/>
        <v>0</v>
      </c>
      <c r="E2351" s="2" t="n">
        <f t="shared" si="400"/>
        <v>0</v>
      </c>
      <c r="F2351" s="2" t="n">
        <f t="shared" si="401"/>
        <v>0</v>
      </c>
      <c r="G2351" s="2" t="n">
        <f t="shared" si="402"/>
        <v>0</v>
      </c>
      <c r="H2351" s="3" t="e">
        <f t="shared" si="403"/>
        <v>#DIV/0!</v>
      </c>
      <c r="I2351" s="3" t="e">
        <f t="shared" si="404"/>
        <v>#DIV/0!</v>
      </c>
      <c r="J2351" s="3" t="e">
        <f t="shared" si="405"/>
        <v>#DIV/0!</v>
      </c>
      <c r="K2351" s="3" t="n">
        <f t="shared" si="406"/>
        <v>0</v>
      </c>
      <c r="L2351" s="3" t="n">
        <f>AM2351/SUM(AM1:AM$2860)</f>
        <v>0</v>
      </c>
      <c r="M2351" t="s">
        <v>36</v>
      </c>
      <c r="N2351" t="s">
        <v>5542</v>
      </c>
      <c r="O2351" t="s">
        <v>5543</v>
      </c>
      <c r="P2351" s="2"/>
      <c r="Q2351" s="2"/>
      <c r="R2351" s="2"/>
      <c r="S2351" s="2" t="n">
        <v>10864967.333355701</v>
      </c>
      <c r="T2351" s="2" t="n">
        <v>467959.509325194</v>
      </c>
      <c r="U2351" s="2" t="n">
        <v>7764855.6389397504</v>
      </c>
      <c r="V2351" s="2" t="n">
        <v>10717079.2125495</v>
      </c>
      <c r="W2351" s="2" t="n">
        <v>2993797.27661773</v>
      </c>
      <c r="X2351" s="2" t="n">
        <v>12196064.6340477</v>
      </c>
      <c r="Y2351" s="2" t="n">
        <v>13460982.0674347</v>
      </c>
      <c r="Z2351" s="2" t="n">
        <v>1519506.4922350701</v>
      </c>
      <c r="AA2351" s="2" t="n">
        <v>1038918.65237598</v>
      </c>
      <c r="AB2351" s="2" t="n">
        <v>655020.08397123194</v>
      </c>
      <c r="AC2351" s="2" t="n">
        <v>131039.916076479</v>
      </c>
      <c r="AD2351" s="2" t="n">
        <v>0</v>
      </c>
      <c r="AE2351" s="2"/>
      <c r="AF2351" s="2" t="n">
        <v>9064.6155609528905</v>
      </c>
      <c r="AG2351" s="2"/>
      <c r="AH2351" s="2"/>
      <c r="AI2351" s="2"/>
      <c r="AJ2351" s="2"/>
      <c r="AK2351" s="2"/>
      <c r="AL2351" s="2"/>
      <c r="AM2351" s="2"/>
    </row>
    <row r="2352">
      <c r="A2352" t="str">
        <f t="shared" si="396"/>
        <v>R&amp;D</v>
      </c>
      <c r="B2352" t="str">
        <f t="shared" si="397"/>
        <v>AB92</v>
      </c>
      <c r="C2352" t="str">
        <f t="shared" si="398"/>
        <v>R&amp;D- COMMUNITY SERVICE/DEVELOPMENT: OTHER (APPLIED RESEARCH/EXPLORATORY DEVELOPMENT)</v>
      </c>
      <c r="D2352" s="2" t="n">
        <f t="shared" si="399"/>
        <v>23988.951341511602</v>
      </c>
      <c r="E2352" s="2" t="n">
        <f t="shared" si="400"/>
        <v>0</v>
      </c>
      <c r="F2352" s="2" t="n">
        <f t="shared" si="401"/>
        <v>0</v>
      </c>
      <c r="G2352" s="2" t="n">
        <f t="shared" si="402"/>
        <v>0</v>
      </c>
      <c r="H2352" s="3" t="e">
        <f t="shared" si="403"/>
        <v>#DIV/0!</v>
      </c>
      <c r="I2352" s="3" t="n">
        <f t="shared" si="404"/>
        <v>-1</v>
      </c>
      <c r="J2352" s="3" t="e">
        <f t="shared" si="405"/>
        <v>#DIV/0!</v>
      </c>
      <c r="K2352" s="3" t="n">
        <f t="shared" si="406"/>
        <v>0</v>
      </c>
      <c r="L2352" s="3" t="n">
        <f>AM2352/SUM(AM1:AM$2860)</f>
        <v>0</v>
      </c>
      <c r="M2352" t="s">
        <v>36</v>
      </c>
      <c r="N2352" t="s">
        <v>5544</v>
      </c>
      <c r="O2352" t="s">
        <v>5545</v>
      </c>
      <c r="P2352" s="2"/>
      <c r="Q2352" s="2"/>
      <c r="R2352" s="2"/>
      <c r="S2352" s="2"/>
      <c r="T2352" s="2"/>
      <c r="U2352" s="2"/>
      <c r="V2352" s="2"/>
      <c r="W2352" s="2" t="n">
        <v>13473.448561723701</v>
      </c>
      <c r="X2352" s="2" t="n">
        <v>1109851.97724983</v>
      </c>
      <c r="Y2352" s="2" t="n">
        <v>1109710.6405847401</v>
      </c>
      <c r="Z2352" s="2" t="n">
        <v>4463787.0283928895</v>
      </c>
      <c r="AA2352" s="2" t="n">
        <v>9538977.5669695903</v>
      </c>
      <c r="AB2352" s="2" t="n">
        <v>-4547679.6986972596</v>
      </c>
      <c r="AC2352" s="2"/>
      <c r="AD2352" s="2" t="n">
        <v>48527.938353018799</v>
      </c>
      <c r="AE2352" s="2" t="n">
        <v>23988.951341511602</v>
      </c>
      <c r="AF2352" s="2" t="n">
        <v>133234.08282390199</v>
      </c>
      <c r="AG2352" s="2" t="n">
        <v>202381.56022868701</v>
      </c>
      <c r="AH2352" s="2" t="n">
        <v>0</v>
      </c>
      <c r="AI2352" s="2" t="n">
        <v>0</v>
      </c>
      <c r="AJ2352" s="2" t="n">
        <v>0</v>
      </c>
      <c r="AK2352" s="2" t="n">
        <v>0</v>
      </c>
      <c r="AL2352" s="2"/>
      <c r="AM2352" s="2"/>
    </row>
    <row r="2353">
      <c r="A2353" t="str">
        <f t="shared" si="396"/>
        <v>R&amp;D</v>
      </c>
      <c r="B2353" t="str">
        <f t="shared" si="397"/>
        <v>AB93</v>
      </c>
      <c r="C2353" t="str">
        <f t="shared" si="398"/>
        <v>R&amp;D- COMMUNITY SERVICE/DEVELOPMENT: OTHER (ADVANCED DEVELOPMENT)</v>
      </c>
      <c r="D2353" s="2" t="n">
        <f t="shared" si="399"/>
        <v>0</v>
      </c>
      <c r="E2353" s="2" t="n">
        <f t="shared" si="400"/>
        <v>0</v>
      </c>
      <c r="F2353" s="2" t="n">
        <f t="shared" si="401"/>
        <v>0</v>
      </c>
      <c r="G2353" s="2" t="n">
        <f t="shared" si="402"/>
        <v>0</v>
      </c>
      <c r="H2353" s="3" t="e">
        <f t="shared" si="403"/>
        <v>#DIV/0!</v>
      </c>
      <c r="I2353" s="3" t="e">
        <f t="shared" si="404"/>
        <v>#DIV/0!</v>
      </c>
      <c r="J2353" s="3" t="e">
        <f t="shared" si="405"/>
        <v>#DIV/0!</v>
      </c>
      <c r="K2353" s="3" t="n">
        <f t="shared" si="406"/>
        <v>0</v>
      </c>
      <c r="L2353" s="3" t="n">
        <f>AM2353/SUM(AM1:AM$2860)</f>
        <v>0</v>
      </c>
      <c r="M2353" t="s">
        <v>36</v>
      </c>
      <c r="N2353" t="s">
        <v>5546</v>
      </c>
      <c r="O2353" t="s">
        <v>5547</v>
      </c>
      <c r="P2353" s="2"/>
      <c r="Q2353" s="2"/>
      <c r="R2353" s="2"/>
      <c r="S2353" s="2"/>
      <c r="T2353" s="2"/>
      <c r="U2353" s="2" t="n">
        <v>2197385.3845462999</v>
      </c>
      <c r="V2353" s="2" t="n">
        <v>6166273.52864228</v>
      </c>
      <c r="W2353" s="2" t="n">
        <v>15761119.286959801</v>
      </c>
      <c r="X2353" s="2" t="n">
        <v>12846252.9961746</v>
      </c>
      <c r="Y2353" s="2" t="n">
        <v>19514130.5298272</v>
      </c>
      <c r="Z2353" s="2" t="n">
        <v>20021250.498321898</v>
      </c>
      <c r="AA2353" s="2" t="n">
        <v>8927488.0125700608</v>
      </c>
      <c r="AB2353" s="2" t="n">
        <v>-3527.9289493268702</v>
      </c>
      <c r="AC2353" s="2" t="n">
        <v>0</v>
      </c>
      <c r="AD2353" s="2"/>
      <c r="AE2353" s="2" t="n">
        <v>0</v>
      </c>
      <c r="AF2353" s="2" t="n">
        <v>-56391.418462197398</v>
      </c>
      <c r="AG2353" s="2"/>
      <c r="AH2353" s="2"/>
      <c r="AI2353" s="2"/>
      <c r="AJ2353" s="2"/>
      <c r="AK2353" s="2"/>
      <c r="AL2353" s="2"/>
      <c r="AM2353" s="2"/>
    </row>
    <row r="2354">
      <c r="A2354" t="str">
        <f t="shared" si="396"/>
        <v>R&amp;D</v>
      </c>
      <c r="B2354" t="str">
        <f t="shared" si="397"/>
        <v>AB94</v>
      </c>
      <c r="C2354" t="str">
        <f t="shared" si="398"/>
        <v>R&amp;D- COMMUNITY SERVICE/DEVELOPMENT: OTHER (ENGINEERING DEVELOPMENT)</v>
      </c>
      <c r="D2354" s="2" t="n">
        <f t="shared" si="399"/>
        <v>3989387.6184942601</v>
      </c>
      <c r="E2354" s="2" t="n">
        <f t="shared" si="400"/>
        <v>-26426.576144029499</v>
      </c>
      <c r="F2354" s="2" t="n">
        <f t="shared" si="401"/>
        <v>0</v>
      </c>
      <c r="G2354" s="2" t="n">
        <f t="shared" si="402"/>
        <v>0</v>
      </c>
      <c r="H2354" s="3" t="n">
        <f t="shared" si="403"/>
        <v>-1</v>
      </c>
      <c r="I2354" s="3" t="n">
        <f t="shared" si="404"/>
        <v>-1</v>
      </c>
      <c r="J2354" s="3" t="e">
        <f t="shared" si="405"/>
        <v>#DIV/0!</v>
      </c>
      <c r="K2354" s="3" t="n">
        <f t="shared" si="406"/>
        <v>0</v>
      </c>
      <c r="L2354" s="3" t="n">
        <f>AM2354/SUM(AM1:AM$2860)</f>
        <v>0</v>
      </c>
      <c r="M2354" t="s">
        <v>36</v>
      </c>
      <c r="N2354" t="s">
        <v>5548</v>
      </c>
      <c r="O2354" t="s">
        <v>5549</v>
      </c>
      <c r="P2354" s="2"/>
      <c r="Q2354" s="2"/>
      <c r="R2354" s="2"/>
      <c r="S2354" s="2"/>
      <c r="T2354" s="2" t="n">
        <v>615072.70241153904</v>
      </c>
      <c r="U2354" s="2" t="n">
        <v>1553239.6475632901</v>
      </c>
      <c r="V2354" s="2" t="n">
        <v>10424252.4653922</v>
      </c>
      <c r="W2354" s="2" t="n">
        <v>16365720.729423599</v>
      </c>
      <c r="X2354" s="2" t="n">
        <v>4925266.1844873996</v>
      </c>
      <c r="Y2354" s="2" t="n">
        <v>7818282.6835496398</v>
      </c>
      <c r="Z2354" s="2" t="n">
        <v>5678147.3988985196</v>
      </c>
      <c r="AA2354" s="2" t="n">
        <v>4633751.1767674396</v>
      </c>
      <c r="AB2354" s="2" t="n">
        <v>10239375.2241963</v>
      </c>
      <c r="AC2354" s="2" t="n">
        <v>6951365.1946637696</v>
      </c>
      <c r="AD2354" s="2" t="n">
        <v>1435184.1868801201</v>
      </c>
      <c r="AE2354" s="2" t="n">
        <v>3989387.6184942601</v>
      </c>
      <c r="AF2354" s="2" t="n">
        <v>1284088.6917924299</v>
      </c>
      <c r="AG2354" s="2" t="n">
        <v>230217.55823419901</v>
      </c>
      <c r="AH2354" s="2" t="n">
        <v>332056.01008752699</v>
      </c>
      <c r="AI2354" s="2" t="n">
        <v>-26793.4216403459</v>
      </c>
      <c r="AJ2354" s="2" t="n">
        <v>6811.4707008823698</v>
      </c>
      <c r="AK2354" s="2" t="n">
        <v>-26426.576144029499</v>
      </c>
      <c r="AL2354" s="2"/>
      <c r="AM2354" s="2"/>
    </row>
    <row r="2355">
      <c r="A2355" t="str">
        <f t="shared" si="396"/>
        <v>R&amp;D</v>
      </c>
      <c r="B2355" t="str">
        <f t="shared" si="397"/>
        <v>AB95</v>
      </c>
      <c r="C2355" t="str">
        <f t="shared" si="398"/>
        <v>R&amp;D- COMMUNITY SERVICE/DEVELOPMENT: OTHER (OPERATIONAL SYSTEMS DEVELOPMENT)</v>
      </c>
      <c r="D2355" s="2" t="n">
        <f t="shared" si="399"/>
        <v>0</v>
      </c>
      <c r="E2355" s="2" t="n">
        <f t="shared" si="400"/>
        <v>0</v>
      </c>
      <c r="F2355" s="2" t="n">
        <f t="shared" si="401"/>
        <v>0</v>
      </c>
      <c r="G2355" s="2" t="n">
        <f t="shared" si="402"/>
        <v>0</v>
      </c>
      <c r="H2355" s="3" t="e">
        <f t="shared" si="403"/>
        <v>#DIV/0!</v>
      </c>
      <c r="I2355" s="3" t="e">
        <f t="shared" si="404"/>
        <v>#DIV/0!</v>
      </c>
      <c r="J2355" s="3" t="e">
        <f t="shared" si="405"/>
        <v>#DIV/0!</v>
      </c>
      <c r="K2355" s="3" t="n">
        <f t="shared" si="406"/>
        <v>0</v>
      </c>
      <c r="L2355" s="3" t="n">
        <f>AM2355/SUM(AM1:AM$2860)</f>
        <v>0</v>
      </c>
      <c r="M2355" t="s">
        <v>36</v>
      </c>
      <c r="N2355" t="s">
        <v>5550</v>
      </c>
      <c r="O2355" t="s">
        <v>5551</v>
      </c>
      <c r="P2355" s="2"/>
      <c r="Q2355" s="2"/>
      <c r="R2355" s="2"/>
      <c r="S2355" s="2"/>
      <c r="T2355" s="2"/>
      <c r="U2355" s="2"/>
      <c r="V2355" s="2" t="n">
        <v>1060165.06029718</v>
      </c>
      <c r="W2355" s="2" t="n">
        <v>687352.72082338505</v>
      </c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</row>
    <row r="2356">
      <c r="A2356" t="str">
        <f t="shared" si="396"/>
        <v>R&amp;D</v>
      </c>
      <c r="B2356" t="str">
        <f t="shared" si="397"/>
        <v>AB96</v>
      </c>
      <c r="C2356" t="str">
        <f t="shared" si="398"/>
        <v>R&amp;D- COMMUNITY SERVICE/DEVELOPMENT: OTHER (MANAGEMENT/SUPPORT)</v>
      </c>
      <c r="D2356" s="2" t="n">
        <f t="shared" si="399"/>
        <v>0</v>
      </c>
      <c r="E2356" s="2" t="n">
        <f t="shared" si="400"/>
        <v>0</v>
      </c>
      <c r="F2356" s="2" t="n">
        <f t="shared" si="401"/>
        <v>0</v>
      </c>
      <c r="G2356" s="2" t="n">
        <f t="shared" si="402"/>
        <v>0</v>
      </c>
      <c r="H2356" s="3" t="e">
        <f t="shared" si="403"/>
        <v>#DIV/0!</v>
      </c>
      <c r="I2356" s="3" t="e">
        <f t="shared" si="404"/>
        <v>#DIV/0!</v>
      </c>
      <c r="J2356" s="3" t="e">
        <f t="shared" si="405"/>
        <v>#DIV/0!</v>
      </c>
      <c r="K2356" s="3" t="n">
        <f t="shared" si="406"/>
        <v>0</v>
      </c>
      <c r="L2356" s="3" t="n">
        <f>AM2356/SUM(AM1:AM$2860)</f>
        <v>0</v>
      </c>
      <c r="M2356" t="s">
        <v>36</v>
      </c>
      <c r="N2356" t="s">
        <v>5552</v>
      </c>
      <c r="O2356" t="s">
        <v>5553</v>
      </c>
      <c r="P2356" s="2"/>
      <c r="Q2356" s="2"/>
      <c r="R2356" s="2" t="n">
        <v>-246788.01356423099</v>
      </c>
      <c r="S2356" s="2"/>
      <c r="T2356" s="2" t="n">
        <v>14874.793286857001</v>
      </c>
      <c r="U2356" s="2" t="n">
        <v>9129.6723615683204</v>
      </c>
      <c r="V2356" s="2" t="n">
        <v>0</v>
      </c>
      <c r="W2356" s="2" t="n">
        <v>7741920.2936420897</v>
      </c>
      <c r="X2356" s="2" t="n">
        <v>15675753.888235999</v>
      </c>
      <c r="Y2356" s="2" t="n">
        <v>10126689.3164104</v>
      </c>
      <c r="Z2356" s="2" t="n">
        <v>8030124.1200538203</v>
      </c>
      <c r="AA2356" s="2" t="n">
        <v>2701402.6614300101</v>
      </c>
      <c r="AB2356" s="2" t="n">
        <v>13058560.3740834</v>
      </c>
      <c r="AC2356" s="2" t="n">
        <v>123666.895751759</v>
      </c>
      <c r="AD2356" s="2" t="n">
        <v>-151649.80735318401</v>
      </c>
      <c r="AE2356" s="2" t="n">
        <v>0</v>
      </c>
      <c r="AF2356" s="2" t="n">
        <v>0</v>
      </c>
      <c r="AG2356" s="2"/>
      <c r="AH2356" s="2"/>
      <c r="AI2356" s="2"/>
      <c r="AJ2356" s="2"/>
      <c r="AK2356" s="2"/>
      <c r="AL2356" s="2"/>
      <c r="AM2356" s="2"/>
    </row>
    <row r="2357">
      <c r="A2357" t="str">
        <f t="shared" si="396"/>
        <v>R&amp;D</v>
      </c>
      <c r="B2357" t="str">
        <f t="shared" si="397"/>
        <v>AB97</v>
      </c>
      <c r="C2357" t="str">
        <f t="shared" si="398"/>
        <v>R&amp;D- COMMUNITY SERVICE/DEVELOPMENT: OTHER (COMMERCIALIZED)</v>
      </c>
      <c r="D2357" s="2" t="n">
        <f t="shared" si="399"/>
        <v>0</v>
      </c>
      <c r="E2357" s="2" t="n">
        <f t="shared" si="400"/>
        <v>0</v>
      </c>
      <c r="F2357" s="2" t="n">
        <f t="shared" si="401"/>
        <v>0</v>
      </c>
      <c r="G2357" s="2" t="n">
        <f t="shared" si="402"/>
        <v>0</v>
      </c>
      <c r="H2357" s="3" t="e">
        <f t="shared" si="403"/>
        <v>#DIV/0!</v>
      </c>
      <c r="I2357" s="3" t="e">
        <f t="shared" si="404"/>
        <v>#DIV/0!</v>
      </c>
      <c r="J2357" s="3" t="e">
        <f t="shared" si="405"/>
        <v>#DIV/0!</v>
      </c>
      <c r="K2357" s="3" t="n">
        <f t="shared" si="406"/>
        <v>0</v>
      </c>
      <c r="L2357" s="3" t="n">
        <f>AM2357/SUM(AM1:AM$2860)</f>
        <v>0</v>
      </c>
      <c r="M2357" t="s">
        <v>36</v>
      </c>
      <c r="N2357" t="s">
        <v>5554</v>
      </c>
      <c r="O2357" t="s">
        <v>5555</v>
      </c>
      <c r="P2357" s="2"/>
      <c r="Q2357" s="2"/>
      <c r="R2357" s="2"/>
      <c r="S2357" s="2"/>
      <c r="T2357" s="2"/>
      <c r="U2357" s="2"/>
      <c r="V2357" s="2"/>
      <c r="W2357" s="2"/>
      <c r="X2357" s="2" t="n">
        <v>1067503.0242228799</v>
      </c>
      <c r="Y2357" s="2" t="n">
        <v>49916.7359628064</v>
      </c>
      <c r="Z2357" s="2" t="n">
        <v>654112.54981579096</v>
      </c>
      <c r="AA2357" s="2" t="n">
        <v>641190.16335225396</v>
      </c>
      <c r="AB2357" s="2"/>
      <c r="AC2357" s="2" t="n">
        <v>0</v>
      </c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</row>
    <row r="2358">
      <c r="A2358" t="str">
        <f t="shared" si="396"/>
        <v>R&amp;D</v>
      </c>
      <c r="B2358" t="str">
        <f t="shared" si="397"/>
        <v>AC11</v>
      </c>
      <c r="C2358" t="str">
        <f t="shared" si="398"/>
        <v>DEFENSE AIRCRAFT (BASIC)</v>
      </c>
      <c r="D2358" s="2" t="n">
        <f t="shared" si="399"/>
        <v>19941821.395842601</v>
      </c>
      <c r="E2358" s="2" t="n">
        <f t="shared" si="400"/>
        <v>102613337.70652699</v>
      </c>
      <c r="F2358" s="2" t="n">
        <f t="shared" si="401"/>
        <v>141466990.5138</v>
      </c>
      <c r="G2358" s="2" t="n">
        <f t="shared" si="402"/>
        <v>218490178.68419701</v>
      </c>
      <c r="H2358" s="3" t="n">
        <f t="shared" si="403"/>
        <v>0.37864135087773887</v>
      </c>
      <c r="I2358" s="3" t="n">
        <f t="shared" si="404"/>
        <v>6.0939854342137734</v>
      </c>
      <c r="J2358" s="3" t="n">
        <f t="shared" si="405"/>
        <v>1.5444604984572954</v>
      </c>
      <c r="K2358" s="3" t="n">
        <f t="shared" si="406"/>
        <v>1.1420576022183289E-3</v>
      </c>
      <c r="L2358" s="3" t="n">
        <f>AM2358/SUM(AM1:AM$2860)</f>
        <v>2.4860103209417045E-3</v>
      </c>
      <c r="M2358" t="s">
        <v>36</v>
      </c>
      <c r="N2358" t="s">
        <v>5556</v>
      </c>
      <c r="O2358" t="s">
        <v>5557</v>
      </c>
      <c r="P2358" s="2" t="n">
        <v>43120251.339088798</v>
      </c>
      <c r="Q2358" s="2" t="n">
        <v>25746638.5444979</v>
      </c>
      <c r="R2358" s="2" t="n">
        <v>70809404.724479601</v>
      </c>
      <c r="S2358" s="2" t="n">
        <v>113769703.092535</v>
      </c>
      <c r="T2358" s="2" t="n">
        <v>48595485.574611403</v>
      </c>
      <c r="U2358" s="2" t="n">
        <v>328958567.28750402</v>
      </c>
      <c r="V2358" s="2" t="n">
        <v>6396182.8124145297</v>
      </c>
      <c r="W2358" s="2" t="n">
        <v>6937691.08795649</v>
      </c>
      <c r="X2358" s="2" t="n">
        <v>9860377.3413600493</v>
      </c>
      <c r="Y2358" s="2" t="n">
        <v>56887359.341893896</v>
      </c>
      <c r="Z2358" s="2" t="n">
        <v>14361035.445073299</v>
      </c>
      <c r="AA2358" s="2" t="n">
        <v>24744515.473110799</v>
      </c>
      <c r="AB2358" s="2" t="n">
        <v>6118055.9295326704</v>
      </c>
      <c r="AC2358" s="2" t="n">
        <v>14933345.209601199</v>
      </c>
      <c r="AD2358" s="2" t="n">
        <v>16975730.096827202</v>
      </c>
      <c r="AE2358" s="2" t="n">
        <v>19941821.395842601</v>
      </c>
      <c r="AF2358" s="2" t="n">
        <v>16838121.596000001</v>
      </c>
      <c r="AG2358" s="2" t="n">
        <v>4424280.3096990203</v>
      </c>
      <c r="AH2358" s="2" t="n">
        <v>9288390.1111199707</v>
      </c>
      <c r="AI2358" s="2" t="n">
        <v>10763719.335158801</v>
      </c>
      <c r="AJ2358" s="2" t="n">
        <v>2712516.75587954</v>
      </c>
      <c r="AK2358" s="2" t="n">
        <v>102613337.70652699</v>
      </c>
      <c r="AL2358" s="2" t="n">
        <v>141466990.5138</v>
      </c>
      <c r="AM2358" s="2" t="n">
        <v>218490178.68419701</v>
      </c>
    </row>
    <row r="2359">
      <c r="A2359" t="str">
        <f t="shared" si="396"/>
        <v>R&amp;D</v>
      </c>
      <c r="B2359" t="str">
        <f t="shared" si="397"/>
        <v>AC12</v>
      </c>
      <c r="C2359" t="str">
        <f t="shared" si="398"/>
        <v>R&amp;D- DEFENSE SYSTEM: AIRCRAFT (APPLIED RESEARCH/EXPLORATORY DEVELOPMENT)</v>
      </c>
      <c r="D2359" s="2" t="n">
        <f t="shared" si="399"/>
        <v>182729478.01166999</v>
      </c>
      <c r="E2359" s="2" t="n">
        <f t="shared" si="400"/>
        <v>373046927.833233</v>
      </c>
      <c r="F2359" s="2" t="n">
        <f t="shared" si="401"/>
        <v>688472746.51139998</v>
      </c>
      <c r="G2359" s="2" t="n">
        <f t="shared" si="402"/>
        <v>385710518.40306801</v>
      </c>
      <c r="H2359" s="3" t="n">
        <f t="shared" si="403"/>
        <v>0.84553924759614962</v>
      </c>
      <c r="I2359" s="3" t="n">
        <f t="shared" si="404"/>
        <v>2.767715827806561</v>
      </c>
      <c r="J2359" s="3" t="n">
        <f t="shared" si="405"/>
        <v>0.56024079436335572</v>
      </c>
      <c r="K2359" s="3" t="n">
        <f t="shared" si="406"/>
        <v>5.5580141432129797E-3</v>
      </c>
      <c r="L2359" s="3" t="n">
        <f>AM2359/SUM(AM1:AM$2860)</f>
        <v>4.3886655932107417E-3</v>
      </c>
      <c r="M2359" t="s">
        <v>36</v>
      </c>
      <c r="N2359" t="s">
        <v>5558</v>
      </c>
      <c r="O2359" t="s">
        <v>5559</v>
      </c>
      <c r="P2359" s="2" t="n">
        <v>30254583.9594489</v>
      </c>
      <c r="Q2359" s="2" t="n">
        <v>18522585.137734801</v>
      </c>
      <c r="R2359" s="2" t="n">
        <v>36942654.905395798</v>
      </c>
      <c r="S2359" s="2" t="n">
        <v>37180629.847245902</v>
      </c>
      <c r="T2359" s="2" t="n">
        <v>456129822.73337001</v>
      </c>
      <c r="U2359" s="2" t="n">
        <v>485534642.64355397</v>
      </c>
      <c r="V2359" s="2" t="n">
        <v>51302659.173782699</v>
      </c>
      <c r="W2359" s="2" t="n">
        <v>34458165.068771802</v>
      </c>
      <c r="X2359" s="2" t="n">
        <v>27623604.700566102</v>
      </c>
      <c r="Y2359" s="2" t="n">
        <v>60776718.366414703</v>
      </c>
      <c r="Z2359" s="2" t="n">
        <v>130390030.543284</v>
      </c>
      <c r="AA2359" s="2" t="n">
        <v>88809358.667094603</v>
      </c>
      <c r="AB2359" s="2" t="n">
        <v>170081101.14932299</v>
      </c>
      <c r="AC2359" s="2" t="n">
        <v>84954421.013551101</v>
      </c>
      <c r="AD2359" s="2" t="n">
        <v>117255541.693415</v>
      </c>
      <c r="AE2359" s="2" t="n">
        <v>182729478.01166999</v>
      </c>
      <c r="AF2359" s="2" t="n">
        <v>47023864.403562702</v>
      </c>
      <c r="AG2359" s="2" t="n">
        <v>12083630.066059001</v>
      </c>
      <c r="AH2359" s="2" t="n">
        <v>22035966.744654998</v>
      </c>
      <c r="AI2359" s="2" t="n">
        <v>98682481.594231203</v>
      </c>
      <c r="AJ2359" s="2" t="n">
        <v>24254917.2332756</v>
      </c>
      <c r="AK2359" s="2" t="n">
        <v>373046927.833233</v>
      </c>
      <c r="AL2359" s="2" t="n">
        <v>688472746.51139998</v>
      </c>
      <c r="AM2359" s="2" t="n">
        <v>385710518.40306801</v>
      </c>
    </row>
    <row r="2360">
      <c r="A2360" t="str">
        <f t="shared" si="396"/>
        <v>R&amp;D</v>
      </c>
      <c r="B2360" t="str">
        <f t="shared" si="397"/>
        <v>AC13</v>
      </c>
      <c r="C2360" t="str">
        <f t="shared" si="398"/>
        <v>DEFENSE AIRCRAFT (ADVANCED)</v>
      </c>
      <c r="D2360" s="2" t="n">
        <f t="shared" si="399"/>
        <v>65416236.123962902</v>
      </c>
      <c r="E2360" s="2" t="n">
        <f t="shared" si="400"/>
        <v>518355549.39891797</v>
      </c>
      <c r="F2360" s="2" t="n">
        <f t="shared" si="401"/>
        <v>1558354199.9561999</v>
      </c>
      <c r="G2360" s="2" t="n">
        <f t="shared" si="402"/>
        <v>693275477.29160595</v>
      </c>
      <c r="H2360" s="3" t="n">
        <f t="shared" si="403"/>
        <v>2.0063422717539305</v>
      </c>
      <c r="I2360" s="3" t="n">
        <f t="shared" si="404"/>
        <v>22.822131817598606</v>
      </c>
      <c r="J2360" s="3" t="n">
        <f t="shared" si="405"/>
        <v>0.44487670217149067</v>
      </c>
      <c r="K2360" s="3" t="n">
        <f t="shared" si="406"/>
        <v>1.2580533837222109E-2</v>
      </c>
      <c r="L2360" s="3" t="n">
        <f>AM2360/SUM(AM1:AM$2860)</f>
        <v>7.8881806138015476E-3</v>
      </c>
      <c r="M2360" t="s">
        <v>36</v>
      </c>
      <c r="N2360" t="s">
        <v>5560</v>
      </c>
      <c r="O2360" t="s">
        <v>5561</v>
      </c>
      <c r="P2360" s="2" t="n">
        <v>19205131.261343699</v>
      </c>
      <c r="Q2360" s="2" t="n">
        <v>42095130.490865096</v>
      </c>
      <c r="R2360" s="2" t="n">
        <v>21777184.073415302</v>
      </c>
      <c r="S2360" s="2" t="n">
        <v>27750008.871786799</v>
      </c>
      <c r="T2360" s="2" t="n">
        <v>146307410.65920299</v>
      </c>
      <c r="U2360" s="2" t="n">
        <v>66718505.131123498</v>
      </c>
      <c r="V2360" s="2" t="n">
        <v>29941783.415290199</v>
      </c>
      <c r="W2360" s="2" t="n">
        <v>63307644.175806403</v>
      </c>
      <c r="X2360" s="2" t="n">
        <v>42922825.331300303</v>
      </c>
      <c r="Y2360" s="2" t="n">
        <v>63392563.441572502</v>
      </c>
      <c r="Z2360" s="2" t="n">
        <v>37823328.2132833</v>
      </c>
      <c r="AA2360" s="2" t="n">
        <v>23295813.224399399</v>
      </c>
      <c r="AB2360" s="2" t="n">
        <v>9245566.6138242595</v>
      </c>
      <c r="AC2360" s="2" t="n">
        <v>33969471.0756604</v>
      </c>
      <c r="AD2360" s="2" t="n">
        <v>63770786.2175074</v>
      </c>
      <c r="AE2360" s="2" t="n">
        <v>65416236.123962902</v>
      </c>
      <c r="AF2360" s="2" t="n">
        <v>184025910.82637599</v>
      </c>
      <c r="AG2360" s="2" t="n">
        <v>201457778.27010399</v>
      </c>
      <c r="AH2360" s="2" t="n">
        <v>85411601.339959607</v>
      </c>
      <c r="AI2360" s="2" t="n">
        <v>122010064.992099</v>
      </c>
      <c r="AJ2360" s="2" t="n">
        <v>112075164.69624799</v>
      </c>
      <c r="AK2360" s="2" t="n">
        <v>518355549.39891797</v>
      </c>
      <c r="AL2360" s="2" t="n">
        <v>1558354199.9561999</v>
      </c>
      <c r="AM2360" s="2" t="n">
        <v>693275477.29160595</v>
      </c>
    </row>
    <row r="2361">
      <c r="A2361" t="str">
        <f t="shared" si="396"/>
        <v>R&amp;D</v>
      </c>
      <c r="B2361" t="str">
        <f t="shared" si="397"/>
        <v>AC14</v>
      </c>
      <c r="C2361" t="str">
        <f t="shared" si="398"/>
        <v>DEFENSE AIRCRAFT (ENGINEERING)</v>
      </c>
      <c r="D2361" s="2" t="n">
        <f t="shared" si="399"/>
        <v>802536706.11948001</v>
      </c>
      <c r="E2361" s="2" t="n">
        <f t="shared" si="400"/>
        <v>1282701951.03145</v>
      </c>
      <c r="F2361" s="2" t="n">
        <f t="shared" si="401"/>
        <v>366115235.25120002</v>
      </c>
      <c r="G2361" s="2" t="n">
        <f t="shared" si="402"/>
        <v>310888624.26505297</v>
      </c>
      <c r="H2361" s="3" t="n">
        <f t="shared" si="403"/>
        <v>-0.71457497592733965</v>
      </c>
      <c r="I2361" s="3" t="n">
        <f t="shared" si="404"/>
        <v>-0.54380250465865476</v>
      </c>
      <c r="J2361" s="3" t="n">
        <f t="shared" si="405"/>
        <v>0.84915511383115538</v>
      </c>
      <c r="K2361" s="3" t="n">
        <f t="shared" si="406"/>
        <v>2.9556342874615484E-3</v>
      </c>
      <c r="L2361" s="3" t="n">
        <f>AM2361/SUM(AM1:AM$2860)</f>
        <v>3.5373321274243153E-3</v>
      </c>
      <c r="M2361" t="s">
        <v>36</v>
      </c>
      <c r="N2361" t="s">
        <v>5562</v>
      </c>
      <c r="O2361" t="s">
        <v>5563</v>
      </c>
      <c r="P2361" s="2" t="n">
        <v>488371161.04761797</v>
      </c>
      <c r="Q2361" s="2" t="n">
        <v>516873493.690741</v>
      </c>
      <c r="R2361" s="2" t="n">
        <v>93139175.973993406</v>
      </c>
      <c r="S2361" s="2" t="n">
        <v>420475570.68324703</v>
      </c>
      <c r="T2361" s="2" t="n">
        <v>192148234.7525</v>
      </c>
      <c r="U2361" s="2" t="n">
        <v>281427492.067756</v>
      </c>
      <c r="V2361" s="2" t="n">
        <v>37599820.619307302</v>
      </c>
      <c r="W2361" s="2" t="n">
        <v>148307897.09928501</v>
      </c>
      <c r="X2361" s="2" t="n">
        <v>276579958.93754202</v>
      </c>
      <c r="Y2361" s="2" t="n">
        <v>822383623.93571198</v>
      </c>
      <c r="Z2361" s="2" t="n">
        <v>840701415.15806305</v>
      </c>
      <c r="AA2361" s="2" t="n">
        <v>828662829.71037102</v>
      </c>
      <c r="AB2361" s="2" t="n">
        <v>755131309.45341003</v>
      </c>
      <c r="AC2361" s="2" t="n">
        <v>888748666.05472398</v>
      </c>
      <c r="AD2361" s="2" t="n">
        <v>574785776.67588401</v>
      </c>
      <c r="AE2361" s="2" t="n">
        <v>802536706.11948001</v>
      </c>
      <c r="AF2361" s="2" t="n">
        <v>1116761791.1808801</v>
      </c>
      <c r="AG2361" s="2" t="n">
        <v>1339322728.26598</v>
      </c>
      <c r="AH2361" s="2" t="n">
        <v>1164158437.4695799</v>
      </c>
      <c r="AI2361" s="2" t="n">
        <v>1700340931.28494</v>
      </c>
      <c r="AJ2361" s="2" t="n">
        <v>1797945201.5616901</v>
      </c>
      <c r="AK2361" s="2" t="n">
        <v>1282701951.03145</v>
      </c>
      <c r="AL2361" s="2" t="n">
        <v>366115235.25120002</v>
      </c>
      <c r="AM2361" s="2" t="n">
        <v>310888624.26505297</v>
      </c>
    </row>
    <row r="2362">
      <c r="A2362" t="str">
        <f t="shared" si="396"/>
        <v>R&amp;D</v>
      </c>
      <c r="B2362" t="str">
        <f t="shared" si="397"/>
        <v>AC15</v>
      </c>
      <c r="C2362" t="str">
        <f t="shared" si="398"/>
        <v>DEFENSE AIRCRAFT (OPERATIONAL)</v>
      </c>
      <c r="D2362" s="2" t="n">
        <f t="shared" si="399"/>
        <v>2272634206.4820199</v>
      </c>
      <c r="E2362" s="2" t="n">
        <f t="shared" si="400"/>
        <v>1096686992.3076</v>
      </c>
      <c r="F2362" s="2" t="n">
        <f t="shared" si="401"/>
        <v>1201491814.1470001</v>
      </c>
      <c r="G2362" s="2" t="n">
        <f t="shared" si="402"/>
        <v>878004437.83758295</v>
      </c>
      <c r="H2362" s="3" t="n">
        <f t="shared" si="403"/>
        <v>9.5564935642096449E-2</v>
      </c>
      <c r="I2362" s="3" t="n">
        <f t="shared" si="404"/>
        <v>-0.47132195285977019</v>
      </c>
      <c r="J2362" s="3" t="n">
        <f t="shared" si="405"/>
        <v>0.73076189741743913</v>
      </c>
      <c r="K2362" s="3" t="n">
        <f t="shared" si="406"/>
        <v>9.699597449313228E-3</v>
      </c>
      <c r="L2362" s="3" t="n">
        <f>AM2362/SUM(AM1:AM$2860)</f>
        <v>9.990051303183466E-3</v>
      </c>
      <c r="M2362" t="s">
        <v>36</v>
      </c>
      <c r="N2362" t="s">
        <v>5564</v>
      </c>
      <c r="O2362" t="s">
        <v>5565</v>
      </c>
      <c r="P2362" s="2" t="n">
        <v>713414147.949525</v>
      </c>
      <c r="Q2362" s="2" t="n">
        <v>691045341.22351205</v>
      </c>
      <c r="R2362" s="2" t="n">
        <v>2943554561.8016701</v>
      </c>
      <c r="S2362" s="2" t="n">
        <v>6279412658.2129698</v>
      </c>
      <c r="T2362" s="2" t="n">
        <v>6692438141.9171305</v>
      </c>
      <c r="U2362" s="2" t="n">
        <v>8506305158.31989</v>
      </c>
      <c r="V2362" s="2" t="n">
        <v>10151049633.2605</v>
      </c>
      <c r="W2362" s="2" t="n">
        <v>9029837186.2406597</v>
      </c>
      <c r="X2362" s="2" t="n">
        <v>7480413158.5664597</v>
      </c>
      <c r="Y2362" s="2" t="n">
        <v>7028090267.2197304</v>
      </c>
      <c r="Z2362" s="2" t="n">
        <v>6053510154.1185503</v>
      </c>
      <c r="AA2362" s="2" t="n">
        <v>4598139168.6783104</v>
      </c>
      <c r="AB2362" s="2" t="n">
        <v>4656037327.6890402</v>
      </c>
      <c r="AC2362" s="2" t="n">
        <v>4148053392.5366998</v>
      </c>
      <c r="AD2362" s="2" t="n">
        <v>2322489065.2072902</v>
      </c>
      <c r="AE2362" s="2" t="n">
        <v>2272634206.4820199</v>
      </c>
      <c r="AF2362" s="2" t="n">
        <v>1859733229.5076599</v>
      </c>
      <c r="AG2362" s="2" t="n">
        <v>2002880468.1059899</v>
      </c>
      <c r="AH2362" s="2" t="n">
        <v>1129713422.32213</v>
      </c>
      <c r="AI2362" s="2" t="n">
        <v>1454119301.1093299</v>
      </c>
      <c r="AJ2362" s="2" t="n">
        <v>1437480951.7478399</v>
      </c>
      <c r="AK2362" s="2" t="n">
        <v>1096686992.3076</v>
      </c>
      <c r="AL2362" s="2" t="n">
        <v>1201491814.1470001</v>
      </c>
      <c r="AM2362" s="2" t="n">
        <v>878004437.83758295</v>
      </c>
    </row>
    <row r="2363">
      <c r="A2363" t="str">
        <f t="shared" si="396"/>
        <v>R&amp;D</v>
      </c>
      <c r="B2363" t="str">
        <f t="shared" si="397"/>
        <v>AC16</v>
      </c>
      <c r="C2363" t="str">
        <f t="shared" si="398"/>
        <v>R&amp;D- DEFENSE SYSTEM: AIRCRAFT (MANAGEMENT/SUPPORT)</v>
      </c>
      <c r="D2363" s="2" t="n">
        <f t="shared" si="399"/>
        <v>2473789.8636758798</v>
      </c>
      <c r="E2363" s="2" t="n">
        <f t="shared" si="400"/>
        <v>9555308.4121830296</v>
      </c>
      <c r="F2363" s="2" t="n">
        <f t="shared" si="401"/>
        <v>30809.989300000001</v>
      </c>
      <c r="G2363" s="2" t="n">
        <f t="shared" si="402"/>
        <v>0</v>
      </c>
      <c r="H2363" s="3" t="n">
        <f t="shared" si="403"/>
        <v>-0.99677561539921444</v>
      </c>
      <c r="I2363" s="3" t="n">
        <f t="shared" si="404"/>
        <v>-0.98754542988780036</v>
      </c>
      <c r="J2363" s="3" t="n">
        <f t="shared" si="405"/>
        <v>0</v>
      </c>
      <c r="K2363" s="3" t="n">
        <f t="shared" si="406"/>
        <v>2.487278649000307E-7</v>
      </c>
      <c r="L2363" s="3" t="n">
        <f>AM2363/SUM(AM1:AM$2860)</f>
        <v>0</v>
      </c>
      <c r="M2363" t="s">
        <v>36</v>
      </c>
      <c r="N2363" t="s">
        <v>5566</v>
      </c>
      <c r="O2363" t="s">
        <v>5567</v>
      </c>
      <c r="P2363" s="2" t="n">
        <v>60166877.1235843</v>
      </c>
      <c r="Q2363" s="2" t="n">
        <v>53175031.777645998</v>
      </c>
      <c r="R2363" s="2" t="n">
        <v>155764085.77249601</v>
      </c>
      <c r="S2363" s="2" t="n">
        <v>30516260.0316259</v>
      </c>
      <c r="T2363" s="2" t="n">
        <v>8270280.9439395098</v>
      </c>
      <c r="U2363" s="2" t="n">
        <v>9141650.3646650892</v>
      </c>
      <c r="V2363" s="2" t="n">
        <v>27460796.0385249</v>
      </c>
      <c r="W2363" s="2" t="n">
        <v>20631001.4000411</v>
      </c>
      <c r="X2363" s="2" t="n">
        <v>36723621.800892301</v>
      </c>
      <c r="Y2363" s="2" t="n">
        <v>56478444.688700899</v>
      </c>
      <c r="Z2363" s="2" t="n">
        <v>4584865.8746794704</v>
      </c>
      <c r="AA2363" s="2" t="n">
        <v>2939349.8255390502</v>
      </c>
      <c r="AB2363" s="2" t="n">
        <v>14034382.9756664</v>
      </c>
      <c r="AC2363" s="2" t="n">
        <v>9462564.9912356809</v>
      </c>
      <c r="AD2363" s="2" t="n">
        <v>2196414.2221071599</v>
      </c>
      <c r="AE2363" s="2" t="n">
        <v>2473789.8636758798</v>
      </c>
      <c r="AF2363" s="2" t="n">
        <v>7870303.0342834704</v>
      </c>
      <c r="AG2363" s="2" t="n">
        <v>13626257.0721207</v>
      </c>
      <c r="AH2363" s="2" t="n">
        <v>10256144.4562534</v>
      </c>
      <c r="AI2363" s="2" t="n">
        <v>12616535.3869376</v>
      </c>
      <c r="AJ2363" s="2" t="n">
        <v>14693885.034712</v>
      </c>
      <c r="AK2363" s="2" t="n">
        <v>9555308.4121830296</v>
      </c>
      <c r="AL2363" s="2" t="n">
        <v>30809.989300000001</v>
      </c>
      <c r="AM2363" s="2"/>
    </row>
    <row r="2364">
      <c r="A2364" t="str">
        <f t="shared" si="396"/>
        <v>R&amp;D</v>
      </c>
      <c r="B2364" t="str">
        <f t="shared" si="397"/>
        <v>AC17</v>
      </c>
      <c r="C2364" t="str">
        <f t="shared" si="398"/>
        <v>R&amp;D- DEFENSE SYSTEM: AIRCRAFT (COMMERCIALIZED)</v>
      </c>
      <c r="D2364" s="2" t="n">
        <f t="shared" si="399"/>
        <v>161525423.72932199</v>
      </c>
      <c r="E2364" s="2" t="n">
        <f t="shared" si="400"/>
        <v>-4071.3767818587098</v>
      </c>
      <c r="F2364" s="2" t="n">
        <f t="shared" si="401"/>
        <v>-317541.54599999997</v>
      </c>
      <c r="G2364" s="2" t="n">
        <f t="shared" si="402"/>
        <v>-45400.9857996504</v>
      </c>
      <c r="H2364" s="3" t="n">
        <f t="shared" si="403"/>
        <v>76.993652519438996</v>
      </c>
      <c r="I2364" s="3" t="n">
        <f t="shared" si="404"/>
        <v>-1.0019658920476329</v>
      </c>
      <c r="J2364" s="3" t="n">
        <f t="shared" si="405"/>
        <v>0.14297652188054286</v>
      </c>
      <c r="K2364" s="3" t="n">
        <f t="shared" si="406"/>
        <v>-2.5635007524535195E-6</v>
      </c>
      <c r="L2364" s="3" t="n">
        <f>AM2364/SUM(AM1:AM$2860)</f>
        <v>-5.1657845656300961E-7</v>
      </c>
      <c r="M2364" t="s">
        <v>36</v>
      </c>
      <c r="N2364" t="s">
        <v>5568</v>
      </c>
      <c r="O2364" t="s">
        <v>5569</v>
      </c>
      <c r="P2364" s="2" t="n">
        <v>60354038.445359401</v>
      </c>
      <c r="Q2364" s="2" t="n">
        <v>84590132.506944001</v>
      </c>
      <c r="R2364" s="2" t="n">
        <v>66107271.081261598</v>
      </c>
      <c r="S2364" s="2" t="n">
        <v>45338984.4817058</v>
      </c>
      <c r="T2364" s="2" t="n">
        <v>85630406.754941106</v>
      </c>
      <c r="U2364" s="2" t="n">
        <v>147103175.53175399</v>
      </c>
      <c r="V2364" s="2" t="n">
        <v>95547135.754867807</v>
      </c>
      <c r="W2364" s="2" t="n">
        <v>243463431.479334</v>
      </c>
      <c r="X2364" s="2" t="n">
        <v>139471248.61631799</v>
      </c>
      <c r="Y2364" s="2" t="n">
        <v>98534688.291572705</v>
      </c>
      <c r="Z2364" s="2" t="n">
        <v>73467954.235243097</v>
      </c>
      <c r="AA2364" s="2" t="n">
        <v>181401118.73108599</v>
      </c>
      <c r="AB2364" s="2" t="n">
        <v>166288039.292391</v>
      </c>
      <c r="AC2364" s="2" t="n">
        <v>86398133.965971306</v>
      </c>
      <c r="AD2364" s="2" t="n">
        <v>110183173.459537</v>
      </c>
      <c r="AE2364" s="2" t="n">
        <v>161525423.72932199</v>
      </c>
      <c r="AF2364" s="2" t="n">
        <v>185857467.81721199</v>
      </c>
      <c r="AG2364" s="2" t="n">
        <v>24392266.555482998</v>
      </c>
      <c r="AH2364" s="2" t="n">
        <v>7130346.9592231102</v>
      </c>
      <c r="AI2364" s="2" t="n">
        <v>-1508895.6558904301</v>
      </c>
      <c r="AJ2364" s="2" t="n">
        <v>85374.409773306805</v>
      </c>
      <c r="AK2364" s="2" t="n">
        <v>-4071.3767818587098</v>
      </c>
      <c r="AL2364" s="2" t="n">
        <v>-317541.54599999997</v>
      </c>
      <c r="AM2364" s="2" t="n">
        <v>-45400.9857996504</v>
      </c>
    </row>
    <row r="2365">
      <c r="A2365" t="str">
        <f t="shared" si="396"/>
        <v>R&amp;D</v>
      </c>
      <c r="B2365" t="str">
        <f t="shared" si="397"/>
        <v>AC21</v>
      </c>
      <c r="C2365" t="str">
        <f t="shared" si="398"/>
        <v>R&amp;D- DEFENSE SYSTEM: MISSILE/SPACE SYSTEMS (BASIC RESEARCH)</v>
      </c>
      <c r="D2365" s="2" t="n">
        <f t="shared" si="399"/>
        <v>0</v>
      </c>
      <c r="E2365" s="2" t="n">
        <f t="shared" si="400"/>
        <v>183892.872712296</v>
      </c>
      <c r="F2365" s="2" t="n">
        <f t="shared" si="401"/>
        <v>249580</v>
      </c>
      <c r="G2365" s="2" t="n">
        <f t="shared" si="402"/>
        <v>0</v>
      </c>
      <c r="H2365" s="3" t="n">
        <f t="shared" si="403"/>
        <v>0.35720322554573825</v>
      </c>
      <c r="I2365" s="3" t="e">
        <f t="shared" si="404"/>
        <v>#DIV/0!</v>
      </c>
      <c r="J2365" s="3" t="n">
        <f t="shared" si="405"/>
        <v>0</v>
      </c>
      <c r="K2365" s="3" t="n">
        <f t="shared" si="406"/>
        <v>2.0148497916469469E-6</v>
      </c>
      <c r="L2365" s="3" t="n">
        <f>AM2365/SUM(AM1:AM$2860)</f>
        <v>0</v>
      </c>
      <c r="M2365" t="s">
        <v>36</v>
      </c>
      <c r="N2365" t="s">
        <v>5570</v>
      </c>
      <c r="O2365" t="s">
        <v>5571</v>
      </c>
      <c r="P2365" s="2" t="n">
        <v>1507862.2959165301</v>
      </c>
      <c r="Q2365" s="2" t="n">
        <v>850004.62705594604</v>
      </c>
      <c r="R2365" s="2" t="n">
        <v>8907221.9336199109</v>
      </c>
      <c r="S2365" s="2" t="n">
        <v>24391598.7062198</v>
      </c>
      <c r="T2365" s="2" t="n">
        <v>31938565.616246</v>
      </c>
      <c r="U2365" s="2" t="n">
        <v>15163375.234270699</v>
      </c>
      <c r="V2365" s="2" t="n">
        <v>10879671.102773599</v>
      </c>
      <c r="W2365" s="2" t="n">
        <v>8700176.2867588401</v>
      </c>
      <c r="X2365" s="2" t="n">
        <v>2538867.70315815</v>
      </c>
      <c r="Y2365" s="2" t="n">
        <v>222758.00231409501</v>
      </c>
      <c r="Z2365" s="2" t="n">
        <v>44448.344881772398</v>
      </c>
      <c r="AA2365" s="2" t="n">
        <v>17441.0869869284</v>
      </c>
      <c r="AB2365" s="2" t="n">
        <v>1990263.2032202601</v>
      </c>
      <c r="AC2365" s="2" t="n">
        <v>32153392.895457301</v>
      </c>
      <c r="AD2365" s="2" t="n">
        <v>0</v>
      </c>
      <c r="AE2365" s="2" t="n">
        <v>0</v>
      </c>
      <c r="AF2365" s="2" t="n">
        <v>4926950.27693561</v>
      </c>
      <c r="AG2365" s="2" t="n">
        <v>5065427.1684329696</v>
      </c>
      <c r="AH2365" s="2" t="n">
        <v>6227122.38134671</v>
      </c>
      <c r="AI2365" s="2" t="n">
        <v>2309304.35653122</v>
      </c>
      <c r="AJ2365" s="2" t="n">
        <v>1182066.4707170499</v>
      </c>
      <c r="AK2365" s="2" t="n">
        <v>183892.872712296</v>
      </c>
      <c r="AL2365" s="2" t="n">
        <v>249580</v>
      </c>
      <c r="AM2365" s="2" t="n">
        <v>0</v>
      </c>
    </row>
    <row r="2366">
      <c r="A2366" t="str">
        <f t="shared" si="396"/>
        <v>R&amp;D</v>
      </c>
      <c r="B2366" t="str">
        <f t="shared" si="397"/>
        <v>AC22</v>
      </c>
      <c r="C2366" t="str">
        <f t="shared" si="398"/>
        <v>R&amp;D- DEFENSE SYSTEM: MISSILE/SPACE SYSTEMS (APPLIED RESEARCH/EXPLORATORY DEVELOPMENT)</v>
      </c>
      <c r="D2366" s="2" t="n">
        <f t="shared" si="399"/>
        <v>16802151.441064801</v>
      </c>
      <c r="E2366" s="2" t="n">
        <f t="shared" si="400"/>
        <v>766580613.04612398</v>
      </c>
      <c r="F2366" s="2" t="n">
        <f t="shared" si="401"/>
        <v>1097807978.5801001</v>
      </c>
      <c r="G2366" s="2" t="n">
        <f t="shared" si="402"/>
        <v>757278874.74699497</v>
      </c>
      <c r="H2366" s="3" t="n">
        <f t="shared" si="403"/>
        <v>0.43208419296933953</v>
      </c>
      <c r="I2366" s="3" t="n">
        <f t="shared" si="404"/>
        <v>64.337345781626212</v>
      </c>
      <c r="J2366" s="3" t="n">
        <f t="shared" si="405"/>
        <v>0.68980995722626837</v>
      </c>
      <c r="K2366" s="3" t="n">
        <f t="shared" si="406"/>
        <v>8.8625618114851774E-3</v>
      </c>
      <c r="L2366" s="3" t="n">
        <f>AM2366/SUM(AM1:AM$2860)</f>
        <v>8.6164197850432493E-3</v>
      </c>
      <c r="M2366" t="s">
        <v>36</v>
      </c>
      <c r="N2366" t="s">
        <v>5572</v>
      </c>
      <c r="O2366" t="s">
        <v>5573</v>
      </c>
      <c r="P2366" s="2" t="n">
        <v>27696871.980554</v>
      </c>
      <c r="Q2366" s="2" t="n">
        <v>86695651.189567298</v>
      </c>
      <c r="R2366" s="2" t="n">
        <v>24106149.8616664</v>
      </c>
      <c r="S2366" s="2" t="n">
        <v>13203176.995230701</v>
      </c>
      <c r="T2366" s="2" t="n">
        <v>26124461.741696998</v>
      </c>
      <c r="U2366" s="2" t="n">
        <v>9433875.9653136209</v>
      </c>
      <c r="V2366" s="2" t="n">
        <v>5181974.5740101803</v>
      </c>
      <c r="W2366" s="2" t="n">
        <v>5878153.57215482</v>
      </c>
      <c r="X2366" s="2" t="n">
        <v>10338716.538636399</v>
      </c>
      <c r="Y2366" s="2" t="n">
        <v>13171491.3825248</v>
      </c>
      <c r="Z2366" s="2" t="n">
        <v>28502305.576962799</v>
      </c>
      <c r="AA2366" s="2" t="n">
        <v>25290421.178668302</v>
      </c>
      <c r="AB2366" s="2" t="n">
        <v>20579161.660718299</v>
      </c>
      <c r="AC2366" s="2" t="n">
        <v>12121624.329208</v>
      </c>
      <c r="AD2366" s="2" t="n">
        <v>26869569.0215597</v>
      </c>
      <c r="AE2366" s="2" t="n">
        <v>16802151.441064801</v>
      </c>
      <c r="AF2366" s="2" t="n">
        <v>36882363.193483204</v>
      </c>
      <c r="AG2366" s="2" t="n">
        <v>25437915.1619629</v>
      </c>
      <c r="AH2366" s="2" t="n">
        <v>20755748.8552888</v>
      </c>
      <c r="AI2366" s="2" t="n">
        <v>204577621.57933101</v>
      </c>
      <c r="AJ2366" s="2" t="n">
        <v>376836528.83397901</v>
      </c>
      <c r="AK2366" s="2" t="n">
        <v>766580613.04612398</v>
      </c>
      <c r="AL2366" s="2" t="n">
        <v>1097807978.5801001</v>
      </c>
      <c r="AM2366" s="2" t="n">
        <v>757278874.74699497</v>
      </c>
    </row>
    <row r="2367">
      <c r="A2367" t="str">
        <f t="shared" si="396"/>
        <v>R&amp;D</v>
      </c>
      <c r="B2367" t="str">
        <f t="shared" si="397"/>
        <v>AC23</v>
      </c>
      <c r="C2367" t="str">
        <f t="shared" si="398"/>
        <v>R&amp;D- DEFENSE SYSTEM: MISSILE/SPACE SYSTEMS (ADVANCED DEVELOPMENT)</v>
      </c>
      <c r="D2367" s="2" t="n">
        <f t="shared" si="399"/>
        <v>79295349.756895497</v>
      </c>
      <c r="E2367" s="2" t="n">
        <f t="shared" si="400"/>
        <v>73928793.408948898</v>
      </c>
      <c r="F2367" s="2" t="n">
        <f t="shared" si="401"/>
        <v>49331277</v>
      </c>
      <c r="G2367" s="2" t="n">
        <f t="shared" si="402"/>
        <v>85676734.198144898</v>
      </c>
      <c r="H2367" s="3" t="n">
        <f t="shared" si="403"/>
        <v>-0.33271902968690181</v>
      </c>
      <c r="I2367" s="3" t="n">
        <f t="shared" si="404"/>
        <v>-0.37787931888515103</v>
      </c>
      <c r="J2367" s="3" t="n">
        <f t="shared" si="405"/>
        <v>1.7367629505748432</v>
      </c>
      <c r="K2367" s="3" t="n">
        <f t="shared" si="406"/>
        <v>3.9824951192053779E-4</v>
      </c>
      <c r="L2367" s="3" t="n">
        <f>AM2367/SUM(AM1:AM$2860)</f>
        <v>9.748412801155017E-4</v>
      </c>
      <c r="M2367" t="s">
        <v>36</v>
      </c>
      <c r="N2367" t="s">
        <v>5574</v>
      </c>
      <c r="O2367" t="s">
        <v>5575</v>
      </c>
      <c r="P2367" s="2" t="n">
        <v>17023344.730208401</v>
      </c>
      <c r="Q2367" s="2" t="n">
        <v>31303745.0405223</v>
      </c>
      <c r="R2367" s="2" t="n">
        <v>66181255.926864997</v>
      </c>
      <c r="S2367" s="2" t="n">
        <v>47731124.1871069</v>
      </c>
      <c r="T2367" s="2" t="n">
        <v>43501508.489974201</v>
      </c>
      <c r="U2367" s="2" t="n">
        <v>51847233.2154724</v>
      </c>
      <c r="V2367" s="2" t="n">
        <v>116717602.369</v>
      </c>
      <c r="W2367" s="2" t="n">
        <v>124147624.766692</v>
      </c>
      <c r="X2367" s="2" t="n">
        <v>92914126.667698905</v>
      </c>
      <c r="Y2367" s="2" t="n">
        <v>32978264.597584099</v>
      </c>
      <c r="Z2367" s="2" t="n">
        <v>57065930.277975097</v>
      </c>
      <c r="AA2367" s="2" t="n">
        <v>37785233.031688802</v>
      </c>
      <c r="AB2367" s="2" t="n">
        <v>75370321.981072903</v>
      </c>
      <c r="AC2367" s="2" t="n">
        <v>64792996.697689503</v>
      </c>
      <c r="AD2367" s="2" t="n">
        <v>95718550.562684506</v>
      </c>
      <c r="AE2367" s="2" t="n">
        <v>79295349.756895497</v>
      </c>
      <c r="AF2367" s="2" t="n">
        <v>47233932.001016602</v>
      </c>
      <c r="AG2367" s="2" t="n">
        <v>21149441.687270202</v>
      </c>
      <c r="AH2367" s="2" t="n">
        <v>24035789.421329401</v>
      </c>
      <c r="AI2367" s="2" t="n">
        <v>35689533.282801203</v>
      </c>
      <c r="AJ2367" s="2" t="n">
        <v>51447884.348810203</v>
      </c>
      <c r="AK2367" s="2" t="n">
        <v>73928793.408948898</v>
      </c>
      <c r="AL2367" s="2" t="n">
        <v>49331277</v>
      </c>
      <c r="AM2367" s="2" t="n">
        <v>85676734.198144898</v>
      </c>
    </row>
    <row r="2368">
      <c r="A2368" t="str">
        <f t="shared" si="396"/>
        <v>R&amp;D</v>
      </c>
      <c r="B2368" t="str">
        <f t="shared" si="397"/>
        <v>AC24</v>
      </c>
      <c r="C2368" t="str">
        <f t="shared" si="398"/>
        <v>R&amp;D- DEFENSE SYSTEM: MISSILE/SPACE SYSTEMS (ENGINEERING DEVELOPMENT)</v>
      </c>
      <c r="D2368" s="2" t="n">
        <f t="shared" si="399"/>
        <v>86912358.075846404</v>
      </c>
      <c r="E2368" s="2" t="n">
        <f t="shared" si="400"/>
        <v>322247864.04082203</v>
      </c>
      <c r="F2368" s="2" t="n">
        <f t="shared" si="401"/>
        <v>205932489.4348</v>
      </c>
      <c r="G2368" s="2" t="n">
        <f t="shared" si="402"/>
        <v>68967491.330824003</v>
      </c>
      <c r="H2368" s="3" t="n">
        <f t="shared" si="403"/>
        <v>-0.36095002507537899</v>
      </c>
      <c r="I2368" s="3" t="n">
        <f t="shared" si="404"/>
        <v>1.3694270181357577</v>
      </c>
      <c r="J2368" s="3" t="n">
        <f t="shared" si="405"/>
        <v>0.33490340217860431</v>
      </c>
      <c r="K2368" s="3" t="n">
        <f t="shared" si="406"/>
        <v>1.6624851087068029E-3</v>
      </c>
      <c r="L2368" s="3" t="n">
        <f>AM2368/SUM(AM1:AM$2860)</f>
        <v>7.8472129177807734E-4</v>
      </c>
      <c r="M2368" t="s">
        <v>36</v>
      </c>
      <c r="N2368" t="s">
        <v>5576</v>
      </c>
      <c r="O2368" t="s">
        <v>5577</v>
      </c>
      <c r="P2368" s="2" t="n">
        <v>301167.234086824</v>
      </c>
      <c r="Q2368" s="2" t="n">
        <v>6250059.0765188904</v>
      </c>
      <c r="R2368" s="2" t="n">
        <v>66842381.4385162</v>
      </c>
      <c r="S2368" s="2" t="n">
        <v>296503783.64792001</v>
      </c>
      <c r="T2368" s="2" t="n">
        <v>211682168.80436</v>
      </c>
      <c r="U2368" s="2" t="n">
        <v>74087864.345045298</v>
      </c>
      <c r="V2368" s="2" t="n">
        <v>179598394.42353901</v>
      </c>
      <c r="W2368" s="2" t="n">
        <v>174349935.29642001</v>
      </c>
      <c r="X2368" s="2" t="n">
        <v>134176424.269999</v>
      </c>
      <c r="Y2368" s="2" t="n">
        <v>258489575.020401</v>
      </c>
      <c r="Z2368" s="2" t="n">
        <v>212580344.29903001</v>
      </c>
      <c r="AA2368" s="2" t="n">
        <v>184241331.59402701</v>
      </c>
      <c r="AB2368" s="2" t="n">
        <v>193966934.75320899</v>
      </c>
      <c r="AC2368" s="2" t="n">
        <v>106757827.80131499</v>
      </c>
      <c r="AD2368" s="2" t="n">
        <v>84408702.466656893</v>
      </c>
      <c r="AE2368" s="2" t="n">
        <v>86912358.075846404</v>
      </c>
      <c r="AF2368" s="2" t="n">
        <v>98517994.427494004</v>
      </c>
      <c r="AG2368" s="2" t="n">
        <v>110726401.25314701</v>
      </c>
      <c r="AH2368" s="2" t="n">
        <v>100980608.79068001</v>
      </c>
      <c r="AI2368" s="2" t="n">
        <v>184327870.42642999</v>
      </c>
      <c r="AJ2368" s="2" t="n">
        <v>239230225.83521801</v>
      </c>
      <c r="AK2368" s="2" t="n">
        <v>322247864.04082203</v>
      </c>
      <c r="AL2368" s="2" t="n">
        <v>205932489.4348</v>
      </c>
      <c r="AM2368" s="2" t="n">
        <v>68967491.330824003</v>
      </c>
    </row>
    <row r="2369">
      <c r="A2369" t="str">
        <f t="shared" ref="A2369:A2432" si="407">M2369</f>
        <v>R&amp;D</v>
      </c>
      <c r="B2369" t="str">
        <f t="shared" ref="B2369:B2432" si="408">N2369</f>
        <v>AC25</v>
      </c>
      <c r="C2369" t="str">
        <f t="shared" ref="C2369:C2432" si="409">O2369</f>
        <v>R&amp;D- DEFENSE SYSTEM: MISSILE/SPACE SYSTEMS (OPERATIONAL SYSTEMS DEVELOPMENT)</v>
      </c>
      <c r="D2369" s="2" t="n">
        <f t="shared" ref="D2369:D2432" si="410">AE2369</f>
        <v>8674085.9168418404</v>
      </c>
      <c r="E2369" s="2" t="n">
        <f t="shared" ref="E2369:E2432" si="411">AK2369</f>
        <v>18551459.833340701</v>
      </c>
      <c r="F2369" s="2" t="n">
        <f t="shared" ref="F2369:F2432" si="412">AL2369</f>
        <v>55699741.964100003</v>
      </c>
      <c r="G2369" s="2" t="n">
        <f t="shared" ref="G2369:G2432" si="413">AM2369</f>
        <v>22006938.503598601</v>
      </c>
      <c r="H2369" s="3" t="n">
        <f t="shared" si="403"/>
        <v>2.0024452234209824</v>
      </c>
      <c r="I2369" s="3" t="n">
        <f t="shared" si="404"/>
        <v>5.4213961561012294</v>
      </c>
      <c r="J2369" s="3" t="n">
        <f t="shared" si="405"/>
        <v>0.39509946954121744</v>
      </c>
      <c r="K2369" s="3" t="n">
        <f t="shared" si="406"/>
        <v>4.496618859329898E-4</v>
      </c>
      <c r="L2369" s="3" t="n">
        <f>AM2369/SUM(AM1:AM$2860)</f>
        <v>2.5039787409095361E-4</v>
      </c>
      <c r="M2369" t="s">
        <v>36</v>
      </c>
      <c r="N2369" t="s">
        <v>5578</v>
      </c>
      <c r="O2369" t="s">
        <v>5579</v>
      </c>
      <c r="P2369" s="2" t="n">
        <v>173584379.32869199</v>
      </c>
      <c r="Q2369" s="2" t="n">
        <v>180912893.21409801</v>
      </c>
      <c r="R2369" s="2" t="n">
        <v>282308853.70036399</v>
      </c>
      <c r="S2369" s="2" t="n">
        <v>341693587.40424001</v>
      </c>
      <c r="T2369" s="2" t="n">
        <v>411571454.23044699</v>
      </c>
      <c r="U2369" s="2" t="n">
        <v>618683695.76349699</v>
      </c>
      <c r="V2369" s="2" t="n">
        <v>522680087.55357701</v>
      </c>
      <c r="W2369" s="2" t="n">
        <v>929660870.10940194</v>
      </c>
      <c r="X2369" s="2" t="n">
        <v>147927864.48230001</v>
      </c>
      <c r="Y2369" s="2" t="n">
        <v>122461013.735339</v>
      </c>
      <c r="Z2369" s="2" t="n">
        <v>59153166.499317497</v>
      </c>
      <c r="AA2369" s="2" t="n">
        <v>55535411.562277801</v>
      </c>
      <c r="AB2369" s="2" t="n">
        <v>26519491.239248902</v>
      </c>
      <c r="AC2369" s="2" t="n">
        <v>19184572.494405501</v>
      </c>
      <c r="AD2369" s="2" t="n">
        <v>22054933.407839902</v>
      </c>
      <c r="AE2369" s="2" t="n">
        <v>8674085.9168418404</v>
      </c>
      <c r="AF2369" s="2" t="n">
        <v>8476883.3525041305</v>
      </c>
      <c r="AG2369" s="2" t="n">
        <v>11974607.5929453</v>
      </c>
      <c r="AH2369" s="2" t="n">
        <v>13797601.393430799</v>
      </c>
      <c r="AI2369" s="2" t="n">
        <v>14904179.7001389</v>
      </c>
      <c r="AJ2369" s="2" t="n">
        <v>24604288.416066699</v>
      </c>
      <c r="AK2369" s="2" t="n">
        <v>18551459.833340701</v>
      </c>
      <c r="AL2369" s="2" t="n">
        <v>55699741.964100003</v>
      </c>
      <c r="AM2369" s="2" t="n">
        <v>22006938.503598601</v>
      </c>
    </row>
    <row r="2370">
      <c r="A2370" t="str">
        <f t="shared" si="407"/>
        <v>R&amp;D</v>
      </c>
      <c r="B2370" t="str">
        <f t="shared" si="408"/>
        <v>AC26</v>
      </c>
      <c r="C2370" t="str">
        <f t="shared" si="409"/>
        <v>R&amp;D- DEFENSE SYSTEM: MISSILE/SPACE SYSTEMS (MANAGEMENT/SUPPORT)</v>
      </c>
      <c r="D2370" s="2" t="n">
        <f t="shared" si="410"/>
        <v>1125282.1256605899</v>
      </c>
      <c r="E2370" s="2" t="n">
        <f t="shared" si="411"/>
        <v>3656869.7446546401</v>
      </c>
      <c r="F2370" s="2" t="n">
        <f t="shared" si="412"/>
        <v>0</v>
      </c>
      <c r="G2370" s="2" t="n">
        <f t="shared" si="413"/>
        <v>8903527.1942878291</v>
      </c>
      <c r="H2370" s="3" t="n">
        <f t="shared" ref="H2370:H2433" si="414">AL2370/AK2370-1</f>
        <v>-1</v>
      </c>
      <c r="I2370" s="3" t="n">
        <f t="shared" ref="I2370:I2433" si="415">AL2370/AE2370-1</f>
        <v>-1</v>
      </c>
      <c r="J2370" s="3" t="e">
        <f t="shared" ref="J2370:J2433" si="416">AM2370/AL2370</f>
        <v>#DIV/0!</v>
      </c>
      <c r="K2370" s="3" t="n">
        <f t="shared" ref="K2370:K2433" si="417">AL2370/SUM(AL$1:AL$2860)</f>
        <v>0</v>
      </c>
      <c r="L2370" s="3" t="n">
        <f>AM2370/SUM(AM1:AM$2860)</f>
        <v>1.0130551693940104E-4</v>
      </c>
      <c r="M2370" t="s">
        <v>36</v>
      </c>
      <c r="N2370" t="s">
        <v>5580</v>
      </c>
      <c r="O2370" t="s">
        <v>5581</v>
      </c>
      <c r="P2370" s="2" t="n">
        <v>1786782.54294808</v>
      </c>
      <c r="Q2370" s="2" t="n">
        <v>6450942.9028868098</v>
      </c>
      <c r="R2370" s="2" t="n">
        <v>9267957.2627589907</v>
      </c>
      <c r="S2370" s="2" t="n">
        <v>7035092.2535995198</v>
      </c>
      <c r="T2370" s="2" t="n">
        <v>23884659.365374401</v>
      </c>
      <c r="U2370" s="2" t="n">
        <v>53395694.365958303</v>
      </c>
      <c r="V2370" s="2" t="n">
        <v>52672473.4263338</v>
      </c>
      <c r="W2370" s="2" t="n">
        <v>45245297.981597103</v>
      </c>
      <c r="X2370" s="2" t="n">
        <v>4773108.8186323503</v>
      </c>
      <c r="Y2370" s="2" t="n">
        <v>1347587.1678045101</v>
      </c>
      <c r="Z2370" s="2" t="n">
        <v>146132.81679584199</v>
      </c>
      <c r="AA2370" s="2"/>
      <c r="AB2370" s="2"/>
      <c r="AC2370" s="2"/>
      <c r="AD2370" s="2"/>
      <c r="AE2370" s="2" t="n">
        <v>1125282.1256605899</v>
      </c>
      <c r="AF2370" s="2" t="n">
        <v>290077.36408320098</v>
      </c>
      <c r="AG2370" s="2" t="n">
        <v>66210.546297523499</v>
      </c>
      <c r="AH2370" s="2"/>
      <c r="AI2370" s="2"/>
      <c r="AJ2370" s="2" t="n">
        <v>3500380.6177332699</v>
      </c>
      <c r="AK2370" s="2" t="n">
        <v>3656869.7446546401</v>
      </c>
      <c r="AL2370" s="2"/>
      <c r="AM2370" s="2" t="n">
        <v>8903527.1942878291</v>
      </c>
    </row>
    <row r="2371">
      <c r="A2371" t="str">
        <f t="shared" si="407"/>
        <v>R&amp;D</v>
      </c>
      <c r="B2371" t="str">
        <f t="shared" si="408"/>
        <v>AC27</v>
      </c>
      <c r="C2371" t="str">
        <f t="shared" si="409"/>
        <v>R&amp;D- DEFENSE SYSTEM: MISSILE/SPACE SYSTEMS (COMMERCIALIZED)</v>
      </c>
      <c r="D2371" s="2" t="n">
        <f t="shared" si="410"/>
        <v>4737160.5926817805</v>
      </c>
      <c r="E2371" s="2" t="n">
        <f t="shared" si="411"/>
        <v>12331317.817640999</v>
      </c>
      <c r="F2371" s="2" t="n">
        <f t="shared" si="412"/>
        <v>19536758</v>
      </c>
      <c r="G2371" s="2" t="n">
        <f t="shared" si="413"/>
        <v>16361395.4039388</v>
      </c>
      <c r="H2371" s="3" t="n">
        <f t="shared" si="414"/>
        <v>0.58432036939725984</v>
      </c>
      <c r="I2371" s="3" t="n">
        <f t="shared" si="415"/>
        <v>3.1241493966198721</v>
      </c>
      <c r="J2371" s="3" t="n">
        <f t="shared" si="416"/>
        <v>0.837467270871595</v>
      </c>
      <c r="K2371" s="3" t="n">
        <f t="shared" si="417"/>
        <v>1.577194999028641E-4</v>
      </c>
      <c r="L2371" s="3" t="n">
        <f>AM2371/SUM(AM1:AM$2860)</f>
        <v>1.8616213362153265E-4</v>
      </c>
      <c r="M2371" t="s">
        <v>36</v>
      </c>
      <c r="N2371" t="s">
        <v>5582</v>
      </c>
      <c r="O2371" t="s">
        <v>5583</v>
      </c>
      <c r="P2371" s="2" t="n">
        <v>100636182.39698599</v>
      </c>
      <c r="Q2371" s="2" t="n">
        <v>65739790.211441398</v>
      </c>
      <c r="R2371" s="2" t="n">
        <v>24830787.0172932</v>
      </c>
      <c r="S2371" s="2" t="n">
        <v>43652953.365097702</v>
      </c>
      <c r="T2371" s="2" t="n">
        <v>59023596.256460801</v>
      </c>
      <c r="U2371" s="2" t="n">
        <v>69759285.144228801</v>
      </c>
      <c r="V2371" s="2" t="n">
        <v>58710844.929550603</v>
      </c>
      <c r="W2371" s="2" t="n">
        <v>35229495.844429798</v>
      </c>
      <c r="X2371" s="2" t="n">
        <v>65259110.015272602</v>
      </c>
      <c r="Y2371" s="2" t="n">
        <v>16900601.2840138</v>
      </c>
      <c r="Z2371" s="2" t="n">
        <v>16600598.684511401</v>
      </c>
      <c r="AA2371" s="2" t="n">
        <v>5042335.5428675096</v>
      </c>
      <c r="AB2371" s="2" t="n">
        <v>1900863.0409801099</v>
      </c>
      <c r="AC2371" s="2" t="n">
        <v>1236307.9491155101</v>
      </c>
      <c r="AD2371" s="2" t="n">
        <v>3435936.3335286402</v>
      </c>
      <c r="AE2371" s="2" t="n">
        <v>4737160.5926817805</v>
      </c>
      <c r="AF2371" s="2" t="n">
        <v>4779750.74957971</v>
      </c>
      <c r="AG2371" s="2" t="n">
        <v>4798069.7430890799</v>
      </c>
      <c r="AH2371" s="2" t="n">
        <v>5592914.65566203</v>
      </c>
      <c r="AI2371" s="2" t="n">
        <v>5622701.7026012596</v>
      </c>
      <c r="AJ2371" s="2" t="n">
        <v>14332906.315615401</v>
      </c>
      <c r="AK2371" s="2" t="n">
        <v>12331317.817640999</v>
      </c>
      <c r="AL2371" s="2" t="n">
        <v>19536758</v>
      </c>
      <c r="AM2371" s="2" t="n">
        <v>16361395.4039388</v>
      </c>
    </row>
    <row r="2372">
      <c r="A2372" t="str">
        <f t="shared" si="407"/>
        <v>R&amp;D</v>
      </c>
      <c r="B2372" t="str">
        <f t="shared" si="408"/>
        <v>AC31</v>
      </c>
      <c r="C2372" t="str">
        <f t="shared" si="409"/>
        <v>DEFENSE SHIPS (BASIC)</v>
      </c>
      <c r="D2372" s="2" t="n">
        <f t="shared" si="410"/>
        <v>36436885.2492975</v>
      </c>
      <c r="E2372" s="2" t="n">
        <f t="shared" si="411"/>
        <v>44281839.477720797</v>
      </c>
      <c r="F2372" s="2" t="n">
        <f t="shared" si="412"/>
        <v>58767304.6686</v>
      </c>
      <c r="G2372" s="2" t="n">
        <f t="shared" si="413"/>
        <v>42556325.477588899</v>
      </c>
      <c r="H2372" s="3" t="n">
        <f t="shared" si="414"/>
        <v>0.32711977103316059</v>
      </c>
      <c r="I2372" s="3" t="n">
        <f t="shared" si="415"/>
        <v>0.61285203898522123</v>
      </c>
      <c r="J2372" s="3" t="n">
        <f t="shared" si="416"/>
        <v>0.72414969033499332</v>
      </c>
      <c r="K2372" s="3" t="n">
        <f t="shared" si="417"/>
        <v>4.7442620228857024E-4</v>
      </c>
      <c r="L2372" s="3" t="n">
        <f>AM2372/SUM(AM1:AM$2860)</f>
        <v>4.8421153296577174E-4</v>
      </c>
      <c r="M2372" t="s">
        <v>36</v>
      </c>
      <c r="N2372" t="s">
        <v>5584</v>
      </c>
      <c r="O2372" t="s">
        <v>5585</v>
      </c>
      <c r="P2372" s="2" t="n">
        <v>72278782.199056104</v>
      </c>
      <c r="Q2372" s="2" t="n">
        <v>87711014.857802898</v>
      </c>
      <c r="R2372" s="2" t="n">
        <v>78957968.679806694</v>
      </c>
      <c r="S2372" s="2" t="n">
        <v>102312876.94960301</v>
      </c>
      <c r="T2372" s="2" t="n">
        <v>159087075.924292</v>
      </c>
      <c r="U2372" s="2" t="n">
        <v>496613638.64516902</v>
      </c>
      <c r="V2372" s="2" t="n">
        <v>778425377.96389306</v>
      </c>
      <c r="W2372" s="2" t="n">
        <v>653018458.32868803</v>
      </c>
      <c r="X2372" s="2" t="n">
        <v>432075659.42407298</v>
      </c>
      <c r="Y2372" s="2" t="n">
        <v>328469510.79486102</v>
      </c>
      <c r="Z2372" s="2" t="n">
        <v>236854050.47637299</v>
      </c>
      <c r="AA2372" s="2" t="n">
        <v>122184222.39829899</v>
      </c>
      <c r="AB2372" s="2" t="n">
        <v>84651719.479198396</v>
      </c>
      <c r="AC2372" s="2" t="n">
        <v>41203674.802864701</v>
      </c>
      <c r="AD2372" s="2" t="n">
        <v>35615085.249332599</v>
      </c>
      <c r="AE2372" s="2" t="n">
        <v>36436885.2492975</v>
      </c>
      <c r="AF2372" s="2" t="n">
        <v>9676743.0526134409</v>
      </c>
      <c r="AG2372" s="2" t="n">
        <v>40603817.998801999</v>
      </c>
      <c r="AH2372" s="2" t="n">
        <v>55128526.141487002</v>
      </c>
      <c r="AI2372" s="2" t="n">
        <v>7223244.6754885903</v>
      </c>
      <c r="AJ2372" s="2" t="n">
        <v>20072014.099509198</v>
      </c>
      <c r="AK2372" s="2" t="n">
        <v>44281839.477720797</v>
      </c>
      <c r="AL2372" s="2" t="n">
        <v>58767304.6686</v>
      </c>
      <c r="AM2372" s="2" t="n">
        <v>42556325.477588899</v>
      </c>
    </row>
    <row r="2373">
      <c r="A2373" t="str">
        <f t="shared" si="407"/>
        <v>R&amp;D</v>
      </c>
      <c r="B2373" t="str">
        <f t="shared" si="408"/>
        <v>AC32</v>
      </c>
      <c r="C2373" t="str">
        <f t="shared" si="409"/>
        <v>DEFENSE SHIPS (APPLIED/EXPLORATORY)</v>
      </c>
      <c r="D2373" s="2" t="n">
        <f t="shared" si="410"/>
        <v>105250108.51869901</v>
      </c>
      <c r="E2373" s="2" t="n">
        <f t="shared" si="411"/>
        <v>564290682.89502597</v>
      </c>
      <c r="F2373" s="2" t="n">
        <f t="shared" si="412"/>
        <v>813864103.00380003</v>
      </c>
      <c r="G2373" s="2" t="n">
        <f t="shared" si="413"/>
        <v>502960919.635382</v>
      </c>
      <c r="H2373" s="3" t="n">
        <f t="shared" si="414"/>
        <v>0.44227811600285061</v>
      </c>
      <c r="I2373" s="3" t="n">
        <f t="shared" si="415"/>
        <v>6.7326675901641169</v>
      </c>
      <c r="J2373" s="3" t="n">
        <f t="shared" si="416"/>
        <v>0.61799128107390378</v>
      </c>
      <c r="K2373" s="3" t="n">
        <f t="shared" si="417"/>
        <v>6.5702937669930919E-3</v>
      </c>
      <c r="L2373" s="3" t="n">
        <f>AM2373/SUM(AM1:AM$2860)</f>
        <v>5.7227562573929445E-3</v>
      </c>
      <c r="M2373" t="s">
        <v>36</v>
      </c>
      <c r="N2373" t="s">
        <v>5586</v>
      </c>
      <c r="O2373" t="s">
        <v>5587</v>
      </c>
      <c r="P2373" s="2" t="n">
        <v>30888544.727616802</v>
      </c>
      <c r="Q2373" s="2" t="n">
        <v>27515544.112690601</v>
      </c>
      <c r="R2373" s="2" t="n">
        <v>28593019.144914702</v>
      </c>
      <c r="S2373" s="2" t="n">
        <v>46091719.475893699</v>
      </c>
      <c r="T2373" s="2" t="n">
        <v>39360627.835275099</v>
      </c>
      <c r="U2373" s="2" t="n">
        <v>23281090.400137499</v>
      </c>
      <c r="V2373" s="2" t="n">
        <v>14855306.198403399</v>
      </c>
      <c r="W2373" s="2" t="n">
        <v>39097798.996167801</v>
      </c>
      <c r="X2373" s="2" t="n">
        <v>64855221.045467399</v>
      </c>
      <c r="Y2373" s="2" t="n">
        <v>71682182.640138999</v>
      </c>
      <c r="Z2373" s="2" t="n">
        <v>76512343.8999632</v>
      </c>
      <c r="AA2373" s="2" t="n">
        <v>102107158.983154</v>
      </c>
      <c r="AB2373" s="2" t="n">
        <v>129859438.863778</v>
      </c>
      <c r="AC2373" s="2" t="n">
        <v>75581464.523209497</v>
      </c>
      <c r="AD2373" s="2" t="n">
        <v>105423402.44055501</v>
      </c>
      <c r="AE2373" s="2" t="n">
        <v>105250108.51869901</v>
      </c>
      <c r="AF2373" s="2" t="n">
        <v>150830707.658889</v>
      </c>
      <c r="AG2373" s="2" t="n">
        <v>142306233.980988</v>
      </c>
      <c r="AH2373" s="2" t="n">
        <v>119634952.49920499</v>
      </c>
      <c r="AI2373" s="2" t="n">
        <v>103376743.743633</v>
      </c>
      <c r="AJ2373" s="2" t="n">
        <v>104865533.585094</v>
      </c>
      <c r="AK2373" s="2" t="n">
        <v>564290682.89502597</v>
      </c>
      <c r="AL2373" s="2" t="n">
        <v>813864103.00380003</v>
      </c>
      <c r="AM2373" s="2" t="n">
        <v>502960919.635382</v>
      </c>
    </row>
    <row r="2374">
      <c r="A2374" t="str">
        <f t="shared" si="407"/>
        <v>R&amp;D</v>
      </c>
      <c r="B2374" t="str">
        <f t="shared" si="408"/>
        <v>AC33</v>
      </c>
      <c r="C2374" t="str">
        <f t="shared" si="409"/>
        <v>DEFENSE SHIPS (ADVANCED)</v>
      </c>
      <c r="D2374" s="2" t="n">
        <f t="shared" si="410"/>
        <v>4663213.4749528402</v>
      </c>
      <c r="E2374" s="2" t="n">
        <f t="shared" si="411"/>
        <v>161938778.18137401</v>
      </c>
      <c r="F2374" s="2" t="n">
        <f t="shared" si="412"/>
        <v>221175496.14160001</v>
      </c>
      <c r="G2374" s="2" t="n">
        <f t="shared" si="413"/>
        <v>170712467.48013699</v>
      </c>
      <c r="H2374" s="3" t="n">
        <f t="shared" si="414"/>
        <v>0.365796992082279</v>
      </c>
      <c r="I2374" s="3" t="n">
        <f t="shared" si="415"/>
        <v>46.429845819751321</v>
      </c>
      <c r="J2374" s="3" t="n">
        <f t="shared" si="416"/>
        <v>0.77184168435568556</v>
      </c>
      <c r="K2374" s="3" t="n">
        <f t="shared" si="417"/>
        <v>1.7855413186886485E-3</v>
      </c>
      <c r="L2374" s="3" t="n">
        <f>AM2374/SUM(AM1:AM$2860)</f>
        <v>1.9423891665284324E-3</v>
      </c>
      <c r="M2374" t="s">
        <v>36</v>
      </c>
      <c r="N2374" t="s">
        <v>5588</v>
      </c>
      <c r="O2374" t="s">
        <v>5589</v>
      </c>
      <c r="P2374" s="2" t="n">
        <v>491364294.50189501</v>
      </c>
      <c r="Q2374" s="2" t="n">
        <v>1943482000.7523701</v>
      </c>
      <c r="R2374" s="2" t="n">
        <v>2374429434.7207298</v>
      </c>
      <c r="S2374" s="2" t="n">
        <v>1745158154.5483899</v>
      </c>
      <c r="T2374" s="2" t="n">
        <v>964114000.41575098</v>
      </c>
      <c r="U2374" s="2" t="n">
        <v>2022532054.48683</v>
      </c>
      <c r="V2374" s="2" t="n">
        <v>1035879921.80582</v>
      </c>
      <c r="W2374" s="2" t="n">
        <v>415968571.203282</v>
      </c>
      <c r="X2374" s="2" t="n">
        <v>751819416.936342</v>
      </c>
      <c r="Y2374" s="2" t="n">
        <v>430193208.89754999</v>
      </c>
      <c r="Z2374" s="2" t="n">
        <v>183213703.817195</v>
      </c>
      <c r="AA2374" s="2" t="n">
        <v>7259847.4249561103</v>
      </c>
      <c r="AB2374" s="2" t="n">
        <v>15280653.787280001</v>
      </c>
      <c r="AC2374" s="2" t="n">
        <v>9197051.3869552091</v>
      </c>
      <c r="AD2374" s="2" t="n">
        <v>4338963.7914247401</v>
      </c>
      <c r="AE2374" s="2" t="n">
        <v>4663213.4749528402</v>
      </c>
      <c r="AF2374" s="2" t="n">
        <v>10219730.4693776</v>
      </c>
      <c r="AG2374" s="2" t="n">
        <v>42274897.028821297</v>
      </c>
      <c r="AH2374" s="2" t="n">
        <v>63718820.001551397</v>
      </c>
      <c r="AI2374" s="2" t="n">
        <v>103415149.74557</v>
      </c>
      <c r="AJ2374" s="2" t="n">
        <v>159315609.19901901</v>
      </c>
      <c r="AK2374" s="2" t="n">
        <v>161938778.18137401</v>
      </c>
      <c r="AL2374" s="2" t="n">
        <v>221175496.14160001</v>
      </c>
      <c r="AM2374" s="2" t="n">
        <v>170712467.48013699</v>
      </c>
    </row>
    <row r="2375">
      <c r="A2375" t="str">
        <f t="shared" si="407"/>
        <v>R&amp;D</v>
      </c>
      <c r="B2375" t="str">
        <f t="shared" si="408"/>
        <v>AC34</v>
      </c>
      <c r="C2375" t="str">
        <f t="shared" si="409"/>
        <v>DEFENSE SHIPS (ENGINEERING)</v>
      </c>
      <c r="D2375" s="2" t="n">
        <f t="shared" si="410"/>
        <v>110741203.84347001</v>
      </c>
      <c r="E2375" s="2" t="n">
        <f t="shared" si="411"/>
        <v>59470946.389431499</v>
      </c>
      <c r="F2375" s="2" t="n">
        <f t="shared" si="412"/>
        <v>73351088.957499996</v>
      </c>
      <c r="G2375" s="2" t="n">
        <f t="shared" si="413"/>
        <v>35561224.719906598</v>
      </c>
      <c r="H2375" s="3" t="n">
        <f t="shared" si="414"/>
        <v>0.23339367221731511</v>
      </c>
      <c r="I2375" s="3" t="n">
        <f t="shared" si="415"/>
        <v>-0.33763507699284201</v>
      </c>
      <c r="J2375" s="3" t="n">
        <f t="shared" si="416"/>
        <v>0.4848084087819195</v>
      </c>
      <c r="K2375" s="3" t="n">
        <f t="shared" si="417"/>
        <v>5.9216053491103267E-4</v>
      </c>
      <c r="L2375" s="3" t="n">
        <f>AM2375/SUM(AM1:AM$2860)</f>
        <v>4.0462034591859342E-4</v>
      </c>
      <c r="M2375" t="s">
        <v>36</v>
      </c>
      <c r="N2375" t="s">
        <v>5590</v>
      </c>
      <c r="O2375" t="s">
        <v>5591</v>
      </c>
      <c r="P2375" s="2" t="n">
        <v>20965934.480821598</v>
      </c>
      <c r="Q2375" s="2" t="n">
        <v>146816780.169512</v>
      </c>
      <c r="R2375" s="2" t="n">
        <v>66503811.590817399</v>
      </c>
      <c r="S2375" s="2" t="n">
        <v>54421480.017865203</v>
      </c>
      <c r="T2375" s="2" t="n">
        <v>47223415.304600403</v>
      </c>
      <c r="U2375" s="2" t="n">
        <v>115855900.294669</v>
      </c>
      <c r="V2375" s="2" t="n">
        <v>109710092.628177</v>
      </c>
      <c r="W2375" s="2" t="n">
        <v>76759220.15941</v>
      </c>
      <c r="X2375" s="2" t="n">
        <v>94035877.045349896</v>
      </c>
      <c r="Y2375" s="2" t="n">
        <v>80490026.366691098</v>
      </c>
      <c r="Z2375" s="2" t="n">
        <v>154544159.34325001</v>
      </c>
      <c r="AA2375" s="2" t="n">
        <v>90313695.840945393</v>
      </c>
      <c r="AB2375" s="2" t="n">
        <v>78179880.782094195</v>
      </c>
      <c r="AC2375" s="2" t="n">
        <v>85088502.663968593</v>
      </c>
      <c r="AD2375" s="2" t="n">
        <v>84937502.067684501</v>
      </c>
      <c r="AE2375" s="2" t="n">
        <v>110741203.84347001</v>
      </c>
      <c r="AF2375" s="2" t="n">
        <v>119627348.476137</v>
      </c>
      <c r="AG2375" s="2" t="n">
        <v>130743631.258835</v>
      </c>
      <c r="AH2375" s="2" t="n">
        <v>102047886.914983</v>
      </c>
      <c r="AI2375" s="2" t="n">
        <v>38700096.9750598</v>
      </c>
      <c r="AJ2375" s="2" t="n">
        <v>62503830.982359603</v>
      </c>
      <c r="AK2375" s="2" t="n">
        <v>59470946.389431499</v>
      </c>
      <c r="AL2375" s="2" t="n">
        <v>73351088.957499996</v>
      </c>
      <c r="AM2375" s="2" t="n">
        <v>35561224.719906598</v>
      </c>
    </row>
    <row r="2376">
      <c r="A2376" t="str">
        <f t="shared" si="407"/>
        <v>R&amp;D</v>
      </c>
      <c r="B2376" t="str">
        <f t="shared" si="408"/>
        <v>AC35</v>
      </c>
      <c r="C2376" t="str">
        <f t="shared" si="409"/>
        <v>DEFENSE SHIPS (OPERATIONAL)</v>
      </c>
      <c r="D2376" s="2" t="n">
        <f t="shared" si="410"/>
        <v>2978537.6365008499</v>
      </c>
      <c r="E2376" s="2" t="n">
        <f t="shared" si="411"/>
        <v>73248701.031782106</v>
      </c>
      <c r="F2376" s="2" t="n">
        <f t="shared" si="412"/>
        <v>40954655.446500003</v>
      </c>
      <c r="G2376" s="2" t="n">
        <f t="shared" si="413"/>
        <v>12547377.6681781</v>
      </c>
      <c r="H2376" s="3" t="n">
        <f t="shared" si="414"/>
        <v>-0.44088216078084363</v>
      </c>
      <c r="I2376" s="3" t="n">
        <f t="shared" si="415"/>
        <v>12.749920412156698</v>
      </c>
      <c r="J2376" s="3" t="n">
        <f t="shared" si="416"/>
        <v>0.3063724387711923</v>
      </c>
      <c r="K2376" s="3" t="n">
        <f t="shared" si="417"/>
        <v>3.3062536658928212E-4</v>
      </c>
      <c r="L2376" s="3" t="n">
        <f>AM2376/SUM(AM1:AM$2860)</f>
        <v>1.4276573240818327E-4</v>
      </c>
      <c r="M2376" t="s">
        <v>36</v>
      </c>
      <c r="N2376" t="s">
        <v>5592</v>
      </c>
      <c r="O2376" t="s">
        <v>5593</v>
      </c>
      <c r="P2376" s="2" t="n">
        <v>19672107.944598</v>
      </c>
      <c r="Q2376" s="2" t="n">
        <v>33253325.3754449</v>
      </c>
      <c r="R2376" s="2" t="n">
        <v>82494112.275550902</v>
      </c>
      <c r="S2376" s="2" t="n">
        <v>144384275.07822499</v>
      </c>
      <c r="T2376" s="2" t="n">
        <v>58918261.895279199</v>
      </c>
      <c r="U2376" s="2" t="n">
        <v>13161275.909132101</v>
      </c>
      <c r="V2376" s="2" t="n">
        <v>78592121.615355998</v>
      </c>
      <c r="W2376" s="2" t="n">
        <v>114383790.73457199</v>
      </c>
      <c r="X2376" s="2" t="n">
        <v>41817237.228809498</v>
      </c>
      <c r="Y2376" s="2" t="n">
        <v>19071833.007007301</v>
      </c>
      <c r="Z2376" s="2" t="n">
        <v>7052155.28678165</v>
      </c>
      <c r="AA2376" s="2" t="n">
        <v>1812984.9330102601</v>
      </c>
      <c r="AB2376" s="2" t="n">
        <v>2528296.4300673502</v>
      </c>
      <c r="AC2376" s="2" t="n">
        <v>4241162.6332228398</v>
      </c>
      <c r="AD2376" s="2" t="n">
        <v>4479563.0578400297</v>
      </c>
      <c r="AE2376" s="2" t="n">
        <v>2978537.6365008499</v>
      </c>
      <c r="AF2376" s="2" t="n">
        <v>111312764.07411601</v>
      </c>
      <c r="AG2376" s="2" t="n">
        <v>426111104.54001302</v>
      </c>
      <c r="AH2376" s="2" t="n">
        <v>496523804.557832</v>
      </c>
      <c r="AI2376" s="2" t="n">
        <v>483969733.28638601</v>
      </c>
      <c r="AJ2376" s="2" t="n">
        <v>100653255.427882</v>
      </c>
      <c r="AK2376" s="2" t="n">
        <v>73248701.031782106</v>
      </c>
      <c r="AL2376" s="2" t="n">
        <v>40954655.446500003</v>
      </c>
      <c r="AM2376" s="2" t="n">
        <v>12547377.6681781</v>
      </c>
    </row>
    <row r="2377">
      <c r="A2377" t="str">
        <f t="shared" si="407"/>
        <v>R&amp;D</v>
      </c>
      <c r="B2377" t="str">
        <f t="shared" si="408"/>
        <v>AC36</v>
      </c>
      <c r="C2377" t="str">
        <f t="shared" si="409"/>
        <v>DEFENSE SHIPS (MANAGEMENT/SUPPORT)</v>
      </c>
      <c r="D2377" s="2" t="n">
        <f t="shared" si="410"/>
        <v>6858766.4789582398</v>
      </c>
      <c r="E2377" s="2" t="n">
        <f t="shared" si="411"/>
        <v>0</v>
      </c>
      <c r="F2377" s="2" t="n">
        <f t="shared" si="412"/>
        <v>0</v>
      </c>
      <c r="G2377" s="2" t="n">
        <f t="shared" si="413"/>
        <v>0</v>
      </c>
      <c r="H2377" s="3" t="e">
        <f t="shared" si="414"/>
        <v>#DIV/0!</v>
      </c>
      <c r="I2377" s="3" t="n">
        <f t="shared" si="415"/>
        <v>-1</v>
      </c>
      <c r="J2377" s="3" t="e">
        <f t="shared" si="416"/>
        <v>#DIV/0!</v>
      </c>
      <c r="K2377" s="3" t="n">
        <f t="shared" si="417"/>
        <v>0</v>
      </c>
      <c r="L2377" s="3" t="n">
        <f>AM2377/SUM(AM1:AM$2860)</f>
        <v>0</v>
      </c>
      <c r="M2377" t="s">
        <v>36</v>
      </c>
      <c r="N2377" t="s">
        <v>5594</v>
      </c>
      <c r="O2377" t="s">
        <v>5595</v>
      </c>
      <c r="P2377" s="2" t="n">
        <v>45839038.678105302</v>
      </c>
      <c r="Q2377" s="2" t="n">
        <v>71070020.790265307</v>
      </c>
      <c r="R2377" s="2" t="n">
        <v>46212691.589415103</v>
      </c>
      <c r="S2377" s="2" t="n">
        <v>77294555.536525905</v>
      </c>
      <c r="T2377" s="2" t="n">
        <v>30048736.516464699</v>
      </c>
      <c r="U2377" s="2" t="n">
        <v>65686391.628415003</v>
      </c>
      <c r="V2377" s="2" t="n">
        <v>13461087.899160899</v>
      </c>
      <c r="W2377" s="2" t="n">
        <v>29774490.161630999</v>
      </c>
      <c r="X2377" s="2" t="n">
        <v>23512195.705441501</v>
      </c>
      <c r="Y2377" s="2" t="n">
        <v>14471117.852740601</v>
      </c>
      <c r="Z2377" s="2" t="n">
        <v>13923000.412365099</v>
      </c>
      <c r="AA2377" s="2" t="n">
        <v>9658909.4262466207</v>
      </c>
      <c r="AB2377" s="2" t="n">
        <v>6498319.4185636602</v>
      </c>
      <c r="AC2377" s="2" t="n">
        <v>7169936.3787863804</v>
      </c>
      <c r="AD2377" s="2" t="n">
        <v>15139612.658488501</v>
      </c>
      <c r="AE2377" s="2" t="n">
        <v>6858766.4789582398</v>
      </c>
      <c r="AF2377" s="2" t="n">
        <v>1639874.27025552</v>
      </c>
      <c r="AG2377" s="2"/>
      <c r="AH2377" s="2" t="n">
        <v>0</v>
      </c>
      <c r="AI2377" s="2"/>
      <c r="AJ2377" s="2"/>
      <c r="AK2377" s="2"/>
      <c r="AL2377" s="2"/>
      <c r="AM2377" s="2"/>
    </row>
    <row r="2378">
      <c r="A2378" t="str">
        <f t="shared" si="407"/>
        <v>R&amp;D</v>
      </c>
      <c r="B2378" t="str">
        <f t="shared" si="408"/>
        <v>AC37</v>
      </c>
      <c r="C2378" t="str">
        <f t="shared" si="409"/>
        <v>R&amp;D- DEFENSE SYSTEM: SHIPS (COMMERCIALIZED)</v>
      </c>
      <c r="D2378" s="2" t="n">
        <f t="shared" si="410"/>
        <v>11153375.9116269</v>
      </c>
      <c r="E2378" s="2" t="n">
        <f t="shared" si="411"/>
        <v>-113408.96716724199</v>
      </c>
      <c r="F2378" s="2" t="n">
        <f t="shared" si="412"/>
        <v>10241.1299</v>
      </c>
      <c r="G2378" s="2" t="n">
        <f t="shared" si="413"/>
        <v>0</v>
      </c>
      <c r="H2378" s="3" t="n">
        <f t="shared" si="414"/>
        <v>-1.0903026467465982</v>
      </c>
      <c r="I2378" s="3" t="n">
        <f t="shared" si="415"/>
        <v>-0.99908179102173678</v>
      </c>
      <c r="J2378" s="3" t="n">
        <f t="shared" si="416"/>
        <v>0</v>
      </c>
      <c r="K2378" s="3" t="n">
        <f t="shared" si="417"/>
        <v>8.2676249880776975E-8</v>
      </c>
      <c r="L2378" s="3" t="n">
        <f>AM2378/SUM(AM1:AM$2860)</f>
        <v>0</v>
      </c>
      <c r="M2378" t="s">
        <v>36</v>
      </c>
      <c r="N2378" t="s">
        <v>5596</v>
      </c>
      <c r="O2378" t="s">
        <v>5597</v>
      </c>
      <c r="P2378" s="2" t="n">
        <v>440446.39583702601</v>
      </c>
      <c r="Q2378" s="2" t="n">
        <v>157747.71398007299</v>
      </c>
      <c r="R2378" s="2"/>
      <c r="S2378" s="2" t="n">
        <v>13127321.727707401</v>
      </c>
      <c r="T2378" s="2" t="n">
        <v>6789734.7564048097</v>
      </c>
      <c r="U2378" s="2" t="n">
        <v>15003312.906037901</v>
      </c>
      <c r="V2378" s="2" t="n">
        <v>16669092.780049499</v>
      </c>
      <c r="W2378" s="2" t="n">
        <v>20622311.7759372</v>
      </c>
      <c r="X2378" s="2" t="n">
        <v>24515799.168462399</v>
      </c>
      <c r="Y2378" s="2" t="n">
        <v>14175781.951303599</v>
      </c>
      <c r="Z2378" s="2" t="n">
        <v>30193109.703160699</v>
      </c>
      <c r="AA2378" s="2" t="n">
        <v>45026881.613198102</v>
      </c>
      <c r="AB2378" s="2" t="n">
        <v>32233124.071716402</v>
      </c>
      <c r="AC2378" s="2" t="n">
        <v>47457642.551643804</v>
      </c>
      <c r="AD2378" s="2" t="n">
        <v>16488273.0720472</v>
      </c>
      <c r="AE2378" s="2" t="n">
        <v>11153375.9116269</v>
      </c>
      <c r="AF2378" s="2" t="n">
        <v>-4389.8381965327899</v>
      </c>
      <c r="AG2378" s="2" t="n">
        <v>198125.38054088401</v>
      </c>
      <c r="AH2378" s="2" t="n">
        <v>304806.38405811897</v>
      </c>
      <c r="AI2378" s="2" t="n">
        <v>536762.22557397198</v>
      </c>
      <c r="AJ2378" s="2" t="n">
        <v>124372.142739314</v>
      </c>
      <c r="AK2378" s="2" t="n">
        <v>-113408.96716724199</v>
      </c>
      <c r="AL2378" s="2" t="n">
        <v>10241.1299</v>
      </c>
      <c r="AM2378" s="2"/>
    </row>
    <row r="2379">
      <c r="A2379" t="str">
        <f t="shared" si="407"/>
        <v>R&amp;D</v>
      </c>
      <c r="B2379" t="str">
        <f t="shared" si="408"/>
        <v>AC41</v>
      </c>
      <c r="C2379" t="str">
        <f t="shared" si="409"/>
        <v>DEFENSE TANK - AUTOMOTIVE (BASIC)</v>
      </c>
      <c r="D2379" s="2" t="n">
        <f t="shared" si="410"/>
        <v>719620.46638685896</v>
      </c>
      <c r="E2379" s="2" t="n">
        <f t="shared" si="411"/>
        <v>0</v>
      </c>
      <c r="F2379" s="2" t="n">
        <f t="shared" si="412"/>
        <v>0</v>
      </c>
      <c r="G2379" s="2" t="n">
        <f t="shared" si="413"/>
        <v>0</v>
      </c>
      <c r="H2379" s="3" t="e">
        <f t="shared" si="414"/>
        <v>#DIV/0!</v>
      </c>
      <c r="I2379" s="3" t="n">
        <f t="shared" si="415"/>
        <v>-1</v>
      </c>
      <c r="J2379" s="3" t="e">
        <f t="shared" si="416"/>
        <v>#DIV/0!</v>
      </c>
      <c r="K2379" s="3" t="n">
        <f t="shared" si="417"/>
        <v>0</v>
      </c>
      <c r="L2379" s="3" t="n">
        <f>AM2379/SUM(AM1:AM$2860)</f>
        <v>0</v>
      </c>
      <c r="M2379" t="s">
        <v>36</v>
      </c>
      <c r="N2379" t="s">
        <v>5598</v>
      </c>
      <c r="O2379" t="s">
        <v>5599</v>
      </c>
      <c r="P2379" s="2"/>
      <c r="Q2379" s="2"/>
      <c r="R2379" s="2"/>
      <c r="S2379" s="2"/>
      <c r="T2379" s="2" t="n">
        <v>104123.553007999</v>
      </c>
      <c r="U2379" s="2" t="n">
        <v>43309.641183910397</v>
      </c>
      <c r="V2379" s="2"/>
      <c r="W2379" s="2"/>
      <c r="X2379" s="2"/>
      <c r="Y2379" s="2"/>
      <c r="Z2379" s="2" t="n">
        <v>91529.733130690394</v>
      </c>
      <c r="AA2379" s="2" t="n">
        <v>865826.02620982099</v>
      </c>
      <c r="AB2379" s="2" t="n">
        <v>553218.08498460602</v>
      </c>
      <c r="AC2379" s="2" t="n">
        <v>0</v>
      </c>
      <c r="AD2379" s="2"/>
      <c r="AE2379" s="2" t="n">
        <v>719620.46638685896</v>
      </c>
      <c r="AF2379" s="2"/>
      <c r="AG2379" s="2" t="n">
        <v>0</v>
      </c>
      <c r="AH2379" s="2"/>
      <c r="AI2379" s="2"/>
      <c r="AJ2379" s="2"/>
      <c r="AK2379" s="2"/>
      <c r="AL2379" s="2"/>
      <c r="AM2379" s="2"/>
    </row>
    <row r="2380">
      <c r="A2380" t="str">
        <f t="shared" si="407"/>
        <v>R&amp;D</v>
      </c>
      <c r="B2380" t="str">
        <f t="shared" si="408"/>
        <v>AC42</v>
      </c>
      <c r="C2380" t="str">
        <f t="shared" si="409"/>
        <v>R&amp;D- DEFENSE SYSTEM: TANK/AUTOMOTIVE (APPLIED RESEARCH/EXPLORATORY DEVELOPMENT)</v>
      </c>
      <c r="D2380" s="2" t="n">
        <f t="shared" si="410"/>
        <v>0</v>
      </c>
      <c r="E2380" s="2" t="n">
        <f t="shared" si="411"/>
        <v>0</v>
      </c>
      <c r="F2380" s="2" t="n">
        <f t="shared" si="412"/>
        <v>0</v>
      </c>
      <c r="G2380" s="2" t="n">
        <f t="shared" si="413"/>
        <v>0</v>
      </c>
      <c r="H2380" s="3" t="e">
        <f t="shared" si="414"/>
        <v>#DIV/0!</v>
      </c>
      <c r="I2380" s="3" t="e">
        <f t="shared" si="415"/>
        <v>#DIV/0!</v>
      </c>
      <c r="J2380" s="3" t="e">
        <f t="shared" si="416"/>
        <v>#DIV/0!</v>
      </c>
      <c r="K2380" s="3" t="n">
        <f t="shared" si="417"/>
        <v>0</v>
      </c>
      <c r="L2380" s="3" t="n">
        <f>AM2380/SUM(AM1:AM$2860)</f>
        <v>0</v>
      </c>
      <c r="M2380" t="s">
        <v>36</v>
      </c>
      <c r="N2380" t="s">
        <v>5600</v>
      </c>
      <c r="O2380" t="s">
        <v>5601</v>
      </c>
      <c r="P2380" s="2" t="n">
        <v>5654767.5742432401</v>
      </c>
      <c r="Q2380" s="2" t="n">
        <v>6197787.7940144502</v>
      </c>
      <c r="R2380" s="2" t="n">
        <v>2736262.1392175602</v>
      </c>
      <c r="S2380" s="2" t="n">
        <v>3038881.0764745101</v>
      </c>
      <c r="T2380" s="2" t="n">
        <v>124635.892950575</v>
      </c>
      <c r="U2380" s="2" t="n">
        <v>16932282.4583828</v>
      </c>
      <c r="V2380" s="2" t="n">
        <v>11114367.600044001</v>
      </c>
      <c r="W2380" s="2" t="n">
        <v>797020.958333669</v>
      </c>
      <c r="X2380" s="2" t="n">
        <v>829756.995317186</v>
      </c>
      <c r="Y2380" s="2" t="n">
        <v>0</v>
      </c>
      <c r="Z2380" s="2"/>
      <c r="AA2380" s="2" t="n">
        <v>410181.19838145201</v>
      </c>
      <c r="AB2380" s="2" t="n">
        <v>2731774.85694113</v>
      </c>
      <c r="AC2380" s="2" t="n">
        <v>0</v>
      </c>
      <c r="AD2380" s="2" t="n">
        <v>0</v>
      </c>
      <c r="AE2380" s="2"/>
      <c r="AF2380" s="2"/>
      <c r="AG2380" s="2"/>
      <c r="AH2380" s="2"/>
      <c r="AI2380" s="2"/>
      <c r="AJ2380" s="2"/>
      <c r="AK2380" s="2"/>
      <c r="AL2380" s="2"/>
      <c r="AM2380" s="2"/>
    </row>
    <row r="2381">
      <c r="A2381" t="str">
        <f t="shared" si="407"/>
        <v>R&amp;D</v>
      </c>
      <c r="B2381" t="str">
        <f t="shared" si="408"/>
        <v>AC43</v>
      </c>
      <c r="C2381" t="str">
        <f t="shared" si="409"/>
        <v>R&amp;D- DEFENSE SYSTEM: TANK/AUTOMOTIVE (ADVANCED DEVELOPMENT)</v>
      </c>
      <c r="D2381" s="2" t="n">
        <f t="shared" si="410"/>
        <v>0</v>
      </c>
      <c r="E2381" s="2" t="n">
        <f t="shared" si="411"/>
        <v>0</v>
      </c>
      <c r="F2381" s="2" t="n">
        <f t="shared" si="412"/>
        <v>0</v>
      </c>
      <c r="G2381" s="2" t="n">
        <f t="shared" si="413"/>
        <v>0</v>
      </c>
      <c r="H2381" s="3" t="e">
        <f t="shared" si="414"/>
        <v>#DIV/0!</v>
      </c>
      <c r="I2381" s="3" t="e">
        <f t="shared" si="415"/>
        <v>#DIV/0!</v>
      </c>
      <c r="J2381" s="3" t="e">
        <f t="shared" si="416"/>
        <v>#DIV/0!</v>
      </c>
      <c r="K2381" s="3" t="n">
        <f t="shared" si="417"/>
        <v>0</v>
      </c>
      <c r="L2381" s="3" t="n">
        <f>AM2381/SUM(AM1:AM$2860)</f>
        <v>0</v>
      </c>
      <c r="M2381" t="s">
        <v>36</v>
      </c>
      <c r="N2381" t="s">
        <v>5602</v>
      </c>
      <c r="O2381" t="s">
        <v>5603</v>
      </c>
      <c r="P2381" s="2" t="n">
        <v>138401325.91978201</v>
      </c>
      <c r="Q2381" s="2" t="n">
        <v>219467245.33407801</v>
      </c>
      <c r="R2381" s="2" t="n">
        <v>321822052.20718002</v>
      </c>
      <c r="S2381" s="2" t="n">
        <v>73318102.447261199</v>
      </c>
      <c r="T2381" s="2" t="n">
        <v>207586404.88518</v>
      </c>
      <c r="U2381" s="2" t="n">
        <v>146828066.91633499</v>
      </c>
      <c r="V2381" s="2" t="n">
        <v>291758925.91091502</v>
      </c>
      <c r="W2381" s="2" t="n">
        <v>333765547.08115298</v>
      </c>
      <c r="X2381" s="2" t="n">
        <v>296825637.884471</v>
      </c>
      <c r="Y2381" s="2" t="n">
        <v>69268272.260575697</v>
      </c>
      <c r="Z2381" s="2" t="n">
        <v>10628444.899627499</v>
      </c>
      <c r="AA2381" s="2" t="n">
        <v>89766.792400333798</v>
      </c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</row>
    <row r="2382">
      <c r="A2382" t="str">
        <f t="shared" si="407"/>
        <v>R&amp;D</v>
      </c>
      <c r="B2382" t="str">
        <f t="shared" si="408"/>
        <v>AC44</v>
      </c>
      <c r="C2382" t="str">
        <f t="shared" si="409"/>
        <v>R&amp;D- DEFENSE SYSTEM: TANK/AUTOMOTIVE (ENGINEERING DEVELOPMENT)</v>
      </c>
      <c r="D2382" s="2" t="n">
        <f t="shared" si="410"/>
        <v>611426.31606961403</v>
      </c>
      <c r="E2382" s="2" t="n">
        <f t="shared" si="411"/>
        <v>430304369.185781</v>
      </c>
      <c r="F2382" s="2" t="n">
        <f t="shared" si="412"/>
        <v>432175446.92189997</v>
      </c>
      <c r="G2382" s="2" t="n">
        <f t="shared" si="413"/>
        <v>382683793.82078499</v>
      </c>
      <c r="H2382" s="3" t="n">
        <f t="shared" si="414"/>
        <v>4.3482657163333993E-3</v>
      </c>
      <c r="I2382" s="3" t="n">
        <f t="shared" si="415"/>
        <v>705.83160924446463</v>
      </c>
      <c r="J2382" s="3" t="n">
        <f t="shared" si="416"/>
        <v>0.88548249685721081</v>
      </c>
      <c r="K2382" s="3" t="n">
        <f t="shared" si="417"/>
        <v>3.4889358489683321E-3</v>
      </c>
      <c r="L2382" s="3" t="n">
        <f>AM2382/SUM(AM1:AM$2860)</f>
        <v>4.3542271182389243E-3</v>
      </c>
      <c r="M2382" t="s">
        <v>36</v>
      </c>
      <c r="N2382" t="s">
        <v>5604</v>
      </c>
      <c r="O2382" t="s">
        <v>5605</v>
      </c>
      <c r="P2382" s="2" t="n">
        <v>707851.33480387402</v>
      </c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 t="n">
        <v>191280.23209170901</v>
      </c>
      <c r="AB2382" s="2"/>
      <c r="AC2382" s="2"/>
      <c r="AD2382" s="2" t="n">
        <v>635902.48529163701</v>
      </c>
      <c r="AE2382" s="2" t="n">
        <v>611426.31606961403</v>
      </c>
      <c r="AF2382" s="2" t="n">
        <v>279971588.486112</v>
      </c>
      <c r="AG2382" s="2" t="n">
        <v>33044993.876249101</v>
      </c>
      <c r="AH2382" s="2" t="n">
        <v>232394212.66452</v>
      </c>
      <c r="AI2382" s="2" t="n">
        <v>185592563.20071301</v>
      </c>
      <c r="AJ2382" s="2" t="n">
        <v>291517245.557468</v>
      </c>
      <c r="AK2382" s="2" t="n">
        <v>430304369.185781</v>
      </c>
      <c r="AL2382" s="2" t="n">
        <v>432175446.92189997</v>
      </c>
      <c r="AM2382" s="2" t="n">
        <v>382683793.82078499</v>
      </c>
    </row>
    <row r="2383">
      <c r="A2383" t="str">
        <f t="shared" si="407"/>
        <v>R&amp;D</v>
      </c>
      <c r="B2383" t="str">
        <f t="shared" si="408"/>
        <v>AC45</v>
      </c>
      <c r="C2383" t="str">
        <f t="shared" si="409"/>
        <v>R&amp;D- DEFENSE SYSTEM: TANK/AUTOMOTIVE (OPERATIONAL SYSTEMS DEVELOPMENT)</v>
      </c>
      <c r="D2383" s="2" t="n">
        <f t="shared" si="410"/>
        <v>65669.838018828101</v>
      </c>
      <c r="E2383" s="2" t="n">
        <f t="shared" si="411"/>
        <v>0</v>
      </c>
      <c r="F2383" s="2" t="n">
        <f t="shared" si="412"/>
        <v>0</v>
      </c>
      <c r="G2383" s="2" t="n">
        <f t="shared" si="413"/>
        <v>0</v>
      </c>
      <c r="H2383" s="3" t="e">
        <f t="shared" si="414"/>
        <v>#DIV/0!</v>
      </c>
      <c r="I2383" s="3" t="n">
        <f t="shared" si="415"/>
        <v>-1</v>
      </c>
      <c r="J2383" s="3" t="e">
        <f t="shared" si="416"/>
        <v>#DIV/0!</v>
      </c>
      <c r="K2383" s="3" t="n">
        <f t="shared" si="417"/>
        <v>0</v>
      </c>
      <c r="L2383" s="3" t="n">
        <f>AM2383/SUM(AM1:AM$2860)</f>
        <v>0</v>
      </c>
      <c r="M2383" t="s">
        <v>36</v>
      </c>
      <c r="N2383" t="s">
        <v>5606</v>
      </c>
      <c r="O2383" t="s">
        <v>5607</v>
      </c>
      <c r="P2383" s="2"/>
      <c r="Q2383" s="2"/>
      <c r="R2383" s="2"/>
      <c r="S2383" s="2"/>
      <c r="T2383" s="2" t="n">
        <v>727749.26155948103</v>
      </c>
      <c r="U2383" s="2" t="n">
        <v>545510.91649606195</v>
      </c>
      <c r="V2383" s="2"/>
      <c r="W2383" s="2" t="n">
        <v>976534.48630744405</v>
      </c>
      <c r="X2383" s="2" t="n">
        <v>2698084.6166979298</v>
      </c>
      <c r="Y2383" s="2"/>
      <c r="Z2383" s="2"/>
      <c r="AA2383" s="2"/>
      <c r="AB2383" s="2" t="n">
        <v>37653.033095325802</v>
      </c>
      <c r="AC2383" s="2" t="n">
        <v>280891.753922184</v>
      </c>
      <c r="AD2383" s="2" t="n">
        <v>2227812.5011487501</v>
      </c>
      <c r="AE2383" s="2" t="n">
        <v>65669.838018828101</v>
      </c>
      <c r="AF2383" s="2" t="n">
        <v>-11684.224127211601</v>
      </c>
      <c r="AG2383" s="2" t="n">
        <v>22673.243630797799</v>
      </c>
      <c r="AH2383" s="2" t="n">
        <v>0</v>
      </c>
      <c r="AI2383" s="2"/>
      <c r="AJ2383" s="2" t="n">
        <v>-17224.403902431201</v>
      </c>
      <c r="AK2383" s="2"/>
      <c r="AL2383" s="2"/>
      <c r="AM2383" s="2"/>
    </row>
    <row r="2384">
      <c r="A2384" t="str">
        <f t="shared" si="407"/>
        <v>R&amp;D</v>
      </c>
      <c r="B2384" t="str">
        <f t="shared" si="408"/>
        <v>AC46</v>
      </c>
      <c r="C2384" t="str">
        <f t="shared" si="409"/>
        <v>R&amp;D- DEFENSE SYSTEM: TANK/AUTOMOTIVE (MANAGEMENT/SUPPORT)</v>
      </c>
      <c r="D2384" s="2" t="n">
        <f t="shared" si="410"/>
        <v>0</v>
      </c>
      <c r="E2384" s="2" t="n">
        <f t="shared" si="411"/>
        <v>0</v>
      </c>
      <c r="F2384" s="2" t="n">
        <f t="shared" si="412"/>
        <v>0</v>
      </c>
      <c r="G2384" s="2" t="n">
        <f t="shared" si="413"/>
        <v>0</v>
      </c>
      <c r="H2384" s="3" t="e">
        <f t="shared" si="414"/>
        <v>#DIV/0!</v>
      </c>
      <c r="I2384" s="3" t="e">
        <f t="shared" si="415"/>
        <v>#DIV/0!</v>
      </c>
      <c r="J2384" s="3" t="e">
        <f t="shared" si="416"/>
        <v>#DIV/0!</v>
      </c>
      <c r="K2384" s="3" t="n">
        <f t="shared" si="417"/>
        <v>0</v>
      </c>
      <c r="L2384" s="3" t="n">
        <f>AM2384/SUM(AM1:AM$2860)</f>
        <v>0</v>
      </c>
      <c r="M2384" t="s">
        <v>36</v>
      </c>
      <c r="N2384" t="s">
        <v>5608</v>
      </c>
      <c r="O2384" t="s">
        <v>5609</v>
      </c>
      <c r="P2384" s="2" t="n">
        <v>319109.91628951102</v>
      </c>
      <c r="Q2384" s="2" t="n">
        <v>220846.799572102</v>
      </c>
      <c r="R2384" s="2" t="n">
        <v>-220847.272165884</v>
      </c>
      <c r="S2384" s="2" t="n">
        <v>240766.45703649399</v>
      </c>
      <c r="T2384" s="2" t="n">
        <v>43880.640196228298</v>
      </c>
      <c r="U2384" s="2"/>
      <c r="V2384" s="2"/>
      <c r="W2384" s="2" t="n">
        <v>4170751.6917104698</v>
      </c>
      <c r="X2384" s="2" t="n">
        <v>576479.65600450896</v>
      </c>
      <c r="Y2384" s="2" t="n">
        <v>-50087.217708714503</v>
      </c>
      <c r="Z2384" s="2"/>
      <c r="AA2384" s="2" t="n">
        <v>-13754.838893910301</v>
      </c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</row>
    <row r="2385">
      <c r="A2385" t="str">
        <f t="shared" si="407"/>
        <v>R&amp;D</v>
      </c>
      <c r="B2385" t="str">
        <f t="shared" si="408"/>
        <v>AC47</v>
      </c>
      <c r="C2385" t="str">
        <f t="shared" si="409"/>
        <v>R&amp;D- DEFENSE SYSTEM: TANK/AUTOMOTIVE (COMMERCIALIZED)</v>
      </c>
      <c r="D2385" s="2" t="n">
        <f t="shared" si="410"/>
        <v>0</v>
      </c>
      <c r="E2385" s="2" t="n">
        <f t="shared" si="411"/>
        <v>0</v>
      </c>
      <c r="F2385" s="2" t="n">
        <f t="shared" si="412"/>
        <v>0</v>
      </c>
      <c r="G2385" s="2" t="n">
        <f t="shared" si="413"/>
        <v>0</v>
      </c>
      <c r="H2385" s="3" t="e">
        <f t="shared" si="414"/>
        <v>#DIV/0!</v>
      </c>
      <c r="I2385" s="3" t="e">
        <f t="shared" si="415"/>
        <v>#DIV/0!</v>
      </c>
      <c r="J2385" s="3" t="e">
        <f t="shared" si="416"/>
        <v>#DIV/0!</v>
      </c>
      <c r="K2385" s="3" t="n">
        <f t="shared" si="417"/>
        <v>0</v>
      </c>
      <c r="L2385" s="3" t="n">
        <f>AM2385/SUM(AM1:AM$2860)</f>
        <v>0</v>
      </c>
      <c r="M2385" t="s">
        <v>36</v>
      </c>
      <c r="N2385" t="s">
        <v>5610</v>
      </c>
      <c r="O2385" t="s">
        <v>5611</v>
      </c>
      <c r="P2385" s="2"/>
      <c r="Q2385" s="2"/>
      <c r="R2385" s="2"/>
      <c r="S2385" s="2"/>
      <c r="T2385" s="2"/>
      <c r="U2385" s="2" t="n">
        <v>11520796.207677299</v>
      </c>
      <c r="V2385" s="2" t="n">
        <v>18224686.9008228</v>
      </c>
      <c r="W2385" s="2" t="n">
        <v>25725374.8903712</v>
      </c>
      <c r="X2385" s="2" t="n">
        <v>5567209.6306507802</v>
      </c>
      <c r="Y2385" s="2" t="n">
        <v>19907.470336118298</v>
      </c>
      <c r="Z2385" s="2"/>
      <c r="AA2385" s="2" t="n">
        <v>-24947.707214868598</v>
      </c>
      <c r="AB2385" s="2" t="n">
        <v>18887.7868446762</v>
      </c>
      <c r="AC2385" s="2"/>
      <c r="AD2385" s="2" t="n">
        <v>0</v>
      </c>
      <c r="AE2385" s="2"/>
      <c r="AF2385" s="2"/>
      <c r="AG2385" s="2"/>
      <c r="AH2385" s="2"/>
      <c r="AI2385" s="2"/>
      <c r="AJ2385" s="2"/>
      <c r="AK2385" s="2"/>
      <c r="AL2385" s="2"/>
      <c r="AM2385" s="2"/>
    </row>
    <row r="2386">
      <c r="A2386" t="str">
        <f t="shared" si="407"/>
        <v>R&amp;D</v>
      </c>
      <c r="B2386" t="str">
        <f t="shared" si="408"/>
        <v>AC51</v>
      </c>
      <c r="C2386" t="str">
        <f t="shared" si="409"/>
        <v>R&amp;D- DEFENSE SYSTEM: WEAPONS (BASIC RESEARCH)</v>
      </c>
      <c r="D2386" s="2" t="n">
        <f t="shared" si="410"/>
        <v>19586281.1304981</v>
      </c>
      <c r="E2386" s="2" t="n">
        <f t="shared" si="411"/>
        <v>23637671.857719999</v>
      </c>
      <c r="F2386" s="2" t="n">
        <f t="shared" si="412"/>
        <v>32094500.553300001</v>
      </c>
      <c r="G2386" s="2" t="n">
        <f t="shared" si="413"/>
        <v>47689.918971765997</v>
      </c>
      <c r="H2386" s="3" t="n">
        <f t="shared" si="414"/>
        <v>0.35776910460909139</v>
      </c>
      <c r="I2386" s="3" t="n">
        <f t="shared" si="415"/>
        <v>0.63862145853329766</v>
      </c>
      <c r="J2386" s="3" t="n">
        <f t="shared" si="416"/>
        <v>1.4859218292730982E-3</v>
      </c>
      <c r="K2386" s="3" t="n">
        <f t="shared" si="417"/>
        <v>2.5909767510549453E-4</v>
      </c>
      <c r="L2386" s="3" t="n">
        <f>AM2386/SUM(AM1:AM$2860)</f>
        <v>5.4262224271437669E-7</v>
      </c>
      <c r="M2386" t="s">
        <v>36</v>
      </c>
      <c r="N2386" t="s">
        <v>5612</v>
      </c>
      <c r="O2386" t="s">
        <v>5613</v>
      </c>
      <c r="P2386" s="2" t="n">
        <v>7660158.3929250902</v>
      </c>
      <c r="Q2386" s="2" t="n">
        <v>14154688.178137699</v>
      </c>
      <c r="R2386" s="2" t="n">
        <v>11625222.74752</v>
      </c>
      <c r="S2386" s="2" t="n">
        <v>11461155.367643099</v>
      </c>
      <c r="T2386" s="2" t="n">
        <v>4673985.80870347</v>
      </c>
      <c r="U2386" s="2" t="n">
        <v>18201210.191775501</v>
      </c>
      <c r="V2386" s="2" t="n">
        <v>9582796.2311179694</v>
      </c>
      <c r="W2386" s="2" t="n">
        <v>4024521.2158818799</v>
      </c>
      <c r="X2386" s="2" t="n">
        <v>5995915.0424845899</v>
      </c>
      <c r="Y2386" s="2" t="n">
        <v>7023454.9701668601</v>
      </c>
      <c r="Z2386" s="2" t="n">
        <v>10412760.435219999</v>
      </c>
      <c r="AA2386" s="2" t="n">
        <v>9684343.1838921104</v>
      </c>
      <c r="AB2386" s="2" t="n">
        <v>15277975.602991801</v>
      </c>
      <c r="AC2386" s="2" t="n">
        <v>8748486.3774836101</v>
      </c>
      <c r="AD2386" s="2" t="n">
        <v>17359214.7063432</v>
      </c>
      <c r="AE2386" s="2" t="n">
        <v>19586281.1304981</v>
      </c>
      <c r="AF2386" s="2" t="n">
        <v>19807174.4895312</v>
      </c>
      <c r="AG2386" s="2" t="n">
        <v>16982014.788302898</v>
      </c>
      <c r="AH2386" s="2" t="n">
        <v>17848175.105354398</v>
      </c>
      <c r="AI2386" s="2" t="n">
        <v>32354976.083463799</v>
      </c>
      <c r="AJ2386" s="2" t="n">
        <v>49467423.022833802</v>
      </c>
      <c r="AK2386" s="2" t="n">
        <v>23637671.857719999</v>
      </c>
      <c r="AL2386" s="2" t="n">
        <v>32094500.553300001</v>
      </c>
      <c r="AM2386" s="2" t="n">
        <v>47689.918971765997</v>
      </c>
    </row>
    <row r="2387">
      <c r="A2387" t="str">
        <f t="shared" si="407"/>
        <v>R&amp;D</v>
      </c>
      <c r="B2387" t="str">
        <f t="shared" si="408"/>
        <v>AC52</v>
      </c>
      <c r="C2387" t="str">
        <f t="shared" si="409"/>
        <v>R&amp;D- DEFENSE SYSTEM: WEAPONS (APPLIED RESEARCH/EXPLORATORY DEVELOPMENT)</v>
      </c>
      <c r="D2387" s="2" t="n">
        <f t="shared" si="410"/>
        <v>30220439.023021899</v>
      </c>
      <c r="E2387" s="2" t="n">
        <f t="shared" si="411"/>
        <v>11485451.5009556</v>
      </c>
      <c r="F2387" s="2" t="n">
        <f t="shared" si="412"/>
        <v>3372773.6099</v>
      </c>
      <c r="G2387" s="2" t="n">
        <f t="shared" si="413"/>
        <v>0</v>
      </c>
      <c r="H2387" s="3" t="n">
        <f t="shared" si="414"/>
        <v>-0.70634383771335574</v>
      </c>
      <c r="I2387" s="3" t="n">
        <f t="shared" si="415"/>
        <v>-0.88839428813953947</v>
      </c>
      <c r="J2387" s="3" t="n">
        <f t="shared" si="416"/>
        <v>0</v>
      </c>
      <c r="K2387" s="3" t="n">
        <f t="shared" si="417"/>
        <v>2.722827231821194E-5</v>
      </c>
      <c r="L2387" s="3" t="n">
        <f>AM2387/SUM(AM1:AM$2860)</f>
        <v>0</v>
      </c>
      <c r="M2387" t="s">
        <v>36</v>
      </c>
      <c r="N2387" t="s">
        <v>5614</v>
      </c>
      <c r="O2387" t="s">
        <v>5615</v>
      </c>
      <c r="P2387" s="2" t="n">
        <v>36487201.2286916</v>
      </c>
      <c r="Q2387" s="2" t="n">
        <v>11228267.744210601</v>
      </c>
      <c r="R2387" s="2" t="n">
        <v>16182759.741336601</v>
      </c>
      <c r="S2387" s="2" t="n">
        <v>39365762.210099101</v>
      </c>
      <c r="T2387" s="2" t="n">
        <v>56601420.617132902</v>
      </c>
      <c r="U2387" s="2" t="n">
        <v>67527641.833506003</v>
      </c>
      <c r="V2387" s="2" t="n">
        <v>96263177.201874405</v>
      </c>
      <c r="W2387" s="2" t="n">
        <v>67623415.237494096</v>
      </c>
      <c r="X2387" s="2" t="n">
        <v>56097928.300203599</v>
      </c>
      <c r="Y2387" s="2" t="n">
        <v>22847843.007604402</v>
      </c>
      <c r="Z2387" s="2" t="n">
        <v>31247186.253558699</v>
      </c>
      <c r="AA2387" s="2" t="n">
        <v>30783303.271649498</v>
      </c>
      <c r="AB2387" s="2" t="n">
        <v>47459743.964589402</v>
      </c>
      <c r="AC2387" s="2" t="n">
        <v>37204781.245634302</v>
      </c>
      <c r="AD2387" s="2" t="n">
        <v>43069793.087183103</v>
      </c>
      <c r="AE2387" s="2" t="n">
        <v>30220439.023021899</v>
      </c>
      <c r="AF2387" s="2" t="n">
        <v>24925145.486622199</v>
      </c>
      <c r="AG2387" s="2" t="n">
        <v>28492861.332865901</v>
      </c>
      <c r="AH2387" s="2" t="n">
        <v>22803506.583769001</v>
      </c>
      <c r="AI2387" s="2" t="n">
        <v>16660692.307231</v>
      </c>
      <c r="AJ2387" s="2" t="n">
        <v>13529899.5184702</v>
      </c>
      <c r="AK2387" s="2" t="n">
        <v>11485451.5009556</v>
      </c>
      <c r="AL2387" s="2" t="n">
        <v>3372773.6099</v>
      </c>
      <c r="AM2387" s="2" t="n">
        <v>0</v>
      </c>
    </row>
    <row r="2388">
      <c r="A2388" t="str">
        <f t="shared" si="407"/>
        <v>R&amp;D</v>
      </c>
      <c r="B2388" t="str">
        <f t="shared" si="408"/>
        <v>AC53</v>
      </c>
      <c r="C2388" t="str">
        <f t="shared" si="409"/>
        <v>R&amp;D- DEFENSE SYSTEM: WEAPONS (ADVANCED DEVELOPMENT)</v>
      </c>
      <c r="D2388" s="2" t="n">
        <f t="shared" si="410"/>
        <v>31262458.533058502</v>
      </c>
      <c r="E2388" s="2" t="n">
        <f t="shared" si="411"/>
        <v>15598368.5247215</v>
      </c>
      <c r="F2388" s="2" t="n">
        <f t="shared" si="412"/>
        <v>13086617.8101</v>
      </c>
      <c r="G2388" s="2" t="n">
        <f t="shared" si="413"/>
        <v>13172585.0315524</v>
      </c>
      <c r="H2388" s="3" t="n">
        <f t="shared" si="414"/>
        <v>-0.16102650162680043</v>
      </c>
      <c r="I2388" s="3" t="n">
        <f t="shared" si="415"/>
        <v>-0.58139511656571896</v>
      </c>
      <c r="J2388" s="3" t="n">
        <f t="shared" si="416"/>
        <v>1.0065690939171503</v>
      </c>
      <c r="K2388" s="3" t="n">
        <f t="shared" si="417"/>
        <v>1.0564776491723379E-4</v>
      </c>
      <c r="L2388" s="3" t="n">
        <f>AM2388/SUM(AM1:AM$2860)</f>
        <v>1.4987942496607067E-4</v>
      </c>
      <c r="M2388" t="s">
        <v>36</v>
      </c>
      <c r="N2388" t="s">
        <v>5616</v>
      </c>
      <c r="O2388" t="s">
        <v>5617</v>
      </c>
      <c r="P2388" s="2" t="n">
        <v>20306768.323877402</v>
      </c>
      <c r="Q2388" s="2" t="n">
        <v>24381218.501646299</v>
      </c>
      <c r="R2388" s="2" t="n">
        <v>53394566.921364501</v>
      </c>
      <c r="S2388" s="2" t="n">
        <v>14150000.111545</v>
      </c>
      <c r="T2388" s="2" t="n">
        <v>24573817.463230401</v>
      </c>
      <c r="U2388" s="2" t="n">
        <v>29872308.1782174</v>
      </c>
      <c r="V2388" s="2" t="n">
        <v>69477382.122365102</v>
      </c>
      <c r="W2388" s="2" t="n">
        <v>70649061.073867202</v>
      </c>
      <c r="X2388" s="2" t="n">
        <v>3194582.96089039</v>
      </c>
      <c r="Y2388" s="2" t="n">
        <v>972537.74166507099</v>
      </c>
      <c r="Z2388" s="2" t="n">
        <v>7202860.1097045504</v>
      </c>
      <c r="AA2388" s="2" t="n">
        <v>3248322.0698886798</v>
      </c>
      <c r="AB2388" s="2" t="n">
        <v>4050943.86512083</v>
      </c>
      <c r="AC2388" s="2" t="n">
        <v>8131172.88024945</v>
      </c>
      <c r="AD2388" s="2" t="n">
        <v>16175127.3934207</v>
      </c>
      <c r="AE2388" s="2" t="n">
        <v>31262458.533058502</v>
      </c>
      <c r="AF2388" s="2" t="n">
        <v>24497771.413600702</v>
      </c>
      <c r="AG2388" s="2" t="n">
        <v>34103965.717905998</v>
      </c>
      <c r="AH2388" s="2" t="n">
        <v>38968885.417378999</v>
      </c>
      <c r="AI2388" s="2" t="n">
        <v>40815575.6938278</v>
      </c>
      <c r="AJ2388" s="2" t="n">
        <v>22938522.747972399</v>
      </c>
      <c r="AK2388" s="2" t="n">
        <v>15598368.5247215</v>
      </c>
      <c r="AL2388" s="2" t="n">
        <v>13086617.8101</v>
      </c>
      <c r="AM2388" s="2" t="n">
        <v>13172585.0315524</v>
      </c>
    </row>
    <row r="2389">
      <c r="A2389" t="str">
        <f t="shared" si="407"/>
        <v>R&amp;D</v>
      </c>
      <c r="B2389" t="str">
        <f t="shared" si="408"/>
        <v>AC54</v>
      </c>
      <c r="C2389" t="str">
        <f t="shared" si="409"/>
        <v>R&amp;D- DEFENSE SYSTEM: WEAPONS (ENGINEERING DEVELOPMENT)</v>
      </c>
      <c r="D2389" s="2" t="n">
        <f t="shared" si="410"/>
        <v>86540432.891110107</v>
      </c>
      <c r="E2389" s="2" t="n">
        <f t="shared" si="411"/>
        <v>90425557.243511602</v>
      </c>
      <c r="F2389" s="2" t="n">
        <f t="shared" si="412"/>
        <v>115984922.0571</v>
      </c>
      <c r="G2389" s="2" t="n">
        <f t="shared" si="413"/>
        <v>54040706.0724658</v>
      </c>
      <c r="H2389" s="3" t="n">
        <f t="shared" si="414"/>
        <v>0.28265642582393236</v>
      </c>
      <c r="I2389" s="3" t="n">
        <f t="shared" si="415"/>
        <v>0.34023967967711166</v>
      </c>
      <c r="J2389" s="3" t="n">
        <f t="shared" si="416"/>
        <v>0.46592871826789062</v>
      </c>
      <c r="K2389" s="3" t="n">
        <f t="shared" si="417"/>
        <v>9.3634183845234112E-4</v>
      </c>
      <c r="L2389" s="3" t="n">
        <f>AM2389/SUM(AM1:AM$2860)</f>
        <v>6.1488234325309747E-4</v>
      </c>
      <c r="M2389" t="s">
        <v>36</v>
      </c>
      <c r="N2389" t="s">
        <v>5618</v>
      </c>
      <c r="O2389" t="s">
        <v>5619</v>
      </c>
      <c r="P2389" s="2" t="n">
        <v>256555075.78606001</v>
      </c>
      <c r="Q2389" s="2" t="n">
        <v>58188907.203468598</v>
      </c>
      <c r="R2389" s="2" t="n">
        <v>141482278.90413299</v>
      </c>
      <c r="S2389" s="2" t="n">
        <v>62881382.4490567</v>
      </c>
      <c r="T2389" s="2" t="n">
        <v>31005264.561214101</v>
      </c>
      <c r="U2389" s="2" t="n">
        <v>79270942.766420305</v>
      </c>
      <c r="V2389" s="2" t="n">
        <v>23921662.508089501</v>
      </c>
      <c r="W2389" s="2" t="n">
        <v>13593472.616177199</v>
      </c>
      <c r="X2389" s="2" t="n">
        <v>30565723.7221025</v>
      </c>
      <c r="Y2389" s="2" t="n">
        <v>33557711.087081403</v>
      </c>
      <c r="Z2389" s="2" t="n">
        <v>43429537.691542998</v>
      </c>
      <c r="AA2389" s="2" t="n">
        <v>30955332.6665943</v>
      </c>
      <c r="AB2389" s="2" t="n">
        <v>74222940.057586998</v>
      </c>
      <c r="AC2389" s="2" t="n">
        <v>67754041.023269907</v>
      </c>
      <c r="AD2389" s="2" t="n">
        <v>96995146.259869903</v>
      </c>
      <c r="AE2389" s="2" t="n">
        <v>86540432.891110107</v>
      </c>
      <c r="AF2389" s="2" t="n">
        <v>80383068.967966303</v>
      </c>
      <c r="AG2389" s="2" t="n">
        <v>68196045.165601507</v>
      </c>
      <c r="AH2389" s="2" t="n">
        <v>61071901.184062801</v>
      </c>
      <c r="AI2389" s="2" t="n">
        <v>67387683.704629406</v>
      </c>
      <c r="AJ2389" s="2" t="n">
        <v>113147550.106562</v>
      </c>
      <c r="AK2389" s="2" t="n">
        <v>90425557.243511602</v>
      </c>
      <c r="AL2389" s="2" t="n">
        <v>115984922.0571</v>
      </c>
      <c r="AM2389" s="2" t="n">
        <v>54040706.0724658</v>
      </c>
    </row>
    <row r="2390">
      <c r="A2390" t="str">
        <f t="shared" si="407"/>
        <v>R&amp;D</v>
      </c>
      <c r="B2390" t="str">
        <f t="shared" si="408"/>
        <v>AC55</v>
      </c>
      <c r="C2390" t="str">
        <f t="shared" si="409"/>
        <v>R&amp;D- DEFENSE SYSTEM: WEAPONS (OPERATIONAL SYSTEMS DEVELOPMENT)</v>
      </c>
      <c r="D2390" s="2" t="n">
        <f t="shared" si="410"/>
        <v>5257666.2079531401</v>
      </c>
      <c r="E2390" s="2" t="n">
        <f t="shared" si="411"/>
        <v>18777750.900164802</v>
      </c>
      <c r="F2390" s="2" t="n">
        <f t="shared" si="412"/>
        <v>20624205</v>
      </c>
      <c r="G2390" s="2" t="n">
        <f t="shared" si="413"/>
        <v>5997925.8185389703</v>
      </c>
      <c r="H2390" s="3" t="n">
        <f t="shared" si="414"/>
        <v>9.8332015886896995E-2</v>
      </c>
      <c r="I2390" s="3" t="n">
        <f t="shared" si="415"/>
        <v>2.9226919671702021</v>
      </c>
      <c r="J2390" s="3" t="n">
        <f t="shared" si="416"/>
        <v>0.29081973431407271</v>
      </c>
      <c r="K2390" s="3" t="n">
        <f t="shared" si="417"/>
        <v>1.6649841793065919E-4</v>
      </c>
      <c r="L2390" s="3" t="n">
        <f>AM2390/SUM(AM1:AM$2860)</f>
        <v>6.8245197925727546E-5</v>
      </c>
      <c r="M2390" t="s">
        <v>36</v>
      </c>
      <c r="N2390" t="s">
        <v>5620</v>
      </c>
      <c r="O2390" t="s">
        <v>5621</v>
      </c>
      <c r="P2390" s="2" t="n">
        <v>132267444.298151</v>
      </c>
      <c r="Q2390" s="2" t="n">
        <v>108379492.628077</v>
      </c>
      <c r="R2390" s="2" t="n">
        <v>126498592.041568</v>
      </c>
      <c r="S2390" s="2" t="n">
        <v>165539536.78411001</v>
      </c>
      <c r="T2390" s="2" t="n">
        <v>34199409.247584596</v>
      </c>
      <c r="U2390" s="2" t="n">
        <v>24738146.5529049</v>
      </c>
      <c r="V2390" s="2" t="n">
        <v>54008295.483203202</v>
      </c>
      <c r="W2390" s="2" t="n">
        <v>12455136.995238001</v>
      </c>
      <c r="X2390" s="2" t="n">
        <v>59831558.114240199</v>
      </c>
      <c r="Y2390" s="2" t="n">
        <v>76019322.693801507</v>
      </c>
      <c r="Z2390" s="2" t="n">
        <v>14587219.8208765</v>
      </c>
      <c r="AA2390" s="2" t="n">
        <v>16263200.809025601</v>
      </c>
      <c r="AB2390" s="2" t="n">
        <v>16889755.195052002</v>
      </c>
      <c r="AC2390" s="2" t="n">
        <v>6817675.4927454004</v>
      </c>
      <c r="AD2390" s="2" t="n">
        <v>12978538.689111199</v>
      </c>
      <c r="AE2390" s="2" t="n">
        <v>5257666.2079531401</v>
      </c>
      <c r="AF2390" s="2" t="n">
        <v>659068.49195900897</v>
      </c>
      <c r="AG2390" s="2" t="n">
        <v>3435235.99846505</v>
      </c>
      <c r="AH2390" s="2" t="n">
        <v>2260190.8340342198</v>
      </c>
      <c r="AI2390" s="2" t="n">
        <v>15721311.7685936</v>
      </c>
      <c r="AJ2390" s="2" t="n">
        <v>16878153.311240502</v>
      </c>
      <c r="AK2390" s="2" t="n">
        <v>18777750.900164802</v>
      </c>
      <c r="AL2390" s="2" t="n">
        <v>20624205</v>
      </c>
      <c r="AM2390" s="2" t="n">
        <v>5997925.8185389703</v>
      </c>
    </row>
    <row r="2391">
      <c r="A2391" t="str">
        <f t="shared" si="407"/>
        <v>R&amp;D</v>
      </c>
      <c r="B2391" t="str">
        <f t="shared" si="408"/>
        <v>AC56</v>
      </c>
      <c r="C2391" t="str">
        <f t="shared" si="409"/>
        <v>R&amp;D- DEFENSE SYSTEM: WEAPONS (MANAGEMENT/SUPPORT)</v>
      </c>
      <c r="D2391" s="2" t="n">
        <f t="shared" si="410"/>
        <v>9544620.1243044101</v>
      </c>
      <c r="E2391" s="2" t="n">
        <f t="shared" si="411"/>
        <v>8009283.6693129102</v>
      </c>
      <c r="F2391" s="2" t="n">
        <f t="shared" si="412"/>
        <v>6082737.0351999998</v>
      </c>
      <c r="G2391" s="2" t="n">
        <f t="shared" si="413"/>
        <v>3347781.1792591298</v>
      </c>
      <c r="H2391" s="3" t="n">
        <f t="shared" si="414"/>
        <v>-0.24053919347298913</v>
      </c>
      <c r="I2391" s="3" t="n">
        <f t="shared" si="415"/>
        <v>-0.36270517254941081</v>
      </c>
      <c r="J2391" s="3" t="n">
        <f t="shared" si="416"/>
        <v>0.55037414241088511</v>
      </c>
      <c r="K2391" s="3" t="n">
        <f t="shared" si="417"/>
        <v>4.9105703373731416E-5</v>
      </c>
      <c r="L2391" s="3" t="n">
        <f>AM2391/SUM(AM1:AM$2860)</f>
        <v>3.8091499645492066E-5</v>
      </c>
      <c r="M2391" t="s">
        <v>36</v>
      </c>
      <c r="N2391" t="s">
        <v>5622</v>
      </c>
      <c r="O2391" t="s">
        <v>5623</v>
      </c>
      <c r="P2391" s="2" t="n">
        <v>8768135.5801739991</v>
      </c>
      <c r="Q2391" s="2" t="n">
        <v>60735352.831346199</v>
      </c>
      <c r="R2391" s="2" t="n">
        <v>303671310.48126602</v>
      </c>
      <c r="S2391" s="2" t="n">
        <v>224010192.02813399</v>
      </c>
      <c r="T2391" s="2" t="n">
        <v>23823604.2888491</v>
      </c>
      <c r="U2391" s="2" t="n">
        <v>48870552.914973997</v>
      </c>
      <c r="V2391" s="2" t="n">
        <v>23649565.9053648</v>
      </c>
      <c r="W2391" s="2" t="n">
        <v>16240109.7559558</v>
      </c>
      <c r="X2391" s="2" t="n">
        <v>38411036.248989798</v>
      </c>
      <c r="Y2391" s="2" t="n">
        <v>55537279.651745602</v>
      </c>
      <c r="Z2391" s="2" t="n">
        <v>21432610.946079701</v>
      </c>
      <c r="AA2391" s="2" t="n">
        <v>1586588.47860198</v>
      </c>
      <c r="AB2391" s="2" t="n">
        <v>839409.25929742097</v>
      </c>
      <c r="AC2391" s="2" t="n">
        <v>360469.51121360599</v>
      </c>
      <c r="AD2391" s="2" t="n">
        <v>7320518.3099247701</v>
      </c>
      <c r="AE2391" s="2" t="n">
        <v>9544620.1243044101</v>
      </c>
      <c r="AF2391" s="2" t="n">
        <v>11629353.6502732</v>
      </c>
      <c r="AG2391" s="2" t="n">
        <v>9108789.8015731405</v>
      </c>
      <c r="AH2391" s="2" t="n">
        <v>10840140.9806676</v>
      </c>
      <c r="AI2391" s="2" t="n">
        <v>3902834.4112505699</v>
      </c>
      <c r="AJ2391" s="2" t="n">
        <v>4937738.2251819298</v>
      </c>
      <c r="AK2391" s="2" t="n">
        <v>8009283.6693129102</v>
      </c>
      <c r="AL2391" s="2" t="n">
        <v>6082737.0351999998</v>
      </c>
      <c r="AM2391" s="2" t="n">
        <v>3347781.1792591298</v>
      </c>
    </row>
    <row r="2392">
      <c r="A2392" t="str">
        <f t="shared" si="407"/>
        <v>R&amp;D</v>
      </c>
      <c r="B2392" t="str">
        <f t="shared" si="408"/>
        <v>AC57</v>
      </c>
      <c r="C2392" t="str">
        <f t="shared" si="409"/>
        <v>R&amp;D- DEFENSE SYSTEM: WEAPONS (COMMERCIALIZED)</v>
      </c>
      <c r="D2392" s="2" t="n">
        <f t="shared" si="410"/>
        <v>8748088.9137143604</v>
      </c>
      <c r="E2392" s="2" t="n">
        <f t="shared" si="411"/>
        <v>-317.57841569251599</v>
      </c>
      <c r="F2392" s="2" t="n">
        <f t="shared" si="412"/>
        <v>0</v>
      </c>
      <c r="G2392" s="2" t="n">
        <f t="shared" si="413"/>
        <v>0</v>
      </c>
      <c r="H2392" s="3" t="n">
        <f t="shared" si="414"/>
        <v>-1</v>
      </c>
      <c r="I2392" s="3" t="n">
        <f t="shared" si="415"/>
        <v>-1</v>
      </c>
      <c r="J2392" s="3" t="e">
        <f t="shared" si="416"/>
        <v>#DIV/0!</v>
      </c>
      <c r="K2392" s="3" t="n">
        <f t="shared" si="417"/>
        <v>0</v>
      </c>
      <c r="L2392" s="3" t="n">
        <f>AM2392/SUM(AM1:AM$2860)</f>
        <v>0</v>
      </c>
      <c r="M2392" t="s">
        <v>36</v>
      </c>
      <c r="N2392" t="s">
        <v>5624</v>
      </c>
      <c r="O2392" t="s">
        <v>5625</v>
      </c>
      <c r="P2392" s="2" t="n">
        <v>52914797.206409201</v>
      </c>
      <c r="Q2392" s="2" t="n">
        <v>5916610.38123067</v>
      </c>
      <c r="R2392" s="2" t="n">
        <v>124649255.712935</v>
      </c>
      <c r="S2392" s="2" t="n">
        <v>147043756.98123699</v>
      </c>
      <c r="T2392" s="2" t="n">
        <v>99384976.384406298</v>
      </c>
      <c r="U2392" s="2" t="n">
        <v>27048739.0085418</v>
      </c>
      <c r="V2392" s="2" t="n">
        <v>61781232.801849902</v>
      </c>
      <c r="W2392" s="2" t="n">
        <v>38851755.127805904</v>
      </c>
      <c r="X2392" s="2" t="n">
        <v>23444301.577590398</v>
      </c>
      <c r="Y2392" s="2" t="n">
        <v>26548335.842042901</v>
      </c>
      <c r="Z2392" s="2" t="n">
        <v>35389481.800496601</v>
      </c>
      <c r="AA2392" s="2" t="n">
        <v>17961282.415258799</v>
      </c>
      <c r="AB2392" s="2" t="n">
        <v>8584958.4134308994</v>
      </c>
      <c r="AC2392" s="2" t="n">
        <v>12662134.7852694</v>
      </c>
      <c r="AD2392" s="2" t="n">
        <v>8813514.5091559794</v>
      </c>
      <c r="AE2392" s="2" t="n">
        <v>8748088.9137143604</v>
      </c>
      <c r="AF2392" s="2" t="n">
        <v>1285394.0410609201</v>
      </c>
      <c r="AG2392" s="2" t="n">
        <v>368166.17982732499</v>
      </c>
      <c r="AH2392" s="2" t="n">
        <v>533223.95534050802</v>
      </c>
      <c r="AI2392" s="2" t="n">
        <v>573046.51779050496</v>
      </c>
      <c r="AJ2392" s="2" t="n">
        <v>-134353.62908409801</v>
      </c>
      <c r="AK2392" s="2" t="n">
        <v>-317.57841569251599</v>
      </c>
      <c r="AL2392" s="2"/>
      <c r="AM2392" s="2" t="n">
        <v>0</v>
      </c>
    </row>
    <row r="2393">
      <c r="A2393" t="str">
        <f t="shared" si="407"/>
        <v>R&amp;D</v>
      </c>
      <c r="B2393" t="str">
        <f t="shared" si="408"/>
        <v>AC61</v>
      </c>
      <c r="C2393" t="str">
        <f t="shared" si="409"/>
        <v>R&amp;D- DEFENSE SYSTEM: ELECTRONICS/COMMUNICATION EQUIPMENT (BASIC RESEARCH)</v>
      </c>
      <c r="D2393" s="2" t="n">
        <f t="shared" si="410"/>
        <v>78349702.857255906</v>
      </c>
      <c r="E2393" s="2" t="n">
        <f t="shared" si="411"/>
        <v>5354980.1155492701</v>
      </c>
      <c r="F2393" s="2" t="n">
        <f t="shared" si="412"/>
        <v>2028350.1470000001</v>
      </c>
      <c r="G2393" s="2" t="n">
        <f t="shared" si="413"/>
        <v>-706.56430150188999</v>
      </c>
      <c r="H2393" s="3" t="n">
        <f t="shared" si="414"/>
        <v>-0.62122172197983061</v>
      </c>
      <c r="I2393" s="3" t="n">
        <f t="shared" si="415"/>
        <v>-0.97411157830814732</v>
      </c>
      <c r="J2393" s="3" t="n">
        <f t="shared" si="416"/>
        <v>-3.4834434407043723E-4</v>
      </c>
      <c r="K2393" s="3" t="n">
        <f t="shared" si="417"/>
        <v>1.6374793136749758E-5</v>
      </c>
      <c r="L2393" s="3" t="n">
        <f>AM2393/SUM(AM1:AM$2860)</f>
        <v>-8.0393826236076549E-9</v>
      </c>
      <c r="M2393" t="s">
        <v>36</v>
      </c>
      <c r="N2393" t="s">
        <v>5626</v>
      </c>
      <c r="O2393" t="s">
        <v>5627</v>
      </c>
      <c r="P2393" s="2" t="n">
        <v>153294876.696127</v>
      </c>
      <c r="Q2393" s="2" t="n">
        <v>66496849.8854203</v>
      </c>
      <c r="R2393" s="2" t="n">
        <v>169456410.10232401</v>
      </c>
      <c r="S2393" s="2" t="n">
        <v>272628667.18324202</v>
      </c>
      <c r="T2393" s="2" t="n">
        <v>105608641.980757</v>
      </c>
      <c r="U2393" s="2" t="n">
        <v>86192110.714895695</v>
      </c>
      <c r="V2393" s="2" t="n">
        <v>71283975.1748586</v>
      </c>
      <c r="W2393" s="2" t="n">
        <v>103592107.472516</v>
      </c>
      <c r="X2393" s="2" t="n">
        <v>110368743.914608</v>
      </c>
      <c r="Y2393" s="2" t="n">
        <v>135793284.24177301</v>
      </c>
      <c r="Z2393" s="2" t="n">
        <v>133343683.979086</v>
      </c>
      <c r="AA2393" s="2" t="n">
        <v>83638742.977974296</v>
      </c>
      <c r="AB2393" s="2" t="n">
        <v>75874157.723491699</v>
      </c>
      <c r="AC2393" s="2" t="n">
        <v>54501558.319751702</v>
      </c>
      <c r="AD2393" s="2" t="n">
        <v>82339470.8234566</v>
      </c>
      <c r="AE2393" s="2" t="n">
        <v>78349702.857255906</v>
      </c>
      <c r="AF2393" s="2" t="n">
        <v>78168944.226980507</v>
      </c>
      <c r="AG2393" s="2" t="n">
        <v>66044250.741755702</v>
      </c>
      <c r="AH2393" s="2" t="n">
        <v>56180797.571031801</v>
      </c>
      <c r="AI2393" s="2" t="n">
        <v>36826004.130837798</v>
      </c>
      <c r="AJ2393" s="2" t="n">
        <v>16405183.993113499</v>
      </c>
      <c r="AK2393" s="2" t="n">
        <v>5354980.1155492701</v>
      </c>
      <c r="AL2393" s="2" t="n">
        <v>2028350.1470000001</v>
      </c>
      <c r="AM2393" s="2" t="n">
        <v>-706.56430150188999</v>
      </c>
    </row>
    <row r="2394">
      <c r="A2394" t="str">
        <f t="shared" si="407"/>
        <v>R&amp;D</v>
      </c>
      <c r="B2394" t="str">
        <f t="shared" si="408"/>
        <v>AC62</v>
      </c>
      <c r="C2394" t="str">
        <f t="shared" si="409"/>
        <v>R&amp;D- DEFENSE SYSTEM: ELECTRONICS/COMMUNICATION EQUIPMENT (APPLIED RESEARCH/EXPLORATORY DEVELOPMENT)</v>
      </c>
      <c r="D2394" s="2" t="n">
        <f t="shared" si="410"/>
        <v>170016603.148561</v>
      </c>
      <c r="E2394" s="2" t="n">
        <f t="shared" si="411"/>
        <v>57172110.788340203</v>
      </c>
      <c r="F2394" s="2" t="n">
        <f t="shared" si="412"/>
        <v>36943389.355499998</v>
      </c>
      <c r="G2394" s="2" t="n">
        <f t="shared" si="413"/>
        <v>6357974.5539735695</v>
      </c>
      <c r="H2394" s="3" t="n">
        <f t="shared" si="414"/>
        <v>-0.35382149012706543</v>
      </c>
      <c r="I2394" s="3" t="n">
        <f t="shared" si="415"/>
        <v>-0.78270716699816223</v>
      </c>
      <c r="J2394" s="3" t="n">
        <f t="shared" si="416"/>
        <v>0.17210046681943159</v>
      </c>
      <c r="K2394" s="3" t="n">
        <f t="shared" si="417"/>
        <v>2.9824256889839415E-4</v>
      </c>
      <c r="L2394" s="3" t="n">
        <f>AM2394/SUM(AM1:AM$2860)</f>
        <v>7.2341880338286539E-5</v>
      </c>
      <c r="M2394" t="s">
        <v>36</v>
      </c>
      <c r="N2394" t="s">
        <v>5628</v>
      </c>
      <c r="O2394" t="s">
        <v>5629</v>
      </c>
      <c r="P2394" s="2" t="n">
        <v>217140178.17010701</v>
      </c>
      <c r="Q2394" s="2" t="n">
        <v>236407292.785348</v>
      </c>
      <c r="R2394" s="2" t="n">
        <v>230110113.95916501</v>
      </c>
      <c r="S2394" s="2" t="n">
        <v>221336570.429205</v>
      </c>
      <c r="T2394" s="2" t="n">
        <v>197921581.78060901</v>
      </c>
      <c r="U2394" s="2" t="n">
        <v>303530790.197411</v>
      </c>
      <c r="V2394" s="2" t="n">
        <v>293545932.76922101</v>
      </c>
      <c r="W2394" s="2" t="n">
        <v>345795058.61090302</v>
      </c>
      <c r="X2394" s="2" t="n">
        <v>297625372.09232402</v>
      </c>
      <c r="Y2394" s="2" t="n">
        <v>253377921.67909601</v>
      </c>
      <c r="Z2394" s="2" t="n">
        <v>245843299.03190401</v>
      </c>
      <c r="AA2394" s="2" t="n">
        <v>220787520.69594499</v>
      </c>
      <c r="AB2394" s="2" t="n">
        <v>282067437.368047</v>
      </c>
      <c r="AC2394" s="2" t="n">
        <v>186527217.18893099</v>
      </c>
      <c r="AD2394" s="2" t="n">
        <v>207348200.58707899</v>
      </c>
      <c r="AE2394" s="2" t="n">
        <v>170016603.148561</v>
      </c>
      <c r="AF2394" s="2" t="n">
        <v>190430482.67708099</v>
      </c>
      <c r="AG2394" s="2" t="n">
        <v>160446255.29456201</v>
      </c>
      <c r="AH2394" s="2" t="n">
        <v>177732688.887586</v>
      </c>
      <c r="AI2394" s="2" t="n">
        <v>250345539.34083599</v>
      </c>
      <c r="AJ2394" s="2" t="n">
        <v>158096946.465406</v>
      </c>
      <c r="AK2394" s="2" t="n">
        <v>57172110.788340203</v>
      </c>
      <c r="AL2394" s="2" t="n">
        <v>36943389.355499998</v>
      </c>
      <c r="AM2394" s="2" t="n">
        <v>6357974.5539735695</v>
      </c>
    </row>
    <row r="2395">
      <c r="A2395" t="str">
        <f t="shared" si="407"/>
        <v>R&amp;D</v>
      </c>
      <c r="B2395" t="str">
        <f t="shared" si="408"/>
        <v>AC63</v>
      </c>
      <c r="C2395" t="str">
        <f t="shared" si="409"/>
        <v>R&amp;D- DEFENSE SYSTEM: ELECTRONICS/COMMUNICATION EQUIPMENT (ADVANCED DEVELOPMENT)</v>
      </c>
      <c r="D2395" s="2" t="n">
        <f t="shared" si="410"/>
        <v>198741977.220754</v>
      </c>
      <c r="E2395" s="2" t="n">
        <f t="shared" si="411"/>
        <v>142201652.117127</v>
      </c>
      <c r="F2395" s="2" t="n">
        <f t="shared" si="412"/>
        <v>88305863.631899998</v>
      </c>
      <c r="G2395" s="2" t="n">
        <f t="shared" si="413"/>
        <v>42721751.562707298</v>
      </c>
      <c r="H2395" s="3" t="n">
        <f t="shared" si="414"/>
        <v>-0.37900958028838339</v>
      </c>
      <c r="I2395" s="3" t="n">
        <f t="shared" si="415"/>
        <v>-0.55567583221830552</v>
      </c>
      <c r="J2395" s="3" t="n">
        <f t="shared" si="416"/>
        <v>0.48379291935574598</v>
      </c>
      <c r="K2395" s="3" t="n">
        <f t="shared" si="417"/>
        <v>7.1288985872240327E-4</v>
      </c>
      <c r="L2395" s="3" t="n">
        <f>AM2395/SUM(AM1:AM$2860)</f>
        <v>4.8609377297048948E-4</v>
      </c>
      <c r="M2395" t="s">
        <v>36</v>
      </c>
      <c r="N2395" t="s">
        <v>5630</v>
      </c>
      <c r="O2395" t="s">
        <v>5631</v>
      </c>
      <c r="P2395" s="2" t="n">
        <v>255504083.781937</v>
      </c>
      <c r="Q2395" s="2" t="n">
        <v>185915377.677495</v>
      </c>
      <c r="R2395" s="2" t="n">
        <v>202015680.70918</v>
      </c>
      <c r="S2395" s="2" t="n">
        <v>270114911.36886901</v>
      </c>
      <c r="T2395" s="2" t="n">
        <v>288213973.90143102</v>
      </c>
      <c r="U2395" s="2" t="n">
        <v>229302707.573102</v>
      </c>
      <c r="V2395" s="2" t="n">
        <v>240512717.60875601</v>
      </c>
      <c r="W2395" s="2" t="n">
        <v>410884865.54331201</v>
      </c>
      <c r="X2395" s="2" t="n">
        <v>503575486.80172998</v>
      </c>
      <c r="Y2395" s="2" t="n">
        <v>419171303.54294598</v>
      </c>
      <c r="Z2395" s="2" t="n">
        <v>735679378.73042798</v>
      </c>
      <c r="AA2395" s="2" t="n">
        <v>693178096.58436298</v>
      </c>
      <c r="AB2395" s="2" t="n">
        <v>777607703.61373603</v>
      </c>
      <c r="AC2395" s="2" t="n">
        <v>878507810.21804595</v>
      </c>
      <c r="AD2395" s="2" t="n">
        <v>215829131.34565699</v>
      </c>
      <c r="AE2395" s="2" t="n">
        <v>198741977.220754</v>
      </c>
      <c r="AF2395" s="2" t="n">
        <v>248868824.30631301</v>
      </c>
      <c r="AG2395" s="2" t="n">
        <v>290120130.91467798</v>
      </c>
      <c r="AH2395" s="2" t="n">
        <v>238271363.96985701</v>
      </c>
      <c r="AI2395" s="2" t="n">
        <v>258258544.16654599</v>
      </c>
      <c r="AJ2395" s="2" t="n">
        <v>315801157.94071901</v>
      </c>
      <c r="AK2395" s="2" t="n">
        <v>142201652.117127</v>
      </c>
      <c r="AL2395" s="2" t="n">
        <v>88305863.631899998</v>
      </c>
      <c r="AM2395" s="2" t="n">
        <v>42721751.562707298</v>
      </c>
    </row>
    <row r="2396">
      <c r="A2396" t="str">
        <f t="shared" si="407"/>
        <v>R&amp;D</v>
      </c>
      <c r="B2396" t="str">
        <f t="shared" si="408"/>
        <v>AC64</v>
      </c>
      <c r="C2396" t="str">
        <f t="shared" si="409"/>
        <v>R&amp;D- DEFENSE SYSTEM: ELECTRONICS/COMMUNICATION EQUIPMENT (ENGINEERING DEVELOPMENT)</v>
      </c>
      <c r="D2396" s="2" t="n">
        <f t="shared" si="410"/>
        <v>141217177.77054599</v>
      </c>
      <c r="E2396" s="2" t="n">
        <f t="shared" si="411"/>
        <v>133535277.72546799</v>
      </c>
      <c r="F2396" s="2" t="n">
        <f t="shared" si="412"/>
        <v>120587749.8477</v>
      </c>
      <c r="G2396" s="2" t="n">
        <f t="shared" si="413"/>
        <v>71130622.445989594</v>
      </c>
      <c r="H2396" s="3" t="n">
        <f t="shared" si="414"/>
        <v>-9.6959605718471731E-2</v>
      </c>
      <c r="I2396" s="3" t="n">
        <f t="shared" si="415"/>
        <v>-0.14608299251218093</v>
      </c>
      <c r="J2396" s="3" t="n">
        <f t="shared" si="416"/>
        <v>0.58986607292885218</v>
      </c>
      <c r="K2396" s="3" t="n">
        <f t="shared" si="417"/>
        <v>9.7350029111231869E-4</v>
      </c>
      <c r="L2396" s="3" t="n">
        <f>AM2396/SUM(AM1:AM$2860)</f>
        <v>8.0933368538879636E-4</v>
      </c>
      <c r="M2396" t="s">
        <v>36</v>
      </c>
      <c r="N2396" t="s">
        <v>5632</v>
      </c>
      <c r="O2396" t="s">
        <v>5633</v>
      </c>
      <c r="P2396" s="2" t="n">
        <v>281933268.50701201</v>
      </c>
      <c r="Q2396" s="2" t="n">
        <v>197961982.19518</v>
      </c>
      <c r="R2396" s="2" t="n">
        <v>191619978.288699</v>
      </c>
      <c r="S2396" s="2" t="n">
        <v>191625623.90970099</v>
      </c>
      <c r="T2396" s="2" t="n">
        <v>214040775.527098</v>
      </c>
      <c r="U2396" s="2" t="n">
        <v>147109562.102382</v>
      </c>
      <c r="V2396" s="2" t="n">
        <v>158897818.69568399</v>
      </c>
      <c r="W2396" s="2" t="n">
        <v>165863871.08267501</v>
      </c>
      <c r="X2396" s="2" t="n">
        <v>384299547.27438498</v>
      </c>
      <c r="Y2396" s="2" t="n">
        <v>893069560.19576299</v>
      </c>
      <c r="Z2396" s="2" t="n">
        <v>805689119.26534796</v>
      </c>
      <c r="AA2396" s="2" t="n">
        <v>692166782.210006</v>
      </c>
      <c r="AB2396" s="2" t="n">
        <v>391336386.95277202</v>
      </c>
      <c r="AC2396" s="2" t="n">
        <v>174573403.27768901</v>
      </c>
      <c r="AD2396" s="2" t="n">
        <v>185833941.123115</v>
      </c>
      <c r="AE2396" s="2" t="n">
        <v>141217177.77054599</v>
      </c>
      <c r="AF2396" s="2" t="n">
        <v>157235826.449184</v>
      </c>
      <c r="AG2396" s="2" t="n">
        <v>166849717.33874899</v>
      </c>
      <c r="AH2396" s="2" t="n">
        <v>218202768.12981501</v>
      </c>
      <c r="AI2396" s="2" t="n">
        <v>217368113.07183501</v>
      </c>
      <c r="AJ2396" s="2" t="n">
        <v>236040298.42198199</v>
      </c>
      <c r="AK2396" s="2" t="n">
        <v>133535277.72546799</v>
      </c>
      <c r="AL2396" s="2" t="n">
        <v>120587749.8477</v>
      </c>
      <c r="AM2396" s="2" t="n">
        <v>71130622.445989594</v>
      </c>
    </row>
    <row r="2397">
      <c r="A2397" t="str">
        <f t="shared" si="407"/>
        <v>R&amp;D</v>
      </c>
      <c r="B2397" t="str">
        <f t="shared" si="408"/>
        <v>AC65</v>
      </c>
      <c r="C2397" t="str">
        <f t="shared" si="409"/>
        <v>R&amp;D- DEFENSE SYSTEM: ELECTRONICS/COMMUNICATION EQUIPMENT (OPERATIONAL SYSTEMS DEVELOPMENT)</v>
      </c>
      <c r="D2397" s="2" t="n">
        <f t="shared" si="410"/>
        <v>555455982.47875297</v>
      </c>
      <c r="E2397" s="2" t="n">
        <f t="shared" si="411"/>
        <v>110625630.06071401</v>
      </c>
      <c r="F2397" s="2" t="n">
        <f t="shared" si="412"/>
        <v>57269030.431400001</v>
      </c>
      <c r="G2397" s="2" t="n">
        <f t="shared" si="413"/>
        <v>38836522.293293104</v>
      </c>
      <c r="H2397" s="3" t="n">
        <f t="shared" si="414"/>
        <v>-0.48231679765376811</v>
      </c>
      <c r="I2397" s="3" t="n">
        <f t="shared" si="415"/>
        <v>-0.89689726596186115</v>
      </c>
      <c r="J2397" s="3" t="n">
        <f t="shared" si="416"/>
        <v>0.67814178100698996</v>
      </c>
      <c r="K2397" s="3" t="n">
        <f t="shared" si="417"/>
        <v>4.6233069169215863E-4</v>
      </c>
      <c r="L2397" s="3" t="n">
        <f>AM2397/SUM(AM1:AM$2860)</f>
        <v>4.4188711745326789E-4</v>
      </c>
      <c r="M2397" t="s">
        <v>36</v>
      </c>
      <c r="N2397" t="s">
        <v>5634</v>
      </c>
      <c r="O2397" t="s">
        <v>5635</v>
      </c>
      <c r="P2397" s="2" t="n">
        <v>321633172.82509398</v>
      </c>
      <c r="Q2397" s="2" t="n">
        <v>516138927.26329899</v>
      </c>
      <c r="R2397" s="2" t="n">
        <v>697423914.01879096</v>
      </c>
      <c r="S2397" s="2" t="n">
        <v>569365674.19319701</v>
      </c>
      <c r="T2397" s="2" t="n">
        <v>645888152.71057796</v>
      </c>
      <c r="U2397" s="2" t="n">
        <v>692555281.97317195</v>
      </c>
      <c r="V2397" s="2" t="n">
        <v>491745964.09820598</v>
      </c>
      <c r="W2397" s="2" t="n">
        <v>673090799.29605401</v>
      </c>
      <c r="X2397" s="2" t="n">
        <v>428394388.56653398</v>
      </c>
      <c r="Y2397" s="2" t="n">
        <v>543304600.50793803</v>
      </c>
      <c r="Z2397" s="2" t="n">
        <v>675020500.93342197</v>
      </c>
      <c r="AA2397" s="2" t="n">
        <v>1071458540.8426</v>
      </c>
      <c r="AB2397" s="2" t="n">
        <v>551092649.83286095</v>
      </c>
      <c r="AC2397" s="2" t="n">
        <v>395939965.97755498</v>
      </c>
      <c r="AD2397" s="2" t="n">
        <v>529443238.04015303</v>
      </c>
      <c r="AE2397" s="2" t="n">
        <v>555455982.47875297</v>
      </c>
      <c r="AF2397" s="2" t="n">
        <v>486970522.58109301</v>
      </c>
      <c r="AG2397" s="2" t="n">
        <v>498467758.088673</v>
      </c>
      <c r="AH2397" s="2" t="n">
        <v>458126518.90898299</v>
      </c>
      <c r="AI2397" s="2" t="n">
        <v>327691633.23947001</v>
      </c>
      <c r="AJ2397" s="2" t="n">
        <v>261165023.570694</v>
      </c>
      <c r="AK2397" s="2" t="n">
        <v>110625630.06071401</v>
      </c>
      <c r="AL2397" s="2" t="n">
        <v>57269030.431400001</v>
      </c>
      <c r="AM2397" s="2" t="n">
        <v>38836522.293293104</v>
      </c>
    </row>
    <row r="2398">
      <c r="A2398" t="str">
        <f t="shared" si="407"/>
        <v>R&amp;D</v>
      </c>
      <c r="B2398" t="str">
        <f t="shared" si="408"/>
        <v>AC66</v>
      </c>
      <c r="C2398" t="str">
        <f t="shared" si="409"/>
        <v>R&amp;D- DEFENSE SYSTEM: ELECTRONICS/COMMUNICATION EQUIPMENT (MANAGEMENT/SUPPORT)</v>
      </c>
      <c r="D2398" s="2" t="n">
        <f t="shared" si="410"/>
        <v>11284234.849919301</v>
      </c>
      <c r="E2398" s="2" t="n">
        <f t="shared" si="411"/>
        <v>4804508.1851484599</v>
      </c>
      <c r="F2398" s="2" t="n">
        <f t="shared" si="412"/>
        <v>5239293.3101000004</v>
      </c>
      <c r="G2398" s="2" t="n">
        <f t="shared" si="413"/>
        <v>2384422.7445626799</v>
      </c>
      <c r="H2398" s="3" t="n">
        <f t="shared" si="414"/>
        <v>9.0495240760653628E-2</v>
      </c>
      <c r="I2398" s="3" t="n">
        <f t="shared" si="415"/>
        <v>-0.53569795561836697</v>
      </c>
      <c r="J2398" s="3" t="n">
        <f t="shared" si="416"/>
        <v>0.45510388585539396</v>
      </c>
      <c r="K2398" s="3" t="n">
        <f t="shared" si="417"/>
        <v>4.2296614449203577E-5</v>
      </c>
      <c r="L2398" s="3" t="n">
        <f>AM2398/SUM(AM1:AM$2860)</f>
        <v>2.7130279210576286E-5</v>
      </c>
      <c r="M2398" t="s">
        <v>36</v>
      </c>
      <c r="N2398" t="s">
        <v>5636</v>
      </c>
      <c r="O2398" t="s">
        <v>5637</v>
      </c>
      <c r="P2398" s="2" t="n">
        <v>37114506.804784402</v>
      </c>
      <c r="Q2398" s="2" t="n">
        <v>32587073.173018701</v>
      </c>
      <c r="R2398" s="2" t="n">
        <v>29966577.053652901</v>
      </c>
      <c r="S2398" s="2" t="n">
        <v>33619256.606073901</v>
      </c>
      <c r="T2398" s="2" t="n">
        <v>24805632.191730101</v>
      </c>
      <c r="U2398" s="2" t="n">
        <v>25281959.731466498</v>
      </c>
      <c r="V2398" s="2" t="n">
        <v>26365102.9752483</v>
      </c>
      <c r="W2398" s="2" t="n">
        <v>31093245.9865399</v>
      </c>
      <c r="X2398" s="2" t="n">
        <v>53425770.902382798</v>
      </c>
      <c r="Y2398" s="2" t="n">
        <v>16287527.9065162</v>
      </c>
      <c r="Z2398" s="2" t="n">
        <v>18928961.3734084</v>
      </c>
      <c r="AA2398" s="2" t="n">
        <v>14796180.267774099</v>
      </c>
      <c r="AB2398" s="2" t="n">
        <v>5554553.2398013603</v>
      </c>
      <c r="AC2398" s="2" t="n">
        <v>6514974.1770103797</v>
      </c>
      <c r="AD2398" s="2" t="n">
        <v>10586522.147635501</v>
      </c>
      <c r="AE2398" s="2" t="n">
        <v>11284234.849919301</v>
      </c>
      <c r="AF2398" s="2" t="n">
        <v>9453184.4831295107</v>
      </c>
      <c r="AG2398" s="2" t="n">
        <v>10898148.0090224</v>
      </c>
      <c r="AH2398" s="2" t="n">
        <v>17818136.438255601</v>
      </c>
      <c r="AI2398" s="2" t="n">
        <v>5670384.5592975598</v>
      </c>
      <c r="AJ2398" s="2" t="n">
        <v>7567673.9133254997</v>
      </c>
      <c r="AK2398" s="2" t="n">
        <v>4804508.1851484599</v>
      </c>
      <c r="AL2398" s="2" t="n">
        <v>5239293.3101000004</v>
      </c>
      <c r="AM2398" s="2" t="n">
        <v>2384422.7445626799</v>
      </c>
    </row>
    <row r="2399">
      <c r="A2399" t="str">
        <f t="shared" si="407"/>
        <v>R&amp;D</v>
      </c>
      <c r="B2399" t="str">
        <f t="shared" si="408"/>
        <v>AC67</v>
      </c>
      <c r="C2399" t="str">
        <f t="shared" si="409"/>
        <v>R&amp;D- DEFENSE SYSTEM: ELECTRONICS/COMMUNICATION EQUIPMENT (COMMERCIALIZED)</v>
      </c>
      <c r="D2399" s="2" t="n">
        <f t="shared" si="410"/>
        <v>86767518.795199394</v>
      </c>
      <c r="E2399" s="2" t="n">
        <f t="shared" si="411"/>
        <v>816.04821381837405</v>
      </c>
      <c r="F2399" s="2" t="n">
        <f t="shared" si="412"/>
        <v>24083.790499999999</v>
      </c>
      <c r="G2399" s="2" t="n">
        <f t="shared" si="413"/>
        <v>-331899.52669939602</v>
      </c>
      <c r="H2399" s="3" t="n">
        <f t="shared" si="414"/>
        <v>28.512705367381972</v>
      </c>
      <c r="I2399" s="3" t="n">
        <f t="shared" si="415"/>
        <v>-0.99972243310821363</v>
      </c>
      <c r="J2399" s="3" t="n">
        <f t="shared" si="416"/>
        <v>-13.781033625059811</v>
      </c>
      <c r="K2399" s="3" t="n">
        <f t="shared" si="417"/>
        <v>1.9442751931642647E-7</v>
      </c>
      <c r="L2399" s="3" t="n">
        <f>AM2399/SUM(AM1:AM$2860)</f>
        <v>-3.7763969706069162E-6</v>
      </c>
      <c r="M2399" t="s">
        <v>36</v>
      </c>
      <c r="N2399" t="s">
        <v>5638</v>
      </c>
      <c r="O2399" t="s">
        <v>5639</v>
      </c>
      <c r="P2399" s="2" t="n">
        <v>448423122.60287303</v>
      </c>
      <c r="Q2399" s="2" t="n">
        <v>471880383.10130298</v>
      </c>
      <c r="R2399" s="2" t="n">
        <v>622573254.24117601</v>
      </c>
      <c r="S2399" s="2" t="n">
        <v>437819737.09302503</v>
      </c>
      <c r="T2399" s="2" t="n">
        <v>489670476.47309703</v>
      </c>
      <c r="U2399" s="2" t="n">
        <v>272828839.21674401</v>
      </c>
      <c r="V2399" s="2" t="n">
        <v>307496367.38368303</v>
      </c>
      <c r="W2399" s="2" t="n">
        <v>445531146.24662101</v>
      </c>
      <c r="X2399" s="2" t="n">
        <v>370060372.65301001</v>
      </c>
      <c r="Y2399" s="2" t="n">
        <v>217672538.69877499</v>
      </c>
      <c r="Z2399" s="2" t="n">
        <v>132298419.73614199</v>
      </c>
      <c r="AA2399" s="2" t="n">
        <v>195141713.5846</v>
      </c>
      <c r="AB2399" s="2" t="n">
        <v>259700166.676918</v>
      </c>
      <c r="AC2399" s="2" t="n">
        <v>305229517.75108403</v>
      </c>
      <c r="AD2399" s="2" t="n">
        <v>181319841.78193599</v>
      </c>
      <c r="AE2399" s="2" t="n">
        <v>86767518.795199394</v>
      </c>
      <c r="AF2399" s="2" t="n">
        <v>20247548.492400199</v>
      </c>
      <c r="AG2399" s="2" t="n">
        <v>50667567.308755197</v>
      </c>
      <c r="AH2399" s="2" t="n">
        <v>32923851.520998001</v>
      </c>
      <c r="AI2399" s="2" t="n">
        <v>2917801.1181708202</v>
      </c>
      <c r="AJ2399" s="2" t="n">
        <v>6073053.6344181597</v>
      </c>
      <c r="AK2399" s="2" t="n">
        <v>816.04821381837405</v>
      </c>
      <c r="AL2399" s="2" t="n">
        <v>24083.790499999999</v>
      </c>
      <c r="AM2399" s="2" t="n">
        <v>-331899.52669939602</v>
      </c>
    </row>
    <row r="2400">
      <c r="A2400" t="str">
        <f t="shared" si="407"/>
        <v>R&amp;D</v>
      </c>
      <c r="B2400" t="str">
        <f t="shared" si="408"/>
        <v>AC91</v>
      </c>
      <c r="C2400" t="str">
        <f t="shared" si="409"/>
        <v>R&amp;D- DEFENSE SYSTEM: MISCELLANEOUS HARD GOODS (BASIC RESEARCH)</v>
      </c>
      <c r="D2400" s="2" t="n">
        <f t="shared" si="410"/>
        <v>885401.69614168303</v>
      </c>
      <c r="E2400" s="2" t="n">
        <f t="shared" si="411"/>
        <v>0</v>
      </c>
      <c r="F2400" s="2" t="n">
        <f t="shared" si="412"/>
        <v>0</v>
      </c>
      <c r="G2400" s="2" t="n">
        <f t="shared" si="413"/>
        <v>0</v>
      </c>
      <c r="H2400" s="3" t="e">
        <f t="shared" si="414"/>
        <v>#DIV/0!</v>
      </c>
      <c r="I2400" s="3" t="n">
        <f t="shared" si="415"/>
        <v>-1</v>
      </c>
      <c r="J2400" s="3" t="e">
        <f t="shared" si="416"/>
        <v>#DIV/0!</v>
      </c>
      <c r="K2400" s="3" t="n">
        <f t="shared" si="417"/>
        <v>0</v>
      </c>
      <c r="L2400" s="3" t="n">
        <f>AM2400/SUM(AM1:AM$2860)</f>
        <v>0</v>
      </c>
      <c r="M2400" t="s">
        <v>36</v>
      </c>
      <c r="N2400" t="s">
        <v>5640</v>
      </c>
      <c r="O2400" t="s">
        <v>5641</v>
      </c>
      <c r="P2400" s="2" t="n">
        <v>3271022.8655369901</v>
      </c>
      <c r="Q2400" s="2" t="n">
        <v>1734967.7250070199</v>
      </c>
      <c r="R2400" s="2" t="n">
        <v>1712831.24996262</v>
      </c>
      <c r="S2400" s="2" t="n">
        <v>450894.62049592601</v>
      </c>
      <c r="T2400" s="2" t="n">
        <v>506422.74980634899</v>
      </c>
      <c r="U2400" s="2" t="n">
        <v>46264.802367359298</v>
      </c>
      <c r="V2400" s="2" t="n">
        <v>143703.08930114101</v>
      </c>
      <c r="W2400" s="2" t="n">
        <v>771225.31234477495</v>
      </c>
      <c r="X2400" s="2" t="n">
        <v>788811.083113292</v>
      </c>
      <c r="Y2400" s="2" t="n">
        <v>1197940.30156056</v>
      </c>
      <c r="Z2400" s="2" t="n">
        <v>93077.785544158804</v>
      </c>
      <c r="AA2400" s="2" t="n">
        <v>8720.2036619979808</v>
      </c>
      <c r="AB2400" s="2" t="n">
        <v>664890.25107313902</v>
      </c>
      <c r="AC2400" s="2" t="n">
        <v>469602.77657606901</v>
      </c>
      <c r="AD2400" s="2" t="n">
        <v>1559915.4133770501</v>
      </c>
      <c r="AE2400" s="2" t="n">
        <v>885401.69614168303</v>
      </c>
      <c r="AF2400" s="2" t="n">
        <v>801692.60138671205</v>
      </c>
      <c r="AG2400" s="2" t="n">
        <v>682845.63727792201</v>
      </c>
      <c r="AH2400" s="2" t="n">
        <v>353992.56434507697</v>
      </c>
      <c r="AI2400" s="2" t="n">
        <v>347762.66276185098</v>
      </c>
      <c r="AJ2400" s="2" t="n">
        <v>20435.7179328655</v>
      </c>
      <c r="AK2400" s="2"/>
      <c r="AL2400" s="2"/>
      <c r="AM2400" s="2"/>
    </row>
    <row r="2401">
      <c r="A2401" t="str">
        <f t="shared" si="407"/>
        <v>R&amp;D</v>
      </c>
      <c r="B2401" t="str">
        <f t="shared" si="408"/>
        <v>AC92</v>
      </c>
      <c r="C2401" t="str">
        <f t="shared" si="409"/>
        <v>R&amp;D- DEFENSE SYSTEM: MISCELLANEOUS HARD GOODS (APPLIED RESEARCH/EXPLORATORY DEVELOPMENT)</v>
      </c>
      <c r="D2401" s="2" t="n">
        <f t="shared" si="410"/>
        <v>535532.94809060602</v>
      </c>
      <c r="E2401" s="2" t="n">
        <f t="shared" si="411"/>
        <v>4652812.4975459799</v>
      </c>
      <c r="F2401" s="2" t="n">
        <f t="shared" si="412"/>
        <v>3255811</v>
      </c>
      <c r="G2401" s="2" t="n">
        <f t="shared" si="413"/>
        <v>0</v>
      </c>
      <c r="H2401" s="3" t="n">
        <f t="shared" si="414"/>
        <v>-0.30024882762475313</v>
      </c>
      <c r="I2401" s="3" t="n">
        <f t="shared" si="415"/>
        <v>5.0795717828535061</v>
      </c>
      <c r="J2401" s="3" t="n">
        <f t="shared" si="416"/>
        <v>0</v>
      </c>
      <c r="K2401" s="3" t="n">
        <f t="shared" si="417"/>
        <v>2.6284037643207942E-5</v>
      </c>
      <c r="L2401" s="3" t="n">
        <f>AM2401/SUM(AM1:AM$2860)</f>
        <v>0</v>
      </c>
      <c r="M2401" t="s">
        <v>36</v>
      </c>
      <c r="N2401" t="s">
        <v>5642</v>
      </c>
      <c r="O2401" t="s">
        <v>5643</v>
      </c>
      <c r="P2401" s="2" t="n">
        <v>6215275.6386185102</v>
      </c>
      <c r="Q2401" s="2" t="n">
        <v>2702073.2125817901</v>
      </c>
      <c r="R2401" s="2" t="n">
        <v>3297401.4981992599</v>
      </c>
      <c r="S2401" s="2" t="n">
        <v>3924225.0541477702</v>
      </c>
      <c r="T2401" s="2" t="n">
        <v>1494259.25946585</v>
      </c>
      <c r="U2401" s="2" t="n">
        <v>1881513.7348449801</v>
      </c>
      <c r="V2401" s="2" t="n">
        <v>43310.021183489604</v>
      </c>
      <c r="W2401" s="2" t="n">
        <v>265266.76851165801</v>
      </c>
      <c r="X2401" s="2" t="n">
        <v>1599.6189259825001</v>
      </c>
      <c r="Y2401" s="2" t="n">
        <v>13190028.028339</v>
      </c>
      <c r="Z2401" s="2" t="n">
        <v>7871027.2641105596</v>
      </c>
      <c r="AA2401" s="2" t="n">
        <v>2343986.2560049398</v>
      </c>
      <c r="AB2401" s="2" t="n">
        <v>16416.662707007701</v>
      </c>
      <c r="AC2401" s="2" t="n">
        <v>123666.895751759</v>
      </c>
      <c r="AD2401" s="2" t="n">
        <v>242639.691765094</v>
      </c>
      <c r="AE2401" s="2" t="n">
        <v>535532.94809060602</v>
      </c>
      <c r="AF2401" s="2" t="n">
        <v>-1116957.0039958199</v>
      </c>
      <c r="AG2401" s="2"/>
      <c r="AH2401" s="2" t="n">
        <v>373198.37382804399</v>
      </c>
      <c r="AI2401" s="2"/>
      <c r="AJ2401" s="2" t="n">
        <v>2827702.11634041</v>
      </c>
      <c r="AK2401" s="2" t="n">
        <v>4652812.4975459799</v>
      </c>
      <c r="AL2401" s="2" t="n">
        <v>3255811</v>
      </c>
      <c r="AM2401" s="2"/>
    </row>
    <row r="2402">
      <c r="A2402" t="str">
        <f t="shared" si="407"/>
        <v>R&amp;D</v>
      </c>
      <c r="B2402" t="str">
        <f t="shared" si="408"/>
        <v>AC93</v>
      </c>
      <c r="C2402" t="str">
        <f t="shared" si="409"/>
        <v>R&amp;D- DEFENSE SYSTEM: MISCELLANEOUS HARD GOODS (ADVANCED DEVELOPMENT)</v>
      </c>
      <c r="D2402" s="2" t="n">
        <f t="shared" si="410"/>
        <v>0</v>
      </c>
      <c r="E2402" s="2" t="n">
        <f t="shared" si="411"/>
        <v>0</v>
      </c>
      <c r="F2402" s="2" t="n">
        <f t="shared" si="412"/>
        <v>0</v>
      </c>
      <c r="G2402" s="2" t="n">
        <f t="shared" si="413"/>
        <v>0</v>
      </c>
      <c r="H2402" s="3" t="e">
        <f t="shared" si="414"/>
        <v>#DIV/0!</v>
      </c>
      <c r="I2402" s="3" t="e">
        <f t="shared" si="415"/>
        <v>#DIV/0!</v>
      </c>
      <c r="J2402" s="3" t="e">
        <f t="shared" si="416"/>
        <v>#DIV/0!</v>
      </c>
      <c r="K2402" s="3" t="n">
        <f t="shared" si="417"/>
        <v>0</v>
      </c>
      <c r="L2402" s="3" t="n">
        <f>AM2402/SUM(AM1:AM$2860)</f>
        <v>0</v>
      </c>
      <c r="M2402" t="s">
        <v>36</v>
      </c>
      <c r="N2402" t="s">
        <v>5644</v>
      </c>
      <c r="O2402" t="s">
        <v>5645</v>
      </c>
      <c r="P2402" s="2" t="n">
        <v>7511701.8844921999</v>
      </c>
      <c r="Q2402" s="2" t="n">
        <v>13258312.0330802</v>
      </c>
      <c r="R2402" s="2" t="n">
        <v>12419442.0905926</v>
      </c>
      <c r="S2402" s="2" t="n">
        <v>18137712.842271902</v>
      </c>
      <c r="T2402" s="2" t="n">
        <v>10121935.374229301</v>
      </c>
      <c r="U2402" s="2" t="n">
        <v>7437400.1038764399</v>
      </c>
      <c r="V2402" s="2" t="n">
        <v>8926648.7810274493</v>
      </c>
      <c r="W2402" s="2" t="n">
        <v>679626.00221582397</v>
      </c>
      <c r="X2402" s="2" t="n">
        <v>0</v>
      </c>
      <c r="Y2402" s="2" t="n">
        <v>751454.82964993105</v>
      </c>
      <c r="Z2402" s="2" t="n">
        <v>3842411.4321038402</v>
      </c>
      <c r="AA2402" s="2" t="n">
        <v>4299355.3534300402</v>
      </c>
      <c r="AB2402" s="2" t="n">
        <v>2083601.25990245</v>
      </c>
      <c r="AC2402" s="2" t="n">
        <v>-217261.712463562</v>
      </c>
      <c r="AD2402" s="2" t="n">
        <v>33969.556847113199</v>
      </c>
      <c r="AE2402" s="2"/>
      <c r="AF2402" s="2" t="n">
        <v>0</v>
      </c>
      <c r="AG2402" s="2" t="n">
        <v>292180.97462368303</v>
      </c>
      <c r="AH2402" s="2" t="n">
        <v>570955.74894367298</v>
      </c>
      <c r="AI2402" s="2" t="n">
        <v>991077.69777403702</v>
      </c>
      <c r="AJ2402" s="2" t="n">
        <v>38133.856260182198</v>
      </c>
      <c r="AK2402" s="2" t="n">
        <v>0</v>
      </c>
      <c r="AL2402" s="2" t="n">
        <v>0</v>
      </c>
      <c r="AM2402" s="2"/>
    </row>
    <row r="2403">
      <c r="A2403" t="str">
        <f t="shared" si="407"/>
        <v>R&amp;D</v>
      </c>
      <c r="B2403" t="str">
        <f t="shared" si="408"/>
        <v>AC94</v>
      </c>
      <c r="C2403" t="str">
        <f t="shared" si="409"/>
        <v>R&amp;D- DEFENSE SYSTEM: MISCELLANEOUS HARD GOODS (ENGINEERING DEVELOPMENT)</v>
      </c>
      <c r="D2403" s="2" t="n">
        <f t="shared" si="410"/>
        <v>6336195.0878870301</v>
      </c>
      <c r="E2403" s="2" t="n">
        <f t="shared" si="411"/>
        <v>110179.148700283</v>
      </c>
      <c r="F2403" s="2" t="n">
        <f t="shared" si="412"/>
        <v>-130071.74219999999</v>
      </c>
      <c r="G2403" s="2" t="n">
        <f t="shared" si="413"/>
        <v>0</v>
      </c>
      <c r="H2403" s="3" t="n">
        <f t="shared" si="414"/>
        <v>-2.1805477146481702</v>
      </c>
      <c r="I2403" s="3" t="n">
        <f t="shared" si="415"/>
        <v>-1.0205283676395411</v>
      </c>
      <c r="J2403" s="3" t="n">
        <f t="shared" si="416"/>
        <v>0</v>
      </c>
      <c r="K2403" s="3" t="n">
        <f t="shared" si="417"/>
        <v>-1.0500641985368434E-6</v>
      </c>
      <c r="L2403" s="3" t="n">
        <f>AM2403/SUM(AM1:AM$2860)</f>
        <v>0</v>
      </c>
      <c r="M2403" t="s">
        <v>36</v>
      </c>
      <c r="N2403" t="s">
        <v>5646</v>
      </c>
      <c r="O2403" t="s">
        <v>5647</v>
      </c>
      <c r="P2403" s="2" t="n">
        <v>9166632.7767288703</v>
      </c>
      <c r="Q2403" s="2" t="n">
        <v>6677921.3561013201</v>
      </c>
      <c r="R2403" s="2" t="n">
        <v>5486261.8142594602</v>
      </c>
      <c r="S2403" s="2" t="n">
        <v>4052814.1521036201</v>
      </c>
      <c r="T2403" s="2" t="n">
        <v>12254522.5879314</v>
      </c>
      <c r="U2403" s="2" t="n">
        <v>8883543.67072016</v>
      </c>
      <c r="V2403" s="2" t="n">
        <v>4885082.9329861803</v>
      </c>
      <c r="W2403" s="2" t="n">
        <v>18983004.4523644</v>
      </c>
      <c r="X2403" s="2" t="n">
        <v>6042391.1998958997</v>
      </c>
      <c r="Y2403" s="2" t="n">
        <v>2642736.6570801102</v>
      </c>
      <c r="Z2403" s="2" t="n">
        <v>5445888.5275097303</v>
      </c>
      <c r="AA2403" s="2" t="n">
        <v>7128548.3282939298</v>
      </c>
      <c r="AB2403" s="2" t="n">
        <v>1658019.5656836501</v>
      </c>
      <c r="AC2403" s="2" t="n">
        <v>5173107.4428539099</v>
      </c>
      <c r="AD2403" s="2" t="n">
        <v>6026513.6030787099</v>
      </c>
      <c r="AE2403" s="2" t="n">
        <v>6336195.0878870301</v>
      </c>
      <c r="AF2403" s="2" t="n">
        <v>3735505.6530364798</v>
      </c>
      <c r="AG2403" s="2" t="n">
        <v>4103303.4142274898</v>
      </c>
      <c r="AH2403" s="2" t="n">
        <v>3822329.59254432</v>
      </c>
      <c r="AI2403" s="2" t="n">
        <v>4579752.3319547502</v>
      </c>
      <c r="AJ2403" s="2" t="n">
        <v>5414797.0451264903</v>
      </c>
      <c r="AK2403" s="2" t="n">
        <v>110179.148700283</v>
      </c>
      <c r="AL2403" s="2" t="n">
        <v>-130071.74219999999</v>
      </c>
      <c r="AM2403" s="2"/>
    </row>
    <row r="2404">
      <c r="A2404" t="str">
        <f t="shared" si="407"/>
        <v>R&amp;D</v>
      </c>
      <c r="B2404" t="str">
        <f t="shared" si="408"/>
        <v>AC95</v>
      </c>
      <c r="C2404" t="str">
        <f t="shared" si="409"/>
        <v>R&amp;D- DEFENSE SYSTEM: MISCELLANEOUS HARD GOODS (OPERATIONAL SYSTEMS DEVELOPMENT)</v>
      </c>
      <c r="D2404" s="2" t="n">
        <f t="shared" si="410"/>
        <v>4787370.6672871299</v>
      </c>
      <c r="E2404" s="2" t="n">
        <f t="shared" si="411"/>
        <v>31150.165429056098</v>
      </c>
      <c r="F2404" s="2" t="n">
        <f t="shared" si="412"/>
        <v>866629.4375</v>
      </c>
      <c r="G2404" s="2" t="n">
        <f t="shared" si="413"/>
        <v>-349.75786573893203</v>
      </c>
      <c r="H2404" s="3" t="n">
        <f t="shared" si="414"/>
        <v>26.821021993405839</v>
      </c>
      <c r="I2404" s="3" t="n">
        <f t="shared" si="415"/>
        <v>-0.81897590603923409</v>
      </c>
      <c r="J2404" s="3" t="n">
        <f t="shared" si="416"/>
        <v>-4.0358410481403941E-4</v>
      </c>
      <c r="K2404" s="3" t="n">
        <f t="shared" si="417"/>
        <v>6.9962662937013618E-6</v>
      </c>
      <c r="L2404" s="3" t="n">
        <f>AM2404/SUM(AM1:AM$2860)</f>
        <v>-3.9795915280672411E-9</v>
      </c>
      <c r="M2404" t="s">
        <v>36</v>
      </c>
      <c r="N2404" t="s">
        <v>5648</v>
      </c>
      <c r="O2404" t="s">
        <v>5649</v>
      </c>
      <c r="P2404" s="2" t="n">
        <v>152867706.754109</v>
      </c>
      <c r="Q2404" s="2" t="n">
        <v>2692952.2397594601</v>
      </c>
      <c r="R2404" s="2" t="n">
        <v>31853161.886670701</v>
      </c>
      <c r="S2404" s="2" t="n">
        <v>837870.31816366897</v>
      </c>
      <c r="T2404" s="2" t="n">
        <v>4486227.2429607799</v>
      </c>
      <c r="U2404" s="2" t="n">
        <v>4958445.7491011899</v>
      </c>
      <c r="V2404" s="2" t="n">
        <v>4346884.9294876903</v>
      </c>
      <c r="W2404" s="2" t="n">
        <v>10406.1671701345</v>
      </c>
      <c r="X2404" s="2" t="n">
        <v>27818643.486866102</v>
      </c>
      <c r="Y2404" s="2" t="n">
        <v>51884275.098984897</v>
      </c>
      <c r="Z2404" s="2" t="n">
        <v>39936693.971223697</v>
      </c>
      <c r="AA2404" s="2" t="n">
        <v>55526839.369197302</v>
      </c>
      <c r="AB2404" s="2" t="n">
        <v>96129832.852758393</v>
      </c>
      <c r="AC2404" s="2" t="n">
        <v>31891199.3144936</v>
      </c>
      <c r="AD2404" s="2" t="n">
        <v>4862575.8544753902</v>
      </c>
      <c r="AE2404" s="2" t="n">
        <v>4787370.6672871299</v>
      </c>
      <c r="AF2404" s="2" t="n">
        <v>0</v>
      </c>
      <c r="AG2404" s="2" t="n">
        <v>0</v>
      </c>
      <c r="AH2404" s="2"/>
      <c r="AI2404" s="2" t="n">
        <v>322268.37281209201</v>
      </c>
      <c r="AJ2404" s="2" t="n">
        <v>-277269.67389172001</v>
      </c>
      <c r="AK2404" s="2" t="n">
        <v>31150.165429056098</v>
      </c>
      <c r="AL2404" s="2" t="n">
        <v>866629.4375</v>
      </c>
      <c r="AM2404" s="2" t="n">
        <v>-349.75786573893203</v>
      </c>
    </row>
    <row r="2405">
      <c r="A2405" t="str">
        <f t="shared" si="407"/>
        <v>R&amp;D</v>
      </c>
      <c r="B2405" t="str">
        <f t="shared" si="408"/>
        <v>AC96</v>
      </c>
      <c r="C2405" t="str">
        <f t="shared" si="409"/>
        <v>R&amp;D- DEFENSE SYSTEM: MISCELLANEOUS HARD GOODS (MANAGEMENT/SUPPORT)</v>
      </c>
      <c r="D2405" s="2" t="n">
        <f t="shared" si="410"/>
        <v>0</v>
      </c>
      <c r="E2405" s="2" t="n">
        <f t="shared" si="411"/>
        <v>0</v>
      </c>
      <c r="F2405" s="2" t="n">
        <f t="shared" si="412"/>
        <v>0</v>
      </c>
      <c r="G2405" s="2" t="n">
        <f t="shared" si="413"/>
        <v>0</v>
      </c>
      <c r="H2405" s="3" t="e">
        <f t="shared" si="414"/>
        <v>#DIV/0!</v>
      </c>
      <c r="I2405" s="3" t="e">
        <f t="shared" si="415"/>
        <v>#DIV/0!</v>
      </c>
      <c r="J2405" s="3" t="e">
        <f t="shared" si="416"/>
        <v>#DIV/0!</v>
      </c>
      <c r="K2405" s="3" t="n">
        <f t="shared" si="417"/>
        <v>0</v>
      </c>
      <c r="L2405" s="3" t="n">
        <f>AM2405/SUM(AM1:AM$2860)</f>
        <v>0</v>
      </c>
      <c r="M2405" t="s">
        <v>36</v>
      </c>
      <c r="N2405" t="s">
        <v>5650</v>
      </c>
      <c r="O2405" t="s">
        <v>5651</v>
      </c>
      <c r="P2405" s="2" t="n">
        <v>62504.516975320403</v>
      </c>
      <c r="Q2405" s="2" t="n">
        <v>400090.79453623999</v>
      </c>
      <c r="R2405" s="2" t="n">
        <v>622315.34233329701</v>
      </c>
      <c r="S2405" s="2" t="n">
        <v>351285.880007923</v>
      </c>
      <c r="T2405" s="2" t="n">
        <v>69001.191099072399</v>
      </c>
      <c r="U2405" s="2" t="n">
        <v>63920.699423333397</v>
      </c>
      <c r="V2405" s="2"/>
      <c r="W2405" s="2" t="n">
        <v>13608.169439171499</v>
      </c>
      <c r="X2405" s="2" t="n">
        <v>226612.68118085401</v>
      </c>
      <c r="Y2405" s="2"/>
      <c r="Z2405" s="2"/>
      <c r="AA2405" s="2" t="n">
        <v>-11577.2250188578</v>
      </c>
      <c r="AB2405" s="2" t="n">
        <v>188819.44196397299</v>
      </c>
      <c r="AC2405" s="2" t="n">
        <v>0</v>
      </c>
      <c r="AD2405" s="2" t="n">
        <v>-677.19524773178898</v>
      </c>
      <c r="AE2405" s="2"/>
      <c r="AF2405" s="2"/>
      <c r="AG2405" s="2"/>
      <c r="AH2405" s="2"/>
      <c r="AI2405" s="2"/>
      <c r="AJ2405" s="2"/>
      <c r="AK2405" s="2"/>
      <c r="AL2405" s="2"/>
      <c r="AM2405" s="2"/>
    </row>
    <row r="2406">
      <c r="A2406" t="str">
        <f t="shared" si="407"/>
        <v>R&amp;D</v>
      </c>
      <c r="B2406" t="str">
        <f t="shared" si="408"/>
        <v>AC97</v>
      </c>
      <c r="C2406" t="str">
        <f t="shared" si="409"/>
        <v>R&amp;D-MISC HARD GOODS-COMERCLIZ</v>
      </c>
      <c r="D2406" s="2" t="n">
        <f t="shared" si="410"/>
        <v>359834.270122674</v>
      </c>
      <c r="E2406" s="2" t="n">
        <f t="shared" si="411"/>
        <v>0</v>
      </c>
      <c r="F2406" s="2" t="n">
        <f t="shared" si="412"/>
        <v>0</v>
      </c>
      <c r="G2406" s="2" t="n">
        <f t="shared" si="413"/>
        <v>0</v>
      </c>
      <c r="H2406" s="3" t="e">
        <f t="shared" si="414"/>
        <v>#DIV/0!</v>
      </c>
      <c r="I2406" s="3" t="n">
        <f t="shared" si="415"/>
        <v>-1</v>
      </c>
      <c r="J2406" s="3" t="e">
        <f t="shared" si="416"/>
        <v>#DIV/0!</v>
      </c>
      <c r="K2406" s="3" t="n">
        <f t="shared" si="417"/>
        <v>0</v>
      </c>
      <c r="L2406" s="3" t="n">
        <f>AM2406/SUM(AM1:AM$2860)</f>
        <v>0</v>
      </c>
      <c r="M2406" t="s">
        <v>36</v>
      </c>
      <c r="N2406" t="s">
        <v>5652</v>
      </c>
      <c r="O2406" t="s">
        <v>5653</v>
      </c>
      <c r="P2406" s="2" t="n">
        <v>977516.68011034897</v>
      </c>
      <c r="Q2406" s="2" t="n">
        <v>362661.99444018799</v>
      </c>
      <c r="R2406" s="2"/>
      <c r="S2406" s="2"/>
      <c r="T2406" s="2" t="n">
        <v>3227830.1432479802</v>
      </c>
      <c r="U2406" s="2" t="n">
        <v>1621794.4785933001</v>
      </c>
      <c r="V2406" s="2" t="n">
        <v>3829323.3953912901</v>
      </c>
      <c r="W2406" s="2"/>
      <c r="X2406" s="2" t="n">
        <v>2529393.42766251</v>
      </c>
      <c r="Y2406" s="2" t="n">
        <v>1518866.4999389399</v>
      </c>
      <c r="Z2406" s="2" t="n">
        <v>0</v>
      </c>
      <c r="AA2406" s="2" t="n">
        <v>-442.62727881988599</v>
      </c>
      <c r="AB2406" s="2"/>
      <c r="AC2406" s="2" t="n">
        <v>-338.488660362139</v>
      </c>
      <c r="AD2406" s="2" t="n">
        <v>555959.42797449999</v>
      </c>
      <c r="AE2406" s="2" t="n">
        <v>359834.270122674</v>
      </c>
      <c r="AF2406" s="2" t="n">
        <v>241138.225240934</v>
      </c>
      <c r="AG2406" s="2" t="n">
        <v>296121.91160940699</v>
      </c>
      <c r="AH2406" s="2"/>
      <c r="AI2406" s="2"/>
      <c r="AJ2406" s="2"/>
      <c r="AK2406" s="2" t="n">
        <v>0</v>
      </c>
      <c r="AL2406" s="2"/>
      <c r="AM2406" s="2"/>
    </row>
    <row r="2407">
      <c r="A2407" t="str">
        <f t="shared" si="407"/>
        <v>R&amp;D</v>
      </c>
      <c r="B2407" t="str">
        <f t="shared" si="408"/>
        <v>AD11</v>
      </c>
      <c r="C2407" t="str">
        <f t="shared" si="409"/>
        <v>AMMUNITION (BASIC)</v>
      </c>
      <c r="D2407" s="2" t="n">
        <f t="shared" si="410"/>
        <v>8995.8567530668406</v>
      </c>
      <c r="E2407" s="2" t="n">
        <f t="shared" si="411"/>
        <v>0</v>
      </c>
      <c r="F2407" s="2" t="n">
        <f t="shared" si="412"/>
        <v>0</v>
      </c>
      <c r="G2407" s="2" t="n">
        <f t="shared" si="413"/>
        <v>0</v>
      </c>
      <c r="H2407" s="3" t="e">
        <f t="shared" si="414"/>
        <v>#DIV/0!</v>
      </c>
      <c r="I2407" s="3" t="n">
        <f t="shared" si="415"/>
        <v>-1</v>
      </c>
      <c r="J2407" s="3" t="e">
        <f t="shared" si="416"/>
        <v>#DIV/0!</v>
      </c>
      <c r="K2407" s="3" t="n">
        <f t="shared" si="417"/>
        <v>0</v>
      </c>
      <c r="L2407" s="3" t="n">
        <f>AM2407/SUM(AM1:AM$2860)</f>
        <v>0</v>
      </c>
      <c r="M2407" t="s">
        <v>36</v>
      </c>
      <c r="N2407" t="s">
        <v>5654</v>
      </c>
      <c r="O2407" t="s">
        <v>5655</v>
      </c>
      <c r="P2407" s="2" t="n">
        <v>4369845.3263239097</v>
      </c>
      <c r="Q2407" s="2" t="n">
        <v>22868275.951634899</v>
      </c>
      <c r="R2407" s="2" t="n">
        <v>430140.47847905598</v>
      </c>
      <c r="S2407" s="2" t="n">
        <v>1071712.4538028601</v>
      </c>
      <c r="T2407" s="2" t="n">
        <v>2921227.9290606198</v>
      </c>
      <c r="U2407" s="2" t="n">
        <v>-53826.665718069999</v>
      </c>
      <c r="V2407" s="2" t="n">
        <v>812906.32199848001</v>
      </c>
      <c r="W2407" s="2"/>
      <c r="X2407" s="2"/>
      <c r="Y2407" s="2"/>
      <c r="Z2407" s="2"/>
      <c r="AA2407" s="2"/>
      <c r="AB2407" s="2" t="n">
        <v>52026.720190073298</v>
      </c>
      <c r="AC2407" s="2"/>
      <c r="AD2407" s="2" t="n">
        <v>193048.99156214399</v>
      </c>
      <c r="AE2407" s="2" t="n">
        <v>8995.8567530668406</v>
      </c>
      <c r="AF2407" s="2" t="n">
        <v>-7236.2761233731599</v>
      </c>
      <c r="AG2407" s="2"/>
      <c r="AH2407" s="2"/>
      <c r="AI2407" s="2"/>
      <c r="AJ2407" s="2"/>
      <c r="AK2407" s="2"/>
      <c r="AL2407" s="2"/>
      <c r="AM2407" s="2"/>
    </row>
    <row r="2408">
      <c r="A2408" t="str">
        <f t="shared" si="407"/>
        <v>R&amp;D</v>
      </c>
      <c r="B2408" t="str">
        <f t="shared" si="408"/>
        <v>AD12</v>
      </c>
      <c r="C2408" t="str">
        <f t="shared" si="409"/>
        <v>AMMUNITION (APPLIED/EXPLORATORY)</v>
      </c>
      <c r="D2408" s="2" t="n">
        <f t="shared" si="410"/>
        <v>3770674.1220617099</v>
      </c>
      <c r="E2408" s="2" t="n">
        <f t="shared" si="411"/>
        <v>0</v>
      </c>
      <c r="F2408" s="2" t="n">
        <f t="shared" si="412"/>
        <v>0</v>
      </c>
      <c r="G2408" s="2" t="n">
        <f t="shared" si="413"/>
        <v>0</v>
      </c>
      <c r="H2408" s="3" t="e">
        <f t="shared" si="414"/>
        <v>#DIV/0!</v>
      </c>
      <c r="I2408" s="3" t="n">
        <f t="shared" si="415"/>
        <v>-1</v>
      </c>
      <c r="J2408" s="3" t="e">
        <f t="shared" si="416"/>
        <v>#DIV/0!</v>
      </c>
      <c r="K2408" s="3" t="n">
        <f t="shared" si="417"/>
        <v>0</v>
      </c>
      <c r="L2408" s="3" t="n">
        <f>AM2408/SUM(AM1:AM$2860)</f>
        <v>0</v>
      </c>
      <c r="M2408" t="s">
        <v>36</v>
      </c>
      <c r="N2408" t="s">
        <v>5656</v>
      </c>
      <c r="O2408" t="s">
        <v>5657</v>
      </c>
      <c r="P2408" s="2" t="n">
        <v>17292635.226143301</v>
      </c>
      <c r="Q2408" s="2" t="n">
        <v>9207734.0650168695</v>
      </c>
      <c r="R2408" s="2" t="n">
        <v>3312412.46601274</v>
      </c>
      <c r="S2408" s="2" t="n">
        <v>1510638.8480104001</v>
      </c>
      <c r="T2408" s="2" t="n">
        <v>3472539.8300480498</v>
      </c>
      <c r="U2408" s="2" t="n">
        <v>943064.54947023804</v>
      </c>
      <c r="V2408" s="2" t="n">
        <v>5087764.3392091701</v>
      </c>
      <c r="W2408" s="2" t="n">
        <v>1518418.5868456</v>
      </c>
      <c r="X2408" s="2" t="n">
        <v>765215.03768533596</v>
      </c>
      <c r="Y2408" s="2" t="n">
        <v>2446707.86695637</v>
      </c>
      <c r="Z2408" s="2" t="n">
        <v>1749763.72786039</v>
      </c>
      <c r="AA2408" s="2" t="n">
        <v>3073156.0609029802</v>
      </c>
      <c r="AB2408" s="2" t="n">
        <v>1204080.95407026</v>
      </c>
      <c r="AC2408" s="2" t="n">
        <v>232763.35784604499</v>
      </c>
      <c r="AD2408" s="2" t="n">
        <v>585487.51379179198</v>
      </c>
      <c r="AE2408" s="2" t="n">
        <v>3770674.1220617099</v>
      </c>
      <c r="AF2408" s="2" t="n">
        <v>92169.435153534898</v>
      </c>
      <c r="AG2408" s="2" t="n">
        <v>0</v>
      </c>
      <c r="AH2408" s="2"/>
      <c r="AI2408" s="2"/>
      <c r="AJ2408" s="2"/>
      <c r="AK2408" s="2"/>
      <c r="AL2408" s="2"/>
      <c r="AM2408" s="2"/>
    </row>
    <row r="2409">
      <c r="A2409" t="str">
        <f t="shared" si="407"/>
        <v>R&amp;D</v>
      </c>
      <c r="B2409" t="str">
        <f t="shared" si="408"/>
        <v>AD13</v>
      </c>
      <c r="C2409" t="str">
        <f t="shared" si="409"/>
        <v>AMMUNITION (ADVANCED)</v>
      </c>
      <c r="D2409" s="2" t="n">
        <f t="shared" si="410"/>
        <v>239889.513415116</v>
      </c>
      <c r="E2409" s="2" t="n">
        <f t="shared" si="411"/>
        <v>0</v>
      </c>
      <c r="F2409" s="2" t="n">
        <f t="shared" si="412"/>
        <v>0</v>
      </c>
      <c r="G2409" s="2" t="n">
        <f t="shared" si="413"/>
        <v>0</v>
      </c>
      <c r="H2409" s="3" t="e">
        <f t="shared" si="414"/>
        <v>#DIV/0!</v>
      </c>
      <c r="I2409" s="3" t="n">
        <f t="shared" si="415"/>
        <v>-1</v>
      </c>
      <c r="J2409" s="3" t="e">
        <f t="shared" si="416"/>
        <v>#DIV/0!</v>
      </c>
      <c r="K2409" s="3" t="n">
        <f t="shared" si="417"/>
        <v>0</v>
      </c>
      <c r="L2409" s="3" t="n">
        <f>AM2409/SUM(AM1:AM$2860)</f>
        <v>0</v>
      </c>
      <c r="M2409" t="s">
        <v>36</v>
      </c>
      <c r="N2409" t="s">
        <v>5658</v>
      </c>
      <c r="O2409" t="s">
        <v>5659</v>
      </c>
      <c r="P2409" s="2" t="n">
        <v>294870.73408287403</v>
      </c>
      <c r="Q2409" s="2" t="n">
        <v>2549203.05791798</v>
      </c>
      <c r="R2409" s="2" t="n">
        <v>11471656.167424399</v>
      </c>
      <c r="S2409" s="2"/>
      <c r="T2409" s="2" t="n">
        <v>34603793.890401803</v>
      </c>
      <c r="U2409" s="2" t="n">
        <v>7670187.9815852502</v>
      </c>
      <c r="V2409" s="2" t="n">
        <v>6715126.7173245801</v>
      </c>
      <c r="W2409" s="2" t="n">
        <v>508301.87061054201</v>
      </c>
      <c r="X2409" s="2" t="n">
        <v>199076.57438583701</v>
      </c>
      <c r="Y2409" s="2" t="n">
        <v>0</v>
      </c>
      <c r="Z2409" s="2" t="n">
        <v>15698.7325930442</v>
      </c>
      <c r="AA2409" s="2" t="n">
        <v>0</v>
      </c>
      <c r="AB2409" s="2"/>
      <c r="AC2409" s="2"/>
      <c r="AD2409" s="2" t="n">
        <v>242639.691765094</v>
      </c>
      <c r="AE2409" s="2" t="n">
        <v>239889.513415116</v>
      </c>
      <c r="AF2409" s="2"/>
      <c r="AG2409" s="2" t="n">
        <v>-19.7514338845609</v>
      </c>
      <c r="AH2409" s="2"/>
      <c r="AI2409" s="2"/>
      <c r="AJ2409" s="2"/>
      <c r="AK2409" s="2"/>
      <c r="AL2409" s="2"/>
      <c r="AM2409" s="2"/>
    </row>
    <row r="2410">
      <c r="A2410" t="str">
        <f t="shared" si="407"/>
        <v>R&amp;D</v>
      </c>
      <c r="B2410" t="str">
        <f t="shared" si="408"/>
        <v>AD14</v>
      </c>
      <c r="C2410" t="str">
        <f t="shared" si="409"/>
        <v>AMMUNITION (ENGINEERING)</v>
      </c>
      <c r="D2410" s="2" t="n">
        <f t="shared" si="410"/>
        <v>2108887.90359336</v>
      </c>
      <c r="E2410" s="2" t="n">
        <f t="shared" si="411"/>
        <v>0</v>
      </c>
      <c r="F2410" s="2" t="n">
        <f t="shared" si="412"/>
        <v>0</v>
      </c>
      <c r="G2410" s="2" t="n">
        <f t="shared" si="413"/>
        <v>0</v>
      </c>
      <c r="H2410" s="3" t="e">
        <f t="shared" si="414"/>
        <v>#DIV/0!</v>
      </c>
      <c r="I2410" s="3" t="n">
        <f t="shared" si="415"/>
        <v>-1</v>
      </c>
      <c r="J2410" s="3" t="e">
        <f t="shared" si="416"/>
        <v>#DIV/0!</v>
      </c>
      <c r="K2410" s="3" t="n">
        <f t="shared" si="417"/>
        <v>0</v>
      </c>
      <c r="L2410" s="3" t="n">
        <f>AM2410/SUM(AM1:AM$2860)</f>
        <v>0</v>
      </c>
      <c r="M2410" t="s">
        <v>36</v>
      </c>
      <c r="N2410" t="s">
        <v>5660</v>
      </c>
      <c r="O2410" t="s">
        <v>5661</v>
      </c>
      <c r="P2410" s="2"/>
      <c r="Q2410" s="2" t="n">
        <v>8861424.1986078508</v>
      </c>
      <c r="R2410" s="2" t="n">
        <v>9743073.1849424094</v>
      </c>
      <c r="S2410" s="2" t="n">
        <v>4050884.9727706602</v>
      </c>
      <c r="T2410" s="2" t="n">
        <v>540655.59907672205</v>
      </c>
      <c r="U2410" s="2" t="n">
        <v>781240.96249596903</v>
      </c>
      <c r="V2410" s="2" t="n">
        <v>305028.269411485</v>
      </c>
      <c r="W2410" s="2" t="n">
        <v>50968429.732752897</v>
      </c>
      <c r="X2410" s="2" t="n">
        <v>2502214.5690942998</v>
      </c>
      <c r="Y2410" s="2" t="n">
        <v>10877.5122145931</v>
      </c>
      <c r="Z2410" s="2"/>
      <c r="AA2410" s="2"/>
      <c r="AB2410" s="2" t="n">
        <v>4304043.0949787898</v>
      </c>
      <c r="AC2410" s="2" t="n">
        <v>26148699.7788103</v>
      </c>
      <c r="AD2410" s="2" t="n">
        <v>3148917.25980445</v>
      </c>
      <c r="AE2410" s="2" t="n">
        <v>2108887.90359336</v>
      </c>
      <c r="AF2410" s="2" t="n">
        <v>-14002.664186787</v>
      </c>
      <c r="AG2410" s="2"/>
      <c r="AH2410" s="2" t="n">
        <v>0</v>
      </c>
      <c r="AI2410" s="2" t="n">
        <v>-161111.147790296</v>
      </c>
      <c r="AJ2410" s="2" t="n">
        <v>0</v>
      </c>
      <c r="AK2410" s="2"/>
      <c r="AL2410" s="2"/>
      <c r="AM2410" s="2"/>
    </row>
    <row r="2411">
      <c r="A2411" t="str">
        <f t="shared" si="407"/>
        <v>R&amp;D</v>
      </c>
      <c r="B2411" t="str">
        <f t="shared" si="408"/>
        <v>AD15</v>
      </c>
      <c r="C2411" t="str">
        <f t="shared" si="409"/>
        <v>AMMUNITION (OPERATIONAL)</v>
      </c>
      <c r="D2411" s="2" t="n">
        <f t="shared" si="410"/>
        <v>0</v>
      </c>
      <c r="E2411" s="2" t="n">
        <f t="shared" si="411"/>
        <v>0</v>
      </c>
      <c r="F2411" s="2" t="n">
        <f t="shared" si="412"/>
        <v>0</v>
      </c>
      <c r="G2411" s="2" t="n">
        <f t="shared" si="413"/>
        <v>0</v>
      </c>
      <c r="H2411" s="3" t="e">
        <f t="shared" si="414"/>
        <v>#DIV/0!</v>
      </c>
      <c r="I2411" s="3" t="e">
        <f t="shared" si="415"/>
        <v>#DIV/0!</v>
      </c>
      <c r="J2411" s="3" t="e">
        <f t="shared" si="416"/>
        <v>#DIV/0!</v>
      </c>
      <c r="K2411" s="3" t="n">
        <f t="shared" si="417"/>
        <v>0</v>
      </c>
      <c r="L2411" s="3" t="n">
        <f>AM2411/SUM(AM1:AM$2860)</f>
        <v>0</v>
      </c>
      <c r="M2411" t="s">
        <v>36</v>
      </c>
      <c r="N2411" t="s">
        <v>5662</v>
      </c>
      <c r="O2411" t="s">
        <v>5663</v>
      </c>
      <c r="P2411" s="2" t="n">
        <v>228472.30768761001</v>
      </c>
      <c r="Q2411" s="2" t="n">
        <v>473243.14194021898</v>
      </c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 t="n">
        <v>1120970.9319861201</v>
      </c>
      <c r="AC2411" s="2" t="n">
        <v>0</v>
      </c>
      <c r="AD2411" s="2" t="n">
        <v>392415.544250837</v>
      </c>
      <c r="AE2411" s="2"/>
      <c r="AF2411" s="2" t="n">
        <v>0</v>
      </c>
      <c r="AG2411" s="2"/>
      <c r="AH2411" s="2"/>
      <c r="AI2411" s="2"/>
      <c r="AJ2411" s="2"/>
      <c r="AK2411" s="2"/>
      <c r="AL2411" s="2"/>
      <c r="AM2411" s="2"/>
    </row>
    <row r="2412">
      <c r="A2412" t="str">
        <f t="shared" si="407"/>
        <v>R&amp;D</v>
      </c>
      <c r="B2412" t="str">
        <f t="shared" si="408"/>
        <v>AD16</v>
      </c>
      <c r="C2412" t="str">
        <f t="shared" si="409"/>
        <v>AMMUNITION (MANAGEMENT/SUPPORT)</v>
      </c>
      <c r="D2412" s="2" t="n">
        <f t="shared" si="410"/>
        <v>0</v>
      </c>
      <c r="E2412" s="2" t="n">
        <f t="shared" si="411"/>
        <v>0</v>
      </c>
      <c r="F2412" s="2" t="n">
        <f t="shared" si="412"/>
        <v>0</v>
      </c>
      <c r="G2412" s="2" t="n">
        <f t="shared" si="413"/>
        <v>0</v>
      </c>
      <c r="H2412" s="3" t="e">
        <f t="shared" si="414"/>
        <v>#DIV/0!</v>
      </c>
      <c r="I2412" s="3" t="e">
        <f t="shared" si="415"/>
        <v>#DIV/0!</v>
      </c>
      <c r="J2412" s="3" t="e">
        <f t="shared" si="416"/>
        <v>#DIV/0!</v>
      </c>
      <c r="K2412" s="3" t="n">
        <f t="shared" si="417"/>
        <v>0</v>
      </c>
      <c r="L2412" s="3" t="n">
        <f>AM2412/SUM(AM1:AM$2860)</f>
        <v>0</v>
      </c>
      <c r="M2412" t="s">
        <v>36</v>
      </c>
      <c r="N2412" t="s">
        <v>5664</v>
      </c>
      <c r="O2412" t="s">
        <v>5665</v>
      </c>
      <c r="P2412" s="2" t="n">
        <v>80786.502488458602</v>
      </c>
      <c r="Q2412" s="2" t="n">
        <v>768042.06982618</v>
      </c>
      <c r="R2412" s="2" t="n">
        <v>46483.373535400096</v>
      </c>
      <c r="S2412" s="2"/>
      <c r="T2412" s="2"/>
      <c r="U2412" s="2" t="n">
        <v>617659.004089633</v>
      </c>
      <c r="V2412" s="2"/>
      <c r="W2412" s="2"/>
      <c r="X2412" s="2"/>
      <c r="Y2412" s="2"/>
      <c r="Z2412" s="2" t="n">
        <v>61020.973589162699</v>
      </c>
      <c r="AA2412" s="2" t="n">
        <v>0</v>
      </c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</row>
    <row r="2413">
      <c r="A2413" t="str">
        <f t="shared" si="407"/>
        <v>R&amp;D</v>
      </c>
      <c r="B2413" t="str">
        <f t="shared" si="408"/>
        <v>AD17</v>
      </c>
      <c r="C2413" t="str">
        <f t="shared" si="409"/>
        <v>R&amp;D- DEFENSE OTHER: AMMUNITION (COMMERCIALIZED)</v>
      </c>
      <c r="D2413" s="2" t="n">
        <f t="shared" si="410"/>
        <v>-256.13003347331897</v>
      </c>
      <c r="E2413" s="2" t="n">
        <f t="shared" si="411"/>
        <v>0</v>
      </c>
      <c r="F2413" s="2" t="n">
        <f t="shared" si="412"/>
        <v>0</v>
      </c>
      <c r="G2413" s="2" t="n">
        <f t="shared" si="413"/>
        <v>0</v>
      </c>
      <c r="H2413" s="3" t="e">
        <f t="shared" si="414"/>
        <v>#DIV/0!</v>
      </c>
      <c r="I2413" s="3" t="n">
        <f t="shared" si="415"/>
        <v>-1</v>
      </c>
      <c r="J2413" s="3" t="e">
        <f t="shared" si="416"/>
        <v>#DIV/0!</v>
      </c>
      <c r="K2413" s="3" t="n">
        <f t="shared" si="417"/>
        <v>0</v>
      </c>
      <c r="L2413" s="3" t="n">
        <f>AM2413/SUM(AM1:AM$2860)</f>
        <v>0</v>
      </c>
      <c r="M2413" t="s">
        <v>36</v>
      </c>
      <c r="N2413" t="s">
        <v>5666</v>
      </c>
      <c r="O2413" t="s">
        <v>5667</v>
      </c>
      <c r="P2413" s="2"/>
      <c r="Q2413" s="2"/>
      <c r="R2413" s="2"/>
      <c r="S2413" s="2"/>
      <c r="T2413" s="2" t="n">
        <v>401153.83771526098</v>
      </c>
      <c r="U2413" s="2" t="n">
        <v>-1433.54912318744</v>
      </c>
      <c r="V2413" s="2" t="n">
        <v>745114.960758726</v>
      </c>
      <c r="W2413" s="2" t="n">
        <v>497974.63082315499</v>
      </c>
      <c r="X2413" s="2" t="n">
        <v>3689709.2996662902</v>
      </c>
      <c r="Y2413" s="2" t="n">
        <v>6426046.9615073698</v>
      </c>
      <c r="Z2413" s="2" t="n">
        <v>10694887.5574157</v>
      </c>
      <c r="AA2413" s="2" t="n">
        <v>5011916.67689976</v>
      </c>
      <c r="AB2413" s="2" t="n">
        <v>6683196.7742536897</v>
      </c>
      <c r="AC2413" s="2" t="n">
        <v>2929483.2600155398</v>
      </c>
      <c r="AD2413" s="2" t="n">
        <v>2138140.9638340101</v>
      </c>
      <c r="AE2413" s="2" t="n">
        <v>-256.13003347331897</v>
      </c>
      <c r="AF2413" s="2"/>
      <c r="AG2413" s="2"/>
      <c r="AH2413" s="2"/>
      <c r="AI2413" s="2"/>
      <c r="AJ2413" s="2"/>
      <c r="AK2413" s="2"/>
      <c r="AL2413" s="2"/>
      <c r="AM2413" s="2"/>
    </row>
    <row r="2414">
      <c r="A2414" t="str">
        <f t="shared" si="407"/>
        <v>R&amp;D</v>
      </c>
      <c r="B2414" t="str">
        <f t="shared" si="408"/>
        <v>AD21</v>
      </c>
      <c r="C2414" t="str">
        <f t="shared" si="409"/>
        <v>R&amp;D- DEFENSE OTHER: SERVICES (BASIC RESEARCH)</v>
      </c>
      <c r="D2414" s="2" t="n">
        <f t="shared" si="410"/>
        <v>51640097.325982302</v>
      </c>
      <c r="E2414" s="2" t="n">
        <f t="shared" si="411"/>
        <v>14120531.1132023</v>
      </c>
      <c r="F2414" s="2" t="n">
        <f t="shared" si="412"/>
        <v>6690644.8660000004</v>
      </c>
      <c r="G2414" s="2" t="n">
        <f t="shared" si="413"/>
        <v>5008217.7709865598</v>
      </c>
      <c r="H2414" s="3" t="n">
        <f t="shared" si="414"/>
        <v>-0.52617611813875498</v>
      </c>
      <c r="I2414" s="3" t="n">
        <f t="shared" si="415"/>
        <v>-0.87043702060116657</v>
      </c>
      <c r="J2414" s="3" t="n">
        <f t="shared" si="416"/>
        <v>0.74854036812459324</v>
      </c>
      <c r="K2414" s="3" t="n">
        <f t="shared" si="417"/>
        <v>5.4013320034633451E-5</v>
      </c>
      <c r="L2414" s="3" t="n">
        <f>AM2414/SUM(AM1:AM$2860)</f>
        <v>5.6984168090191446E-5</v>
      </c>
      <c r="M2414" t="s">
        <v>36</v>
      </c>
      <c r="N2414" t="s">
        <v>5668</v>
      </c>
      <c r="O2414" t="s">
        <v>5669</v>
      </c>
      <c r="P2414" s="2" t="n">
        <v>19258956.076491699</v>
      </c>
      <c r="Q2414" s="2" t="n">
        <v>27138557.048343901</v>
      </c>
      <c r="R2414" s="2" t="n">
        <v>48831810.4093583</v>
      </c>
      <c r="S2414" s="2" t="n">
        <v>56935570.981431998</v>
      </c>
      <c r="T2414" s="2" t="n">
        <v>155732472.38029799</v>
      </c>
      <c r="U2414" s="2" t="n">
        <v>147611187.51725799</v>
      </c>
      <c r="V2414" s="2" t="n">
        <v>119998308.57806399</v>
      </c>
      <c r="W2414" s="2" t="n">
        <v>176704214.27466601</v>
      </c>
      <c r="X2414" s="2" t="n">
        <v>62880486.585175097</v>
      </c>
      <c r="Y2414" s="2" t="n">
        <v>74293108.897411406</v>
      </c>
      <c r="Z2414" s="2" t="n">
        <v>134671683.883486</v>
      </c>
      <c r="AA2414" s="2" t="n">
        <v>126062841.711808</v>
      </c>
      <c r="AB2414" s="2" t="n">
        <v>118498017.56662001</v>
      </c>
      <c r="AC2414" s="2" t="n">
        <v>92952523.492075801</v>
      </c>
      <c r="AD2414" s="2" t="n">
        <v>65482294.417910099</v>
      </c>
      <c r="AE2414" s="2" t="n">
        <v>51640097.325982302</v>
      </c>
      <c r="AF2414" s="2" t="n">
        <v>46174841.559337303</v>
      </c>
      <c r="AG2414" s="2" t="n">
        <v>22687019.6820888</v>
      </c>
      <c r="AH2414" s="2" t="n">
        <v>26890222.652176298</v>
      </c>
      <c r="AI2414" s="2" t="n">
        <v>53133366.546306901</v>
      </c>
      <c r="AJ2414" s="2" t="n">
        <v>24086413.334594902</v>
      </c>
      <c r="AK2414" s="2" t="n">
        <v>14120531.1132023</v>
      </c>
      <c r="AL2414" s="2" t="n">
        <v>6690644.8660000004</v>
      </c>
      <c r="AM2414" s="2" t="n">
        <v>5008217.7709865598</v>
      </c>
    </row>
    <row r="2415">
      <c r="A2415" t="str">
        <f t="shared" si="407"/>
        <v>R&amp;D</v>
      </c>
      <c r="B2415" t="str">
        <f t="shared" si="408"/>
        <v>AD22</v>
      </c>
      <c r="C2415" t="str">
        <f t="shared" si="409"/>
        <v>R&amp;D- DEFENSE OTHER: SERVICES (APPLIED RESEARCH/EXPLORATORY DEVELOPMENT)</v>
      </c>
      <c r="D2415" s="2" t="n">
        <f t="shared" si="410"/>
        <v>27413291.3686371</v>
      </c>
      <c r="E2415" s="2" t="n">
        <f t="shared" si="411"/>
        <v>12723830.397937899</v>
      </c>
      <c r="F2415" s="2" t="n">
        <f t="shared" si="412"/>
        <v>24627445.286400001</v>
      </c>
      <c r="G2415" s="2" t="n">
        <f t="shared" si="413"/>
        <v>9369864.5423839595</v>
      </c>
      <c r="H2415" s="3" t="n">
        <f t="shared" si="414"/>
        <v>0.93553706047443641</v>
      </c>
      <c r="I2415" s="3" t="n">
        <f t="shared" si="415"/>
        <v>-0.10162391829476991</v>
      </c>
      <c r="J2415" s="3" t="n">
        <f t="shared" si="416"/>
        <v>0.38046433291878123</v>
      </c>
      <c r="K2415" s="3" t="n">
        <f t="shared" si="417"/>
        <v>1.9881642360806005E-4</v>
      </c>
      <c r="L2415" s="3" t="n">
        <f>AM2415/SUM(AM1:AM$2860)</f>
        <v>1.0661156532743057E-4</v>
      </c>
      <c r="M2415" t="s">
        <v>36</v>
      </c>
      <c r="N2415" t="s">
        <v>5670</v>
      </c>
      <c r="O2415" t="s">
        <v>5671</v>
      </c>
      <c r="P2415" s="2" t="n">
        <v>146650550.40571201</v>
      </c>
      <c r="Q2415" s="2" t="n">
        <v>220751401.64207301</v>
      </c>
      <c r="R2415" s="2" t="n">
        <v>208786243.72049901</v>
      </c>
      <c r="S2415" s="2" t="n">
        <v>121425558.321261</v>
      </c>
      <c r="T2415" s="2" t="n">
        <v>126059488.01705199</v>
      </c>
      <c r="U2415" s="2" t="n">
        <v>102874876.22483499</v>
      </c>
      <c r="V2415" s="2" t="n">
        <v>124708470.54715499</v>
      </c>
      <c r="W2415" s="2" t="n">
        <v>97522687.272416294</v>
      </c>
      <c r="X2415" s="2" t="n">
        <v>8609735.5865773503</v>
      </c>
      <c r="Y2415" s="2" t="n">
        <v>15259343.678941401</v>
      </c>
      <c r="Z2415" s="2" t="n">
        <v>20908892.843390901</v>
      </c>
      <c r="AA2415" s="2" t="n">
        <v>12132340.2192178</v>
      </c>
      <c r="AB2415" s="2" t="n">
        <v>24053839.4293973</v>
      </c>
      <c r="AC2415" s="2" t="n">
        <v>17708040.363623299</v>
      </c>
      <c r="AD2415" s="2" t="n">
        <v>27312853.7588134</v>
      </c>
      <c r="AE2415" s="2" t="n">
        <v>27413291.3686371</v>
      </c>
      <c r="AF2415" s="2" t="n">
        <v>15108705.228161599</v>
      </c>
      <c r="AG2415" s="2" t="n">
        <v>2078757.4355879901</v>
      </c>
      <c r="AH2415" s="2" t="n">
        <v>2321988.4794855602</v>
      </c>
      <c r="AI2415" s="2" t="n">
        <v>9422194.00075371</v>
      </c>
      <c r="AJ2415" s="2" t="n">
        <v>28814701.055939998</v>
      </c>
      <c r="AK2415" s="2" t="n">
        <v>12723830.397937899</v>
      </c>
      <c r="AL2415" s="2" t="n">
        <v>24627445.286400001</v>
      </c>
      <c r="AM2415" s="2" t="n">
        <v>9369864.5423839595</v>
      </c>
    </row>
    <row r="2416">
      <c r="A2416" t="str">
        <f t="shared" si="407"/>
        <v>R&amp;D</v>
      </c>
      <c r="B2416" t="str">
        <f t="shared" si="408"/>
        <v>AD23</v>
      </c>
      <c r="C2416" t="str">
        <f t="shared" si="409"/>
        <v>R&amp;D- DEFENSE OTHER: SERVICES (ADVANCED DEVELOPMENT)</v>
      </c>
      <c r="D2416" s="2" t="n">
        <f t="shared" si="410"/>
        <v>77722126.782245904</v>
      </c>
      <c r="E2416" s="2" t="n">
        <f t="shared" si="411"/>
        <v>45027258.904475302</v>
      </c>
      <c r="F2416" s="2" t="n">
        <f t="shared" si="412"/>
        <v>36307965.465099998</v>
      </c>
      <c r="G2416" s="2" t="n">
        <f t="shared" si="413"/>
        <v>25220244.916462298</v>
      </c>
      <c r="H2416" s="3" t="n">
        <f t="shared" si="414"/>
        <v>-0.19364477544309688</v>
      </c>
      <c r="I2416" s="3" t="n">
        <f t="shared" si="415"/>
        <v>-0.53284904867793914</v>
      </c>
      <c r="J2416" s="3" t="n">
        <f t="shared" si="416"/>
        <v>0.69462016374077873</v>
      </c>
      <c r="K2416" s="3" t="n">
        <f t="shared" si="417"/>
        <v>2.9311281614104206E-4</v>
      </c>
      <c r="L2416" s="3" t="n">
        <f>AM2416/SUM(AM1:AM$2860)</f>
        <v>2.8695930195391271E-4</v>
      </c>
      <c r="M2416" t="s">
        <v>36</v>
      </c>
      <c r="N2416" t="s">
        <v>5672</v>
      </c>
      <c r="O2416" t="s">
        <v>5673</v>
      </c>
      <c r="P2416" s="2" t="n">
        <v>44031364.745613702</v>
      </c>
      <c r="Q2416" s="2" t="n">
        <v>28413776.948341701</v>
      </c>
      <c r="R2416" s="2" t="n">
        <v>39399212.367095597</v>
      </c>
      <c r="S2416" s="2" t="n">
        <v>51418701.719239503</v>
      </c>
      <c r="T2416" s="2" t="n">
        <v>84413871.785975501</v>
      </c>
      <c r="U2416" s="2" t="n">
        <v>159778156.35312599</v>
      </c>
      <c r="V2416" s="2" t="n">
        <v>94267435.570890799</v>
      </c>
      <c r="W2416" s="2" t="n">
        <v>159387766.101221</v>
      </c>
      <c r="X2416" s="2" t="n">
        <v>53673268.357959002</v>
      </c>
      <c r="Y2416" s="2" t="n">
        <v>91585964.541978404</v>
      </c>
      <c r="Z2416" s="2" t="n">
        <v>69539561.207629606</v>
      </c>
      <c r="AA2416" s="2" t="n">
        <v>82047847.055645198</v>
      </c>
      <c r="AB2416" s="2" t="n">
        <v>74037772.580836996</v>
      </c>
      <c r="AC2416" s="2" t="n">
        <v>50973187.435301401</v>
      </c>
      <c r="AD2416" s="2" t="n">
        <v>68282928.957100004</v>
      </c>
      <c r="AE2416" s="2" t="n">
        <v>77722126.782245904</v>
      </c>
      <c r="AF2416" s="2" t="n">
        <v>94625965.919383004</v>
      </c>
      <c r="AG2416" s="2" t="n">
        <v>79429015.156154096</v>
      </c>
      <c r="AH2416" s="2" t="n">
        <v>64631247.584022202</v>
      </c>
      <c r="AI2416" s="2" t="n">
        <v>57154622.785863101</v>
      </c>
      <c r="AJ2416" s="2" t="n">
        <v>62122614.050299503</v>
      </c>
      <c r="AK2416" s="2" t="n">
        <v>45027258.904475302</v>
      </c>
      <c r="AL2416" s="2" t="n">
        <v>36307965.465099998</v>
      </c>
      <c r="AM2416" s="2" t="n">
        <v>25220244.916462298</v>
      </c>
    </row>
    <row r="2417">
      <c r="A2417" t="str">
        <f t="shared" si="407"/>
        <v>R&amp;D</v>
      </c>
      <c r="B2417" t="str">
        <f t="shared" si="408"/>
        <v>AD24</v>
      </c>
      <c r="C2417" t="str">
        <f t="shared" si="409"/>
        <v>R&amp;D- DEFENSE OTHER: SERVICES (ENGINEERING DEVELOPMENT)</v>
      </c>
      <c r="D2417" s="2" t="n">
        <f t="shared" si="410"/>
        <v>360200924.21021402</v>
      </c>
      <c r="E2417" s="2" t="n">
        <f t="shared" si="411"/>
        <v>463730605.57191098</v>
      </c>
      <c r="F2417" s="2" t="n">
        <f t="shared" si="412"/>
        <v>238300725.93130001</v>
      </c>
      <c r="G2417" s="2" t="n">
        <f t="shared" si="413"/>
        <v>107054450.00657199</v>
      </c>
      <c r="H2417" s="3" t="n">
        <f t="shared" si="414"/>
        <v>-0.48612249640627492</v>
      </c>
      <c r="I2417" s="3" t="n">
        <f t="shared" si="415"/>
        <v>-0.33842278041400242</v>
      </c>
      <c r="J2417" s="3" t="n">
        <f t="shared" si="416"/>
        <v>0.44924097309478966</v>
      </c>
      <c r="K2417" s="3" t="n">
        <f t="shared" si="417"/>
        <v>1.9237926436092476E-3</v>
      </c>
      <c r="L2417" s="3" t="n">
        <f>AM2417/SUM(AM1:AM$2860)</f>
        <v>1.2180797746691807E-3</v>
      </c>
      <c r="M2417" t="s">
        <v>36</v>
      </c>
      <c r="N2417" t="s">
        <v>5674</v>
      </c>
      <c r="O2417" t="s">
        <v>5675</v>
      </c>
      <c r="P2417" s="2" t="n">
        <v>102685315.875306</v>
      </c>
      <c r="Q2417" s="2" t="n">
        <v>106694429.96986499</v>
      </c>
      <c r="R2417" s="2" t="n">
        <v>62694277.676662497</v>
      </c>
      <c r="S2417" s="2" t="n">
        <v>93223850.242337197</v>
      </c>
      <c r="T2417" s="2" t="n">
        <v>90306295.049705997</v>
      </c>
      <c r="U2417" s="2" t="n">
        <v>60459675.856237702</v>
      </c>
      <c r="V2417" s="2" t="n">
        <v>77309019.769451097</v>
      </c>
      <c r="W2417" s="2" t="n">
        <v>200408128.529612</v>
      </c>
      <c r="X2417" s="2" t="n">
        <v>174752353.281183</v>
      </c>
      <c r="Y2417" s="2" t="n">
        <v>216658483.59947401</v>
      </c>
      <c r="Z2417" s="2" t="n">
        <v>283471184.36486</v>
      </c>
      <c r="AA2417" s="2" t="n">
        <v>334455881.70267099</v>
      </c>
      <c r="AB2417" s="2" t="n">
        <v>309048790.32573903</v>
      </c>
      <c r="AC2417" s="2" t="n">
        <v>314249174.03282201</v>
      </c>
      <c r="AD2417" s="2" t="n">
        <v>363933876.94139802</v>
      </c>
      <c r="AE2417" s="2" t="n">
        <v>360200924.21021402</v>
      </c>
      <c r="AF2417" s="2" t="n">
        <v>697117205.89014006</v>
      </c>
      <c r="AG2417" s="2" t="n">
        <v>764275227.97368002</v>
      </c>
      <c r="AH2417" s="2" t="n">
        <v>861081832.19731796</v>
      </c>
      <c r="AI2417" s="2" t="n">
        <v>878949474.01943099</v>
      </c>
      <c r="AJ2417" s="2" t="n">
        <v>941880810.45546198</v>
      </c>
      <c r="AK2417" s="2" t="n">
        <v>463730605.57191098</v>
      </c>
      <c r="AL2417" s="2" t="n">
        <v>238300725.93130001</v>
      </c>
      <c r="AM2417" s="2" t="n">
        <v>107054450.00657199</v>
      </c>
    </row>
    <row r="2418">
      <c r="A2418" t="str">
        <f t="shared" si="407"/>
        <v>R&amp;D</v>
      </c>
      <c r="B2418" t="str">
        <f t="shared" si="408"/>
        <v>AD25</v>
      </c>
      <c r="C2418" t="str">
        <f t="shared" si="409"/>
        <v>R&amp;D- DEFENSE OTHER: SERVICES (OPERATIONAL SYSTEMS DEVELOPMENT)</v>
      </c>
      <c r="D2418" s="2" t="n">
        <f t="shared" si="410"/>
        <v>85786696.496311903</v>
      </c>
      <c r="E2418" s="2" t="n">
        <f t="shared" si="411"/>
        <v>22004767.7179286</v>
      </c>
      <c r="F2418" s="2" t="n">
        <f t="shared" si="412"/>
        <v>16652739.1263</v>
      </c>
      <c r="G2418" s="2" t="n">
        <f t="shared" si="413"/>
        <v>9120362.6973997708</v>
      </c>
      <c r="H2418" s="3" t="n">
        <f t="shared" si="414"/>
        <v>-0.2432213173178821</v>
      </c>
      <c r="I2418" s="3" t="n">
        <f t="shared" si="415"/>
        <v>-0.80588203292085125</v>
      </c>
      <c r="J2418" s="3" t="n">
        <f t="shared" si="416"/>
        <v>0.54767943148738829</v>
      </c>
      <c r="K2418" s="3" t="n">
        <f t="shared" si="417"/>
        <v>1.3443692587136995E-4</v>
      </c>
      <c r="L2418" s="3" t="n">
        <f>AM2418/SUM(AM1:AM$2860)</f>
        <v>1.0377270014154405E-4</v>
      </c>
      <c r="M2418" t="s">
        <v>36</v>
      </c>
      <c r="N2418" t="s">
        <v>5676</v>
      </c>
      <c r="O2418" t="s">
        <v>5677</v>
      </c>
      <c r="P2418" s="2" t="n">
        <v>87023808.606305704</v>
      </c>
      <c r="Q2418" s="2" t="n">
        <v>60660193.933020398</v>
      </c>
      <c r="R2418" s="2" t="n">
        <v>64590476.174998298</v>
      </c>
      <c r="S2418" s="2" t="n">
        <v>66856866.7580994</v>
      </c>
      <c r="T2418" s="2" t="n">
        <v>73155331.144507498</v>
      </c>
      <c r="U2418" s="2" t="n">
        <v>87777477.454289302</v>
      </c>
      <c r="V2418" s="2" t="n">
        <v>94668729.322189495</v>
      </c>
      <c r="W2418" s="2" t="n">
        <v>167027474.151636</v>
      </c>
      <c r="X2418" s="2" t="n">
        <v>200281713.61339599</v>
      </c>
      <c r="Y2418" s="2" t="n">
        <v>177284077.14924401</v>
      </c>
      <c r="Z2418" s="2" t="n">
        <v>153456036.03454101</v>
      </c>
      <c r="AA2418" s="2" t="n">
        <v>121624576.95300899</v>
      </c>
      <c r="AB2418" s="2" t="n">
        <v>83781903.310956106</v>
      </c>
      <c r="AC2418" s="2" t="n">
        <v>82005520.220756203</v>
      </c>
      <c r="AD2418" s="2" t="n">
        <v>100213427.322891</v>
      </c>
      <c r="AE2418" s="2" t="n">
        <v>85786696.496311903</v>
      </c>
      <c r="AF2418" s="2" t="n">
        <v>79762752.759330198</v>
      </c>
      <c r="AG2418" s="2" t="n">
        <v>46727357.069093503</v>
      </c>
      <c r="AH2418" s="2" t="n">
        <v>57155495.9264597</v>
      </c>
      <c r="AI2418" s="2" t="n">
        <v>46492880.178305</v>
      </c>
      <c r="AJ2418" s="2" t="n">
        <v>52897323.3143024</v>
      </c>
      <c r="AK2418" s="2" t="n">
        <v>22004767.7179286</v>
      </c>
      <c r="AL2418" s="2" t="n">
        <v>16652739.1263</v>
      </c>
      <c r="AM2418" s="2" t="n">
        <v>9120362.6973997708</v>
      </c>
    </row>
    <row r="2419">
      <c r="A2419" t="str">
        <f t="shared" si="407"/>
        <v>R&amp;D</v>
      </c>
      <c r="B2419" t="str">
        <f t="shared" si="408"/>
        <v>AD26</v>
      </c>
      <c r="C2419" t="str">
        <f t="shared" si="409"/>
        <v>R&amp;D- DEFENSE OTHER: SERVICES (MANAGEMENT/SUPPORT)</v>
      </c>
      <c r="D2419" s="2" t="n">
        <f t="shared" si="410"/>
        <v>37882554.499203198</v>
      </c>
      <c r="E2419" s="2" t="n">
        <f t="shared" si="411"/>
        <v>57515580.431718796</v>
      </c>
      <c r="F2419" s="2" t="n">
        <f t="shared" si="412"/>
        <v>42021214.6285</v>
      </c>
      <c r="G2419" s="2" t="n">
        <f t="shared" si="413"/>
        <v>20206288.114397202</v>
      </c>
      <c r="H2419" s="3" t="n">
        <f t="shared" si="414"/>
        <v>-0.26939423521272399</v>
      </c>
      <c r="I2419" s="3" t="n">
        <f t="shared" si="415"/>
        <v>0.10924976375032602</v>
      </c>
      <c r="J2419" s="3" t="n">
        <f t="shared" si="416"/>
        <v>0.48085921106841861</v>
      </c>
      <c r="K2419" s="3" t="n">
        <f t="shared" si="417"/>
        <v>3.3923565806148276E-4</v>
      </c>
      <c r="L2419" s="3" t="n">
        <f>AM2419/SUM(AM1:AM$2860)</f>
        <v>2.2990983440459057E-4</v>
      </c>
      <c r="M2419" t="s">
        <v>36</v>
      </c>
      <c r="N2419" t="s">
        <v>5678</v>
      </c>
      <c r="O2419" t="s">
        <v>5679</v>
      </c>
      <c r="P2419" s="2" t="n">
        <v>70239937.702296495</v>
      </c>
      <c r="Q2419" s="2" t="n">
        <v>20572571.720345199</v>
      </c>
      <c r="R2419" s="2" t="n">
        <v>30407704.6806609</v>
      </c>
      <c r="S2419" s="2" t="n">
        <v>67858063.795437098</v>
      </c>
      <c r="T2419" s="2" t="n">
        <v>200632531.13112</v>
      </c>
      <c r="U2419" s="2" t="n">
        <v>168138811.58529401</v>
      </c>
      <c r="V2419" s="2" t="n">
        <v>128705616.66339</v>
      </c>
      <c r="W2419" s="2" t="n">
        <v>52339965.1377206</v>
      </c>
      <c r="X2419" s="2" t="n">
        <v>40445520.579056799</v>
      </c>
      <c r="Y2419" s="2" t="n">
        <v>44520232.814707503</v>
      </c>
      <c r="Z2419" s="2" t="n">
        <v>55395422.755860001</v>
      </c>
      <c r="AA2419" s="2" t="n">
        <v>71131874.910432801</v>
      </c>
      <c r="AB2419" s="2" t="n">
        <v>58646311.201268502</v>
      </c>
      <c r="AC2419" s="2" t="n">
        <v>48430815.454600997</v>
      </c>
      <c r="AD2419" s="2" t="n">
        <v>54888915.771573901</v>
      </c>
      <c r="AE2419" s="2" t="n">
        <v>37882554.499203198</v>
      </c>
      <c r="AF2419" s="2" t="n">
        <v>53294635.971914701</v>
      </c>
      <c r="AG2419" s="2" t="n">
        <v>71878573.788391903</v>
      </c>
      <c r="AH2419" s="2" t="n">
        <v>72778218.857042506</v>
      </c>
      <c r="AI2419" s="2" t="n">
        <v>87364209.806413502</v>
      </c>
      <c r="AJ2419" s="2" t="n">
        <v>74885289.493341804</v>
      </c>
      <c r="AK2419" s="2" t="n">
        <v>57515580.431718796</v>
      </c>
      <c r="AL2419" s="2" t="n">
        <v>42021214.6285</v>
      </c>
      <c r="AM2419" s="2" t="n">
        <v>20206288.114397202</v>
      </c>
    </row>
    <row r="2420">
      <c r="A2420" t="str">
        <f t="shared" si="407"/>
        <v>R&amp;D</v>
      </c>
      <c r="B2420" t="str">
        <f t="shared" si="408"/>
        <v>AD27</v>
      </c>
      <c r="C2420" t="str">
        <f t="shared" si="409"/>
        <v>R&amp;D- DEFENSE OTHER: SERVICES (COMMERCIALIZED)</v>
      </c>
      <c r="D2420" s="2" t="n">
        <f t="shared" si="410"/>
        <v>15856603.796790799</v>
      </c>
      <c r="E2420" s="2" t="n">
        <f t="shared" si="411"/>
        <v>15053079.040896401</v>
      </c>
      <c r="F2420" s="2" t="n">
        <f t="shared" si="412"/>
        <v>5806649.3437000001</v>
      </c>
      <c r="G2420" s="2" t="n">
        <f t="shared" si="413"/>
        <v>-323995.16766063002</v>
      </c>
      <c r="H2420" s="3" t="n">
        <f t="shared" si="414"/>
        <v>-0.61425504191372271</v>
      </c>
      <c r="I2420" s="3" t="n">
        <f t="shared" si="415"/>
        <v>-0.63380245744204056</v>
      </c>
      <c r="J2420" s="3" t="n">
        <f t="shared" si="416"/>
        <v>-5.5797267663864156E-2</v>
      </c>
      <c r="K2420" s="3" t="n">
        <f t="shared" si="417"/>
        <v>4.687685800272789E-5</v>
      </c>
      <c r="L2420" s="3" t="n">
        <f>AM2420/SUM(AM1:AM$2860)</f>
        <v>-3.6864601218700975E-6</v>
      </c>
      <c r="M2420" t="s">
        <v>36</v>
      </c>
      <c r="N2420" t="s">
        <v>5680</v>
      </c>
      <c r="O2420" t="s">
        <v>5681</v>
      </c>
      <c r="P2420" s="2" t="n">
        <v>60756570.119848497</v>
      </c>
      <c r="Q2420" s="2" t="n">
        <v>66091846.827070698</v>
      </c>
      <c r="R2420" s="2" t="n">
        <v>100438936.942889</v>
      </c>
      <c r="S2420" s="2" t="n">
        <v>130850364.329631</v>
      </c>
      <c r="T2420" s="2" t="n">
        <v>96392768.916739494</v>
      </c>
      <c r="U2420" s="2" t="n">
        <v>131209081.47508299</v>
      </c>
      <c r="V2420" s="2" t="n">
        <v>60078717.085504197</v>
      </c>
      <c r="W2420" s="2" t="n">
        <v>71293300.385605395</v>
      </c>
      <c r="X2420" s="2" t="n">
        <v>33689034.870334201</v>
      </c>
      <c r="Y2420" s="2" t="n">
        <v>32482799.258106399</v>
      </c>
      <c r="Z2420" s="2" t="n">
        <v>8096042.8605070403</v>
      </c>
      <c r="AA2420" s="2" t="n">
        <v>16665087.7538909</v>
      </c>
      <c r="AB2420" s="2" t="n">
        <v>24435688.504443198</v>
      </c>
      <c r="AC2420" s="2" t="n">
        <v>21041663.464982301</v>
      </c>
      <c r="AD2420" s="2" t="n">
        <v>23238515.338680401</v>
      </c>
      <c r="AE2420" s="2" t="n">
        <v>15856603.796790799</v>
      </c>
      <c r="AF2420" s="2" t="n">
        <v>5399562.74905614</v>
      </c>
      <c r="AG2420" s="2" t="n">
        <v>16450765.882652201</v>
      </c>
      <c r="AH2420" s="2" t="n">
        <v>13792000.791883601</v>
      </c>
      <c r="AI2420" s="2" t="n">
        <v>15963860.5624507</v>
      </c>
      <c r="AJ2420" s="2" t="n">
        <v>14061630.8195401</v>
      </c>
      <c r="AK2420" s="2" t="n">
        <v>15053079.040896401</v>
      </c>
      <c r="AL2420" s="2" t="n">
        <v>5806649.3437000001</v>
      </c>
      <c r="AM2420" s="2" t="n">
        <v>-323995.16766063002</v>
      </c>
    </row>
    <row r="2421">
      <c r="A2421" t="str">
        <f t="shared" si="407"/>
        <v>R&amp;D</v>
      </c>
      <c r="B2421" t="str">
        <f t="shared" si="408"/>
        <v>AD31</v>
      </c>
      <c r="C2421" t="str">
        <f t="shared" si="409"/>
        <v>R&amp;D- DEFENSE OTHER: SUBSISTENCE (BASIC RESEARCH)</v>
      </c>
      <c r="D2421" s="2" t="n">
        <f t="shared" si="410"/>
        <v>237160.770200019</v>
      </c>
      <c r="E2421" s="2" t="n">
        <f t="shared" si="411"/>
        <v>0</v>
      </c>
      <c r="F2421" s="2" t="n">
        <f t="shared" si="412"/>
        <v>0</v>
      </c>
      <c r="G2421" s="2" t="n">
        <f t="shared" si="413"/>
        <v>0</v>
      </c>
      <c r="H2421" s="3" t="e">
        <f t="shared" si="414"/>
        <v>#DIV/0!</v>
      </c>
      <c r="I2421" s="3" t="n">
        <f t="shared" si="415"/>
        <v>-1</v>
      </c>
      <c r="J2421" s="3" t="e">
        <f t="shared" si="416"/>
        <v>#DIV/0!</v>
      </c>
      <c r="K2421" s="3" t="n">
        <f t="shared" si="417"/>
        <v>0</v>
      </c>
      <c r="L2421" s="3" t="n">
        <f>AM2421/SUM(AM1:AM$2860)</f>
        <v>0</v>
      </c>
      <c r="M2421" t="s">
        <v>36</v>
      </c>
      <c r="N2421" t="s">
        <v>5682</v>
      </c>
      <c r="O2421" t="s">
        <v>5683</v>
      </c>
      <c r="P2421" s="2" t="n">
        <v>96822.623232417594</v>
      </c>
      <c r="Q2421" s="2"/>
      <c r="R2421" s="2" t="n">
        <v>232944.876062742</v>
      </c>
      <c r="S2421" s="2" t="n">
        <v>600392.30425556004</v>
      </c>
      <c r="T2421" s="2" t="n">
        <v>2182185.7244377602</v>
      </c>
      <c r="U2421" s="2"/>
      <c r="V2421" s="2"/>
      <c r="W2421" s="2" t="n">
        <v>162861.21103106099</v>
      </c>
      <c r="X2421" s="2"/>
      <c r="Y2421" s="2" t="n">
        <v>9939.2723523371606</v>
      </c>
      <c r="Z2421" s="2" t="n">
        <v>283632.92644167697</v>
      </c>
      <c r="AA2421" s="2" t="n">
        <v>39148.853826497398</v>
      </c>
      <c r="AB2421" s="2" t="n">
        <v>23987.146395423199</v>
      </c>
      <c r="AC2421" s="2" t="n">
        <v>23099.121122992299</v>
      </c>
      <c r="AD2421" s="2"/>
      <c r="AE2421" s="2" t="n">
        <v>237160.770200019</v>
      </c>
      <c r="AF2421" s="2" t="n">
        <v>2706.3173073604999</v>
      </c>
      <c r="AG2421" s="2"/>
      <c r="AH2421" s="2"/>
      <c r="AI2421" s="2"/>
      <c r="AJ2421" s="2"/>
      <c r="AK2421" s="2"/>
      <c r="AL2421" s="2"/>
      <c r="AM2421" s="2"/>
    </row>
    <row r="2422">
      <c r="A2422" t="str">
        <f t="shared" si="407"/>
        <v>R&amp;D</v>
      </c>
      <c r="B2422" t="str">
        <f t="shared" si="408"/>
        <v>AD32</v>
      </c>
      <c r="C2422" t="str">
        <f t="shared" si="409"/>
        <v>R&amp;D- DEFENSE OTHER: SUBSISTENCE (APPLIED RESEARCH/EXPLORATORY DEVELOPMENT)</v>
      </c>
      <c r="D2422" s="2" t="n">
        <f t="shared" si="410"/>
        <v>635707.210550057</v>
      </c>
      <c r="E2422" s="2" t="n">
        <f t="shared" si="411"/>
        <v>-37.093586667923802</v>
      </c>
      <c r="F2422" s="2" t="n">
        <f t="shared" si="412"/>
        <v>0</v>
      </c>
      <c r="G2422" s="2" t="n">
        <f t="shared" si="413"/>
        <v>0</v>
      </c>
      <c r="H2422" s="3" t="n">
        <f t="shared" si="414"/>
        <v>-1</v>
      </c>
      <c r="I2422" s="3" t="n">
        <f t="shared" si="415"/>
        <v>-1</v>
      </c>
      <c r="J2422" s="3" t="e">
        <f t="shared" si="416"/>
        <v>#DIV/0!</v>
      </c>
      <c r="K2422" s="3" t="n">
        <f t="shared" si="417"/>
        <v>0</v>
      </c>
      <c r="L2422" s="3" t="n">
        <f>AM2422/SUM(AM1:AM$2860)</f>
        <v>0</v>
      </c>
      <c r="M2422" t="s">
        <v>36</v>
      </c>
      <c r="N2422" t="s">
        <v>5684</v>
      </c>
      <c r="O2422" t="s">
        <v>5685</v>
      </c>
      <c r="P2422" s="2" t="n">
        <v>48471.9014930751</v>
      </c>
      <c r="Q2422" s="2" t="n">
        <v>1182817.5990568299</v>
      </c>
      <c r="R2422" s="2"/>
      <c r="S2422" s="2"/>
      <c r="T2422" s="2" t="n">
        <v>158388.28639778201</v>
      </c>
      <c r="U2422" s="2"/>
      <c r="V2422" s="2" t="n">
        <v>76800.941783590097</v>
      </c>
      <c r="W2422" s="2" t="n">
        <v>0</v>
      </c>
      <c r="X2422" s="2" t="n">
        <v>606115.85623180203</v>
      </c>
      <c r="Y2422" s="2" t="n">
        <v>329901.49868352199</v>
      </c>
      <c r="Z2422" s="2" t="n">
        <v>1416357.9697324701</v>
      </c>
      <c r="AA2422" s="2" t="n">
        <v>704548.85487112601</v>
      </c>
      <c r="AB2422" s="2" t="n">
        <v>273746.63394776901</v>
      </c>
      <c r="AC2422" s="2"/>
      <c r="AD2422" s="2"/>
      <c r="AE2422" s="2" t="n">
        <v>635707.210550057</v>
      </c>
      <c r="AF2422" s="2" t="n">
        <v>4415334.8282419499</v>
      </c>
      <c r="AG2422" s="2" t="n">
        <v>3391847.1237334399</v>
      </c>
      <c r="AH2422" s="2" t="n">
        <v>0</v>
      </c>
      <c r="AI2422" s="2" t="n">
        <v>0</v>
      </c>
      <c r="AJ2422" s="2"/>
      <c r="AK2422" s="2" t="n">
        <v>-37.093586667923802</v>
      </c>
      <c r="AL2422" s="2"/>
      <c r="AM2422" s="2"/>
    </row>
    <row r="2423">
      <c r="A2423" t="str">
        <f t="shared" si="407"/>
        <v>R&amp;D</v>
      </c>
      <c r="B2423" t="str">
        <f t="shared" si="408"/>
        <v>AD33</v>
      </c>
      <c r="C2423" t="str">
        <f t="shared" si="409"/>
        <v>R&amp;D- DEFENSE OTHER: SUBSISTENCE (ADVANCED DEVELOPMENT)</v>
      </c>
      <c r="D2423" s="2" t="n">
        <f t="shared" si="410"/>
        <v>0</v>
      </c>
      <c r="E2423" s="2" t="n">
        <f t="shared" si="411"/>
        <v>0</v>
      </c>
      <c r="F2423" s="2" t="n">
        <f t="shared" si="412"/>
        <v>0</v>
      </c>
      <c r="G2423" s="2" t="n">
        <f t="shared" si="413"/>
        <v>0</v>
      </c>
      <c r="H2423" s="3" t="e">
        <f t="shared" si="414"/>
        <v>#DIV/0!</v>
      </c>
      <c r="I2423" s="3" t="e">
        <f t="shared" si="415"/>
        <v>#DIV/0!</v>
      </c>
      <c r="J2423" s="3" t="e">
        <f t="shared" si="416"/>
        <v>#DIV/0!</v>
      </c>
      <c r="K2423" s="3" t="n">
        <f t="shared" si="417"/>
        <v>0</v>
      </c>
      <c r="L2423" s="3" t="n">
        <f>AM2423/SUM(AM1:AM$2860)</f>
        <v>0</v>
      </c>
      <c r="M2423" t="s">
        <v>36</v>
      </c>
      <c r="N2423" t="s">
        <v>5686</v>
      </c>
      <c r="O2423" t="s">
        <v>5687</v>
      </c>
      <c r="P2423" s="2" t="n">
        <v>3783199.5969335199</v>
      </c>
      <c r="Q2423" s="2" t="n">
        <v>261861.205206921</v>
      </c>
      <c r="R2423" s="2" t="n">
        <v>844015.19274557102</v>
      </c>
      <c r="S2423" s="2"/>
      <c r="T2423" s="2"/>
      <c r="U2423" s="2" t="n">
        <v>401800.86511961097</v>
      </c>
      <c r="V2423" s="2" t="n">
        <v>40027.200712209902</v>
      </c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</row>
    <row r="2424">
      <c r="A2424" t="str">
        <f t="shared" si="407"/>
        <v>R&amp;D</v>
      </c>
      <c r="B2424" t="str">
        <f t="shared" si="408"/>
        <v>AD34</v>
      </c>
      <c r="C2424" t="str">
        <f t="shared" si="409"/>
        <v>R&amp;D- DEFENSE OTHER: SUBSISTENCE (ENGINEERING DEVELOPMENT)</v>
      </c>
      <c r="D2424" s="2" t="n">
        <f t="shared" si="410"/>
        <v>0</v>
      </c>
      <c r="E2424" s="2" t="n">
        <f t="shared" si="411"/>
        <v>0</v>
      </c>
      <c r="F2424" s="2" t="n">
        <f t="shared" si="412"/>
        <v>0</v>
      </c>
      <c r="G2424" s="2" t="n">
        <f t="shared" si="413"/>
        <v>0</v>
      </c>
      <c r="H2424" s="3" t="e">
        <f t="shared" si="414"/>
        <v>#DIV/0!</v>
      </c>
      <c r="I2424" s="3" t="e">
        <f t="shared" si="415"/>
        <v>#DIV/0!</v>
      </c>
      <c r="J2424" s="3" t="e">
        <f t="shared" si="416"/>
        <v>#DIV/0!</v>
      </c>
      <c r="K2424" s="3" t="n">
        <f t="shared" si="417"/>
        <v>0</v>
      </c>
      <c r="L2424" s="3" t="n">
        <f>AM2424/SUM(AM1:AM$2860)</f>
        <v>0</v>
      </c>
      <c r="M2424" t="s">
        <v>36</v>
      </c>
      <c r="N2424" t="s">
        <v>5688</v>
      </c>
      <c r="O2424" t="s">
        <v>5689</v>
      </c>
      <c r="P2424" s="2"/>
      <c r="Q2424" s="2"/>
      <c r="R2424" s="2"/>
      <c r="S2424" s="2"/>
      <c r="T2424" s="2"/>
      <c r="U2424" s="2" t="n">
        <v>1443654.70613035</v>
      </c>
      <c r="V2424" s="2"/>
      <c r="W2424" s="2" t="n">
        <v>1384365.8811316399</v>
      </c>
      <c r="X2424" s="2"/>
      <c r="Y2424" s="2"/>
      <c r="Z2424" s="2" t="n">
        <v>35964.488142948103</v>
      </c>
      <c r="AA2424" s="2"/>
      <c r="AB2424" s="2" t="n">
        <v>0</v>
      </c>
      <c r="AC2424" s="2"/>
      <c r="AD2424" s="2" t="n">
        <v>4651.4028911368496</v>
      </c>
      <c r="AE2424" s="2" t="n">
        <v>0</v>
      </c>
      <c r="AF2424" s="2"/>
      <c r="AG2424" s="2"/>
      <c r="AH2424" s="2"/>
      <c r="AI2424" s="2" t="n">
        <v>4112559.7422296698</v>
      </c>
      <c r="AJ2424" s="2"/>
      <c r="AK2424" s="2"/>
      <c r="AL2424" s="2"/>
      <c r="AM2424" s="2"/>
    </row>
    <row r="2425">
      <c r="A2425" t="str">
        <f t="shared" si="407"/>
        <v>R&amp;D</v>
      </c>
      <c r="B2425" t="str">
        <f t="shared" si="408"/>
        <v>AD35</v>
      </c>
      <c r="C2425" t="str">
        <f t="shared" si="409"/>
        <v>R&amp;D- DEFENSE OTHER: SUBSISTENCE (OPERATIONAL SYSTEMS DEVELOPMENT)</v>
      </c>
      <c r="D2425" s="2" t="n">
        <f t="shared" si="410"/>
        <v>0</v>
      </c>
      <c r="E2425" s="2" t="n">
        <f t="shared" si="411"/>
        <v>929499.62763984199</v>
      </c>
      <c r="F2425" s="2" t="n">
        <f t="shared" si="412"/>
        <v>1969198.25</v>
      </c>
      <c r="G2425" s="2" t="n">
        <f t="shared" si="413"/>
        <v>0</v>
      </c>
      <c r="H2425" s="3" t="n">
        <f t="shared" si="414"/>
        <v>1.118557330679228</v>
      </c>
      <c r="I2425" s="3" t="e">
        <f t="shared" si="415"/>
        <v>#DIV/0!</v>
      </c>
      <c r="J2425" s="3" t="n">
        <f t="shared" si="416"/>
        <v>0</v>
      </c>
      <c r="K2425" s="3" t="n">
        <f t="shared" si="417"/>
        <v>1.5897262135283407E-5</v>
      </c>
      <c r="L2425" s="3" t="n">
        <f>AM2425/SUM(AM1:AM$2860)</f>
        <v>0</v>
      </c>
      <c r="M2425" t="s">
        <v>36</v>
      </c>
      <c r="N2425" t="s">
        <v>5690</v>
      </c>
      <c r="O2425" t="s">
        <v>5691</v>
      </c>
      <c r="P2425" s="2"/>
      <c r="Q2425" s="2"/>
      <c r="R2425" s="2"/>
      <c r="S2425" s="2"/>
      <c r="T2425" s="2" t="n">
        <v>622770.40793748701</v>
      </c>
      <c r="U2425" s="2"/>
      <c r="V2425" s="2"/>
      <c r="W2425" s="2" t="n">
        <v>7808.3676241966205</v>
      </c>
      <c r="X2425" s="2"/>
      <c r="Y2425" s="2"/>
      <c r="Z2425" s="2" t="n">
        <v>1783802.93625876</v>
      </c>
      <c r="AA2425" s="2" t="n">
        <v>269020.536119378</v>
      </c>
      <c r="AB2425" s="2"/>
      <c r="AC2425" s="2"/>
      <c r="AD2425" s="2"/>
      <c r="AE2425" s="2"/>
      <c r="AF2425" s="2"/>
      <c r="AG2425" s="2"/>
      <c r="AH2425" s="2"/>
      <c r="AI2425" s="2" t="n">
        <v>12706192.5954314</v>
      </c>
      <c r="AJ2425" s="2" t="n">
        <v>5868136.4367310097</v>
      </c>
      <c r="AK2425" s="2" t="n">
        <v>929499.62763984199</v>
      </c>
      <c r="AL2425" s="2" t="n">
        <v>1969198.25</v>
      </c>
      <c r="AM2425" s="2" t="n">
        <v>0</v>
      </c>
    </row>
    <row r="2426">
      <c r="A2426" t="str">
        <f t="shared" si="407"/>
        <v>R&amp;D</v>
      </c>
      <c r="B2426" t="str">
        <f t="shared" si="408"/>
        <v>AD36</v>
      </c>
      <c r="C2426" t="str">
        <f t="shared" si="409"/>
        <v>R&amp;D- DEFENSE OTHER: SUBSISTENCE (MANAGEMENT/SUPPORT)</v>
      </c>
      <c r="D2426" s="2" t="n">
        <f t="shared" si="410"/>
        <v>0</v>
      </c>
      <c r="E2426" s="2" t="n">
        <f t="shared" si="411"/>
        <v>0</v>
      </c>
      <c r="F2426" s="2" t="n">
        <f t="shared" si="412"/>
        <v>0</v>
      </c>
      <c r="G2426" s="2" t="n">
        <f t="shared" si="413"/>
        <v>0</v>
      </c>
      <c r="H2426" s="3" t="e">
        <f t="shared" si="414"/>
        <v>#DIV/0!</v>
      </c>
      <c r="I2426" s="3" t="e">
        <f t="shared" si="415"/>
        <v>#DIV/0!</v>
      </c>
      <c r="J2426" s="3" t="e">
        <f t="shared" si="416"/>
        <v>#DIV/0!</v>
      </c>
      <c r="K2426" s="3" t="n">
        <f t="shared" si="417"/>
        <v>0</v>
      </c>
      <c r="L2426" s="3" t="n">
        <f>AM2426/SUM(AM1:AM$2860)</f>
        <v>0</v>
      </c>
      <c r="M2426" t="s">
        <v>36</v>
      </c>
      <c r="N2426" t="s">
        <v>5692</v>
      </c>
      <c r="O2426" t="s">
        <v>5693</v>
      </c>
      <c r="P2426" s="2"/>
      <c r="Q2426" s="2" t="n">
        <v>694089.94151232205</v>
      </c>
      <c r="R2426" s="2"/>
      <c r="S2426" s="2"/>
      <c r="T2426" s="2"/>
      <c r="U2426" s="2" t="n">
        <v>3916.6352177316298</v>
      </c>
      <c r="V2426" s="2"/>
      <c r="W2426" s="2"/>
      <c r="X2426" s="2"/>
      <c r="Y2426" s="2"/>
      <c r="Z2426" s="2"/>
      <c r="AA2426" s="2"/>
      <c r="AB2426" s="2" t="n">
        <v>0</v>
      </c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</row>
    <row r="2427">
      <c r="A2427" t="str">
        <f t="shared" si="407"/>
        <v>R&amp;D</v>
      </c>
      <c r="B2427" t="str">
        <f t="shared" si="408"/>
        <v>AD37</v>
      </c>
      <c r="C2427" t="str">
        <f t="shared" si="409"/>
        <v>R&amp;D- DEFENSE OTHER: SUBSISTENCE (COMMERCIALIZED)</v>
      </c>
      <c r="D2427" s="2" t="n">
        <f t="shared" si="410"/>
        <v>0</v>
      </c>
      <c r="E2427" s="2" t="n">
        <f t="shared" si="411"/>
        <v>0</v>
      </c>
      <c r="F2427" s="2" t="n">
        <f t="shared" si="412"/>
        <v>0</v>
      </c>
      <c r="G2427" s="2" t="n">
        <f t="shared" si="413"/>
        <v>0</v>
      </c>
      <c r="H2427" s="3" t="e">
        <f t="shared" si="414"/>
        <v>#DIV/0!</v>
      </c>
      <c r="I2427" s="3" t="e">
        <f t="shared" si="415"/>
        <v>#DIV/0!</v>
      </c>
      <c r="J2427" s="3" t="e">
        <f t="shared" si="416"/>
        <v>#DIV/0!</v>
      </c>
      <c r="K2427" s="3" t="n">
        <f t="shared" si="417"/>
        <v>0</v>
      </c>
      <c r="L2427" s="3" t="n">
        <f>AM2427/SUM(AM1:AM$2860)</f>
        <v>0</v>
      </c>
      <c r="M2427" t="s">
        <v>36</v>
      </c>
      <c r="N2427" t="s">
        <v>5694</v>
      </c>
      <c r="O2427" t="s">
        <v>5695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 t="n">
        <v>8081925.5951429298</v>
      </c>
      <c r="Z2427" s="2" t="n">
        <v>12016182.771615099</v>
      </c>
      <c r="AA2427" s="2" t="n">
        <v>5128822.4081421802</v>
      </c>
      <c r="AB2427" s="2" t="n">
        <v>3748486.5291847899</v>
      </c>
      <c r="AC2427" s="2" t="n">
        <v>0</v>
      </c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</row>
    <row r="2428">
      <c r="A2428" t="str">
        <f t="shared" si="407"/>
        <v>R&amp;D</v>
      </c>
      <c r="B2428" t="str">
        <f t="shared" si="408"/>
        <v>AD41</v>
      </c>
      <c r="C2428" t="str">
        <f t="shared" si="409"/>
        <v>R&amp;D- DEFENSE OTHER: TEXTILES/CLOTHING/EQUIPAGE (BASIC RESEARCH)</v>
      </c>
      <c r="D2428" s="2" t="n">
        <f t="shared" si="410"/>
        <v>1364923.12553429</v>
      </c>
      <c r="E2428" s="2" t="n">
        <f t="shared" si="411"/>
        <v>0</v>
      </c>
      <c r="F2428" s="2" t="n">
        <f t="shared" si="412"/>
        <v>0</v>
      </c>
      <c r="G2428" s="2" t="n">
        <f t="shared" si="413"/>
        <v>0</v>
      </c>
      <c r="H2428" s="3" t="e">
        <f t="shared" si="414"/>
        <v>#DIV/0!</v>
      </c>
      <c r="I2428" s="3" t="n">
        <f t="shared" si="415"/>
        <v>-1</v>
      </c>
      <c r="J2428" s="3" t="e">
        <f t="shared" si="416"/>
        <v>#DIV/0!</v>
      </c>
      <c r="K2428" s="3" t="n">
        <f t="shared" si="417"/>
        <v>0</v>
      </c>
      <c r="L2428" s="3" t="n">
        <f>AM2428/SUM(AM1:AM$2860)</f>
        <v>0</v>
      </c>
      <c r="M2428" t="s">
        <v>36</v>
      </c>
      <c r="N2428" t="s">
        <v>5696</v>
      </c>
      <c r="O2428" t="s">
        <v>5697</v>
      </c>
      <c r="P2428" s="2" t="n">
        <v>429784.19323859998</v>
      </c>
      <c r="Q2428" s="2" t="n">
        <v>378690.73965770297</v>
      </c>
      <c r="R2428" s="2"/>
      <c r="S2428" s="2" t="n">
        <v>106668.683497181</v>
      </c>
      <c r="T2428" s="2" t="n">
        <v>173846.171581484</v>
      </c>
      <c r="U2428" s="2"/>
      <c r="V2428" s="2"/>
      <c r="W2428" s="2"/>
      <c r="X2428" s="2"/>
      <c r="Y2428" s="2"/>
      <c r="Z2428" s="2"/>
      <c r="AA2428" s="2"/>
      <c r="AB2428" s="2" t="n">
        <v>14703.611479474501</v>
      </c>
      <c r="AC2428" s="2" t="n">
        <v>383326.78935526701</v>
      </c>
      <c r="AD2428" s="2" t="n">
        <v>606390.55927781702</v>
      </c>
      <c r="AE2428" s="2" t="n">
        <v>1364923.12553429</v>
      </c>
      <c r="AF2428" s="2" t="n">
        <v>166541.41393985201</v>
      </c>
      <c r="AG2428" s="2" t="n">
        <v>0</v>
      </c>
      <c r="AH2428" s="2" t="n">
        <v>0</v>
      </c>
      <c r="AI2428" s="2"/>
      <c r="AJ2428" s="2"/>
      <c r="AK2428" s="2"/>
      <c r="AL2428" s="2"/>
      <c r="AM2428" s="2"/>
    </row>
    <row r="2429">
      <c r="A2429" t="str">
        <f t="shared" si="407"/>
        <v>R&amp;D</v>
      </c>
      <c r="B2429" t="str">
        <f t="shared" si="408"/>
        <v>AD42</v>
      </c>
      <c r="C2429" t="str">
        <f t="shared" si="409"/>
        <v>R&amp;D- DEFENSE OTHER: TEXTILES/CLOTHING/EQUIPAGE (APPLIED RESEARCH/EXPLORATORY DEVELOPMENT)</v>
      </c>
      <c r="D2429" s="2" t="n">
        <f t="shared" si="410"/>
        <v>450237.79527796298</v>
      </c>
      <c r="E2429" s="2" t="n">
        <f t="shared" si="411"/>
        <v>376141.12532955699</v>
      </c>
      <c r="F2429" s="2" t="n">
        <f t="shared" si="412"/>
        <v>479624</v>
      </c>
      <c r="G2429" s="2" t="n">
        <f t="shared" si="413"/>
        <v>107302.317686473</v>
      </c>
      <c r="H2429" s="3" t="n">
        <f t="shared" si="414"/>
        <v>0.27511715072308629</v>
      </c>
      <c r="I2429" s="3" t="n">
        <f t="shared" si="415"/>
        <v>6.5268187234025721E-2</v>
      </c>
      <c r="J2429" s="3" t="n">
        <f t="shared" si="416"/>
        <v>0.2237217438795244</v>
      </c>
      <c r="K2429" s="3" t="n">
        <f t="shared" si="417"/>
        <v>3.8719862026960308E-6</v>
      </c>
      <c r="L2429" s="3" t="n">
        <f>AM2429/SUM(AM1:AM$2860)</f>
        <v>1.2209000461073419E-6</v>
      </c>
      <c r="M2429" t="s">
        <v>36</v>
      </c>
      <c r="N2429" t="s">
        <v>5698</v>
      </c>
      <c r="O2429" t="s">
        <v>5699</v>
      </c>
      <c r="P2429" s="2"/>
      <c r="Q2429" s="2" t="n">
        <v>394369.28495018301</v>
      </c>
      <c r="R2429" s="2" t="n">
        <v>116037.607596054</v>
      </c>
      <c r="S2429" s="2" t="n">
        <v>1142581.60328005</v>
      </c>
      <c r="T2429" s="2" t="n">
        <v>148730.08311662599</v>
      </c>
      <c r="U2429" s="2"/>
      <c r="V2429" s="2" t="n">
        <v>444450.27000604197</v>
      </c>
      <c r="W2429" s="2" t="n">
        <v>399734.534007888</v>
      </c>
      <c r="X2429" s="2" t="n">
        <v>0</v>
      </c>
      <c r="Y2429" s="2"/>
      <c r="Z2429" s="2"/>
      <c r="AA2429" s="2"/>
      <c r="AB2429" s="2" t="n">
        <v>335585.81973597</v>
      </c>
      <c r="AC2429" s="2" t="n">
        <v>1475829.0597465299</v>
      </c>
      <c r="AD2429" s="2" t="n">
        <v>36929.494182986396</v>
      </c>
      <c r="AE2429" s="2" t="n">
        <v>450237.79527796298</v>
      </c>
      <c r="AF2429" s="2" t="n">
        <v>58559.209316815803</v>
      </c>
      <c r="AG2429" s="2" t="n">
        <v>637889.50379842403</v>
      </c>
      <c r="AH2429" s="2" t="n">
        <v>102772.034809861</v>
      </c>
      <c r="AI2429" s="2" t="n">
        <v>492047.933545426</v>
      </c>
      <c r="AJ2429" s="2" t="n">
        <v>205572.93323488301</v>
      </c>
      <c r="AK2429" s="2" t="n">
        <v>376141.12532955699</v>
      </c>
      <c r="AL2429" s="2" t="n">
        <v>479624</v>
      </c>
      <c r="AM2429" s="2" t="n">
        <v>107302.317686473</v>
      </c>
    </row>
    <row r="2430">
      <c r="A2430" t="str">
        <f t="shared" si="407"/>
        <v>R&amp;D</v>
      </c>
      <c r="B2430" t="str">
        <f t="shared" si="408"/>
        <v>AD43</v>
      </c>
      <c r="C2430" t="str">
        <f t="shared" si="409"/>
        <v>R&amp;D- DEFENSE OTHER: TEXTILES/CLOTHING/EQUIPAGE (ADVANCED DEVELOPMENT)</v>
      </c>
      <c r="D2430" s="2" t="n">
        <f t="shared" si="410"/>
        <v>824866.08911571105</v>
      </c>
      <c r="E2430" s="2" t="n">
        <f t="shared" si="411"/>
        <v>15164.979164033</v>
      </c>
      <c r="F2430" s="2" t="n">
        <f t="shared" si="412"/>
        <v>0</v>
      </c>
      <c r="G2430" s="2" t="n">
        <f t="shared" si="413"/>
        <v>0</v>
      </c>
      <c r="H2430" s="3" t="n">
        <f t="shared" si="414"/>
        <v>-1</v>
      </c>
      <c r="I2430" s="3" t="n">
        <f t="shared" si="415"/>
        <v>-1</v>
      </c>
      <c r="J2430" s="3" t="e">
        <f t="shared" si="416"/>
        <v>#DIV/0!</v>
      </c>
      <c r="K2430" s="3" t="n">
        <f t="shared" si="417"/>
        <v>0</v>
      </c>
      <c r="L2430" s="3" t="n">
        <f>AM2430/SUM(AM1:AM$2860)</f>
        <v>0</v>
      </c>
      <c r="M2430" t="s">
        <v>36</v>
      </c>
      <c r="N2430" t="s">
        <v>5700</v>
      </c>
      <c r="O2430" t="s">
        <v>5701</v>
      </c>
      <c r="P2430" s="2"/>
      <c r="Q2430" s="2"/>
      <c r="R2430" s="2"/>
      <c r="S2430" s="2"/>
      <c r="T2430" s="2" t="n">
        <v>38674.462545828297</v>
      </c>
      <c r="U2430" s="2" t="n">
        <v>1403469.1337305</v>
      </c>
      <c r="V2430" s="2" t="n">
        <v>1595769.5237725701</v>
      </c>
      <c r="W2430" s="2" t="n">
        <v>410074.02114776999</v>
      </c>
      <c r="X2430" s="2" t="n">
        <v>132691.055941792</v>
      </c>
      <c r="Y2430" s="2" t="n">
        <v>195990.52154989599</v>
      </c>
      <c r="Z2430" s="2"/>
      <c r="AA2430" s="2"/>
      <c r="AB2430" s="2"/>
      <c r="AC2430" s="2" t="n">
        <v>98923.623249746903</v>
      </c>
      <c r="AD2430" s="2" t="n">
        <v>105997.149347581</v>
      </c>
      <c r="AE2430" s="2" t="n">
        <v>824866.08911571105</v>
      </c>
      <c r="AF2430" s="2" t="n">
        <v>694615.89080241194</v>
      </c>
      <c r="AG2430" s="2" t="n">
        <v>0</v>
      </c>
      <c r="AH2430" s="2" t="n">
        <v>282786.38907131599</v>
      </c>
      <c r="AI2430" s="2" t="n">
        <v>0</v>
      </c>
      <c r="AJ2430" s="2" t="n">
        <v>331569.24715303601</v>
      </c>
      <c r="AK2430" s="2" t="n">
        <v>15164.979164033</v>
      </c>
      <c r="AL2430" s="2"/>
      <c r="AM2430" s="2"/>
    </row>
    <row r="2431">
      <c r="A2431" t="str">
        <f t="shared" si="407"/>
        <v>R&amp;D</v>
      </c>
      <c r="B2431" t="str">
        <f t="shared" si="408"/>
        <v>AD44</v>
      </c>
      <c r="C2431" t="str">
        <f t="shared" si="409"/>
        <v>R&amp;D- DEFENSE OTHER: TEXTILES/CLOTHING/EQUIPAGE (ENGINEERING DEVELOPMENT)</v>
      </c>
      <c r="D2431" s="2" t="n">
        <f t="shared" si="410"/>
        <v>-20966.343472481101</v>
      </c>
      <c r="E2431" s="2" t="n">
        <f t="shared" si="411"/>
        <v>0</v>
      </c>
      <c r="F2431" s="2" t="n">
        <f t="shared" si="412"/>
        <v>0</v>
      </c>
      <c r="G2431" s="2" t="n">
        <f t="shared" si="413"/>
        <v>0</v>
      </c>
      <c r="H2431" s="3" t="e">
        <f t="shared" si="414"/>
        <v>#DIV/0!</v>
      </c>
      <c r="I2431" s="3" t="n">
        <f t="shared" si="415"/>
        <v>-1</v>
      </c>
      <c r="J2431" s="3" t="e">
        <f t="shared" si="416"/>
        <v>#DIV/0!</v>
      </c>
      <c r="K2431" s="3" t="n">
        <f t="shared" si="417"/>
        <v>0</v>
      </c>
      <c r="L2431" s="3" t="n">
        <f>AM2431/SUM(AM1:AM$2860)</f>
        <v>0</v>
      </c>
      <c r="M2431" t="s">
        <v>36</v>
      </c>
      <c r="N2431" t="s">
        <v>5702</v>
      </c>
      <c r="O2431" t="s">
        <v>5703</v>
      </c>
      <c r="P2431" s="2" t="n">
        <v>498822.72253518598</v>
      </c>
      <c r="Q2431" s="2" t="n">
        <v>1079342.9860716001</v>
      </c>
      <c r="R2431" s="2" t="n">
        <v>4422168.0674390104</v>
      </c>
      <c r="S2431" s="2" t="n">
        <v>5271288.9998535803</v>
      </c>
      <c r="T2431" s="2" t="n">
        <v>3582015.33368066</v>
      </c>
      <c r="U2431" s="2" t="n">
        <v>4499031.5119693298</v>
      </c>
      <c r="V2431" s="2" t="n">
        <v>3569568.1283991099</v>
      </c>
      <c r="W2431" s="2" t="n">
        <v>129958.018144088</v>
      </c>
      <c r="X2431" s="2"/>
      <c r="Y2431" s="2"/>
      <c r="Z2431" s="2"/>
      <c r="AA2431" s="2" t="n">
        <v>2748963.8552059401</v>
      </c>
      <c r="AB2431" s="2" t="n">
        <v>-434.62220891707398</v>
      </c>
      <c r="AC2431" s="2" t="n">
        <v>1348942.42216374</v>
      </c>
      <c r="AD2431" s="2" t="n">
        <v>598635.79472900403</v>
      </c>
      <c r="AE2431" s="2" t="n">
        <v>-20966.343472481101</v>
      </c>
      <c r="AF2431" s="2" t="n">
        <v>297390.368763201</v>
      </c>
      <c r="AG2431" s="2"/>
      <c r="AH2431" s="2"/>
      <c r="AI2431" s="2"/>
      <c r="AJ2431" s="2"/>
      <c r="AK2431" s="2"/>
      <c r="AL2431" s="2"/>
      <c r="AM2431" s="2"/>
    </row>
    <row r="2432">
      <c r="A2432" t="str">
        <f t="shared" si="407"/>
        <v>R&amp;D</v>
      </c>
      <c r="B2432" t="str">
        <f t="shared" si="408"/>
        <v>AD45</v>
      </c>
      <c r="C2432" t="str">
        <f t="shared" si="409"/>
        <v>R&amp;D- DEFENSE OTHER: TEXTILES/CLOTHING/EQUIPAGE (OPERATIONAL SYSTEMS DEVELOPMENT)</v>
      </c>
      <c r="D2432" s="2" t="n">
        <f t="shared" si="410"/>
        <v>105258.561409648</v>
      </c>
      <c r="E2432" s="2" t="n">
        <f t="shared" si="411"/>
        <v>0</v>
      </c>
      <c r="F2432" s="2" t="n">
        <f t="shared" si="412"/>
        <v>0</v>
      </c>
      <c r="G2432" s="2" t="n">
        <f t="shared" si="413"/>
        <v>0</v>
      </c>
      <c r="H2432" s="3" t="e">
        <f t="shared" si="414"/>
        <v>#DIV/0!</v>
      </c>
      <c r="I2432" s="3" t="n">
        <f t="shared" si="415"/>
        <v>-1</v>
      </c>
      <c r="J2432" s="3" t="e">
        <f t="shared" si="416"/>
        <v>#DIV/0!</v>
      </c>
      <c r="K2432" s="3" t="n">
        <f t="shared" si="417"/>
        <v>0</v>
      </c>
      <c r="L2432" s="3" t="n">
        <f>AM2432/SUM(AM1:AM$2860)</f>
        <v>0</v>
      </c>
      <c r="M2432" t="s">
        <v>36</v>
      </c>
      <c r="N2432" t="s">
        <v>5704</v>
      </c>
      <c r="O2432" t="s">
        <v>5705</v>
      </c>
      <c r="P2432" s="2"/>
      <c r="Q2432" s="2"/>
      <c r="R2432" s="2" t="n">
        <v>217085.98890039101</v>
      </c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 t="n">
        <v>38458.391144767404</v>
      </c>
      <c r="AE2432" s="2" t="n">
        <v>105258.561409648</v>
      </c>
      <c r="AF2432" s="2" t="n">
        <v>0</v>
      </c>
      <c r="AG2432" s="2"/>
      <c r="AH2432" s="2"/>
      <c r="AI2432" s="2"/>
      <c r="AJ2432" s="2"/>
      <c r="AK2432" s="2"/>
      <c r="AL2432" s="2"/>
      <c r="AM2432" s="2"/>
    </row>
    <row r="2433">
      <c r="A2433" t="str">
        <f t="shared" ref="A2433:A2496" si="418">M2433</f>
        <v>R&amp;D</v>
      </c>
      <c r="B2433" t="str">
        <f t="shared" ref="B2433:B2496" si="419">N2433</f>
        <v>AD46</v>
      </c>
      <c r="C2433" t="str">
        <f t="shared" ref="C2433:C2496" si="420">O2433</f>
        <v>R&amp;D-TEXTILES,CLOTHING,ETC-MGMT SUP</v>
      </c>
      <c r="D2433" s="2" t="n">
        <f t="shared" ref="D2433:D2496" si="421">AE2433</f>
        <v>0</v>
      </c>
      <c r="E2433" s="2" t="n">
        <f t="shared" ref="E2433:E2496" si="422">AK2433</f>
        <v>0</v>
      </c>
      <c r="F2433" s="2" t="n">
        <f t="shared" ref="F2433:F2496" si="423">AL2433</f>
        <v>0</v>
      </c>
      <c r="G2433" s="2" t="n">
        <f t="shared" ref="G2433:G2496" si="424">AM2433</f>
        <v>0</v>
      </c>
      <c r="H2433" s="3" t="e">
        <f t="shared" si="414"/>
        <v>#DIV/0!</v>
      </c>
      <c r="I2433" s="3" t="e">
        <f t="shared" si="415"/>
        <v>#DIV/0!</v>
      </c>
      <c r="J2433" s="3" t="e">
        <f t="shared" si="416"/>
        <v>#DIV/0!</v>
      </c>
      <c r="K2433" s="3" t="n">
        <f t="shared" si="417"/>
        <v>0</v>
      </c>
      <c r="L2433" s="3" t="n">
        <f>AM2433/SUM(AM1:AM$2860)</f>
        <v>0</v>
      </c>
      <c r="M2433" t="s">
        <v>36</v>
      </c>
      <c r="N2433" t="s">
        <v>5706</v>
      </c>
      <c r="O2433" t="s">
        <v>5707</v>
      </c>
      <c r="P2433" s="2"/>
      <c r="Q2433" s="2"/>
      <c r="R2433" s="2"/>
      <c r="S2433" s="2"/>
      <c r="T2433" s="2"/>
      <c r="U2433" s="2"/>
      <c r="V2433" s="2" t="n">
        <v>13623.425328854401</v>
      </c>
      <c r="W2433" s="2" t="n">
        <v>6897.9810887160402</v>
      </c>
      <c r="X2433" s="2" t="n">
        <v>27948.008668457602</v>
      </c>
      <c r="Y2433" s="2" t="n">
        <v>6258.0993374663403</v>
      </c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</row>
    <row r="2434">
      <c r="A2434" t="str">
        <f t="shared" si="418"/>
        <v>R&amp;D</v>
      </c>
      <c r="B2434" t="str">
        <f t="shared" si="419"/>
        <v>AD47</v>
      </c>
      <c r="C2434" t="str">
        <f t="shared" si="420"/>
        <v>R&amp;D- DEFENSE OTHER: TEXTILES/CLOTHING/EQUIPAGE (COMMERCIALIZED)</v>
      </c>
      <c r="D2434" s="2" t="n">
        <f t="shared" si="421"/>
        <v>0</v>
      </c>
      <c r="E2434" s="2" t="n">
        <f t="shared" si="422"/>
        <v>0</v>
      </c>
      <c r="F2434" s="2" t="n">
        <f t="shared" si="423"/>
        <v>0</v>
      </c>
      <c r="G2434" s="2" t="n">
        <f t="shared" si="424"/>
        <v>0</v>
      </c>
      <c r="H2434" s="3" t="e">
        <f t="shared" ref="H2434:H2497" si="425">AL2434/AK2434-1</f>
        <v>#DIV/0!</v>
      </c>
      <c r="I2434" s="3" t="e">
        <f t="shared" ref="I2434:I2497" si="426">AL2434/AE2434-1</f>
        <v>#DIV/0!</v>
      </c>
      <c r="J2434" s="3" t="e">
        <f t="shared" ref="J2434:J2497" si="427">AM2434/AL2434</f>
        <v>#DIV/0!</v>
      </c>
      <c r="K2434" s="3" t="n">
        <f t="shared" ref="K2434:K2497" si="428">AL2434/SUM(AL$1:AL$2860)</f>
        <v>0</v>
      </c>
      <c r="L2434" s="3" t="n">
        <f>AM2434/SUM(AM1:AM$2860)</f>
        <v>0</v>
      </c>
      <c r="M2434" t="s">
        <v>36</v>
      </c>
      <c r="N2434" t="s">
        <v>5708</v>
      </c>
      <c r="O2434" t="s">
        <v>5709</v>
      </c>
      <c r="P2434" s="2"/>
      <c r="Q2434" s="2"/>
      <c r="R2434" s="2"/>
      <c r="S2434" s="2"/>
      <c r="T2434" s="2"/>
      <c r="U2434" s="2" t="n">
        <v>1068.30448253646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 t="n">
        <v>14988.834317688899</v>
      </c>
      <c r="AG2434" s="2"/>
      <c r="AH2434" s="2"/>
      <c r="AI2434" s="2"/>
      <c r="AJ2434" s="2"/>
      <c r="AK2434" s="2"/>
      <c r="AL2434" s="2"/>
      <c r="AM2434" s="2"/>
    </row>
    <row r="2435">
      <c r="A2435" t="str">
        <f t="shared" si="418"/>
        <v>R&amp;D</v>
      </c>
      <c r="B2435" t="str">
        <f t="shared" si="419"/>
        <v>AD51</v>
      </c>
      <c r="C2435" t="str">
        <f t="shared" si="420"/>
        <v>FUELS AND LUBRICANTS (BASIC)</v>
      </c>
      <c r="D2435" s="2" t="n">
        <f t="shared" si="421"/>
        <v>375838.70147691201</v>
      </c>
      <c r="E2435" s="2" t="n">
        <f t="shared" si="422"/>
        <v>0</v>
      </c>
      <c r="F2435" s="2" t="n">
        <f t="shared" si="423"/>
        <v>0</v>
      </c>
      <c r="G2435" s="2" t="n">
        <f t="shared" si="424"/>
        <v>0</v>
      </c>
      <c r="H2435" s="3" t="e">
        <f t="shared" si="425"/>
        <v>#DIV/0!</v>
      </c>
      <c r="I2435" s="3" t="n">
        <f t="shared" si="426"/>
        <v>-1</v>
      </c>
      <c r="J2435" s="3" t="e">
        <f t="shared" si="427"/>
        <v>#DIV/0!</v>
      </c>
      <c r="K2435" s="3" t="n">
        <f t="shared" si="428"/>
        <v>0</v>
      </c>
      <c r="L2435" s="3" t="n">
        <f>AM2435/SUM(AM1:AM$2860)</f>
        <v>0</v>
      </c>
      <c r="M2435" t="s">
        <v>36</v>
      </c>
      <c r="N2435" t="s">
        <v>5710</v>
      </c>
      <c r="O2435" t="s">
        <v>5711</v>
      </c>
      <c r="P2435" s="2"/>
      <c r="Q2435" s="2"/>
      <c r="R2435" s="2"/>
      <c r="S2435" s="2" t="n">
        <v>106638.20673046701</v>
      </c>
      <c r="T2435" s="2"/>
      <c r="U2435" s="2"/>
      <c r="V2435" s="2" t="n">
        <v>0</v>
      </c>
      <c r="W2435" s="2" t="n">
        <v>44156.333203409798</v>
      </c>
      <c r="X2435" s="2" t="n">
        <v>56609.607739700703</v>
      </c>
      <c r="Y2435" s="2"/>
      <c r="Z2435" s="2" t="n">
        <v>36907.459727285801</v>
      </c>
      <c r="AA2435" s="2"/>
      <c r="AB2435" s="2"/>
      <c r="AC2435" s="2"/>
      <c r="AD2435" s="2"/>
      <c r="AE2435" s="2" t="n">
        <v>375838.70147691201</v>
      </c>
      <c r="AF2435" s="2" t="n">
        <v>0</v>
      </c>
      <c r="AG2435" s="2"/>
      <c r="AH2435" s="2"/>
      <c r="AI2435" s="2"/>
      <c r="AJ2435" s="2"/>
      <c r="AK2435" s="2"/>
      <c r="AL2435" s="2"/>
      <c r="AM2435" s="2"/>
    </row>
    <row r="2436">
      <c r="A2436" t="str">
        <f t="shared" si="418"/>
        <v>R&amp;D</v>
      </c>
      <c r="B2436" t="str">
        <f t="shared" si="419"/>
        <v>AD52</v>
      </c>
      <c r="C2436" t="str">
        <f t="shared" si="420"/>
        <v>R&amp;D- DEFENSE OTHER: FUELS/LUBRICANTS (APPLIED RESEARCH/EXPLORATORY DEVELOPMENT)</v>
      </c>
      <c r="D2436" s="2" t="n">
        <f t="shared" si="421"/>
        <v>0</v>
      </c>
      <c r="E2436" s="2" t="n">
        <f t="shared" si="422"/>
        <v>0</v>
      </c>
      <c r="F2436" s="2" t="n">
        <f t="shared" si="423"/>
        <v>0</v>
      </c>
      <c r="G2436" s="2" t="n">
        <f t="shared" si="424"/>
        <v>0</v>
      </c>
      <c r="H2436" s="3" t="e">
        <f t="shared" si="425"/>
        <v>#DIV/0!</v>
      </c>
      <c r="I2436" s="3" t="e">
        <f t="shared" si="426"/>
        <v>#DIV/0!</v>
      </c>
      <c r="J2436" s="3" t="e">
        <f t="shared" si="427"/>
        <v>#DIV/0!</v>
      </c>
      <c r="K2436" s="3" t="n">
        <f t="shared" si="428"/>
        <v>0</v>
      </c>
      <c r="L2436" s="3" t="n">
        <f>AM2436/SUM(AM1:AM$2860)</f>
        <v>0</v>
      </c>
      <c r="M2436" t="s">
        <v>36</v>
      </c>
      <c r="N2436" t="s">
        <v>5712</v>
      </c>
      <c r="O2436" t="s">
        <v>5713</v>
      </c>
      <c r="P2436" s="2" t="n">
        <v>121297.702026321</v>
      </c>
      <c r="Q2436" s="2"/>
      <c r="R2436" s="2" t="n">
        <v>77555.1140704891</v>
      </c>
      <c r="S2436" s="2"/>
      <c r="T2436" s="2"/>
      <c r="U2436" s="2"/>
      <c r="V2436" s="2" t="n">
        <v>279626.95666778297</v>
      </c>
      <c r="W2436" s="2" t="n">
        <v>14978.5121016961</v>
      </c>
      <c r="X2436" s="2"/>
      <c r="Y2436" s="2" t="n">
        <v>-806.14730218305499</v>
      </c>
      <c r="Z2436" s="2"/>
      <c r="AA2436" s="2"/>
      <c r="AB2436" s="2"/>
      <c r="AC2436" s="2"/>
      <c r="AD2436" s="2"/>
      <c r="AE2436" s="2"/>
      <c r="AF2436" s="2"/>
      <c r="AG2436" s="2"/>
      <c r="AH2436" s="2" t="n">
        <v>51386.017404930499</v>
      </c>
      <c r="AI2436" s="2"/>
      <c r="AJ2436" s="2"/>
      <c r="AK2436" s="2"/>
      <c r="AL2436" s="2"/>
      <c r="AM2436" s="2"/>
    </row>
    <row r="2437">
      <c r="A2437" t="str">
        <f t="shared" si="418"/>
        <v>R&amp;D</v>
      </c>
      <c r="B2437" t="str">
        <f t="shared" si="419"/>
        <v>AD53</v>
      </c>
      <c r="C2437" t="str">
        <f t="shared" si="420"/>
        <v>FUELS AND LUBRICANTS (ADVANCED)</v>
      </c>
      <c r="D2437" s="2" t="n">
        <f t="shared" si="421"/>
        <v>-24540.6132610366</v>
      </c>
      <c r="E2437" s="2" t="n">
        <f t="shared" si="422"/>
        <v>0</v>
      </c>
      <c r="F2437" s="2" t="n">
        <f t="shared" si="423"/>
        <v>0</v>
      </c>
      <c r="G2437" s="2" t="n">
        <f t="shared" si="424"/>
        <v>0</v>
      </c>
      <c r="H2437" s="3" t="e">
        <f t="shared" si="425"/>
        <v>#DIV/0!</v>
      </c>
      <c r="I2437" s="3" t="n">
        <f t="shared" si="426"/>
        <v>-1</v>
      </c>
      <c r="J2437" s="3" t="e">
        <f t="shared" si="427"/>
        <v>#DIV/0!</v>
      </c>
      <c r="K2437" s="3" t="n">
        <f t="shared" si="428"/>
        <v>0</v>
      </c>
      <c r="L2437" s="3" t="n">
        <f>AM2437/SUM(AM1:AM$2860)</f>
        <v>0</v>
      </c>
      <c r="M2437" t="s">
        <v>36</v>
      </c>
      <c r="N2437" t="s">
        <v>5714</v>
      </c>
      <c r="O2437" t="s">
        <v>5715</v>
      </c>
      <c r="P2437" s="2"/>
      <c r="Q2437" s="2" t="n">
        <v>428232.98671028501</v>
      </c>
      <c r="R2437" s="2"/>
      <c r="S2437" s="2"/>
      <c r="T2437" s="2"/>
      <c r="U2437" s="2"/>
      <c r="V2437" s="2"/>
      <c r="W2437" s="2"/>
      <c r="X2437" s="2"/>
      <c r="Y2437" s="2"/>
      <c r="Z2437" s="2" t="n">
        <v>333066.92714945698</v>
      </c>
      <c r="AA2437" s="2" t="n">
        <v>0</v>
      </c>
      <c r="AB2437" s="2" t="n">
        <v>4243370.0209903698</v>
      </c>
      <c r="AC2437" s="2" t="n">
        <v>1803492.4641889001</v>
      </c>
      <c r="AD2437" s="2" t="n">
        <v>0</v>
      </c>
      <c r="AE2437" s="2" t="n">
        <v>-24540.6132610366</v>
      </c>
      <c r="AF2437" s="2"/>
      <c r="AG2437" s="2"/>
      <c r="AH2437" s="2"/>
      <c r="AI2437" s="2"/>
      <c r="AJ2437" s="2"/>
      <c r="AK2437" s="2"/>
      <c r="AL2437" s="2"/>
      <c r="AM2437" s="2"/>
    </row>
    <row r="2438">
      <c r="A2438" t="str">
        <f t="shared" si="418"/>
        <v>R&amp;D</v>
      </c>
      <c r="B2438" t="str">
        <f t="shared" si="419"/>
        <v>AD54</v>
      </c>
      <c r="C2438" t="str">
        <f t="shared" si="420"/>
        <v>FUELS AND LUBRICANTS (ENGINEERING)</v>
      </c>
      <c r="D2438" s="2" t="n">
        <f t="shared" si="421"/>
        <v>0</v>
      </c>
      <c r="E2438" s="2" t="n">
        <f t="shared" si="422"/>
        <v>0</v>
      </c>
      <c r="F2438" s="2" t="n">
        <f t="shared" si="423"/>
        <v>0</v>
      </c>
      <c r="G2438" s="2" t="n">
        <f t="shared" si="424"/>
        <v>0</v>
      </c>
      <c r="H2438" s="3" t="e">
        <f t="shared" si="425"/>
        <v>#DIV/0!</v>
      </c>
      <c r="I2438" s="3" t="e">
        <f t="shared" si="426"/>
        <v>#DIV/0!</v>
      </c>
      <c r="J2438" s="3" t="e">
        <f t="shared" si="427"/>
        <v>#DIV/0!</v>
      </c>
      <c r="K2438" s="3" t="n">
        <f t="shared" si="428"/>
        <v>0</v>
      </c>
      <c r="L2438" s="3" t="n">
        <f>AM2438/SUM(AM1:AM$2860)</f>
        <v>0</v>
      </c>
      <c r="M2438" t="s">
        <v>36</v>
      </c>
      <c r="N2438" t="s">
        <v>5716</v>
      </c>
      <c r="O2438" t="s">
        <v>5717</v>
      </c>
      <c r="P2438" s="2" t="n">
        <v>201966.256221146</v>
      </c>
      <c r="Q2438" s="2"/>
      <c r="R2438" s="2"/>
      <c r="S2438" s="2"/>
      <c r="T2438" s="2"/>
      <c r="U2438" s="2"/>
      <c r="V2438" s="2" t="n">
        <v>0</v>
      </c>
      <c r="W2438" s="2"/>
      <c r="X2438" s="2"/>
      <c r="Y2438" s="2"/>
      <c r="Z2438" s="2"/>
      <c r="AA2438" s="2"/>
      <c r="AB2438" s="2" t="n">
        <v>50371.999990388998</v>
      </c>
      <c r="AC2438" s="2"/>
      <c r="AD2438" s="2" t="n">
        <v>93658.9210213263</v>
      </c>
      <c r="AE2438" s="2"/>
      <c r="AF2438" s="2"/>
      <c r="AG2438" s="2" t="n">
        <v>-15158.6762061682</v>
      </c>
      <c r="AH2438" s="2"/>
      <c r="AI2438" s="2"/>
      <c r="AJ2438" s="2" t="n">
        <v>148653.54580694501</v>
      </c>
      <c r="AK2438" s="2"/>
      <c r="AL2438" s="2"/>
      <c r="AM2438" s="2"/>
    </row>
    <row r="2439">
      <c r="A2439" t="str">
        <f t="shared" si="418"/>
        <v>R&amp;D</v>
      </c>
      <c r="B2439" t="str">
        <f t="shared" si="419"/>
        <v>AD55</v>
      </c>
      <c r="C2439" t="str">
        <f t="shared" si="420"/>
        <v>FUELS AND LUBRICANTS (OPERATIONAL)</v>
      </c>
      <c r="D2439" s="2" t="n">
        <f t="shared" si="421"/>
        <v>0</v>
      </c>
      <c r="E2439" s="2" t="n">
        <f t="shared" si="422"/>
        <v>0</v>
      </c>
      <c r="F2439" s="2" t="n">
        <f t="shared" si="423"/>
        <v>0</v>
      </c>
      <c r="G2439" s="2" t="n">
        <f t="shared" si="424"/>
        <v>0</v>
      </c>
      <c r="H2439" s="3" t="e">
        <f t="shared" si="425"/>
        <v>#DIV/0!</v>
      </c>
      <c r="I2439" s="3" t="e">
        <f t="shared" si="426"/>
        <v>#DIV/0!</v>
      </c>
      <c r="J2439" s="3" t="e">
        <f t="shared" si="427"/>
        <v>#DIV/0!</v>
      </c>
      <c r="K2439" s="3" t="n">
        <f t="shared" si="428"/>
        <v>0</v>
      </c>
      <c r="L2439" s="3" t="n">
        <f>AM2439/SUM(AM1:AM$2860)</f>
        <v>0</v>
      </c>
      <c r="M2439" t="s">
        <v>36</v>
      </c>
      <c r="N2439" t="s">
        <v>5718</v>
      </c>
      <c r="O2439" t="s">
        <v>5719</v>
      </c>
      <c r="P2439" s="2" t="n">
        <v>45498.958201499903</v>
      </c>
      <c r="Q2439" s="2"/>
      <c r="R2439" s="2"/>
      <c r="S2439" s="2"/>
      <c r="T2439" s="2" t="n">
        <v>220535.17275027101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</row>
    <row r="2440">
      <c r="A2440" t="str">
        <f t="shared" si="418"/>
        <v>R&amp;D</v>
      </c>
      <c r="B2440" t="str">
        <f t="shared" si="419"/>
        <v>AD56</v>
      </c>
      <c r="C2440" t="str">
        <f t="shared" si="420"/>
        <v>R&amp;D- DEFENSE OTHER: FUELS/LUBRICANTS (MANAGEMENT/SUPPORT)</v>
      </c>
      <c r="D2440" s="2" t="n">
        <f t="shared" si="421"/>
        <v>0</v>
      </c>
      <c r="E2440" s="2" t="n">
        <f t="shared" si="422"/>
        <v>0</v>
      </c>
      <c r="F2440" s="2" t="n">
        <f t="shared" si="423"/>
        <v>0</v>
      </c>
      <c r="G2440" s="2" t="n">
        <f t="shared" si="424"/>
        <v>0</v>
      </c>
      <c r="H2440" s="3" t="e">
        <f t="shared" si="425"/>
        <v>#DIV/0!</v>
      </c>
      <c r="I2440" s="3" t="e">
        <f t="shared" si="426"/>
        <v>#DIV/0!</v>
      </c>
      <c r="J2440" s="3" t="e">
        <f t="shared" si="427"/>
        <v>#DIV/0!</v>
      </c>
      <c r="K2440" s="3" t="n">
        <f t="shared" si="428"/>
        <v>0</v>
      </c>
      <c r="L2440" s="3" t="n">
        <f>AM2440/SUM(AM1:AM$2860)</f>
        <v>0</v>
      </c>
      <c r="M2440" t="s">
        <v>36</v>
      </c>
      <c r="N2440" t="s">
        <v>5720</v>
      </c>
      <c r="O2440" t="s">
        <v>5721</v>
      </c>
      <c r="P2440" s="2"/>
      <c r="Q2440" s="2"/>
      <c r="R2440" s="2"/>
      <c r="S2440" s="2"/>
      <c r="T2440" s="2"/>
      <c r="U2440" s="2"/>
      <c r="V2440" s="2" t="n">
        <v>152303.01635345799</v>
      </c>
      <c r="W2440" s="2" t="n">
        <v>0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</row>
    <row r="2441">
      <c r="A2441" t="str">
        <f t="shared" si="418"/>
        <v>R&amp;D</v>
      </c>
      <c r="B2441" t="str">
        <f t="shared" si="419"/>
        <v>AD57</v>
      </c>
      <c r="C2441" t="str">
        <f t="shared" si="420"/>
        <v>R&amp;D- DEFENSE OTHER: FUELS/LUBRICANTS (COMMERCIALIZED)</v>
      </c>
      <c r="D2441" s="2" t="n">
        <f t="shared" si="421"/>
        <v>0</v>
      </c>
      <c r="E2441" s="2" t="n">
        <f t="shared" si="422"/>
        <v>0</v>
      </c>
      <c r="F2441" s="2" t="n">
        <f t="shared" si="423"/>
        <v>0</v>
      </c>
      <c r="G2441" s="2" t="n">
        <f t="shared" si="424"/>
        <v>0</v>
      </c>
      <c r="H2441" s="3" t="e">
        <f t="shared" si="425"/>
        <v>#DIV/0!</v>
      </c>
      <c r="I2441" s="3" t="e">
        <f t="shared" si="426"/>
        <v>#DIV/0!</v>
      </c>
      <c r="J2441" s="3" t="e">
        <f t="shared" si="427"/>
        <v>#DIV/0!</v>
      </c>
      <c r="K2441" s="3" t="n">
        <f t="shared" si="428"/>
        <v>0</v>
      </c>
      <c r="L2441" s="3" t="n">
        <f>AM2441/SUM(AM1:AM$2860)</f>
        <v>0</v>
      </c>
      <c r="M2441" t="s">
        <v>36</v>
      </c>
      <c r="N2441" t="s">
        <v>5722</v>
      </c>
      <c r="O2441" t="s">
        <v>5723</v>
      </c>
      <c r="P2441" s="2"/>
      <c r="Q2441" s="2"/>
      <c r="R2441" s="2"/>
      <c r="S2441" s="2"/>
      <c r="T2441" s="2"/>
      <c r="U2441" s="2"/>
      <c r="V2441" s="2"/>
      <c r="W2441" s="2" t="n">
        <v>4451232.223553</v>
      </c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</row>
    <row r="2442">
      <c r="A2442" t="str">
        <f t="shared" si="418"/>
        <v>R&amp;D</v>
      </c>
      <c r="B2442" t="str">
        <f t="shared" si="419"/>
        <v>AD61</v>
      </c>
      <c r="C2442" t="str">
        <f t="shared" si="420"/>
        <v>CONSTRUCTION (BASIC)</v>
      </c>
      <c r="D2442" s="2" t="n">
        <f t="shared" si="421"/>
        <v>200537.59383890001</v>
      </c>
      <c r="E2442" s="2" t="n">
        <f t="shared" si="422"/>
        <v>0</v>
      </c>
      <c r="F2442" s="2" t="n">
        <f t="shared" si="423"/>
        <v>0</v>
      </c>
      <c r="G2442" s="2" t="n">
        <f t="shared" si="424"/>
        <v>0</v>
      </c>
      <c r="H2442" s="3" t="e">
        <f t="shared" si="425"/>
        <v>#DIV/0!</v>
      </c>
      <c r="I2442" s="3" t="n">
        <f t="shared" si="426"/>
        <v>-1</v>
      </c>
      <c r="J2442" s="3" t="e">
        <f t="shared" si="427"/>
        <v>#DIV/0!</v>
      </c>
      <c r="K2442" s="3" t="n">
        <f t="shared" si="428"/>
        <v>0</v>
      </c>
      <c r="L2442" s="3" t="n">
        <f>AM2442/SUM(AM1:AM$2860)</f>
        <v>0</v>
      </c>
      <c r="M2442" t="s">
        <v>36</v>
      </c>
      <c r="N2442" t="s">
        <v>5724</v>
      </c>
      <c r="O2442" t="s">
        <v>5725</v>
      </c>
      <c r="P2442" s="2" t="n">
        <v>738361.16533366498</v>
      </c>
      <c r="Q2442" s="2" t="n">
        <v>190445.66013386301</v>
      </c>
      <c r="R2442" s="2" t="n">
        <v>294878.706744464</v>
      </c>
      <c r="S2442" s="2" t="n">
        <v>121907.066853921</v>
      </c>
      <c r="T2442" s="2"/>
      <c r="U2442" s="2" t="n">
        <v>675888.81666140002</v>
      </c>
      <c r="V2442" s="2" t="n">
        <v>32882590.132349201</v>
      </c>
      <c r="W2442" s="2" t="n">
        <v>55106952.729067802</v>
      </c>
      <c r="X2442" s="2" t="n">
        <v>5976043.2193092797</v>
      </c>
      <c r="Y2442" s="2" t="n">
        <v>9052680.2970643695</v>
      </c>
      <c r="Z2442" s="2" t="n">
        <v>2644083.3917355598</v>
      </c>
      <c r="AA2442" s="2" t="n">
        <v>6687834.9007841703</v>
      </c>
      <c r="AB2442" s="2" t="n">
        <v>15205304.809434401</v>
      </c>
      <c r="AC2442" s="2" t="n">
        <v>3508924.8710610899</v>
      </c>
      <c r="AD2442" s="2" t="n">
        <v>924665.16784085101</v>
      </c>
      <c r="AE2442" s="2" t="n">
        <v>200537.59383890001</v>
      </c>
      <c r="AF2442" s="2" t="n">
        <v>816738.01320079505</v>
      </c>
      <c r="AG2442" s="2" t="n">
        <v>870577.34628667997</v>
      </c>
      <c r="AH2442" s="2" t="n">
        <v>168975.147870944</v>
      </c>
      <c r="AI2442" s="2"/>
      <c r="AJ2442" s="2"/>
      <c r="AK2442" s="2"/>
      <c r="AL2442" s="2"/>
      <c r="AM2442" s="2"/>
    </row>
    <row r="2443">
      <c r="A2443" t="str">
        <f t="shared" si="418"/>
        <v>R&amp;D</v>
      </c>
      <c r="B2443" t="str">
        <f t="shared" si="419"/>
        <v>AD62</v>
      </c>
      <c r="C2443" t="str">
        <f t="shared" si="420"/>
        <v>CONSTRUCTION (APPLIED/EXPLORATORY)</v>
      </c>
      <c r="D2443" s="2" t="n">
        <f t="shared" si="421"/>
        <v>515762.453842499</v>
      </c>
      <c r="E2443" s="2" t="n">
        <f t="shared" si="422"/>
        <v>11773302.3130436</v>
      </c>
      <c r="F2443" s="2" t="n">
        <f t="shared" si="423"/>
        <v>7471262</v>
      </c>
      <c r="G2443" s="2" t="n">
        <f t="shared" si="424"/>
        <v>2464915.4589503901</v>
      </c>
      <c r="H2443" s="3" t="n">
        <f t="shared" si="425"/>
        <v>-0.3654064253728867</v>
      </c>
      <c r="I2443" s="3" t="n">
        <f t="shared" si="426"/>
        <v>13.485858643524946</v>
      </c>
      <c r="J2443" s="3" t="n">
        <f t="shared" si="427"/>
        <v>0.32991955829555836</v>
      </c>
      <c r="K2443" s="3" t="n">
        <f t="shared" si="428"/>
        <v>6.0315212292810929E-5</v>
      </c>
      <c r="L2443" s="3" t="n">
        <f>AM2443/SUM(AM1:AM$2860)</f>
        <v>2.80461360236081E-5</v>
      </c>
      <c r="M2443" t="s">
        <v>36</v>
      </c>
      <c r="N2443" t="s">
        <v>5726</v>
      </c>
      <c r="O2443" t="s">
        <v>5727</v>
      </c>
      <c r="P2443" s="2" t="n">
        <v>218672.90493575999</v>
      </c>
      <c r="Q2443" s="2" t="n">
        <v>4569571.1020120298</v>
      </c>
      <c r="R2443" s="2" t="n">
        <v>3250306.2561227302</v>
      </c>
      <c r="S2443" s="2" t="n">
        <v>6600252.7938082498</v>
      </c>
      <c r="T2443" s="2" t="n">
        <v>4409666.6819133302</v>
      </c>
      <c r="U2443" s="2" t="n">
        <v>43247.564031546797</v>
      </c>
      <c r="V2443" s="2" t="n">
        <v>324588.17503039603</v>
      </c>
      <c r="W2443" s="2"/>
      <c r="X2443" s="2"/>
      <c r="Y2443" s="2"/>
      <c r="Z2443" s="2" t="n">
        <v>91558.933165781797</v>
      </c>
      <c r="AA2443" s="2" t="n">
        <v>675273.73658640496</v>
      </c>
      <c r="AB2443" s="2"/>
      <c r="AC2443" s="2" t="n">
        <v>576198.69403825502</v>
      </c>
      <c r="AD2443" s="2" t="n">
        <v>817510.42091981205</v>
      </c>
      <c r="AE2443" s="2" t="n">
        <v>515762.453842499</v>
      </c>
      <c r="AF2443" s="2" t="n">
        <v>2379200.2734572398</v>
      </c>
      <c r="AG2443" s="2" t="n">
        <v>1601043.0496152199</v>
      </c>
      <c r="AH2443" s="2" t="n">
        <v>4954484.4982196903</v>
      </c>
      <c r="AI2443" s="2" t="n">
        <v>1190392.41233895</v>
      </c>
      <c r="AJ2443" s="2" t="n">
        <v>950267.51526318805</v>
      </c>
      <c r="AK2443" s="2" t="n">
        <v>11773302.3130436</v>
      </c>
      <c r="AL2443" s="2" t="n">
        <v>7471262</v>
      </c>
      <c r="AM2443" s="2" t="n">
        <v>2464915.4589503901</v>
      </c>
    </row>
    <row r="2444">
      <c r="A2444" t="str">
        <f t="shared" si="418"/>
        <v>R&amp;D</v>
      </c>
      <c r="B2444" t="str">
        <f t="shared" si="419"/>
        <v>AD63</v>
      </c>
      <c r="C2444" t="str">
        <f t="shared" si="420"/>
        <v>CONSTRUCTION (ADVANCED)</v>
      </c>
      <c r="D2444" s="2" t="n">
        <f t="shared" si="421"/>
        <v>0</v>
      </c>
      <c r="E2444" s="2" t="n">
        <f t="shared" si="422"/>
        <v>0</v>
      </c>
      <c r="F2444" s="2" t="n">
        <f t="shared" si="423"/>
        <v>0</v>
      </c>
      <c r="G2444" s="2" t="n">
        <f t="shared" si="424"/>
        <v>0</v>
      </c>
      <c r="H2444" s="3" t="e">
        <f t="shared" si="425"/>
        <v>#DIV/0!</v>
      </c>
      <c r="I2444" s="3" t="e">
        <f t="shared" si="426"/>
        <v>#DIV/0!</v>
      </c>
      <c r="J2444" s="3" t="e">
        <f t="shared" si="427"/>
        <v>#DIV/0!</v>
      </c>
      <c r="K2444" s="3" t="n">
        <f t="shared" si="428"/>
        <v>0</v>
      </c>
      <c r="L2444" s="3" t="n">
        <f>AM2444/SUM(AM1:AM$2860)</f>
        <v>0</v>
      </c>
      <c r="M2444" t="s">
        <v>36</v>
      </c>
      <c r="N2444" t="s">
        <v>5728</v>
      </c>
      <c r="O2444" t="s">
        <v>5729</v>
      </c>
      <c r="P2444" s="2" t="n">
        <v>10410659.281358499</v>
      </c>
      <c r="Q2444" s="2" t="n">
        <v>355779.46167923801</v>
      </c>
      <c r="R2444" s="2" t="n">
        <v>669231.99333817395</v>
      </c>
      <c r="S2444" s="2" t="n">
        <v>200809.89203678499</v>
      </c>
      <c r="T2444" s="2"/>
      <c r="U2444" s="2"/>
      <c r="V2444" s="2" t="n">
        <v>7621582.2376762703</v>
      </c>
      <c r="W2444" s="2" t="n">
        <v>529368.21000653994</v>
      </c>
      <c r="X2444" s="2" t="n">
        <v>1030465.18100753</v>
      </c>
      <c r="Y2444" s="2" t="n">
        <v>0</v>
      </c>
      <c r="Z2444" s="2" t="n">
        <v>0</v>
      </c>
      <c r="AA2444" s="2" t="n">
        <v>82871.429595484602</v>
      </c>
      <c r="AB2444" s="2"/>
      <c r="AC2444" s="2" t="n">
        <v>503807.80327204801</v>
      </c>
      <c r="AD2444" s="2" t="n">
        <v>603857.40089578903</v>
      </c>
      <c r="AE2444" s="2" t="n">
        <v>0</v>
      </c>
      <c r="AF2444" s="2" t="n">
        <v>966353.56851502799</v>
      </c>
      <c r="AG2444" s="2" t="n">
        <v>2160268.0852537602</v>
      </c>
      <c r="AH2444" s="2"/>
      <c r="AI2444" s="2" t="n">
        <v>0</v>
      </c>
      <c r="AJ2444" s="2"/>
      <c r="AK2444" s="2"/>
      <c r="AL2444" s="2"/>
      <c r="AM2444" s="2"/>
    </row>
    <row r="2445">
      <c r="A2445" t="str">
        <f t="shared" si="418"/>
        <v>R&amp;D</v>
      </c>
      <c r="B2445" t="str">
        <f t="shared" si="419"/>
        <v>AD64</v>
      </c>
      <c r="C2445" t="str">
        <f t="shared" si="420"/>
        <v>CONSTRUCTION (ENGINEERING)</v>
      </c>
      <c r="D2445" s="2" t="n">
        <f t="shared" si="421"/>
        <v>0</v>
      </c>
      <c r="E2445" s="2" t="n">
        <f t="shared" si="422"/>
        <v>8969338.3236386608</v>
      </c>
      <c r="F2445" s="2" t="n">
        <f t="shared" si="423"/>
        <v>153397.45310000001</v>
      </c>
      <c r="G2445" s="2" t="n">
        <f t="shared" si="424"/>
        <v>0</v>
      </c>
      <c r="H2445" s="3" t="n">
        <f t="shared" si="425"/>
        <v>-0.98289757309123671</v>
      </c>
      <c r="I2445" s="3" t="e">
        <f t="shared" si="426"/>
        <v>#DIV/0!</v>
      </c>
      <c r="J2445" s="3" t="n">
        <f t="shared" si="427"/>
        <v>0</v>
      </c>
      <c r="K2445" s="3" t="n">
        <f t="shared" si="428"/>
        <v>1.2383717702448408E-6</v>
      </c>
      <c r="L2445" s="3" t="n">
        <f>AM2445/SUM(AM1:AM$2860)</f>
        <v>0</v>
      </c>
      <c r="M2445" t="s">
        <v>36</v>
      </c>
      <c r="N2445" t="s">
        <v>5730</v>
      </c>
      <c r="O2445" t="s">
        <v>5731</v>
      </c>
      <c r="P2445" s="2"/>
      <c r="Q2445" s="2"/>
      <c r="R2445" s="2"/>
      <c r="S2445" s="2"/>
      <c r="T2445" s="2" t="n">
        <v>176675.35726464499</v>
      </c>
      <c r="U2445" s="2" t="n">
        <v>36091.367653258698</v>
      </c>
      <c r="V2445" s="2" t="n">
        <v>17696377.9046469</v>
      </c>
      <c r="W2445" s="2" t="n">
        <v>992382.56043630303</v>
      </c>
      <c r="X2445" s="2" t="n">
        <v>5972597.2265079198</v>
      </c>
      <c r="Y2445" s="2" t="n">
        <v>5479527.2210125905</v>
      </c>
      <c r="Z2445" s="2" t="n">
        <v>1263889.9996505301</v>
      </c>
      <c r="AA2445" s="2" t="n">
        <v>4439779.8641779805</v>
      </c>
      <c r="AB2445" s="2" t="n">
        <v>1383711.3725907099</v>
      </c>
      <c r="AC2445" s="2" t="n">
        <v>1114110.26555204</v>
      </c>
      <c r="AD2445" s="2" t="n">
        <v>169612.423734554</v>
      </c>
      <c r="AE2445" s="2" t="n">
        <v>0</v>
      </c>
      <c r="AF2445" s="2"/>
      <c r="AG2445" s="2" t="n">
        <v>-164.88356759963699</v>
      </c>
      <c r="AH2445" s="2"/>
      <c r="AI2445" s="2" t="n">
        <v>4652414.9163457798</v>
      </c>
      <c r="AJ2445" s="2" t="n">
        <v>772226.36538873101</v>
      </c>
      <c r="AK2445" s="2" t="n">
        <v>8969338.3236386608</v>
      </c>
      <c r="AL2445" s="2" t="n">
        <v>153397.45310000001</v>
      </c>
      <c r="AM2445" s="2"/>
    </row>
    <row r="2446">
      <c r="A2446" t="str">
        <f t="shared" si="418"/>
        <v>R&amp;D</v>
      </c>
      <c r="B2446" t="str">
        <f t="shared" si="419"/>
        <v>AD65</v>
      </c>
      <c r="C2446" t="str">
        <f t="shared" si="420"/>
        <v>CONSTRUCTION (OPERATIONAL)</v>
      </c>
      <c r="D2446" s="2" t="n">
        <f t="shared" si="421"/>
        <v>0</v>
      </c>
      <c r="E2446" s="2" t="n">
        <f t="shared" si="422"/>
        <v>0</v>
      </c>
      <c r="F2446" s="2" t="n">
        <f t="shared" si="423"/>
        <v>0</v>
      </c>
      <c r="G2446" s="2" t="n">
        <f t="shared" si="424"/>
        <v>0</v>
      </c>
      <c r="H2446" s="3" t="e">
        <f t="shared" si="425"/>
        <v>#DIV/0!</v>
      </c>
      <c r="I2446" s="3" t="e">
        <f t="shared" si="426"/>
        <v>#DIV/0!</v>
      </c>
      <c r="J2446" s="3" t="e">
        <f t="shared" si="427"/>
        <v>#DIV/0!</v>
      </c>
      <c r="K2446" s="3" t="n">
        <f t="shared" si="428"/>
        <v>0</v>
      </c>
      <c r="L2446" s="3" t="n">
        <f>AM2446/SUM(AM1:AM$2860)</f>
        <v>0</v>
      </c>
      <c r="M2446" t="s">
        <v>36</v>
      </c>
      <c r="N2446" t="s">
        <v>5732</v>
      </c>
      <c r="O2446" t="s">
        <v>5733</v>
      </c>
      <c r="P2446" s="2"/>
      <c r="Q2446" s="2" t="n">
        <v>448497.25804816501</v>
      </c>
      <c r="R2446" s="2" t="n">
        <v>427852.95979612001</v>
      </c>
      <c r="S2446" s="2"/>
      <c r="T2446" s="2" t="n">
        <v>432036.88353743398</v>
      </c>
      <c r="U2446" s="2" t="n">
        <v>78735.484017643103</v>
      </c>
      <c r="V2446" s="2" t="n">
        <v>2472997.03647856</v>
      </c>
      <c r="W2446" s="2" t="n">
        <v>367420.574857631</v>
      </c>
      <c r="X2446" s="2" t="n">
        <v>6966.3937432846596</v>
      </c>
      <c r="Y2446" s="2" t="n">
        <v>1022081.02913137</v>
      </c>
      <c r="Z2446" s="2" t="n">
        <v>112381.36538096701</v>
      </c>
      <c r="AA2446" s="2" t="n">
        <v>179443.69553069901</v>
      </c>
      <c r="AB2446" s="2" t="n">
        <v>61248.221106523801</v>
      </c>
      <c r="AC2446" s="2"/>
      <c r="AD2446" s="2"/>
      <c r="AE2446" s="2"/>
      <c r="AF2446" s="2" t="n">
        <v>-1486.9875315167601</v>
      </c>
      <c r="AG2446" s="2"/>
      <c r="AH2446" s="2"/>
      <c r="AI2446" s="2"/>
      <c r="AJ2446" s="2"/>
      <c r="AK2446" s="2"/>
      <c r="AL2446" s="2"/>
      <c r="AM2446" s="2"/>
    </row>
    <row r="2447">
      <c r="A2447" t="str">
        <f t="shared" si="418"/>
        <v>R&amp;D</v>
      </c>
      <c r="B2447" t="str">
        <f t="shared" si="419"/>
        <v>AD66</v>
      </c>
      <c r="C2447" t="str">
        <f t="shared" si="420"/>
        <v>CONSTRUCTION (MANAGEMENT/SUPPORT)</v>
      </c>
      <c r="D2447" s="2" t="n">
        <f t="shared" si="421"/>
        <v>0</v>
      </c>
      <c r="E2447" s="2" t="n">
        <f t="shared" si="422"/>
        <v>0</v>
      </c>
      <c r="F2447" s="2" t="n">
        <f t="shared" si="423"/>
        <v>0</v>
      </c>
      <c r="G2447" s="2" t="n">
        <f t="shared" si="424"/>
        <v>0</v>
      </c>
      <c r="H2447" s="3" t="e">
        <f t="shared" si="425"/>
        <v>#DIV/0!</v>
      </c>
      <c r="I2447" s="3" t="e">
        <f t="shared" si="426"/>
        <v>#DIV/0!</v>
      </c>
      <c r="J2447" s="3" t="e">
        <f t="shared" si="427"/>
        <v>#DIV/0!</v>
      </c>
      <c r="K2447" s="3" t="n">
        <f t="shared" si="428"/>
        <v>0</v>
      </c>
      <c r="L2447" s="3" t="n">
        <f>AM2447/SUM(AM1:AM$2860)</f>
        <v>0</v>
      </c>
      <c r="M2447" t="s">
        <v>36</v>
      </c>
      <c r="N2447" t="s">
        <v>5734</v>
      </c>
      <c r="O2447" t="s">
        <v>5735</v>
      </c>
      <c r="P2447" s="2" t="n">
        <v>414520.39145842998</v>
      </c>
      <c r="Q2447" s="2" t="n">
        <v>473243.14194021898</v>
      </c>
      <c r="R2447" s="2" t="n">
        <v>57386.746700976801</v>
      </c>
      <c r="S2447" s="2"/>
      <c r="T2447" s="2"/>
      <c r="U2447" s="2" t="n">
        <v>565072.43776412902</v>
      </c>
      <c r="V2447" s="2" t="n">
        <v>517758.67110085097</v>
      </c>
      <c r="W2447" s="2" t="n">
        <v>-53658.372915597203</v>
      </c>
      <c r="X2447" s="2"/>
      <c r="Y2447" s="2"/>
      <c r="Z2447" s="2" t="n">
        <v>297294.748480774</v>
      </c>
      <c r="AA2447" s="2" t="n">
        <v>54799.196465548601</v>
      </c>
      <c r="AB2447" s="2" t="n">
        <v>6131.6829407600699</v>
      </c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</row>
    <row r="2448">
      <c r="A2448" t="str">
        <f t="shared" si="418"/>
        <v>R&amp;D</v>
      </c>
      <c r="B2448" t="str">
        <f t="shared" si="419"/>
        <v>AD67</v>
      </c>
      <c r="C2448" t="str">
        <f t="shared" si="420"/>
        <v>R&amp;D- DEFENSE OTHER: CONSTRUCTION (COMMERCIALIZED)</v>
      </c>
      <c r="D2448" s="2" t="n">
        <f t="shared" si="421"/>
        <v>0</v>
      </c>
      <c r="E2448" s="2" t="n">
        <f t="shared" si="422"/>
        <v>0</v>
      </c>
      <c r="F2448" s="2" t="n">
        <f t="shared" si="423"/>
        <v>0</v>
      </c>
      <c r="G2448" s="2" t="n">
        <f t="shared" si="424"/>
        <v>0</v>
      </c>
      <c r="H2448" s="3" t="e">
        <f t="shared" si="425"/>
        <v>#DIV/0!</v>
      </c>
      <c r="I2448" s="3" t="e">
        <f t="shared" si="426"/>
        <v>#DIV/0!</v>
      </c>
      <c r="J2448" s="3" t="e">
        <f t="shared" si="427"/>
        <v>#DIV/0!</v>
      </c>
      <c r="K2448" s="3" t="n">
        <f t="shared" si="428"/>
        <v>0</v>
      </c>
      <c r="L2448" s="3" t="n">
        <f>AM2448/SUM(AM1:AM$2860)</f>
        <v>0</v>
      </c>
      <c r="M2448" t="s">
        <v>36</v>
      </c>
      <c r="N2448" t="s">
        <v>5736</v>
      </c>
      <c r="O2448" t="s">
        <v>5737</v>
      </c>
      <c r="P2448" s="2"/>
      <c r="Q2448" s="2"/>
      <c r="R2448" s="2"/>
      <c r="S2448" s="2"/>
      <c r="T2448" s="2" t="n">
        <v>1189983.46294856</v>
      </c>
      <c r="U2448" s="2"/>
      <c r="V2448" s="2" t="n">
        <v>279157.18338058202</v>
      </c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</row>
    <row r="2449">
      <c r="A2449" t="str">
        <f t="shared" si="418"/>
        <v>R&amp;D</v>
      </c>
      <c r="B2449" t="str">
        <f t="shared" si="419"/>
        <v>AD91</v>
      </c>
      <c r="C2449" t="str">
        <f t="shared" si="420"/>
        <v>OTHER DEFENSE (BASIC)</v>
      </c>
      <c r="D2449" s="2" t="n">
        <f t="shared" si="421"/>
        <v>46300895.307965502</v>
      </c>
      <c r="E2449" s="2" t="n">
        <f t="shared" si="422"/>
        <v>91802134.855245203</v>
      </c>
      <c r="F2449" s="2" t="n">
        <f t="shared" si="423"/>
        <v>30119971.2969</v>
      </c>
      <c r="G2449" s="2" t="n">
        <f t="shared" si="424"/>
        <v>7458727.1052824203</v>
      </c>
      <c r="H2449" s="3" t="n">
        <f t="shared" si="425"/>
        <v>-0.67190336755900537</v>
      </c>
      <c r="I2449" s="3" t="n">
        <f t="shared" si="426"/>
        <v>-0.34947324243818179</v>
      </c>
      <c r="J2449" s="3" t="n">
        <f t="shared" si="427"/>
        <v>0.24763393801939265</v>
      </c>
      <c r="K2449" s="3" t="n">
        <f t="shared" si="428"/>
        <v>2.4315737595949591E-4</v>
      </c>
      <c r="L2449" s="3" t="n">
        <f>AM2449/SUM(AM1:AM$2860)</f>
        <v>8.486638931089347E-5</v>
      </c>
      <c r="M2449" t="s">
        <v>36</v>
      </c>
      <c r="N2449" t="s">
        <v>5738</v>
      </c>
      <c r="O2449" t="s">
        <v>5739</v>
      </c>
      <c r="P2449" s="2" t="n">
        <v>330606310.61825299</v>
      </c>
      <c r="Q2449" s="2" t="n">
        <v>357482909.83351398</v>
      </c>
      <c r="R2449" s="2" t="n">
        <v>443320251.092152</v>
      </c>
      <c r="S2449" s="2" t="n">
        <v>389037715.32186198</v>
      </c>
      <c r="T2449" s="2" t="n">
        <v>305735614.28619802</v>
      </c>
      <c r="U2449" s="2" t="n">
        <v>331199613.899746</v>
      </c>
      <c r="V2449" s="2" t="n">
        <v>178637565.02076501</v>
      </c>
      <c r="W2449" s="2" t="n">
        <v>202819642.18200299</v>
      </c>
      <c r="X2449" s="2" t="n">
        <v>322313863.90789598</v>
      </c>
      <c r="Y2449" s="2" t="n">
        <v>180332103.53233299</v>
      </c>
      <c r="Z2449" s="2" t="n">
        <v>64846875.496231198</v>
      </c>
      <c r="AA2449" s="2" t="n">
        <v>73496234.426907301</v>
      </c>
      <c r="AB2449" s="2" t="n">
        <v>64480827.065826602</v>
      </c>
      <c r="AC2449" s="2" t="n">
        <v>33994658.720418997</v>
      </c>
      <c r="AD2449" s="2" t="n">
        <v>36236850.878922902</v>
      </c>
      <c r="AE2449" s="2" t="n">
        <v>46300895.307965502</v>
      </c>
      <c r="AF2449" s="2" t="n">
        <v>52002969.178755</v>
      </c>
      <c r="AG2449" s="2" t="n">
        <v>82356982.718577594</v>
      </c>
      <c r="AH2449" s="2" t="n">
        <v>118084583.876642</v>
      </c>
      <c r="AI2449" s="2" t="n">
        <v>210598245.06621999</v>
      </c>
      <c r="AJ2449" s="2" t="n">
        <v>197852798.18316901</v>
      </c>
      <c r="AK2449" s="2" t="n">
        <v>91802134.855245203</v>
      </c>
      <c r="AL2449" s="2" t="n">
        <v>30119971.2969</v>
      </c>
      <c r="AM2449" s="2" t="n">
        <v>7458727.1052824203</v>
      </c>
    </row>
    <row r="2450">
      <c r="A2450" t="str">
        <f t="shared" si="418"/>
        <v>R&amp;D</v>
      </c>
      <c r="B2450" t="str">
        <f t="shared" si="419"/>
        <v>AD92</v>
      </c>
      <c r="C2450" t="str">
        <f t="shared" si="420"/>
        <v>OTHER DEFENSE (APPLIED/EXPLORATORY)</v>
      </c>
      <c r="D2450" s="2" t="n">
        <f t="shared" si="421"/>
        <v>405023263.03211999</v>
      </c>
      <c r="E2450" s="2" t="n">
        <f t="shared" si="422"/>
        <v>456585205.75075799</v>
      </c>
      <c r="F2450" s="2" t="n">
        <f t="shared" si="423"/>
        <v>258228897.01989999</v>
      </c>
      <c r="G2450" s="2" t="n">
        <f t="shared" si="424"/>
        <v>85233495.084312499</v>
      </c>
      <c r="H2450" s="3" t="n">
        <f t="shared" si="425"/>
        <v>-0.43443437551749609</v>
      </c>
      <c r="I2450" s="3" t="n">
        <f t="shared" si="426"/>
        <v>-0.36243440663944926</v>
      </c>
      <c r="J2450" s="3" t="n">
        <f t="shared" si="427"/>
        <v>0.33006954708769143</v>
      </c>
      <c r="K2450" s="3" t="n">
        <f t="shared" si="428"/>
        <v>2.0846720064018206E-3</v>
      </c>
      <c r="L2450" s="3" t="n">
        <f>AM2450/SUM(AM1:AM$2860)</f>
        <v>9.6979804650990759E-4</v>
      </c>
      <c r="M2450" t="s">
        <v>36</v>
      </c>
      <c r="N2450" t="s">
        <v>5740</v>
      </c>
      <c r="O2450" t="s">
        <v>5741</v>
      </c>
      <c r="P2450" s="2" t="n">
        <v>339658196.73507202</v>
      </c>
      <c r="Q2450" s="2" t="n">
        <v>245437005.40018401</v>
      </c>
      <c r="R2450" s="2" t="n">
        <v>287206971.63264197</v>
      </c>
      <c r="S2450" s="2" t="n">
        <v>286240634.93150198</v>
      </c>
      <c r="T2450" s="2" t="n">
        <v>390333858.04166698</v>
      </c>
      <c r="U2450" s="2" t="n">
        <v>460463168.94120997</v>
      </c>
      <c r="V2450" s="2" t="n">
        <v>429672743.419303</v>
      </c>
      <c r="W2450" s="2" t="n">
        <v>353312110.61243802</v>
      </c>
      <c r="X2450" s="2" t="n">
        <v>290789284.20147002</v>
      </c>
      <c r="Y2450" s="2" t="n">
        <v>327839090.85755599</v>
      </c>
      <c r="Z2450" s="2" t="n">
        <v>254823281.43694699</v>
      </c>
      <c r="AA2450" s="2" t="n">
        <v>252983764.16775501</v>
      </c>
      <c r="AB2450" s="2" t="n">
        <v>314108516.40449101</v>
      </c>
      <c r="AC2450" s="2" t="n">
        <v>341337856.404948</v>
      </c>
      <c r="AD2450" s="2" t="n">
        <v>375048963.82842702</v>
      </c>
      <c r="AE2450" s="2" t="n">
        <v>405023263.03211999</v>
      </c>
      <c r="AF2450" s="2" t="n">
        <v>534455094.90856099</v>
      </c>
      <c r="AG2450" s="2" t="n">
        <v>560867406.70458698</v>
      </c>
      <c r="AH2450" s="2" t="n">
        <v>618066224.66070294</v>
      </c>
      <c r="AI2450" s="2" t="n">
        <v>664724139.12624097</v>
      </c>
      <c r="AJ2450" s="2" t="n">
        <v>789551057.34382498</v>
      </c>
      <c r="AK2450" s="2" t="n">
        <v>456585205.75075799</v>
      </c>
      <c r="AL2450" s="2" t="n">
        <v>258228897.01989999</v>
      </c>
      <c r="AM2450" s="2" t="n">
        <v>85233495.084312499</v>
      </c>
    </row>
    <row r="2451">
      <c r="A2451" t="str">
        <f t="shared" si="418"/>
        <v>R&amp;D</v>
      </c>
      <c r="B2451" t="str">
        <f t="shared" si="419"/>
        <v>AD93</v>
      </c>
      <c r="C2451" t="str">
        <f t="shared" si="420"/>
        <v>OTHER DEFENSE (ADVANCED)</v>
      </c>
      <c r="D2451" s="2" t="n">
        <f t="shared" si="421"/>
        <v>203755007.95807099</v>
      </c>
      <c r="E2451" s="2" t="n">
        <f t="shared" si="422"/>
        <v>202323211.85366499</v>
      </c>
      <c r="F2451" s="2" t="n">
        <f t="shared" si="423"/>
        <v>126607212.2427</v>
      </c>
      <c r="G2451" s="2" t="n">
        <f t="shared" si="424"/>
        <v>48110576.539368398</v>
      </c>
      <c r="H2451" s="3" t="n">
        <f t="shared" si="425"/>
        <v>-0.3742328866631891</v>
      </c>
      <c r="I2451" s="3" t="n">
        <f t="shared" si="426"/>
        <v>-0.37863018184685104</v>
      </c>
      <c r="J2451" s="3" t="n">
        <f t="shared" si="427"/>
        <v>0.37999870376375333</v>
      </c>
      <c r="K2451" s="3" t="n">
        <f t="shared" si="428"/>
        <v>1.0220951807364568E-3</v>
      </c>
      <c r="L2451" s="3" t="n">
        <f>AM2451/SUM(AM1:AM$2860)</f>
        <v>5.4740854048272323E-4</v>
      </c>
      <c r="M2451" t="s">
        <v>36</v>
      </c>
      <c r="N2451" t="s">
        <v>5742</v>
      </c>
      <c r="O2451" t="s">
        <v>5743</v>
      </c>
      <c r="P2451" s="2" t="n">
        <v>228113142.207656</v>
      </c>
      <c r="Q2451" s="2" t="n">
        <v>253982437.26553199</v>
      </c>
      <c r="R2451" s="2" t="n">
        <v>442624370.981475</v>
      </c>
      <c r="S2451" s="2" t="n">
        <v>401470849.82918799</v>
      </c>
      <c r="T2451" s="2" t="n">
        <v>390246910.18012297</v>
      </c>
      <c r="U2451" s="2" t="n">
        <v>410334715.18128401</v>
      </c>
      <c r="V2451" s="2" t="n">
        <v>355298969.79543</v>
      </c>
      <c r="W2451" s="2" t="n">
        <v>298975536.22256798</v>
      </c>
      <c r="X2451" s="2" t="n">
        <v>317469791.26696599</v>
      </c>
      <c r="Y2451" s="2" t="n">
        <v>299953373.90995097</v>
      </c>
      <c r="Z2451" s="2" t="n">
        <v>264076135.21384799</v>
      </c>
      <c r="AA2451" s="2" t="n">
        <v>240400804.25848499</v>
      </c>
      <c r="AB2451" s="2" t="n">
        <v>230534624.424907</v>
      </c>
      <c r="AC2451" s="2" t="n">
        <v>232058134.437464</v>
      </c>
      <c r="AD2451" s="2" t="n">
        <v>236088431.17607</v>
      </c>
      <c r="AE2451" s="2" t="n">
        <v>203755007.95807099</v>
      </c>
      <c r="AF2451" s="2" t="n">
        <v>257153806.700928</v>
      </c>
      <c r="AG2451" s="2" t="n">
        <v>235161933.94397801</v>
      </c>
      <c r="AH2451" s="2" t="n">
        <v>248846132.224657</v>
      </c>
      <c r="AI2451" s="2" t="n">
        <v>311185390.80570698</v>
      </c>
      <c r="AJ2451" s="2" t="n">
        <v>365054450.912076</v>
      </c>
      <c r="AK2451" s="2" t="n">
        <v>202323211.85366499</v>
      </c>
      <c r="AL2451" s="2" t="n">
        <v>126607212.2427</v>
      </c>
      <c r="AM2451" s="2" t="n">
        <v>48110576.539368398</v>
      </c>
    </row>
    <row r="2452">
      <c r="A2452" t="str">
        <f t="shared" si="418"/>
        <v>R&amp;D</v>
      </c>
      <c r="B2452" t="str">
        <f t="shared" si="419"/>
        <v>AD94</v>
      </c>
      <c r="C2452" t="str">
        <f t="shared" si="420"/>
        <v>OTHER DEFENSE (ENGINEERING)</v>
      </c>
      <c r="D2452" s="2" t="n">
        <f t="shared" si="421"/>
        <v>146571571.72481</v>
      </c>
      <c r="E2452" s="2" t="n">
        <f t="shared" si="422"/>
        <v>54196996.161351599</v>
      </c>
      <c r="F2452" s="2" t="n">
        <f t="shared" si="423"/>
        <v>8109136.1719000004</v>
      </c>
      <c r="G2452" s="2" t="n">
        <f t="shared" si="424"/>
        <v>3862293.2060553199</v>
      </c>
      <c r="H2452" s="3" t="n">
        <f t="shared" si="425"/>
        <v>-0.85037664914568267</v>
      </c>
      <c r="I2452" s="3" t="n">
        <f t="shared" si="426"/>
        <v>-0.94467456358368729</v>
      </c>
      <c r="J2452" s="3" t="n">
        <f t="shared" si="427"/>
        <v>0.47628910455826889</v>
      </c>
      <c r="K2452" s="3" t="n">
        <f t="shared" si="428"/>
        <v>6.5464746078970423E-5</v>
      </c>
      <c r="L2452" s="3" t="n">
        <f>AM2452/SUM(AM1:AM$2860)</f>
        <v>4.3945685936916784E-5</v>
      </c>
      <c r="M2452" t="s">
        <v>36</v>
      </c>
      <c r="N2452" t="s">
        <v>5744</v>
      </c>
      <c r="O2452" t="s">
        <v>5745</v>
      </c>
      <c r="P2452" s="2" t="n">
        <v>101367498.979303</v>
      </c>
      <c r="Q2452" s="2" t="n">
        <v>57263339.843939103</v>
      </c>
      <c r="R2452" s="2" t="n">
        <v>149131989.854406</v>
      </c>
      <c r="S2452" s="2" t="n">
        <v>140061439.82071701</v>
      </c>
      <c r="T2452" s="2" t="n">
        <v>93196736.619100794</v>
      </c>
      <c r="U2452" s="2" t="n">
        <v>82019593.926263407</v>
      </c>
      <c r="V2452" s="2" t="n">
        <v>87530596.301059693</v>
      </c>
      <c r="W2452" s="2" t="n">
        <v>93185146.989241004</v>
      </c>
      <c r="X2452" s="2" t="n">
        <v>46717786.330398098</v>
      </c>
      <c r="Y2452" s="2" t="n">
        <v>79651999.876278996</v>
      </c>
      <c r="Z2452" s="2" t="n">
        <v>74230082.808184907</v>
      </c>
      <c r="AA2452" s="2" t="n">
        <v>81819263.600703806</v>
      </c>
      <c r="AB2452" s="2" t="n">
        <v>115317869.80247401</v>
      </c>
      <c r="AC2452" s="2" t="n">
        <v>163123560.199664</v>
      </c>
      <c r="AD2452" s="2" t="n">
        <v>94728385.841270298</v>
      </c>
      <c r="AE2452" s="2" t="n">
        <v>146571571.72481</v>
      </c>
      <c r="AF2452" s="2" t="n">
        <v>62375244.139085002</v>
      </c>
      <c r="AG2452" s="2" t="n">
        <v>44614719.205282897</v>
      </c>
      <c r="AH2452" s="2" t="n">
        <v>44028608.756271698</v>
      </c>
      <c r="AI2452" s="2" t="n">
        <v>90678022.268565699</v>
      </c>
      <c r="AJ2452" s="2" t="n">
        <v>87916002.184616894</v>
      </c>
      <c r="AK2452" s="2" t="n">
        <v>54196996.161351599</v>
      </c>
      <c r="AL2452" s="2" t="n">
        <v>8109136.1719000004</v>
      </c>
      <c r="AM2452" s="2" t="n">
        <v>3862293.2060553199</v>
      </c>
    </row>
    <row r="2453">
      <c r="A2453" t="str">
        <f t="shared" si="418"/>
        <v>R&amp;D</v>
      </c>
      <c r="B2453" t="str">
        <f t="shared" si="419"/>
        <v>AD95</v>
      </c>
      <c r="C2453" t="str">
        <f t="shared" si="420"/>
        <v>OTHER DEFENSE (OPERATIONAL)</v>
      </c>
      <c r="D2453" s="2" t="n">
        <f t="shared" si="421"/>
        <v>33367165.063478701</v>
      </c>
      <c r="E2453" s="2" t="n">
        <f t="shared" si="422"/>
        <v>4098983.5420557102</v>
      </c>
      <c r="F2453" s="2" t="n">
        <f t="shared" si="423"/>
        <v>4959896.8125</v>
      </c>
      <c r="G2453" s="2" t="n">
        <f t="shared" si="424"/>
        <v>1581493.7784366</v>
      </c>
      <c r="H2453" s="3" t="n">
        <f t="shared" si="425"/>
        <v>0.21003091659463635</v>
      </c>
      <c r="I2453" s="3" t="n">
        <f t="shared" si="426"/>
        <v>-0.85135396420210885</v>
      </c>
      <c r="J2453" s="3" t="n">
        <f t="shared" si="427"/>
        <v>0.31885618556638068</v>
      </c>
      <c r="K2453" s="3" t="n">
        <f t="shared" si="428"/>
        <v>4.0041057213142005E-5</v>
      </c>
      <c r="L2453" s="3" t="n">
        <f>AM2453/SUM(AM1:AM$2860)</f>
        <v>1.7994446612546283E-5</v>
      </c>
      <c r="M2453" t="s">
        <v>36</v>
      </c>
      <c r="N2453" t="s">
        <v>5746</v>
      </c>
      <c r="O2453" t="s">
        <v>5747</v>
      </c>
      <c r="P2453" s="2" t="n">
        <v>125393002.502588</v>
      </c>
      <c r="Q2453" s="2" t="n">
        <v>138242398.443694</v>
      </c>
      <c r="R2453" s="2" t="n">
        <v>163390853.20544299</v>
      </c>
      <c r="S2453" s="2" t="n">
        <v>129266492.85888501</v>
      </c>
      <c r="T2453" s="2" t="n">
        <v>228739281.688795</v>
      </c>
      <c r="U2453" s="2" t="n">
        <v>197921972.93236101</v>
      </c>
      <c r="V2453" s="2" t="n">
        <v>131688998.199727</v>
      </c>
      <c r="W2453" s="2" t="n">
        <v>105543563.5906</v>
      </c>
      <c r="X2453" s="2" t="n">
        <v>69364778.034325093</v>
      </c>
      <c r="Y2453" s="2" t="n">
        <v>66630031.541103698</v>
      </c>
      <c r="Z2453" s="2" t="n">
        <v>102568289.439684</v>
      </c>
      <c r="AA2453" s="2" t="n">
        <v>142936536.07165301</v>
      </c>
      <c r="AB2453" s="2" t="n">
        <v>200460636.256338</v>
      </c>
      <c r="AC2453" s="2" t="n">
        <v>115790971.764808</v>
      </c>
      <c r="AD2453" s="2" t="n">
        <v>54694920.125743203</v>
      </c>
      <c r="AE2453" s="2" t="n">
        <v>33367165.063478701</v>
      </c>
      <c r="AF2453" s="2" t="n">
        <v>25240724.259094302</v>
      </c>
      <c r="AG2453" s="2" t="n">
        <v>19507864.702261802</v>
      </c>
      <c r="AH2453" s="2" t="n">
        <v>10025341.1971891</v>
      </c>
      <c r="AI2453" s="2" t="n">
        <v>5291192.5735078398</v>
      </c>
      <c r="AJ2453" s="2" t="n">
        <v>6064381.9471756397</v>
      </c>
      <c r="AK2453" s="2" t="n">
        <v>4098983.5420557102</v>
      </c>
      <c r="AL2453" s="2" t="n">
        <v>4959896.8125</v>
      </c>
      <c r="AM2453" s="2" t="n">
        <v>1581493.7784366</v>
      </c>
    </row>
    <row r="2454">
      <c r="A2454" t="str">
        <f t="shared" si="418"/>
        <v>R&amp;D</v>
      </c>
      <c r="B2454" t="str">
        <f t="shared" si="419"/>
        <v>AD96</v>
      </c>
      <c r="C2454" t="str">
        <f t="shared" si="420"/>
        <v>OTHER DEFENSE (MANAGEMENT/SUPPORT)</v>
      </c>
      <c r="D2454" s="2" t="n">
        <f t="shared" si="421"/>
        <v>4393299.9175557299</v>
      </c>
      <c r="E2454" s="2" t="n">
        <f t="shared" si="422"/>
        <v>0</v>
      </c>
      <c r="F2454" s="2" t="n">
        <f t="shared" si="423"/>
        <v>0</v>
      </c>
      <c r="G2454" s="2" t="n">
        <f t="shared" si="424"/>
        <v>0</v>
      </c>
      <c r="H2454" s="3" t="e">
        <f t="shared" si="425"/>
        <v>#DIV/0!</v>
      </c>
      <c r="I2454" s="3" t="n">
        <f t="shared" si="426"/>
        <v>-1</v>
      </c>
      <c r="J2454" s="3" t="e">
        <f t="shared" si="427"/>
        <v>#DIV/0!</v>
      </c>
      <c r="K2454" s="3" t="n">
        <f t="shared" si="428"/>
        <v>0</v>
      </c>
      <c r="L2454" s="3" t="n">
        <f>AM2454/SUM(AM1:AM$2860)</f>
        <v>0</v>
      </c>
      <c r="M2454" t="s">
        <v>36</v>
      </c>
      <c r="N2454" t="s">
        <v>5748</v>
      </c>
      <c r="O2454" t="s">
        <v>5749</v>
      </c>
      <c r="P2454" s="2" t="n">
        <v>25464349.910125799</v>
      </c>
      <c r="Q2454" s="2" t="n">
        <v>42678311.169632301</v>
      </c>
      <c r="R2454" s="2" t="n">
        <v>52336369.785840102</v>
      </c>
      <c r="S2454" s="2" t="n">
        <v>58819726.986929499</v>
      </c>
      <c r="T2454" s="2" t="n">
        <v>46180014.0046179</v>
      </c>
      <c r="U2454" s="2" t="n">
        <v>47667328.794566698</v>
      </c>
      <c r="V2454" s="2" t="n">
        <v>53468850.5182449</v>
      </c>
      <c r="W2454" s="2" t="n">
        <v>89642249.7751849</v>
      </c>
      <c r="X2454" s="2" t="n">
        <v>74689421.138580993</v>
      </c>
      <c r="Y2454" s="2" t="n">
        <v>63435844.325014599</v>
      </c>
      <c r="Z2454" s="2" t="n">
        <v>53088511.460919298</v>
      </c>
      <c r="AA2454" s="2" t="n">
        <v>31060327.034490399</v>
      </c>
      <c r="AB2454" s="2" t="n">
        <v>18676527.829857498</v>
      </c>
      <c r="AC2454" s="2" t="n">
        <v>10933747.502341401</v>
      </c>
      <c r="AD2454" s="2" t="n">
        <v>7349591.3371321401</v>
      </c>
      <c r="AE2454" s="2" t="n">
        <v>4393299.9175557299</v>
      </c>
      <c r="AF2454" s="2" t="n">
        <v>3424027.9801614098</v>
      </c>
      <c r="AG2454" s="2" t="n">
        <v>1858379.6899291801</v>
      </c>
      <c r="AH2454" s="2" t="n">
        <v>698992.57564429101</v>
      </c>
      <c r="AI2454" s="2" t="n">
        <v>1889263.9258781699</v>
      </c>
      <c r="AJ2454" s="2" t="n">
        <v>0</v>
      </c>
      <c r="AK2454" s="2" t="n">
        <v>0</v>
      </c>
      <c r="AL2454" s="2" t="n">
        <v>0</v>
      </c>
      <c r="AM2454" s="2"/>
    </row>
    <row r="2455">
      <c r="A2455" t="str">
        <f t="shared" si="418"/>
        <v>R&amp;D</v>
      </c>
      <c r="B2455" t="str">
        <f t="shared" si="419"/>
        <v>AD97</v>
      </c>
      <c r="C2455" t="str">
        <f t="shared" si="420"/>
        <v>R&amp;D- DEFENSE OTHER: OTHER (COMMERCIALIZED)</v>
      </c>
      <c r="D2455" s="2" t="n">
        <f t="shared" si="421"/>
        <v>1892289.47401854</v>
      </c>
      <c r="E2455" s="2" t="n">
        <f t="shared" si="422"/>
        <v>1136454.89519946</v>
      </c>
      <c r="F2455" s="2" t="n">
        <f t="shared" si="423"/>
        <v>1181060</v>
      </c>
      <c r="G2455" s="2" t="n">
        <f t="shared" si="424"/>
        <v>0</v>
      </c>
      <c r="H2455" s="3" t="n">
        <f t="shared" si="425"/>
        <v>3.9249340197273108E-2</v>
      </c>
      <c r="I2455" s="3" t="n">
        <f t="shared" si="426"/>
        <v>-0.37585659265341964</v>
      </c>
      <c r="J2455" s="3" t="n">
        <f t="shared" si="427"/>
        <v>0</v>
      </c>
      <c r="K2455" s="3" t="n">
        <f t="shared" si="428"/>
        <v>9.5346521953784076E-6</v>
      </c>
      <c r="L2455" s="3" t="n">
        <f>AM2455/SUM(AM1:AM$2860)</f>
        <v>0</v>
      </c>
      <c r="M2455" t="s">
        <v>36</v>
      </c>
      <c r="N2455" t="s">
        <v>5750</v>
      </c>
      <c r="O2455" t="s">
        <v>5751</v>
      </c>
      <c r="P2455" s="2" t="n">
        <v>9851308.0796988606</v>
      </c>
      <c r="Q2455" s="2" t="n">
        <v>5606210.2044320796</v>
      </c>
      <c r="R2455" s="2" t="n">
        <v>488438.81612835801</v>
      </c>
      <c r="S2455" s="2" t="n">
        <v>1787390.7473438401</v>
      </c>
      <c r="T2455" s="2" t="n">
        <v>680036.87461255805</v>
      </c>
      <c r="U2455" s="2" t="n">
        <v>1508705.78718858</v>
      </c>
      <c r="V2455" s="2" t="n">
        <v>590203.024899557</v>
      </c>
      <c r="W2455" s="2" t="n">
        <v>20843249.379600801</v>
      </c>
      <c r="X2455" s="2" t="n">
        <v>21636096.775004201</v>
      </c>
      <c r="Y2455" s="2" t="n">
        <v>18932111.027299002</v>
      </c>
      <c r="Z2455" s="2" t="n">
        <v>24051474.150956798</v>
      </c>
      <c r="AA2455" s="2" t="n">
        <v>19357721.316579301</v>
      </c>
      <c r="AB2455" s="2" t="n">
        <v>9827549.4935248997</v>
      </c>
      <c r="AC2455" s="2" t="n">
        <v>5676358.2504274901</v>
      </c>
      <c r="AD2455" s="2" t="n">
        <v>4496422.22315099</v>
      </c>
      <c r="AE2455" s="2" t="n">
        <v>1892289.47401854</v>
      </c>
      <c r="AF2455" s="2" t="n">
        <v>-12742.8232795117</v>
      </c>
      <c r="AG2455" s="2" t="n">
        <v>60773.642721725999</v>
      </c>
      <c r="AH2455" s="2" t="n">
        <v>336362.02177344501</v>
      </c>
      <c r="AI2455" s="2" t="n">
        <v>747834.2523541</v>
      </c>
      <c r="AJ2455" s="2" t="n">
        <v>897060.59817253996</v>
      </c>
      <c r="AK2455" s="2" t="n">
        <v>1136454.89519946</v>
      </c>
      <c r="AL2455" s="2" t="n">
        <v>1181060</v>
      </c>
      <c r="AM2455" s="2"/>
    </row>
    <row r="2456">
      <c r="A2456" t="str">
        <f t="shared" si="418"/>
        <v>R&amp;D</v>
      </c>
      <c r="B2456" t="str">
        <f t="shared" si="419"/>
        <v>AE11</v>
      </c>
      <c r="C2456" t="str">
        <f t="shared" si="420"/>
        <v>R&amp;D- ECONOMIC GROWTH: EMPLOYMENT GROWTH/PRODUCTIVITY (BASIC RESEARCH)</v>
      </c>
      <c r="D2456" s="2" t="n">
        <f t="shared" si="421"/>
        <v>0</v>
      </c>
      <c r="E2456" s="2" t="n">
        <f t="shared" si="422"/>
        <v>0</v>
      </c>
      <c r="F2456" s="2" t="n">
        <f t="shared" si="423"/>
        <v>0</v>
      </c>
      <c r="G2456" s="2" t="n">
        <f t="shared" si="424"/>
        <v>0</v>
      </c>
      <c r="H2456" s="3" t="e">
        <f t="shared" si="425"/>
        <v>#DIV/0!</v>
      </c>
      <c r="I2456" s="3" t="e">
        <f t="shared" si="426"/>
        <v>#DIV/0!</v>
      </c>
      <c r="J2456" s="3" t="e">
        <f t="shared" si="427"/>
        <v>#DIV/0!</v>
      </c>
      <c r="K2456" s="3" t="n">
        <f t="shared" si="428"/>
        <v>0</v>
      </c>
      <c r="L2456" s="3" t="n">
        <f>AM2456/SUM(AM1:AM$2860)</f>
        <v>0</v>
      </c>
      <c r="M2456" t="s">
        <v>36</v>
      </c>
      <c r="N2456" t="s">
        <v>5752</v>
      </c>
      <c r="O2456" t="s">
        <v>5753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 t="n">
        <v>129917.11137097899</v>
      </c>
      <c r="AJ2456" s="2"/>
      <c r="AK2456" s="2"/>
      <c r="AL2456" s="2"/>
      <c r="AM2456" s="2"/>
    </row>
    <row r="2457">
      <c r="A2457" t="str">
        <f t="shared" si="418"/>
        <v>R&amp;D</v>
      </c>
      <c r="B2457" t="str">
        <f t="shared" si="419"/>
        <v>AE12</v>
      </c>
      <c r="C2457" t="str">
        <f t="shared" si="420"/>
        <v>R&amp;D- ECONOMIC GROWTH: EMPLOYMENT GROWTH/PRODUCTIVITY (APPLIED RESEARCH/EXPLORATORY DEVELOPMENT)</v>
      </c>
      <c r="D2457" s="2" t="n">
        <f t="shared" si="421"/>
        <v>0</v>
      </c>
      <c r="E2457" s="2" t="n">
        <f t="shared" si="422"/>
        <v>0</v>
      </c>
      <c r="F2457" s="2" t="n">
        <f t="shared" si="423"/>
        <v>0</v>
      </c>
      <c r="G2457" s="2" t="n">
        <f t="shared" si="424"/>
        <v>0</v>
      </c>
      <c r="H2457" s="3" t="e">
        <f t="shared" si="425"/>
        <v>#DIV/0!</v>
      </c>
      <c r="I2457" s="3" t="e">
        <f t="shared" si="426"/>
        <v>#DIV/0!</v>
      </c>
      <c r="J2457" s="3" t="e">
        <f t="shared" si="427"/>
        <v>#DIV/0!</v>
      </c>
      <c r="K2457" s="3" t="n">
        <f t="shared" si="428"/>
        <v>0</v>
      </c>
      <c r="L2457" s="3" t="n">
        <f>AM2457/SUM(AM1:AM$2860)</f>
        <v>0</v>
      </c>
      <c r="M2457" t="s">
        <v>36</v>
      </c>
      <c r="N2457" t="s">
        <v>5754</v>
      </c>
      <c r="O2457" t="s">
        <v>5755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 t="n">
        <v>71654.605514060997</v>
      </c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</row>
    <row r="2458">
      <c r="A2458" t="str">
        <f t="shared" si="418"/>
        <v>R&amp;D</v>
      </c>
      <c r="B2458" t="str">
        <f t="shared" si="419"/>
        <v>AE13</v>
      </c>
      <c r="C2458" t="str">
        <f t="shared" si="420"/>
        <v>R&amp;D-EMPL GROW-PRODUCTIVTY-ADV DEV</v>
      </c>
      <c r="D2458" s="2" t="n">
        <f t="shared" si="421"/>
        <v>0</v>
      </c>
      <c r="E2458" s="2" t="n">
        <f t="shared" si="422"/>
        <v>0</v>
      </c>
      <c r="F2458" s="2" t="n">
        <f t="shared" si="423"/>
        <v>0</v>
      </c>
      <c r="G2458" s="2" t="n">
        <f t="shared" si="424"/>
        <v>0</v>
      </c>
      <c r="H2458" s="3" t="e">
        <f t="shared" si="425"/>
        <v>#DIV/0!</v>
      </c>
      <c r="I2458" s="3" t="e">
        <f t="shared" si="426"/>
        <v>#DIV/0!</v>
      </c>
      <c r="J2458" s="3" t="e">
        <f t="shared" si="427"/>
        <v>#DIV/0!</v>
      </c>
      <c r="K2458" s="3" t="n">
        <f t="shared" si="428"/>
        <v>0</v>
      </c>
      <c r="L2458" s="3" t="n">
        <f>AM2458/SUM(AM1:AM$2860)</f>
        <v>0</v>
      </c>
      <c r="M2458" t="s">
        <v>36</v>
      </c>
      <c r="N2458" t="s">
        <v>5756</v>
      </c>
      <c r="O2458" t="s">
        <v>5757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 t="n">
        <v>88478.032744028795</v>
      </c>
      <c r="AJ2458" s="2"/>
      <c r="AK2458" s="2"/>
      <c r="AL2458" s="2"/>
      <c r="AM2458" s="2"/>
    </row>
    <row r="2459">
      <c r="A2459" t="str">
        <f t="shared" si="418"/>
        <v>R&amp;D</v>
      </c>
      <c r="B2459" t="str">
        <f t="shared" si="419"/>
        <v>AE14</v>
      </c>
      <c r="C2459" t="str">
        <f t="shared" si="420"/>
        <v>R&amp;D-EMPL GROW-PRODUCTIVTY-ENG DEV</v>
      </c>
      <c r="D2459" s="2" t="n">
        <f t="shared" si="421"/>
        <v>0</v>
      </c>
      <c r="E2459" s="2" t="n">
        <f t="shared" si="422"/>
        <v>0</v>
      </c>
      <c r="F2459" s="2" t="n">
        <f t="shared" si="423"/>
        <v>0</v>
      </c>
      <c r="G2459" s="2" t="n">
        <f t="shared" si="424"/>
        <v>0</v>
      </c>
      <c r="H2459" s="3" t="e">
        <f t="shared" si="425"/>
        <v>#DIV/0!</v>
      </c>
      <c r="I2459" s="3" t="e">
        <f t="shared" si="426"/>
        <v>#DIV/0!</v>
      </c>
      <c r="J2459" s="3" t="e">
        <f t="shared" si="427"/>
        <v>#DIV/0!</v>
      </c>
      <c r="K2459" s="3" t="n">
        <f t="shared" si="428"/>
        <v>0</v>
      </c>
      <c r="L2459" s="3" t="n">
        <f>AM2459/SUM(AM1:AM$2860)</f>
        <v>0</v>
      </c>
      <c r="M2459" t="s">
        <v>36</v>
      </c>
      <c r="N2459" t="s">
        <v>5758</v>
      </c>
      <c r="O2459" t="s">
        <v>5759</v>
      </c>
      <c r="P2459" s="2"/>
      <c r="Q2459" s="2"/>
      <c r="R2459" s="2"/>
      <c r="S2459" s="2"/>
      <c r="T2459" s="2"/>
      <c r="U2459" s="2"/>
      <c r="V2459" s="2"/>
      <c r="W2459" s="2" t="n">
        <v>580759.92960635503</v>
      </c>
      <c r="X2459" s="2" t="n">
        <v>230611.728495811</v>
      </c>
      <c r="Y2459" s="2" t="n">
        <v>263921.19894681801</v>
      </c>
      <c r="Z2459" s="2" t="n">
        <v>376246.59779520199</v>
      </c>
      <c r="AA2459" s="2"/>
      <c r="AB2459" s="2"/>
      <c r="AC2459" s="2"/>
      <c r="AD2459" s="2"/>
      <c r="AE2459" s="2" t="n">
        <v>0</v>
      </c>
      <c r="AF2459" s="2"/>
      <c r="AG2459" s="2"/>
      <c r="AH2459" s="2"/>
      <c r="AI2459" s="2"/>
      <c r="AJ2459" s="2"/>
      <c r="AK2459" s="2"/>
      <c r="AL2459" s="2"/>
      <c r="AM2459" s="2"/>
    </row>
    <row r="2460">
      <c r="A2460" t="str">
        <f t="shared" si="418"/>
        <v>R&amp;D</v>
      </c>
      <c r="B2460" t="str">
        <f t="shared" si="419"/>
        <v>AE15</v>
      </c>
      <c r="C2460" t="str">
        <f t="shared" si="420"/>
        <v>R&amp;D- ECONOMIC GROWTH: EMPLOYMENT GROWTH/PRODUCTIVITY (OPERATIONAL SYSTEMS DEVELOPMENT)</v>
      </c>
      <c r="D2460" s="2" t="n">
        <f t="shared" si="421"/>
        <v>0</v>
      </c>
      <c r="E2460" s="2" t="n">
        <f t="shared" si="422"/>
        <v>0</v>
      </c>
      <c r="F2460" s="2" t="n">
        <f t="shared" si="423"/>
        <v>0</v>
      </c>
      <c r="G2460" s="2" t="n">
        <f t="shared" si="424"/>
        <v>0</v>
      </c>
      <c r="H2460" s="3" t="e">
        <f t="shared" si="425"/>
        <v>#DIV/0!</v>
      </c>
      <c r="I2460" s="3" t="e">
        <f t="shared" si="426"/>
        <v>#DIV/0!</v>
      </c>
      <c r="J2460" s="3" t="e">
        <f t="shared" si="427"/>
        <v>#DIV/0!</v>
      </c>
      <c r="K2460" s="3" t="n">
        <f t="shared" si="428"/>
        <v>0</v>
      </c>
      <c r="L2460" s="3" t="n">
        <f>AM2460/SUM(AM1:AM$2860)</f>
        <v>0</v>
      </c>
      <c r="M2460" t="s">
        <v>36</v>
      </c>
      <c r="N2460" t="s">
        <v>5760</v>
      </c>
      <c r="O2460" t="s">
        <v>5761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 t="n">
        <v>102772.034809861</v>
      </c>
      <c r="AI2460" s="2"/>
      <c r="AJ2460" s="2"/>
      <c r="AK2460" s="2"/>
      <c r="AL2460" s="2"/>
      <c r="AM2460" s="2"/>
    </row>
    <row r="2461">
      <c r="A2461" t="str">
        <f t="shared" si="418"/>
        <v>R&amp;D</v>
      </c>
      <c r="B2461" t="str">
        <f t="shared" si="419"/>
        <v>AE16</v>
      </c>
      <c r="C2461" t="str">
        <f t="shared" si="420"/>
        <v>R&amp;D-EMPL GROW-PRODUCTIVTY-MGMT SUP</v>
      </c>
      <c r="D2461" s="2" t="n">
        <f t="shared" si="421"/>
        <v>0</v>
      </c>
      <c r="E2461" s="2" t="n">
        <f t="shared" si="422"/>
        <v>41238.145385850403</v>
      </c>
      <c r="F2461" s="2" t="n">
        <f t="shared" si="423"/>
        <v>0</v>
      </c>
      <c r="G2461" s="2" t="n">
        <f t="shared" si="424"/>
        <v>0</v>
      </c>
      <c r="H2461" s="3" t="n">
        <f t="shared" si="425"/>
        <v>-1</v>
      </c>
      <c r="I2461" s="3" t="e">
        <f t="shared" si="426"/>
        <v>#DIV/0!</v>
      </c>
      <c r="J2461" s="3" t="e">
        <f t="shared" si="427"/>
        <v>#DIV/0!</v>
      </c>
      <c r="K2461" s="3" t="n">
        <f t="shared" si="428"/>
        <v>0</v>
      </c>
      <c r="L2461" s="3" t="n">
        <f>AM2461/SUM(AM1:AM$2860)</f>
        <v>0</v>
      </c>
      <c r="M2461" t="s">
        <v>36</v>
      </c>
      <c r="N2461" t="s">
        <v>5762</v>
      </c>
      <c r="O2461" t="s">
        <v>5763</v>
      </c>
      <c r="P2461" s="2" t="n">
        <v>9971552.3257327303</v>
      </c>
      <c r="Q2461" s="2"/>
      <c r="R2461" s="2"/>
      <c r="S2461" s="2"/>
      <c r="T2461" s="2"/>
      <c r="U2461" s="2" t="n">
        <v>59316.884565483699</v>
      </c>
      <c r="V2461" s="2" t="n">
        <v>1957.3886966744799</v>
      </c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 t="n">
        <v>16799.626470385199</v>
      </c>
      <c r="AJ2461" s="2" t="n">
        <v>33984.742602362399</v>
      </c>
      <c r="AK2461" s="2" t="n">
        <v>41238.145385850403</v>
      </c>
      <c r="AL2461" s="2"/>
      <c r="AM2461" s="2"/>
    </row>
    <row r="2462">
      <c r="A2462" t="str">
        <f t="shared" si="418"/>
        <v>R&amp;D</v>
      </c>
      <c r="B2462" t="str">
        <f t="shared" si="419"/>
        <v>AE21</v>
      </c>
      <c r="C2462" t="str">
        <f t="shared" si="420"/>
        <v>R&amp;D- ECONOMIC GROWTH: PRODUCT/SERVICE IMPROVEMENT (BASIC RESEARCH)</v>
      </c>
      <c r="D2462" s="2" t="n">
        <f t="shared" si="421"/>
        <v>0</v>
      </c>
      <c r="E2462" s="2" t="n">
        <f t="shared" si="422"/>
        <v>0</v>
      </c>
      <c r="F2462" s="2" t="n">
        <f t="shared" si="423"/>
        <v>0</v>
      </c>
      <c r="G2462" s="2" t="n">
        <f t="shared" si="424"/>
        <v>0</v>
      </c>
      <c r="H2462" s="3" t="e">
        <f t="shared" si="425"/>
        <v>#DIV/0!</v>
      </c>
      <c r="I2462" s="3" t="e">
        <f t="shared" si="426"/>
        <v>#DIV/0!</v>
      </c>
      <c r="J2462" s="3" t="e">
        <f t="shared" si="427"/>
        <v>#DIV/0!</v>
      </c>
      <c r="K2462" s="3" t="n">
        <f t="shared" si="428"/>
        <v>0</v>
      </c>
      <c r="L2462" s="3" t="n">
        <f>AM2462/SUM(AM1:AM$2860)</f>
        <v>0</v>
      </c>
      <c r="M2462" t="s">
        <v>36</v>
      </c>
      <c r="N2462" t="s">
        <v>5764</v>
      </c>
      <c r="O2462" t="s">
        <v>5765</v>
      </c>
      <c r="P2462" s="2" t="n">
        <v>500876.31542844302</v>
      </c>
      <c r="Q2462" s="2" t="n">
        <v>220682.741949563</v>
      </c>
      <c r="R2462" s="2" t="n">
        <v>574081.77629574598</v>
      </c>
      <c r="S2462" s="2" t="n">
        <v>3001807.6136059002</v>
      </c>
      <c r="T2462" s="2" t="n">
        <v>148719.67076132499</v>
      </c>
      <c r="U2462" s="2" t="n">
        <v>23221.185948106599</v>
      </c>
      <c r="V2462" s="2" t="n">
        <v>172322.908316088</v>
      </c>
      <c r="W2462" s="2" t="n">
        <v>406096.3532207</v>
      </c>
      <c r="X2462" s="2" t="n">
        <v>186315.61440381201</v>
      </c>
      <c r="Y2462" s="2" t="n">
        <v>395881.79842022702</v>
      </c>
      <c r="Z2462" s="2" t="n">
        <v>68027.841236524706</v>
      </c>
      <c r="AA2462" s="2" t="n">
        <v>384713.58505819598</v>
      </c>
      <c r="AB2462" s="2" t="n">
        <v>188891.22206396001</v>
      </c>
      <c r="AC2462" s="2" t="n">
        <v>-1.23666895751759E-2</v>
      </c>
      <c r="AD2462" s="2" t="n">
        <v>0</v>
      </c>
      <c r="AE2462" s="2"/>
      <c r="AF2462" s="2"/>
      <c r="AG2462" s="2"/>
      <c r="AH2462" s="2" t="n">
        <v>925652.23035772901</v>
      </c>
      <c r="AI2462" s="2" t="n">
        <v>1109848.3182445499</v>
      </c>
      <c r="AJ2462" s="2" t="n">
        <v>1282276.3247618801</v>
      </c>
      <c r="AK2462" s="2"/>
      <c r="AL2462" s="2"/>
      <c r="AM2462" s="2"/>
    </row>
    <row r="2463">
      <c r="A2463" t="str">
        <f t="shared" si="418"/>
        <v>R&amp;D</v>
      </c>
      <c r="B2463" t="str">
        <f t="shared" si="419"/>
        <v>AE22</v>
      </c>
      <c r="C2463" t="str">
        <f t="shared" si="420"/>
        <v>R&amp;D- ECONOMIC GROWTH: PRODUCT/SERVICE IMPROVEMENT (APPLIED RESEARCH/EXPLORATORY DEVELOPMENT)</v>
      </c>
      <c r="D2463" s="2" t="n">
        <f t="shared" si="421"/>
        <v>0</v>
      </c>
      <c r="E2463" s="2" t="n">
        <f t="shared" si="422"/>
        <v>81460.467556522693</v>
      </c>
      <c r="F2463" s="2" t="n">
        <f t="shared" si="423"/>
        <v>86505.476599999995</v>
      </c>
      <c r="G2463" s="2" t="n">
        <f t="shared" si="424"/>
        <v>0</v>
      </c>
      <c r="H2463" s="3" t="n">
        <f t="shared" si="425"/>
        <v>6.1931992226496035E-2</v>
      </c>
      <c r="I2463" s="3" t="e">
        <f t="shared" si="426"/>
        <v>#DIV/0!</v>
      </c>
      <c r="J2463" s="3" t="n">
        <f t="shared" si="427"/>
        <v>0</v>
      </c>
      <c r="K2463" s="3" t="n">
        <f t="shared" si="428"/>
        <v>6.983554030925147E-7</v>
      </c>
      <c r="L2463" s="3" t="n">
        <f>AM2463/SUM(AM1:AM$2860)</f>
        <v>0</v>
      </c>
      <c r="M2463" t="s">
        <v>36</v>
      </c>
      <c r="N2463" t="s">
        <v>5766</v>
      </c>
      <c r="O2463" t="s">
        <v>5767</v>
      </c>
      <c r="P2463" s="2"/>
      <c r="Q2463" s="2" t="n">
        <v>-48021.559089813898</v>
      </c>
      <c r="R2463" s="2" t="n">
        <v>149039.684670783</v>
      </c>
      <c r="S2463" s="2"/>
      <c r="T2463" s="2" t="n">
        <v>1670167.0773968999</v>
      </c>
      <c r="U2463" s="2" t="n">
        <v>1656476.83925338</v>
      </c>
      <c r="V2463" s="2" t="n">
        <v>22749.051059707501</v>
      </c>
      <c r="W2463" s="2" t="n">
        <v>0</v>
      </c>
      <c r="X2463" s="2"/>
      <c r="Y2463" s="2"/>
      <c r="Z2463" s="2"/>
      <c r="AA2463" s="2"/>
      <c r="AB2463" s="2"/>
      <c r="AC2463" s="2"/>
      <c r="AD2463" s="2"/>
      <c r="AE2463" s="2"/>
      <c r="AF2463" s="2" t="n">
        <v>13522.069816600801</v>
      </c>
      <c r="AG2463" s="2" t="n">
        <v>0</v>
      </c>
      <c r="AH2463" s="2"/>
      <c r="AI2463" s="2"/>
      <c r="AJ2463" s="2" t="n">
        <v>61229.701322400098</v>
      </c>
      <c r="AK2463" s="2" t="n">
        <v>81460.467556522693</v>
      </c>
      <c r="AL2463" s="2" t="n">
        <v>86505.476599999995</v>
      </c>
      <c r="AM2463" s="2"/>
    </row>
    <row r="2464">
      <c r="A2464" t="str">
        <f t="shared" si="418"/>
        <v>R&amp;D</v>
      </c>
      <c r="B2464" t="str">
        <f t="shared" si="419"/>
        <v>AE23</v>
      </c>
      <c r="C2464" t="str">
        <f t="shared" si="420"/>
        <v>R&amp;D- ECONOMIC GROWTH: PRODUCT/SERVICE IMPROVEMENT (ADVANCED DEVELOPMENT)</v>
      </c>
      <c r="D2464" s="2" t="n">
        <f t="shared" si="421"/>
        <v>230819.29091288999</v>
      </c>
      <c r="E2464" s="2" t="n">
        <f t="shared" si="422"/>
        <v>0</v>
      </c>
      <c r="F2464" s="2" t="n">
        <f t="shared" si="423"/>
        <v>0</v>
      </c>
      <c r="G2464" s="2" t="n">
        <f t="shared" si="424"/>
        <v>0</v>
      </c>
      <c r="H2464" s="3" t="e">
        <f t="shared" si="425"/>
        <v>#DIV/0!</v>
      </c>
      <c r="I2464" s="3" t="n">
        <f t="shared" si="426"/>
        <v>-1</v>
      </c>
      <c r="J2464" s="3" t="e">
        <f t="shared" si="427"/>
        <v>#DIV/0!</v>
      </c>
      <c r="K2464" s="3" t="n">
        <f t="shared" si="428"/>
        <v>0</v>
      </c>
      <c r="L2464" s="3" t="n">
        <f>AM2464/SUM(AM1:AM$2860)</f>
        <v>0</v>
      </c>
      <c r="M2464" t="s">
        <v>36</v>
      </c>
      <c r="N2464" t="s">
        <v>5768</v>
      </c>
      <c r="O2464" t="s">
        <v>5769</v>
      </c>
      <c r="P2464" s="2"/>
      <c r="Q2464" s="2"/>
      <c r="R2464" s="2"/>
      <c r="S2464" s="2"/>
      <c r="T2464" s="2"/>
      <c r="U2464" s="2"/>
      <c r="V2464" s="2" t="n">
        <v>45439.380458514803</v>
      </c>
      <c r="W2464" s="2" t="n">
        <v>882966.07406064402</v>
      </c>
      <c r="X2464" s="2" t="n">
        <v>0</v>
      </c>
      <c r="Y2464" s="2" t="n">
        <v>92294.562877696895</v>
      </c>
      <c r="Z2464" s="2" t="n">
        <v>48675.2286324495</v>
      </c>
      <c r="AA2464" s="2"/>
      <c r="AB2464" s="2"/>
      <c r="AC2464" s="2"/>
      <c r="AD2464" s="2"/>
      <c r="AE2464" s="2" t="n">
        <v>230819.29091288999</v>
      </c>
      <c r="AF2464" s="2" t="n">
        <v>0</v>
      </c>
      <c r="AG2464" s="2"/>
      <c r="AH2464" s="2" t="n">
        <v>165533.77455674499</v>
      </c>
      <c r="AI2464" s="2"/>
      <c r="AJ2464" s="2"/>
      <c r="AK2464" s="2"/>
      <c r="AL2464" s="2"/>
      <c r="AM2464" s="2"/>
    </row>
    <row r="2465">
      <c r="A2465" t="str">
        <f t="shared" si="418"/>
        <v>R&amp;D</v>
      </c>
      <c r="B2465" t="str">
        <f t="shared" si="419"/>
        <v>AE24</v>
      </c>
      <c r="C2465" t="str">
        <f t="shared" si="420"/>
        <v>R&amp;D- ECONOMIC GROWTH: PRODUCT/SERVICE IMPROVEMENT (ENGINEERING DEVELOPMENT)</v>
      </c>
      <c r="D2465" s="2" t="n">
        <f t="shared" si="421"/>
        <v>465037.816230873</v>
      </c>
      <c r="E2465" s="2" t="n">
        <f t="shared" si="422"/>
        <v>0</v>
      </c>
      <c r="F2465" s="2" t="n">
        <f t="shared" si="423"/>
        <v>0</v>
      </c>
      <c r="G2465" s="2" t="n">
        <f t="shared" si="424"/>
        <v>0</v>
      </c>
      <c r="H2465" s="3" t="e">
        <f t="shared" si="425"/>
        <v>#DIV/0!</v>
      </c>
      <c r="I2465" s="3" t="n">
        <f t="shared" si="426"/>
        <v>-1</v>
      </c>
      <c r="J2465" s="3" t="e">
        <f t="shared" si="427"/>
        <v>#DIV/0!</v>
      </c>
      <c r="K2465" s="3" t="n">
        <f t="shared" si="428"/>
        <v>0</v>
      </c>
      <c r="L2465" s="3" t="n">
        <f>AM2465/SUM(AM1:AM$2860)</f>
        <v>0</v>
      </c>
      <c r="M2465" t="s">
        <v>36</v>
      </c>
      <c r="N2465" t="s">
        <v>5770</v>
      </c>
      <c r="O2465" t="s">
        <v>5771</v>
      </c>
      <c r="P2465" s="2"/>
      <c r="Q2465" s="2"/>
      <c r="R2465" s="2"/>
      <c r="S2465" s="2"/>
      <c r="T2465" s="2" t="n">
        <v>52985.5011671135</v>
      </c>
      <c r="U2465" s="2" t="n">
        <v>1436398.89757734</v>
      </c>
      <c r="V2465" s="2" t="n">
        <v>2409064.5272408202</v>
      </c>
      <c r="W2465" s="2" t="n">
        <v>1264085.9930926899</v>
      </c>
      <c r="X2465" s="2" t="n">
        <v>119850.115013467</v>
      </c>
      <c r="Y2465" s="2" t="n">
        <v>91370.024220563093</v>
      </c>
      <c r="Z2465" s="2" t="n">
        <v>2807090.3749622302</v>
      </c>
      <c r="AA2465" s="2" t="n">
        <v>4709217.7493728604</v>
      </c>
      <c r="AB2465" s="2" t="n">
        <v>1012939.11205417</v>
      </c>
      <c r="AC2465" s="2" t="n">
        <v>889923.30585989601</v>
      </c>
      <c r="AD2465" s="2" t="n">
        <v>290621.69081164099</v>
      </c>
      <c r="AE2465" s="2" t="n">
        <v>465037.816230873</v>
      </c>
      <c r="AF2465" s="2" t="n">
        <v>25051.576340969201</v>
      </c>
      <c r="AG2465" s="2" t="n">
        <v>233511.034919247</v>
      </c>
      <c r="AH2465" s="2" t="n">
        <v>0</v>
      </c>
      <c r="AI2465" s="2" t="n">
        <v>11915.695061669699</v>
      </c>
      <c r="AJ2465" s="2" t="n">
        <v>33318.907897461599</v>
      </c>
      <c r="AK2465" s="2" t="n">
        <v>0</v>
      </c>
      <c r="AL2465" s="2"/>
      <c r="AM2465" s="2"/>
    </row>
    <row r="2466">
      <c r="A2466" t="str">
        <f t="shared" si="418"/>
        <v>R&amp;D</v>
      </c>
      <c r="B2466" t="str">
        <f t="shared" si="419"/>
        <v>AE25</v>
      </c>
      <c r="C2466" t="str">
        <f t="shared" si="420"/>
        <v>R&amp;D- ECONOMIC GROWTH: PRODUCT/SERVICE IMPROVEMENT (OPERATIONAL SYSTEMS DEVELOPMENT)</v>
      </c>
      <c r="D2466" s="2" t="n">
        <f t="shared" si="421"/>
        <v>0</v>
      </c>
      <c r="E2466" s="2" t="n">
        <f t="shared" si="422"/>
        <v>0</v>
      </c>
      <c r="F2466" s="2" t="n">
        <f t="shared" si="423"/>
        <v>0</v>
      </c>
      <c r="G2466" s="2" t="n">
        <f t="shared" si="424"/>
        <v>0</v>
      </c>
      <c r="H2466" s="3" t="e">
        <f t="shared" si="425"/>
        <v>#DIV/0!</v>
      </c>
      <c r="I2466" s="3" t="e">
        <f t="shared" si="426"/>
        <v>#DIV/0!</v>
      </c>
      <c r="J2466" s="3" t="e">
        <f t="shared" si="427"/>
        <v>#DIV/0!</v>
      </c>
      <c r="K2466" s="3" t="n">
        <f t="shared" si="428"/>
        <v>0</v>
      </c>
      <c r="L2466" s="3" t="n">
        <f>AM2466/SUM(AM1:AM$2860)</f>
        <v>0</v>
      </c>
      <c r="M2466" t="s">
        <v>36</v>
      </c>
      <c r="N2466" t="s">
        <v>5772</v>
      </c>
      <c r="O2466" t="s">
        <v>5773</v>
      </c>
      <c r="P2466" s="2"/>
      <c r="Q2466" s="2"/>
      <c r="R2466" s="2" t="n">
        <v>349289.97089519899</v>
      </c>
      <c r="S2466" s="2"/>
      <c r="T2466" s="2"/>
      <c r="U2466" s="2"/>
      <c r="V2466" s="2"/>
      <c r="W2466" s="2"/>
      <c r="X2466" s="2"/>
      <c r="Y2466" s="2"/>
      <c r="Z2466" s="2" t="n">
        <v>784936.62965220795</v>
      </c>
      <c r="AA2466" s="2" t="n">
        <v>769429.73488217394</v>
      </c>
      <c r="AB2466" s="2" t="n">
        <v>887804.61088060704</v>
      </c>
      <c r="AC2466" s="2" t="n">
        <v>1084813.9242157601</v>
      </c>
      <c r="AD2466" s="2" t="n">
        <v>894307.16935383098</v>
      </c>
      <c r="AE2466" s="2" t="n">
        <v>0</v>
      </c>
      <c r="AF2466" s="2"/>
      <c r="AG2466" s="2"/>
      <c r="AH2466" s="2"/>
      <c r="AI2466" s="2"/>
      <c r="AJ2466" s="2" t="n">
        <v>22104.616476869101</v>
      </c>
      <c r="AK2466" s="2"/>
      <c r="AL2466" s="2"/>
      <c r="AM2466" s="2"/>
    </row>
    <row r="2467">
      <c r="A2467" t="str">
        <f t="shared" si="418"/>
        <v>R&amp;D</v>
      </c>
      <c r="B2467" t="str">
        <f t="shared" si="419"/>
        <v>AE26</v>
      </c>
      <c r="C2467" t="str">
        <f t="shared" si="420"/>
        <v>R&amp;D- ECONOMIC GROWTH: PRODUCT/SERVICE IMPROVEMENT (MANAGEMENT/SUPPORT)</v>
      </c>
      <c r="D2467" s="2" t="n">
        <f t="shared" si="421"/>
        <v>-961.86099298924796</v>
      </c>
      <c r="E2467" s="2" t="n">
        <f t="shared" si="422"/>
        <v>0</v>
      </c>
      <c r="F2467" s="2" t="n">
        <f t="shared" si="423"/>
        <v>0</v>
      </c>
      <c r="G2467" s="2" t="n">
        <f t="shared" si="424"/>
        <v>0</v>
      </c>
      <c r="H2467" s="3" t="e">
        <f t="shared" si="425"/>
        <v>#DIV/0!</v>
      </c>
      <c r="I2467" s="3" t="n">
        <f t="shared" si="426"/>
        <v>-1</v>
      </c>
      <c r="J2467" s="3" t="e">
        <f t="shared" si="427"/>
        <v>#DIV/0!</v>
      </c>
      <c r="K2467" s="3" t="n">
        <f t="shared" si="428"/>
        <v>0</v>
      </c>
      <c r="L2467" s="3" t="n">
        <f>AM2467/SUM(AM1:AM$2860)</f>
        <v>0</v>
      </c>
      <c r="M2467" t="s">
        <v>36</v>
      </c>
      <c r="N2467" t="s">
        <v>5774</v>
      </c>
      <c r="O2467" t="s">
        <v>5775</v>
      </c>
      <c r="P2467" s="2"/>
      <c r="Q2467" s="2"/>
      <c r="R2467" s="2"/>
      <c r="S2467" s="2"/>
      <c r="T2467" s="2" t="n">
        <v>88121.250389998502</v>
      </c>
      <c r="U2467" s="2"/>
      <c r="V2467" s="2" t="n">
        <v>116017.224321463</v>
      </c>
      <c r="W2467" s="2"/>
      <c r="X2467" s="2"/>
      <c r="Y2467" s="2"/>
      <c r="Z2467" s="2" t="n">
        <v>12472.3159882446</v>
      </c>
      <c r="AA2467" s="2" t="n">
        <v>40980.468871270299</v>
      </c>
      <c r="AB2467" s="2" t="n">
        <v>12005.8513727093</v>
      </c>
      <c r="AC2467" s="2" t="n">
        <v>11790.092673733299</v>
      </c>
      <c r="AD2467" s="2" t="n">
        <v>0</v>
      </c>
      <c r="AE2467" s="2" t="n">
        <v>-961.86099298924796</v>
      </c>
      <c r="AF2467" s="2" t="n">
        <v>13549.430387180701</v>
      </c>
      <c r="AG2467" s="2"/>
      <c r="AH2467" s="2"/>
      <c r="AI2467" s="2"/>
      <c r="AJ2467" s="2"/>
      <c r="AK2467" s="2"/>
      <c r="AL2467" s="2"/>
      <c r="AM2467" s="2"/>
    </row>
    <row r="2468">
      <c r="A2468" t="str">
        <f t="shared" si="418"/>
        <v>R&amp;D</v>
      </c>
      <c r="B2468" t="str">
        <f t="shared" si="419"/>
        <v>AE27</v>
      </c>
      <c r="C2468" t="str">
        <f t="shared" si="420"/>
        <v>R&amp;D-PROD/SERV IMPROVEMENT-COMERCLIZ</v>
      </c>
      <c r="D2468" s="2" t="n">
        <f t="shared" si="421"/>
        <v>0</v>
      </c>
      <c r="E2468" s="2" t="n">
        <f t="shared" si="422"/>
        <v>0</v>
      </c>
      <c r="F2468" s="2" t="n">
        <f t="shared" si="423"/>
        <v>0</v>
      </c>
      <c r="G2468" s="2" t="n">
        <f t="shared" si="424"/>
        <v>0</v>
      </c>
      <c r="H2468" s="3" t="e">
        <f t="shared" si="425"/>
        <v>#DIV/0!</v>
      </c>
      <c r="I2468" s="3" t="e">
        <f t="shared" si="426"/>
        <v>#DIV/0!</v>
      </c>
      <c r="J2468" s="3" t="e">
        <f t="shared" si="427"/>
        <v>#DIV/0!</v>
      </c>
      <c r="K2468" s="3" t="n">
        <f t="shared" si="428"/>
        <v>0</v>
      </c>
      <c r="L2468" s="3" t="n">
        <f>AM2468/SUM(AM1:AM$2860)</f>
        <v>0</v>
      </c>
      <c r="M2468" t="s">
        <v>36</v>
      </c>
      <c r="N2468" t="s">
        <v>5776</v>
      </c>
      <c r="O2468" t="s">
        <v>5777</v>
      </c>
      <c r="P2468" s="2"/>
      <c r="Q2468" s="2"/>
      <c r="R2468" s="2"/>
      <c r="S2468" s="2"/>
      <c r="T2468" s="2"/>
      <c r="U2468" s="2" t="n">
        <v>35321.899694891203</v>
      </c>
      <c r="V2468" s="2"/>
      <c r="W2468" s="2" t="n">
        <v>33017.5015102619</v>
      </c>
      <c r="X2468" s="2"/>
      <c r="Y2468" s="2" t="n">
        <v>6414108.5685483804</v>
      </c>
      <c r="Z2468" s="2" t="n">
        <v>-437.18353816195798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</row>
    <row r="2469">
      <c r="A2469" t="str">
        <f t="shared" si="418"/>
        <v>R&amp;D</v>
      </c>
      <c r="B2469" t="str">
        <f t="shared" si="419"/>
        <v>AE31</v>
      </c>
      <c r="C2469" t="str">
        <f t="shared" si="420"/>
        <v>MANUFACTURING TECHNOLOGY (BASIC)</v>
      </c>
      <c r="D2469" s="2" t="n">
        <f t="shared" si="421"/>
        <v>0</v>
      </c>
      <c r="E2469" s="2" t="n">
        <f t="shared" si="422"/>
        <v>0</v>
      </c>
      <c r="F2469" s="2" t="n">
        <f t="shared" si="423"/>
        <v>0</v>
      </c>
      <c r="G2469" s="2" t="n">
        <f t="shared" si="424"/>
        <v>0</v>
      </c>
      <c r="H2469" s="3" t="e">
        <f t="shared" si="425"/>
        <v>#DIV/0!</v>
      </c>
      <c r="I2469" s="3" t="e">
        <f t="shared" si="426"/>
        <v>#DIV/0!</v>
      </c>
      <c r="J2469" s="3" t="e">
        <f t="shared" si="427"/>
        <v>#DIV/0!</v>
      </c>
      <c r="K2469" s="3" t="n">
        <f t="shared" si="428"/>
        <v>0</v>
      </c>
      <c r="L2469" s="3" t="n">
        <f>AM2469/SUM(AM1:AM$2860)</f>
        <v>0</v>
      </c>
      <c r="M2469" t="s">
        <v>36</v>
      </c>
      <c r="N2469" t="s">
        <v>5778</v>
      </c>
      <c r="O2469" t="s">
        <v>5779</v>
      </c>
      <c r="P2469" s="2" t="n">
        <v>29096393.113713302</v>
      </c>
      <c r="Q2469" s="2" t="n">
        <v>110423.399786051</v>
      </c>
      <c r="R2469" s="2" t="n">
        <v>500691.71660925902</v>
      </c>
      <c r="S2469" s="2" t="n">
        <v>76786.213734613397</v>
      </c>
      <c r="T2469" s="2"/>
      <c r="U2469" s="2"/>
      <c r="V2469" s="2"/>
      <c r="W2469" s="2"/>
      <c r="X2469" s="2" t="n">
        <v>0</v>
      </c>
      <c r="Y2469" s="2" t="n">
        <v>36552.676316472898</v>
      </c>
      <c r="Z2469" s="2" t="n">
        <v>12820.6316176527</v>
      </c>
      <c r="AA2469" s="2" t="n">
        <v>9189.5558002761009</v>
      </c>
      <c r="AB2469" s="2"/>
      <c r="AC2469" s="2" t="n">
        <v>-14.642160457008201</v>
      </c>
      <c r="AD2469" s="2"/>
      <c r="AE2469" s="2"/>
      <c r="AF2469" s="2" t="n">
        <v>13879.7797751005</v>
      </c>
      <c r="AG2469" s="2"/>
      <c r="AH2469" s="2"/>
      <c r="AI2469" s="2"/>
      <c r="AJ2469" s="2" t="n">
        <v>36013.946394938997</v>
      </c>
      <c r="AK2469" s="2"/>
      <c r="AL2469" s="2"/>
      <c r="AM2469" s="2"/>
    </row>
    <row r="2470">
      <c r="A2470" t="str">
        <f t="shared" si="418"/>
        <v>R&amp;D</v>
      </c>
      <c r="B2470" t="str">
        <f t="shared" si="419"/>
        <v>AE32</v>
      </c>
      <c r="C2470" t="str">
        <f t="shared" si="420"/>
        <v>R&amp;D- ECONOMIC GROWTH: MANUFACTURING TECHNOLOGY (APPLIED RESEARCH/EXPLORATORY DEVELOPMENT)</v>
      </c>
      <c r="D2470" s="2" t="n">
        <f t="shared" si="421"/>
        <v>18547697.0352429</v>
      </c>
      <c r="E2470" s="2" t="n">
        <f t="shared" si="422"/>
        <v>-1635443.43146981</v>
      </c>
      <c r="F2470" s="2" t="n">
        <f t="shared" si="423"/>
        <v>21890.0605</v>
      </c>
      <c r="G2470" s="2" t="n">
        <f t="shared" si="424"/>
        <v>0</v>
      </c>
      <c r="H2470" s="3" t="n">
        <f t="shared" si="425"/>
        <v>-1.0133847860945744</v>
      </c>
      <c r="I2470" s="3" t="n">
        <f t="shared" si="426"/>
        <v>-0.99881979630902928</v>
      </c>
      <c r="J2470" s="3" t="n">
        <f t="shared" si="427"/>
        <v>0</v>
      </c>
      <c r="K2470" s="3" t="n">
        <f t="shared" si="428"/>
        <v>1.7671762095345806E-7</v>
      </c>
      <c r="L2470" s="3" t="n">
        <f>AM2470/SUM(AM1:AM$2860)</f>
        <v>0</v>
      </c>
      <c r="M2470" t="s">
        <v>36</v>
      </c>
      <c r="N2470" t="s">
        <v>5780</v>
      </c>
      <c r="O2470" t="s">
        <v>5781</v>
      </c>
      <c r="P2470" s="2" t="n">
        <v>813512.001408529</v>
      </c>
      <c r="Q2470" s="2" t="n">
        <v>7124601.3604844296</v>
      </c>
      <c r="R2470" s="2" t="n">
        <v>4532596.3624194702</v>
      </c>
      <c r="S2470" s="2"/>
      <c r="T2470" s="2"/>
      <c r="U2470" s="2" t="n">
        <v>461969.50596171099</v>
      </c>
      <c r="V2470" s="2" t="n">
        <v>628611.18553265999</v>
      </c>
      <c r="W2470" s="2" t="n">
        <v>1264053.2696637199</v>
      </c>
      <c r="X2470" s="2" t="n">
        <v>0</v>
      </c>
      <c r="Y2470" s="2" t="n">
        <v>939610.93288446602</v>
      </c>
      <c r="Z2470" s="2" t="n">
        <v>261645.543217403</v>
      </c>
      <c r="AA2470" s="2" t="n">
        <v>12695818.8897106</v>
      </c>
      <c r="AB2470" s="2" t="n">
        <v>8803602.5893202703</v>
      </c>
      <c r="AC2470" s="2" t="n">
        <v>22302666.7409443</v>
      </c>
      <c r="AD2470" s="2" t="n">
        <v>13620627.6251719</v>
      </c>
      <c r="AE2470" s="2" t="n">
        <v>18547697.0352429</v>
      </c>
      <c r="AF2470" s="2" t="n">
        <v>11194616.709240301</v>
      </c>
      <c r="AG2470" s="2" t="n">
        <v>1056378.8528470499</v>
      </c>
      <c r="AH2470" s="2" t="n">
        <v>1644352.5569577799</v>
      </c>
      <c r="AI2470" s="2" t="n">
        <v>58402583.213603802</v>
      </c>
      <c r="AJ2470" s="2" t="n">
        <v>23272230.120410498</v>
      </c>
      <c r="AK2470" s="2" t="n">
        <v>-1635443.43146981</v>
      </c>
      <c r="AL2470" s="2" t="n">
        <v>21890.0605</v>
      </c>
      <c r="AM2470" s="2"/>
    </row>
    <row r="2471">
      <c r="A2471" t="str">
        <f t="shared" si="418"/>
        <v>R&amp;D</v>
      </c>
      <c r="B2471" t="str">
        <f t="shared" si="419"/>
        <v>AE33</v>
      </c>
      <c r="C2471" t="str">
        <f t="shared" si="420"/>
        <v>MANUFACTURING TECHNOLOGY (ADVANCED)</v>
      </c>
      <c r="D2471" s="2" t="n">
        <f t="shared" si="421"/>
        <v>185974.345275069</v>
      </c>
      <c r="E2471" s="2" t="n">
        <f t="shared" si="422"/>
        <v>37379216.9088552</v>
      </c>
      <c r="F2471" s="2" t="n">
        <f t="shared" si="423"/>
        <v>27120657.760699999</v>
      </c>
      <c r="G2471" s="2" t="n">
        <f t="shared" si="424"/>
        <v>13157881.3711148</v>
      </c>
      <c r="H2471" s="3" t="n">
        <f t="shared" si="425"/>
        <v>-0.27444553408300354</v>
      </c>
      <c r="I2471" s="3" t="n">
        <f t="shared" si="426"/>
        <v>144.8301021067538</v>
      </c>
      <c r="J2471" s="3" t="n">
        <f t="shared" si="427"/>
        <v>0.48516084997693609</v>
      </c>
      <c r="K2471" s="3" t="n">
        <f t="shared" si="428"/>
        <v>2.1894403252854615E-4</v>
      </c>
      <c r="L2471" s="3" t="n">
        <f>AM2471/SUM(AM1:AM$2860)</f>
        <v>1.4971212476144074E-4</v>
      </c>
      <c r="M2471" t="s">
        <v>36</v>
      </c>
      <c r="N2471" t="s">
        <v>5782</v>
      </c>
      <c r="O2471" t="s">
        <v>5783</v>
      </c>
      <c r="P2471" s="2"/>
      <c r="Q2471" s="2" t="n">
        <v>473243.14194021898</v>
      </c>
      <c r="R2471" s="2" t="n">
        <v>698477.44604493096</v>
      </c>
      <c r="S2471" s="2" t="n">
        <v>152383.83356740099</v>
      </c>
      <c r="T2471" s="2"/>
      <c r="U2471" s="2"/>
      <c r="V2471" s="2" t="n">
        <v>343974.71193617402</v>
      </c>
      <c r="W2471" s="2" t="n">
        <v>606755.11340846994</v>
      </c>
      <c r="X2471" s="2" t="n">
        <v>666507.88582604204</v>
      </c>
      <c r="Y2471" s="2" t="n">
        <v>685586.77889815404</v>
      </c>
      <c r="Z2471" s="2" t="n">
        <v>5141218.49195523</v>
      </c>
      <c r="AA2471" s="2" t="n">
        <v>1230909.32458956</v>
      </c>
      <c r="AB2471" s="2" t="n">
        <v>2685149.9802876702</v>
      </c>
      <c r="AC2471" s="2" t="n">
        <v>2896732.5560136</v>
      </c>
      <c r="AD2471" s="2" t="n">
        <v>2338073.5585276401</v>
      </c>
      <c r="AE2471" s="2" t="n">
        <v>185974.345275069</v>
      </c>
      <c r="AF2471" s="2" t="n">
        <v>7693578.3208657</v>
      </c>
      <c r="AG2471" s="2" t="n">
        <v>15476036.168461099</v>
      </c>
      <c r="AH2471" s="2" t="n">
        <v>30458904.232985899</v>
      </c>
      <c r="AI2471" s="2" t="n">
        <v>53402090.396561302</v>
      </c>
      <c r="AJ2471" s="2" t="n">
        <v>46441693.115742899</v>
      </c>
      <c r="AK2471" s="2" t="n">
        <v>37379216.9088552</v>
      </c>
      <c r="AL2471" s="2" t="n">
        <v>27120657.760699999</v>
      </c>
      <c r="AM2471" s="2" t="n">
        <v>13157881.3711148</v>
      </c>
    </row>
    <row r="2472">
      <c r="A2472" t="str">
        <f t="shared" si="418"/>
        <v>R&amp;D</v>
      </c>
      <c r="B2472" t="str">
        <f t="shared" si="419"/>
        <v>AE34</v>
      </c>
      <c r="C2472" t="str">
        <f t="shared" si="420"/>
        <v>R&amp;D- ECONOMIC GROWTH: MANUFACTURING TECHNOLOGY (ENGINEERING DEVELOPMENT)</v>
      </c>
      <c r="D2472" s="2" t="n">
        <f t="shared" si="421"/>
        <v>17836.504990954101</v>
      </c>
      <c r="E2472" s="2" t="n">
        <f t="shared" si="422"/>
        <v>0</v>
      </c>
      <c r="F2472" s="2" t="n">
        <f t="shared" si="423"/>
        <v>0</v>
      </c>
      <c r="G2472" s="2" t="n">
        <f t="shared" si="424"/>
        <v>0</v>
      </c>
      <c r="H2472" s="3" t="e">
        <f t="shared" si="425"/>
        <v>#DIV/0!</v>
      </c>
      <c r="I2472" s="3" t="n">
        <f t="shared" si="426"/>
        <v>-1</v>
      </c>
      <c r="J2472" s="3" t="e">
        <f t="shared" si="427"/>
        <v>#DIV/0!</v>
      </c>
      <c r="K2472" s="3" t="n">
        <f t="shared" si="428"/>
        <v>0</v>
      </c>
      <c r="L2472" s="3" t="n">
        <f>AM2472/SUM(AM1:AM$2860)</f>
        <v>0</v>
      </c>
      <c r="M2472" t="s">
        <v>36</v>
      </c>
      <c r="N2472" t="s">
        <v>5784</v>
      </c>
      <c r="O2472" t="s">
        <v>5785</v>
      </c>
      <c r="P2472" s="2"/>
      <c r="Q2472" s="2"/>
      <c r="R2472" s="2"/>
      <c r="S2472" s="2"/>
      <c r="T2472" s="2" t="n">
        <v>1872070.08407605</v>
      </c>
      <c r="U2472" s="2" t="n">
        <v>302940.83449851099</v>
      </c>
      <c r="V2472" s="2" t="n">
        <v>207891.45720423001</v>
      </c>
      <c r="W2472" s="2"/>
      <c r="X2472" s="2" t="n">
        <v>752028.84567215305</v>
      </c>
      <c r="Y2472" s="2" t="n">
        <v>10446093.426734701</v>
      </c>
      <c r="Z2472" s="2" t="n">
        <v>704260.84285655397</v>
      </c>
      <c r="AA2472" s="2" t="n">
        <v>162247.98135332199</v>
      </c>
      <c r="AB2472" s="2" t="n">
        <v>72142.149743675298</v>
      </c>
      <c r="AC2472" s="2" t="n">
        <v>613726.88519018597</v>
      </c>
      <c r="AD2472" s="2" t="n">
        <v>310001.12888116599</v>
      </c>
      <c r="AE2472" s="2" t="n">
        <v>17836.504990954101</v>
      </c>
      <c r="AF2472" s="2" t="n">
        <v>3391171.8441256802</v>
      </c>
      <c r="AG2472" s="2" t="n">
        <v>3939993.3325704099</v>
      </c>
      <c r="AH2472" s="2" t="n">
        <v>2296717.2199222702</v>
      </c>
      <c r="AI2472" s="2"/>
      <c r="AJ2472" s="2" t="n">
        <v>0</v>
      </c>
      <c r="AK2472" s="2"/>
      <c r="AL2472" s="2"/>
      <c r="AM2472" s="2"/>
    </row>
    <row r="2473">
      <c r="A2473" t="str">
        <f t="shared" si="418"/>
        <v>R&amp;D</v>
      </c>
      <c r="B2473" t="str">
        <f t="shared" si="419"/>
        <v>AE35</v>
      </c>
      <c r="C2473" t="str">
        <f t="shared" si="420"/>
        <v>R&amp;D- ECONOMIC GROWTH: MANUFACTURING TECHNOLOGY (OPERATIONAL SYSTEMS DEVELOPMENT)</v>
      </c>
      <c r="D2473" s="2" t="n">
        <f t="shared" si="421"/>
        <v>8531038.4357407391</v>
      </c>
      <c r="E2473" s="2" t="n">
        <f t="shared" si="422"/>
        <v>0</v>
      </c>
      <c r="F2473" s="2" t="n">
        <f t="shared" si="423"/>
        <v>0</v>
      </c>
      <c r="G2473" s="2" t="n">
        <f t="shared" si="424"/>
        <v>0</v>
      </c>
      <c r="H2473" s="3" t="e">
        <f t="shared" si="425"/>
        <v>#DIV/0!</v>
      </c>
      <c r="I2473" s="3" t="n">
        <f t="shared" si="426"/>
        <v>-1</v>
      </c>
      <c r="J2473" s="3" t="e">
        <f t="shared" si="427"/>
        <v>#DIV/0!</v>
      </c>
      <c r="K2473" s="3" t="n">
        <f t="shared" si="428"/>
        <v>0</v>
      </c>
      <c r="L2473" s="3" t="n">
        <f>AM2473/SUM(AM1:AM$2860)</f>
        <v>0</v>
      </c>
      <c r="M2473" t="s">
        <v>36</v>
      </c>
      <c r="N2473" t="s">
        <v>5786</v>
      </c>
      <c r="O2473" t="s">
        <v>5787</v>
      </c>
      <c r="P2473" s="2" t="n">
        <v>1389527.8428014901</v>
      </c>
      <c r="Q2473" s="2" t="n">
        <v>5491197.9236463504</v>
      </c>
      <c r="R2473" s="2" t="n">
        <v>8002432.9756754097</v>
      </c>
      <c r="S2473" s="2" t="n">
        <v>12871862.4214384</v>
      </c>
      <c r="T2473" s="2" t="n">
        <v>21413648.292206399</v>
      </c>
      <c r="U2473" s="2" t="n">
        <v>201389.831505184</v>
      </c>
      <c r="V2473" s="2" t="n">
        <v>10779496.1436821</v>
      </c>
      <c r="W2473" s="2" t="n">
        <v>8796984.8041491006</v>
      </c>
      <c r="X2473" s="2" t="n">
        <v>3557814.2442282299</v>
      </c>
      <c r="Y2473" s="2" t="n">
        <v>1389545.1124549999</v>
      </c>
      <c r="Z2473" s="2" t="n">
        <v>1391241.30581131</v>
      </c>
      <c r="AA2473" s="2" t="n">
        <v>4925769.9011067702</v>
      </c>
      <c r="AB2473" s="2" t="n">
        <v>2899110.0874468498</v>
      </c>
      <c r="AC2473" s="2" t="n">
        <v>2503970.2051128899</v>
      </c>
      <c r="AD2473" s="2" t="n">
        <v>2969948.6495554298</v>
      </c>
      <c r="AE2473" s="2" t="n">
        <v>8531038.4357407391</v>
      </c>
      <c r="AF2473" s="2" t="n">
        <v>9308852.4302914999</v>
      </c>
      <c r="AG2473" s="2" t="n">
        <v>6621674.0534185497</v>
      </c>
      <c r="AH2473" s="2" t="n">
        <v>-1128506.59881365</v>
      </c>
      <c r="AI2473" s="2" t="n">
        <v>0</v>
      </c>
      <c r="AJ2473" s="2"/>
      <c r="AK2473" s="2"/>
      <c r="AL2473" s="2"/>
      <c r="AM2473" s="2"/>
    </row>
    <row r="2474">
      <c r="A2474" t="str">
        <f t="shared" si="418"/>
        <v>R&amp;D</v>
      </c>
      <c r="B2474" t="str">
        <f t="shared" si="419"/>
        <v>AE36</v>
      </c>
      <c r="C2474" t="str">
        <f t="shared" si="420"/>
        <v>R&amp;D- ECONOMIC GROWTH: MANUFACTURING TECHNOLOGY (MANAGEMENT/SUPPORT)</v>
      </c>
      <c r="D2474" s="2" t="n">
        <f t="shared" si="421"/>
        <v>0</v>
      </c>
      <c r="E2474" s="2" t="n">
        <f t="shared" si="422"/>
        <v>0</v>
      </c>
      <c r="F2474" s="2" t="n">
        <f t="shared" si="423"/>
        <v>0</v>
      </c>
      <c r="G2474" s="2" t="n">
        <f t="shared" si="424"/>
        <v>0</v>
      </c>
      <c r="H2474" s="3" t="e">
        <f t="shared" si="425"/>
        <v>#DIV/0!</v>
      </c>
      <c r="I2474" s="3" t="e">
        <f t="shared" si="426"/>
        <v>#DIV/0!</v>
      </c>
      <c r="J2474" s="3" t="e">
        <f t="shared" si="427"/>
        <v>#DIV/0!</v>
      </c>
      <c r="K2474" s="3" t="n">
        <f t="shared" si="428"/>
        <v>0</v>
      </c>
      <c r="L2474" s="3" t="n">
        <f>AM2474/SUM(AM1:AM$2860)</f>
        <v>0</v>
      </c>
      <c r="M2474" t="s">
        <v>36</v>
      </c>
      <c r="N2474" t="s">
        <v>5788</v>
      </c>
      <c r="O2474" t="s">
        <v>5789</v>
      </c>
      <c r="P2474" s="2"/>
      <c r="Q2474" s="2"/>
      <c r="R2474" s="2"/>
      <c r="S2474" s="2"/>
      <c r="T2474" s="2"/>
      <c r="U2474" s="2" t="n">
        <v>3326287.2733725798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 t="n">
        <v>57312.538078965903</v>
      </c>
      <c r="AI2474" s="2"/>
      <c r="AJ2474" s="2"/>
      <c r="AK2474" s="2"/>
      <c r="AL2474" s="2"/>
      <c r="AM2474" s="2"/>
    </row>
    <row r="2475">
      <c r="A2475" t="str">
        <f t="shared" si="418"/>
        <v>R&amp;D</v>
      </c>
      <c r="B2475" t="str">
        <f t="shared" si="419"/>
        <v>AE37</v>
      </c>
      <c r="C2475" t="str">
        <f t="shared" si="420"/>
        <v>R&amp;D- ECONOMIC GROWTH: MANUFACTURING TECHNOLOGY (COMMERCIALIZED)</v>
      </c>
      <c r="D2475" s="2" t="n">
        <f t="shared" si="421"/>
        <v>48472675.985178001</v>
      </c>
      <c r="E2475" s="2" t="n">
        <f t="shared" si="422"/>
        <v>116881.857480354</v>
      </c>
      <c r="F2475" s="2" t="n">
        <f t="shared" si="423"/>
        <v>212596.33979999999</v>
      </c>
      <c r="G2475" s="2" t="n">
        <f t="shared" si="424"/>
        <v>165465.896662819</v>
      </c>
      <c r="H2475" s="3" t="n">
        <f t="shared" si="425"/>
        <v>0.81889939450811777</v>
      </c>
      <c r="I2475" s="3" t="n">
        <f t="shared" si="426"/>
        <v>-0.9956140993770386</v>
      </c>
      <c r="J2475" s="3" t="n">
        <f t="shared" si="427"/>
        <v>0.77831018548334863</v>
      </c>
      <c r="K2475" s="3" t="n">
        <f t="shared" si="428"/>
        <v>1.7162821177615735E-6</v>
      </c>
      <c r="L2475" s="3" t="n">
        <f>AM2475/SUM(AM1:AM$2860)</f>
        <v>1.8826929857666585E-6</v>
      </c>
      <c r="M2475" t="s">
        <v>36</v>
      </c>
      <c r="N2475" t="s">
        <v>5790</v>
      </c>
      <c r="O2475" t="s">
        <v>5791</v>
      </c>
      <c r="P2475" s="2"/>
      <c r="Q2475" s="2"/>
      <c r="R2475" s="2" t="n">
        <v>650068.39486741298</v>
      </c>
      <c r="S2475" s="2"/>
      <c r="T2475" s="2" t="n">
        <v>10358804.557487899</v>
      </c>
      <c r="U2475" s="2" t="n">
        <v>37441887.863332503</v>
      </c>
      <c r="V2475" s="2" t="n">
        <v>41643405.657936901</v>
      </c>
      <c r="W2475" s="2" t="n">
        <v>75818627.737605795</v>
      </c>
      <c r="X2475" s="2" t="n">
        <v>43601106.079034299</v>
      </c>
      <c r="Y2475" s="2" t="n">
        <v>46463658.2956919</v>
      </c>
      <c r="Z2475" s="2" t="n">
        <v>63714034.7023912</v>
      </c>
      <c r="AA2475" s="2" t="n">
        <v>41213235.472283997</v>
      </c>
      <c r="AB2475" s="2" t="n">
        <v>59913630.456168503</v>
      </c>
      <c r="AC2475" s="2" t="n">
        <v>63056799.145393498</v>
      </c>
      <c r="AD2475" s="2" t="n">
        <v>67040462.352358997</v>
      </c>
      <c r="AE2475" s="2" t="n">
        <v>48472675.985178001</v>
      </c>
      <c r="AF2475" s="2" t="n">
        <v>38705365.892291799</v>
      </c>
      <c r="AG2475" s="2" t="n">
        <v>30636849.970639698</v>
      </c>
      <c r="AH2475" s="2" t="n">
        <v>16471619.8448181</v>
      </c>
      <c r="AI2475" s="2" t="n">
        <v>12780776.2161013</v>
      </c>
      <c r="AJ2475" s="2" t="n">
        <v>13914857.943013299</v>
      </c>
      <c r="AK2475" s="2" t="n">
        <v>116881.857480354</v>
      </c>
      <c r="AL2475" s="2" t="n">
        <v>212596.33979999999</v>
      </c>
      <c r="AM2475" s="2" t="n">
        <v>165465.896662819</v>
      </c>
    </row>
    <row r="2476">
      <c r="A2476" t="str">
        <f t="shared" si="418"/>
        <v>R&amp;D</v>
      </c>
      <c r="B2476" t="str">
        <f t="shared" si="419"/>
        <v>AE92</v>
      </c>
      <c r="C2476" t="str">
        <f t="shared" si="420"/>
        <v>R&amp;D- ECONOMIC GROWTH: OTHER (APPLIED RESEARCH/EXPLORATORY DEVELOPMENT)</v>
      </c>
      <c r="D2476" s="2" t="n">
        <f t="shared" si="421"/>
        <v>0</v>
      </c>
      <c r="E2476" s="2" t="n">
        <f t="shared" si="422"/>
        <v>0</v>
      </c>
      <c r="F2476" s="2" t="n">
        <f t="shared" si="423"/>
        <v>0</v>
      </c>
      <c r="G2476" s="2" t="n">
        <f t="shared" si="424"/>
        <v>0</v>
      </c>
      <c r="H2476" s="3" t="e">
        <f t="shared" si="425"/>
        <v>#DIV/0!</v>
      </c>
      <c r="I2476" s="3" t="e">
        <f t="shared" si="426"/>
        <v>#DIV/0!</v>
      </c>
      <c r="J2476" s="3" t="e">
        <f t="shared" si="427"/>
        <v>#DIV/0!</v>
      </c>
      <c r="K2476" s="3" t="n">
        <f t="shared" si="428"/>
        <v>0</v>
      </c>
      <c r="L2476" s="3" t="n">
        <f>AM2476/SUM(AM1:AM$2860)</f>
        <v>0</v>
      </c>
      <c r="M2476" t="s">
        <v>36</v>
      </c>
      <c r="N2476" t="s">
        <v>5792</v>
      </c>
      <c r="O2476" t="s">
        <v>5793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 t="n">
        <v>6495.1615376652098</v>
      </c>
      <c r="AG2476" s="2" t="n">
        <v>6795.4047440574004</v>
      </c>
      <c r="AH2476" s="2"/>
      <c r="AI2476" s="2"/>
      <c r="AJ2476" s="2"/>
      <c r="AK2476" s="2"/>
      <c r="AL2476" s="2"/>
      <c r="AM2476" s="2"/>
    </row>
    <row r="2477">
      <c r="A2477" t="str">
        <f t="shared" si="418"/>
        <v>R&amp;D</v>
      </c>
      <c r="B2477" t="str">
        <f t="shared" si="419"/>
        <v>AE93</v>
      </c>
      <c r="C2477" t="str">
        <f t="shared" si="420"/>
        <v>R&amp;D- ECONOMIC GROWTH: OTHER (ADVANCED DEVELOPMENT)</v>
      </c>
      <c r="D2477" s="2" t="n">
        <f t="shared" si="421"/>
        <v>0</v>
      </c>
      <c r="E2477" s="2" t="n">
        <f t="shared" si="422"/>
        <v>0</v>
      </c>
      <c r="F2477" s="2" t="n">
        <f t="shared" si="423"/>
        <v>0</v>
      </c>
      <c r="G2477" s="2" t="n">
        <f t="shared" si="424"/>
        <v>0</v>
      </c>
      <c r="H2477" s="3" t="e">
        <f t="shared" si="425"/>
        <v>#DIV/0!</v>
      </c>
      <c r="I2477" s="3" t="e">
        <f t="shared" si="426"/>
        <v>#DIV/0!</v>
      </c>
      <c r="J2477" s="3" t="e">
        <f t="shared" si="427"/>
        <v>#DIV/0!</v>
      </c>
      <c r="K2477" s="3" t="n">
        <f t="shared" si="428"/>
        <v>0</v>
      </c>
      <c r="L2477" s="3" t="n">
        <f>AM2477/SUM(AM1:AM$2860)</f>
        <v>0</v>
      </c>
      <c r="M2477" t="s">
        <v>36</v>
      </c>
      <c r="N2477" t="s">
        <v>5794</v>
      </c>
      <c r="O2477" t="s">
        <v>5795</v>
      </c>
      <c r="P2477" s="2"/>
      <c r="Q2477" s="2"/>
      <c r="R2477" s="2"/>
      <c r="S2477" s="2" t="n">
        <v>405340.99728928698</v>
      </c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</row>
    <row r="2478">
      <c r="A2478" t="str">
        <f t="shared" si="418"/>
        <v>R&amp;D</v>
      </c>
      <c r="B2478" t="str">
        <f t="shared" si="419"/>
        <v>AE94</v>
      </c>
      <c r="C2478" t="str">
        <f t="shared" si="420"/>
        <v>R&amp;D- ECONOMIC GROWTH: OTHER (ENGINEERING DEVELOPMENT)</v>
      </c>
      <c r="D2478" s="2" t="n">
        <f t="shared" si="421"/>
        <v>0</v>
      </c>
      <c r="E2478" s="2" t="n">
        <f t="shared" si="422"/>
        <v>0</v>
      </c>
      <c r="F2478" s="2" t="n">
        <f t="shared" si="423"/>
        <v>0</v>
      </c>
      <c r="G2478" s="2" t="n">
        <f t="shared" si="424"/>
        <v>0</v>
      </c>
      <c r="H2478" s="3" t="e">
        <f t="shared" si="425"/>
        <v>#DIV/0!</v>
      </c>
      <c r="I2478" s="3" t="e">
        <f t="shared" si="426"/>
        <v>#DIV/0!</v>
      </c>
      <c r="J2478" s="3" t="e">
        <f t="shared" si="427"/>
        <v>#DIV/0!</v>
      </c>
      <c r="K2478" s="3" t="n">
        <f t="shared" si="428"/>
        <v>0</v>
      </c>
      <c r="L2478" s="3" t="n">
        <f>AM2478/SUM(AM1:AM$2860)</f>
        <v>0</v>
      </c>
      <c r="M2478" t="s">
        <v>36</v>
      </c>
      <c r="N2478" t="s">
        <v>5796</v>
      </c>
      <c r="O2478" t="s">
        <v>5797</v>
      </c>
      <c r="P2478" s="2"/>
      <c r="Q2478" s="2"/>
      <c r="R2478" s="2"/>
      <c r="S2478" s="2"/>
      <c r="T2478" s="2"/>
      <c r="U2478" s="2" t="n">
        <v>447532.958900408</v>
      </c>
      <c r="V2478" s="2"/>
      <c r="W2478" s="2" t="n">
        <v>95232.691369210093</v>
      </c>
      <c r="X2478" s="2" t="n">
        <v>39987.807118019198</v>
      </c>
      <c r="Y2478" s="2"/>
      <c r="Z2478" s="2"/>
      <c r="AA2478" s="2"/>
      <c r="AB2478" s="2"/>
      <c r="AC2478" s="2"/>
      <c r="AD2478" s="2" t="n">
        <v>0</v>
      </c>
      <c r="AE2478" s="2"/>
      <c r="AF2478" s="2"/>
      <c r="AG2478" s="2"/>
      <c r="AH2478" s="2"/>
      <c r="AI2478" s="2"/>
      <c r="AJ2478" s="2"/>
      <c r="AK2478" s="2"/>
      <c r="AL2478" s="2"/>
      <c r="AM2478" s="2"/>
    </row>
    <row r="2479">
      <c r="A2479" t="str">
        <f t="shared" si="418"/>
        <v>R&amp;D</v>
      </c>
      <c r="B2479" t="str">
        <f t="shared" si="419"/>
        <v>AE96</v>
      </c>
      <c r="C2479" t="str">
        <f t="shared" si="420"/>
        <v>R&amp;D- ECONOMIC GROWTH: OTHER (MANAGEMENT/SUPPORT)</v>
      </c>
      <c r="D2479" s="2" t="n">
        <f t="shared" si="421"/>
        <v>0</v>
      </c>
      <c r="E2479" s="2" t="n">
        <f t="shared" si="422"/>
        <v>0</v>
      </c>
      <c r="F2479" s="2" t="n">
        <f t="shared" si="423"/>
        <v>0</v>
      </c>
      <c r="G2479" s="2" t="n">
        <f t="shared" si="424"/>
        <v>0</v>
      </c>
      <c r="H2479" s="3" t="e">
        <f t="shared" si="425"/>
        <v>#DIV/0!</v>
      </c>
      <c r="I2479" s="3" t="e">
        <f t="shared" si="426"/>
        <v>#DIV/0!</v>
      </c>
      <c r="J2479" s="3" t="e">
        <f t="shared" si="427"/>
        <v>#DIV/0!</v>
      </c>
      <c r="K2479" s="3" t="n">
        <f t="shared" si="428"/>
        <v>0</v>
      </c>
      <c r="L2479" s="3" t="n">
        <f>AM2479/SUM(AM1:AM$2860)</f>
        <v>0</v>
      </c>
      <c r="M2479" t="s">
        <v>36</v>
      </c>
      <c r="N2479" t="s">
        <v>5798</v>
      </c>
      <c r="O2479" t="s">
        <v>5799</v>
      </c>
      <c r="P2479" s="2" t="n">
        <v>55938534.203559101</v>
      </c>
      <c r="Q2479" s="2" t="n">
        <v>74642429.155280799</v>
      </c>
      <c r="R2479" s="2" t="n">
        <v>232418.420642841</v>
      </c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</row>
    <row r="2480">
      <c r="A2480" t="str">
        <f t="shared" si="418"/>
        <v>R&amp;D</v>
      </c>
      <c r="B2480" t="str">
        <f t="shared" si="419"/>
        <v>AF11</v>
      </c>
      <c r="C2480" t="str">
        <f t="shared" si="420"/>
        <v>EDUCATION (BASIC)</v>
      </c>
      <c r="D2480" s="2" t="n">
        <f t="shared" si="421"/>
        <v>617101.37988957996</v>
      </c>
      <c r="E2480" s="2" t="n">
        <f t="shared" si="422"/>
        <v>3564819.8547236798</v>
      </c>
      <c r="F2480" s="2" t="n">
        <f t="shared" si="423"/>
        <v>1806291</v>
      </c>
      <c r="G2480" s="2" t="n">
        <f t="shared" si="424"/>
        <v>122324.64216258</v>
      </c>
      <c r="H2480" s="3" t="n">
        <f t="shared" si="425"/>
        <v>-0.49330090338042865</v>
      </c>
      <c r="I2480" s="3" t="n">
        <f t="shared" si="426"/>
        <v>1.9270571398223186</v>
      </c>
      <c r="J2480" s="3" t="n">
        <f t="shared" si="427"/>
        <v>6.7721448073748913E-2</v>
      </c>
      <c r="K2480" s="3" t="n">
        <f t="shared" si="428"/>
        <v>1.4582118138487681E-5</v>
      </c>
      <c r="L2480" s="3" t="n">
        <f>AM2480/SUM(AM1:AM$2860)</f>
        <v>1.3918260525623786E-6</v>
      </c>
      <c r="M2480" t="s">
        <v>36</v>
      </c>
      <c r="N2480" t="s">
        <v>5800</v>
      </c>
      <c r="O2480" t="s">
        <v>5801</v>
      </c>
      <c r="P2480" s="2" t="n">
        <v>1486232.5177402699</v>
      </c>
      <c r="Q2480" s="2" t="n">
        <v>3017063.8478572001</v>
      </c>
      <c r="R2480" s="2" t="n">
        <v>4321487.7390388502</v>
      </c>
      <c r="S2480" s="2" t="n">
        <v>4527707.7025480699</v>
      </c>
      <c r="T2480" s="2" t="n">
        <v>1695406.62664604</v>
      </c>
      <c r="U2480" s="2" t="n">
        <v>2149047.49402093</v>
      </c>
      <c r="V2480" s="2" t="n">
        <v>365680.86643810698</v>
      </c>
      <c r="W2480" s="2" t="n">
        <v>290666.67518900998</v>
      </c>
      <c r="X2480" s="2" t="n">
        <v>131247.66646424701</v>
      </c>
      <c r="Y2480" s="2" t="n">
        <v>257761.27816339899</v>
      </c>
      <c r="Z2480" s="2" t="n">
        <v>260737.633182438</v>
      </c>
      <c r="AA2480" s="2" t="n">
        <v>33393.2504938864</v>
      </c>
      <c r="AB2480" s="2" t="n">
        <v>3255188.0238414099</v>
      </c>
      <c r="AC2480" s="2" t="n">
        <v>-29680.054980422101</v>
      </c>
      <c r="AD2480" s="2" t="n">
        <v>585294.25127730099</v>
      </c>
      <c r="AE2480" s="2" t="n">
        <v>617101.37988957996</v>
      </c>
      <c r="AF2480" s="2" t="n">
        <v>364960.36707150901</v>
      </c>
      <c r="AG2480" s="2" t="n">
        <v>0</v>
      </c>
      <c r="AH2480" s="2" t="n">
        <v>228382.29957746901</v>
      </c>
      <c r="AI2480" s="2" t="n">
        <v>188379.81148791901</v>
      </c>
      <c r="AJ2480" s="2" t="n">
        <v>217640.896765104</v>
      </c>
      <c r="AK2480" s="2" t="n">
        <v>3564819.8547236798</v>
      </c>
      <c r="AL2480" s="2" t="n">
        <v>1806291</v>
      </c>
      <c r="AM2480" s="2" t="n">
        <v>122324.64216258</v>
      </c>
    </row>
    <row r="2481">
      <c r="A2481" t="str">
        <f t="shared" si="418"/>
        <v>R&amp;D</v>
      </c>
      <c r="B2481" t="str">
        <f t="shared" si="419"/>
        <v>AF12</v>
      </c>
      <c r="C2481" t="str">
        <f t="shared" si="420"/>
        <v>EDUCATION (APPLIED/EXPLORATORY)</v>
      </c>
      <c r="D2481" s="2" t="n">
        <f t="shared" si="421"/>
        <v>450197.05148344702</v>
      </c>
      <c r="E2481" s="2" t="n">
        <f t="shared" si="422"/>
        <v>-3041.0539199647001</v>
      </c>
      <c r="F2481" s="2" t="n">
        <f t="shared" si="423"/>
        <v>7051869.125</v>
      </c>
      <c r="G2481" s="2" t="n">
        <f t="shared" si="424"/>
        <v>312478.65607870201</v>
      </c>
      <c r="H2481" s="3" t="n">
        <f t="shared" si="425"/>
        <v>-2319.8898686419398</v>
      </c>
      <c r="I2481" s="3" t="n">
        <f t="shared" si="426"/>
        <v>14.663961151596492</v>
      </c>
      <c r="J2481" s="3" t="n">
        <f t="shared" si="427"/>
        <v>4.4311465590153309E-2</v>
      </c>
      <c r="K2481" s="3" t="n">
        <f t="shared" si="428"/>
        <v>5.6929469657936487E-5</v>
      </c>
      <c r="L2481" s="3" t="n">
        <f>AM2481/SUM(AM1:AM$2860)</f>
        <v>3.5554237209374066E-6</v>
      </c>
      <c r="M2481" t="s">
        <v>36</v>
      </c>
      <c r="N2481" t="s">
        <v>5802</v>
      </c>
      <c r="O2481" t="s">
        <v>5803</v>
      </c>
      <c r="P2481" s="2" t="n">
        <v>913509.53418874298</v>
      </c>
      <c r="Q2481" s="2" t="n">
        <v>47915.868121447202</v>
      </c>
      <c r="R2481" s="2" t="n">
        <v>47171.337402705401</v>
      </c>
      <c r="S2481" s="2" t="n">
        <v>24305453.077427499</v>
      </c>
      <c r="T2481" s="2" t="n">
        <v>16873929.805106699</v>
      </c>
      <c r="U2481" s="2" t="n">
        <v>10867340.341494501</v>
      </c>
      <c r="V2481" s="2" t="n">
        <v>785874.78409740503</v>
      </c>
      <c r="W2481" s="2" t="n">
        <v>540109.60585766204</v>
      </c>
      <c r="X2481" s="2" t="n">
        <v>121832.309465914</v>
      </c>
      <c r="Y2481" s="2" t="n">
        <v>-165011.912947656</v>
      </c>
      <c r="Z2481" s="2" t="n">
        <v>-319966.85796082497</v>
      </c>
      <c r="AA2481" s="2" t="n">
        <v>68280.668644339603</v>
      </c>
      <c r="AB2481" s="2" t="n">
        <v>1866490.3841438701</v>
      </c>
      <c r="AC2481" s="2" t="n">
        <v>5722325.730246</v>
      </c>
      <c r="AD2481" s="2" t="n">
        <v>5061629.7537892601</v>
      </c>
      <c r="AE2481" s="2" t="n">
        <v>450197.05148344702</v>
      </c>
      <c r="AF2481" s="2" t="n">
        <v>14660.507470729999</v>
      </c>
      <c r="AG2481" s="2"/>
      <c r="AH2481" s="2" t="n">
        <v>57095.574894367302</v>
      </c>
      <c r="AI2481" s="2"/>
      <c r="AJ2481" s="2" t="n">
        <v>9469873.0070110299</v>
      </c>
      <c r="AK2481" s="2" t="n">
        <v>-3041.0539199647001</v>
      </c>
      <c r="AL2481" s="2" t="n">
        <v>7051869.125</v>
      </c>
      <c r="AM2481" s="2" t="n">
        <v>312478.65607870201</v>
      </c>
    </row>
    <row r="2482">
      <c r="A2482" t="str">
        <f t="shared" si="418"/>
        <v>R&amp;D</v>
      </c>
      <c r="B2482" t="str">
        <f t="shared" si="419"/>
        <v>AF13</v>
      </c>
      <c r="C2482" t="str">
        <f t="shared" si="420"/>
        <v>EDUCATION (ADVANCED)</v>
      </c>
      <c r="D2482" s="2" t="n">
        <f t="shared" si="421"/>
        <v>204386.32062002999</v>
      </c>
      <c r="E2482" s="2" t="n">
        <f t="shared" si="422"/>
        <v>0</v>
      </c>
      <c r="F2482" s="2" t="n">
        <f t="shared" si="423"/>
        <v>-26049.779299999998</v>
      </c>
      <c r="G2482" s="2" t="n">
        <f t="shared" si="424"/>
        <v>1495.5558589545799</v>
      </c>
      <c r="H2482" s="3" t="e">
        <f t="shared" si="425"/>
        <v>#DIV/0!</v>
      </c>
      <c r="I2482" s="3" t="n">
        <f t="shared" si="426"/>
        <v>-1.1274536339857526</v>
      </c>
      <c r="J2482" s="3" t="n">
        <f t="shared" si="427"/>
        <v>-5.7411459871929894E-2</v>
      </c>
      <c r="K2482" s="3" t="n">
        <f t="shared" si="428"/>
        <v>-2.1029887168464599E-7</v>
      </c>
      <c r="L2482" s="3" t="n">
        <f>AM2482/SUM(AM1:AM$2860)</f>
        <v>1.7016633531522831E-8</v>
      </c>
      <c r="M2482" t="s">
        <v>36</v>
      </c>
      <c r="N2482" t="s">
        <v>5804</v>
      </c>
      <c r="O2482" t="s">
        <v>5805</v>
      </c>
      <c r="P2482" s="2"/>
      <c r="Q2482" s="2"/>
      <c r="R2482" s="2"/>
      <c r="S2482" s="2"/>
      <c r="T2482" s="2"/>
      <c r="U2482" s="2" t="n">
        <v>921239.37762295897</v>
      </c>
      <c r="V2482" s="2" t="n">
        <v>-397760.95705122198</v>
      </c>
      <c r="W2482" s="2" t="n">
        <v>442783.97802870697</v>
      </c>
      <c r="X2482" s="2" t="n">
        <v>5797536.1578895096</v>
      </c>
      <c r="Y2482" s="2" t="n">
        <v>4257364.3248449098</v>
      </c>
      <c r="Z2482" s="2" t="n">
        <v>6541.1385804350703</v>
      </c>
      <c r="AA2482" s="2" t="n">
        <v>1250268.1767192001</v>
      </c>
      <c r="AB2482" s="2" t="n">
        <v>423305.50946923299</v>
      </c>
      <c r="AC2482" s="2" t="n">
        <v>950392.46054184204</v>
      </c>
      <c r="AD2482" s="2" t="n">
        <v>398030.76052560401</v>
      </c>
      <c r="AE2482" s="2" t="n">
        <v>204386.32062002999</v>
      </c>
      <c r="AF2482" s="2" t="n">
        <v>0</v>
      </c>
      <c r="AG2482" s="2" t="n">
        <v>0</v>
      </c>
      <c r="AH2482" s="2"/>
      <c r="AI2482" s="2" t="n">
        <v>-29210.160241613099</v>
      </c>
      <c r="AJ2482" s="2"/>
      <c r="AK2482" s="2"/>
      <c r="AL2482" s="2" t="n">
        <v>-26049.779299999998</v>
      </c>
      <c r="AM2482" s="2" t="n">
        <v>1495.5558589545799</v>
      </c>
    </row>
    <row r="2483">
      <c r="A2483" t="str">
        <f t="shared" si="418"/>
        <v>R&amp;D</v>
      </c>
      <c r="B2483" t="str">
        <f t="shared" si="419"/>
        <v>AF14</v>
      </c>
      <c r="C2483" t="str">
        <f t="shared" si="420"/>
        <v>EDUCATION (ENGINEERING)</v>
      </c>
      <c r="D2483" s="2" t="n">
        <f t="shared" si="421"/>
        <v>0</v>
      </c>
      <c r="E2483" s="2" t="n">
        <f t="shared" si="422"/>
        <v>282094.17368542799</v>
      </c>
      <c r="F2483" s="2" t="n">
        <f t="shared" si="423"/>
        <v>199861</v>
      </c>
      <c r="G2483" s="2" t="n">
        <f t="shared" si="424"/>
        <v>6623.7864731415302</v>
      </c>
      <c r="H2483" s="3" t="n">
        <f t="shared" si="425"/>
        <v>-0.29150964945886748</v>
      </c>
      <c r="I2483" s="3" t="e">
        <f t="shared" si="426"/>
        <v>#DIV/0!</v>
      </c>
      <c r="J2483" s="3" t="n">
        <f t="shared" si="427"/>
        <v>3.3141966032099963E-2</v>
      </c>
      <c r="K2483" s="3" t="n">
        <f t="shared" si="428"/>
        <v>1.6134702067807935E-6</v>
      </c>
      <c r="L2483" s="3" t="n">
        <f>AM2483/SUM(AM1:AM$2860)</f>
        <v>7.5366323718123766E-8</v>
      </c>
      <c r="M2483" t="s">
        <v>36</v>
      </c>
      <c r="N2483" t="s">
        <v>5806</v>
      </c>
      <c r="O2483" t="s">
        <v>5807</v>
      </c>
      <c r="P2483" s="2"/>
      <c r="Q2483" s="2"/>
      <c r="R2483" s="2"/>
      <c r="S2483" s="2"/>
      <c r="T2483" s="2"/>
      <c r="U2483" s="2" t="n">
        <v>118229.545813251</v>
      </c>
      <c r="V2483" s="2" t="n">
        <v>161281.837932061</v>
      </c>
      <c r="W2483" s="2" t="n">
        <v>29556.944021880499</v>
      </c>
      <c r="X2483" s="2" t="n">
        <v>33578.667287916003</v>
      </c>
      <c r="Y2483" s="2" t="n">
        <v>251413.339917851</v>
      </c>
      <c r="Z2483" s="2" t="n">
        <v>2475899.19792519</v>
      </c>
      <c r="AA2483" s="2" t="n">
        <v>1599644.4188200401</v>
      </c>
      <c r="AB2483" s="2" t="n">
        <v>1101693.5675898001</v>
      </c>
      <c r="AC2483" s="2" t="n">
        <v>972640.13508758298</v>
      </c>
      <c r="AD2483" s="2"/>
      <c r="AE2483" s="2" t="n">
        <v>0</v>
      </c>
      <c r="AF2483" s="2"/>
      <c r="AG2483" s="2" t="n">
        <v>260578.790034687</v>
      </c>
      <c r="AH2483" s="2" t="n">
        <v>218528.74526219899</v>
      </c>
      <c r="AI2483" s="2" t="n">
        <v>599133.82861880097</v>
      </c>
      <c r="AJ2483" s="2" t="n">
        <v>369446.12917849002</v>
      </c>
      <c r="AK2483" s="2" t="n">
        <v>282094.17368542799</v>
      </c>
      <c r="AL2483" s="2" t="n">
        <v>199861</v>
      </c>
      <c r="AM2483" s="2" t="n">
        <v>6623.7864731415302</v>
      </c>
    </row>
    <row r="2484">
      <c r="A2484" t="str">
        <f t="shared" si="418"/>
        <v>R&amp;D</v>
      </c>
      <c r="B2484" t="str">
        <f t="shared" si="419"/>
        <v>AF15</v>
      </c>
      <c r="C2484" t="str">
        <f t="shared" si="420"/>
        <v>EDUCATION (OPERATIONAL)</v>
      </c>
      <c r="D2484" s="2" t="n">
        <f t="shared" si="421"/>
        <v>0</v>
      </c>
      <c r="E2484" s="2" t="n">
        <f t="shared" si="422"/>
        <v>4165.01408268871</v>
      </c>
      <c r="F2484" s="2" t="n">
        <f t="shared" si="423"/>
        <v>0</v>
      </c>
      <c r="G2484" s="2" t="n">
        <f t="shared" si="424"/>
        <v>0</v>
      </c>
      <c r="H2484" s="3" t="n">
        <f t="shared" si="425"/>
        <v>-1</v>
      </c>
      <c r="I2484" s="3" t="e">
        <f t="shared" si="426"/>
        <v>#DIV/0!</v>
      </c>
      <c r="J2484" s="3" t="e">
        <f t="shared" si="427"/>
        <v>#DIV/0!</v>
      </c>
      <c r="K2484" s="3" t="n">
        <f t="shared" si="428"/>
        <v>0</v>
      </c>
      <c r="L2484" s="3" t="n">
        <f>AM2484/SUM(AM1:AM$2860)</f>
        <v>0</v>
      </c>
      <c r="M2484" t="s">
        <v>36</v>
      </c>
      <c r="N2484" t="s">
        <v>5808</v>
      </c>
      <c r="O2484" t="s">
        <v>5809</v>
      </c>
      <c r="P2484" s="2"/>
      <c r="Q2484" s="2"/>
      <c r="R2484" s="2"/>
      <c r="S2484" s="2"/>
      <c r="T2484" s="2"/>
      <c r="U2484" s="2"/>
      <c r="V2484" s="2"/>
      <c r="W2484" s="2"/>
      <c r="X2484" s="2" t="n">
        <v>615830.62523514498</v>
      </c>
      <c r="Y2484" s="2" t="n">
        <v>373749.76361402997</v>
      </c>
      <c r="Z2484" s="2" t="n">
        <v>313202.79750839202</v>
      </c>
      <c r="AA2484" s="2" t="n">
        <v>19043.385938333799</v>
      </c>
      <c r="AB2484" s="2" t="n">
        <v>20356.584496116</v>
      </c>
      <c r="AC2484" s="2" t="n">
        <v>745769.50482410903</v>
      </c>
      <c r="AD2484" s="2" t="n">
        <v>5052.9715810080797</v>
      </c>
      <c r="AE2484" s="2" t="n">
        <v>0</v>
      </c>
      <c r="AF2484" s="2"/>
      <c r="AG2484" s="2"/>
      <c r="AH2484" s="2" t="n">
        <v>-354000.73620632902</v>
      </c>
      <c r="AI2484" s="2"/>
      <c r="AJ2484" s="2"/>
      <c r="AK2484" s="2" t="n">
        <v>4165.01408268871</v>
      </c>
      <c r="AL2484" s="2" t="n">
        <v>0</v>
      </c>
      <c r="AM2484" s="2"/>
    </row>
    <row r="2485">
      <c r="A2485" t="str">
        <f t="shared" si="418"/>
        <v>R&amp;D</v>
      </c>
      <c r="B2485" t="str">
        <f t="shared" si="419"/>
        <v>AF16</v>
      </c>
      <c r="C2485" t="str">
        <f t="shared" si="420"/>
        <v>EDUCATION (MANAGEMENT/SUPPORT)</v>
      </c>
      <c r="D2485" s="2" t="n">
        <f t="shared" si="421"/>
        <v>3743.4758568428801</v>
      </c>
      <c r="E2485" s="2" t="n">
        <f t="shared" si="422"/>
        <v>3718.9822551467</v>
      </c>
      <c r="F2485" s="2" t="n">
        <f t="shared" si="423"/>
        <v>0</v>
      </c>
      <c r="G2485" s="2" t="n">
        <f t="shared" si="424"/>
        <v>0</v>
      </c>
      <c r="H2485" s="3" t="n">
        <f t="shared" si="425"/>
        <v>-1</v>
      </c>
      <c r="I2485" s="3" t="n">
        <f t="shared" si="426"/>
        <v>-1</v>
      </c>
      <c r="J2485" s="3" t="e">
        <f t="shared" si="427"/>
        <v>#DIV/0!</v>
      </c>
      <c r="K2485" s="3" t="n">
        <f t="shared" si="428"/>
        <v>0</v>
      </c>
      <c r="L2485" s="3" t="n">
        <f>AM2485/SUM(AM1:AM$2860)</f>
        <v>0</v>
      </c>
      <c r="M2485" t="s">
        <v>36</v>
      </c>
      <c r="N2485" t="s">
        <v>5810</v>
      </c>
      <c r="O2485" t="s">
        <v>5811</v>
      </c>
      <c r="P2485" s="2" t="n">
        <v>116978.855603288</v>
      </c>
      <c r="Q2485" s="2" t="n">
        <v>148282.851141269</v>
      </c>
      <c r="R2485" s="2"/>
      <c r="S2485" s="2"/>
      <c r="T2485" s="2" t="n">
        <v>52612.143855613402</v>
      </c>
      <c r="U2485" s="2" t="n">
        <v>290599.03041580197</v>
      </c>
      <c r="V2485" s="2" t="n">
        <v>260682.230353541</v>
      </c>
      <c r="W2485" s="2" t="n">
        <v>241945.087726806</v>
      </c>
      <c r="X2485" s="2" t="n">
        <v>7539713.2406607699</v>
      </c>
      <c r="Y2485" s="2" t="n">
        <v>4648295.5408799304</v>
      </c>
      <c r="Z2485" s="2" t="n">
        <v>6825871.8705526702</v>
      </c>
      <c r="AA2485" s="2" t="n">
        <v>4497738.6658861199</v>
      </c>
      <c r="AB2485" s="2" t="n">
        <v>4421395.68166083</v>
      </c>
      <c r="AC2485" s="2" t="n">
        <v>979105.51459762198</v>
      </c>
      <c r="AD2485" s="2" t="n">
        <v>30032.727848224498</v>
      </c>
      <c r="AE2485" s="2" t="n">
        <v>3743.4758568428801</v>
      </c>
      <c r="AF2485" s="2" t="n">
        <v>45497.060104311997</v>
      </c>
      <c r="AG2485" s="2" t="n">
        <v>3794.8464984123898</v>
      </c>
      <c r="AH2485" s="2" t="n">
        <v>3782.0108810028901</v>
      </c>
      <c r="AI2485" s="2" t="n">
        <v>3716.9621555766498</v>
      </c>
      <c r="AJ2485" s="2" t="n">
        <v>3768.8371093061801</v>
      </c>
      <c r="AK2485" s="2" t="n">
        <v>3718.9822551467</v>
      </c>
      <c r="AL2485" s="2"/>
      <c r="AM2485" s="2"/>
    </row>
    <row r="2486">
      <c r="A2486" t="str">
        <f t="shared" si="418"/>
        <v>R&amp;D</v>
      </c>
      <c r="B2486" t="str">
        <f t="shared" si="419"/>
        <v>AF17</v>
      </c>
      <c r="C2486" t="str">
        <f t="shared" si="420"/>
        <v>R&amp;D- EDUCATION: EDUCATIONAL (COMMERCIALIZED)</v>
      </c>
      <c r="D2486" s="2" t="n">
        <f t="shared" si="421"/>
        <v>0</v>
      </c>
      <c r="E2486" s="2" t="n">
        <f t="shared" si="422"/>
        <v>0</v>
      </c>
      <c r="F2486" s="2" t="n">
        <f t="shared" si="423"/>
        <v>0</v>
      </c>
      <c r="G2486" s="2" t="n">
        <f t="shared" si="424"/>
        <v>0</v>
      </c>
      <c r="H2486" s="3" t="e">
        <f t="shared" si="425"/>
        <v>#DIV/0!</v>
      </c>
      <c r="I2486" s="3" t="e">
        <f t="shared" si="426"/>
        <v>#DIV/0!</v>
      </c>
      <c r="J2486" s="3" t="e">
        <f t="shared" si="427"/>
        <v>#DIV/0!</v>
      </c>
      <c r="K2486" s="3" t="n">
        <f t="shared" si="428"/>
        <v>0</v>
      </c>
      <c r="L2486" s="3" t="n">
        <f>AM2486/SUM(AM1:AM$2860)</f>
        <v>0</v>
      </c>
      <c r="M2486" t="s">
        <v>36</v>
      </c>
      <c r="N2486" t="s">
        <v>5812</v>
      </c>
      <c r="O2486" t="s">
        <v>5813</v>
      </c>
      <c r="P2486" s="2" t="n">
        <v>153851.43106907001</v>
      </c>
      <c r="Q2486" s="2"/>
      <c r="R2486" s="2"/>
      <c r="S2486" s="2"/>
      <c r="T2486" s="2"/>
      <c r="U2486" s="2"/>
      <c r="V2486" s="2" t="n">
        <v>12499.324963049899</v>
      </c>
      <c r="W2486" s="2" t="n">
        <v>2638294.8056844301</v>
      </c>
      <c r="X2486" s="2" t="n">
        <v>440550.96775738598</v>
      </c>
      <c r="Y2486" s="2" t="n">
        <v>268143.93812996702</v>
      </c>
      <c r="Z2486" s="2" t="n">
        <v>5833.38738603199</v>
      </c>
      <c r="AA2486" s="2" t="n">
        <v>791114.82957693702</v>
      </c>
      <c r="AB2486" s="2"/>
      <c r="AC2486" s="2"/>
      <c r="AD2486" s="2" t="n">
        <v>-314.21840083579701</v>
      </c>
      <c r="AE2486" s="2"/>
      <c r="AF2486" s="2"/>
      <c r="AG2486" s="2"/>
      <c r="AH2486" s="2" t="n">
        <v>0</v>
      </c>
      <c r="AI2486" s="2"/>
      <c r="AJ2486" s="2"/>
      <c r="AK2486" s="2"/>
      <c r="AL2486" s="2"/>
      <c r="AM2486" s="2"/>
    </row>
    <row r="2487">
      <c r="A2487" t="str">
        <f t="shared" si="418"/>
        <v>R&amp;D</v>
      </c>
      <c r="B2487" t="str">
        <f t="shared" si="419"/>
        <v>AF21</v>
      </c>
      <c r="C2487" t="str">
        <f t="shared" si="420"/>
        <v>EDUCATION, TRAINING, EMPLOYMENT, &amp; SOCIAL SVCS R&amp;D SVCS; TRAINING &amp; LABOR R&amp;D; BASIC RESEARCH</v>
      </c>
      <c r="D2487" s="2" t="n">
        <f t="shared" si="421"/>
        <v>0</v>
      </c>
      <c r="E2487" s="2" t="n">
        <f t="shared" si="422"/>
        <v>67793.902805795296</v>
      </c>
      <c r="F2487" s="2" t="n">
        <f t="shared" si="423"/>
        <v>0</v>
      </c>
      <c r="G2487" s="2" t="n">
        <f t="shared" si="424"/>
        <v>0</v>
      </c>
      <c r="H2487" s="3" t="n">
        <f t="shared" si="425"/>
        <v>-1</v>
      </c>
      <c r="I2487" s="3" t="e">
        <f t="shared" si="426"/>
        <v>#DIV/0!</v>
      </c>
      <c r="J2487" s="3" t="e">
        <f t="shared" si="427"/>
        <v>#DIV/0!</v>
      </c>
      <c r="K2487" s="3" t="n">
        <f t="shared" si="428"/>
        <v>0</v>
      </c>
      <c r="L2487" s="3" t="n">
        <f>AM2487/SUM(AM1:AM$2860)</f>
        <v>0</v>
      </c>
      <c r="M2487" t="s">
        <v>36</v>
      </c>
      <c r="N2487" t="s">
        <v>5814</v>
      </c>
      <c r="O2487" t="s">
        <v>5815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 t="n">
        <v>67793.902805795296</v>
      </c>
      <c r="AL2487" s="2" t="n">
        <v>0</v>
      </c>
      <c r="AM2487" s="2"/>
    </row>
    <row r="2488">
      <c r="A2488" t="str">
        <f t="shared" si="418"/>
        <v>R&amp;D</v>
      </c>
      <c r="B2488" t="str">
        <f t="shared" si="419"/>
        <v>AF23</v>
      </c>
      <c r="C2488" t="str">
        <f t="shared" si="420"/>
        <v>EDUCATION, TRAINING, EMPLOYMENT, &amp; SOCIAL SVCS R&amp;D; TRAINING &amp; LABOR R&amp;D; EXPERIMENTAL DEVELOPMENT</v>
      </c>
      <c r="D2488" s="2" t="n">
        <f t="shared" si="421"/>
        <v>0</v>
      </c>
      <c r="E2488" s="2" t="n">
        <f t="shared" si="422"/>
        <v>0</v>
      </c>
      <c r="F2488" s="2" t="n">
        <f t="shared" si="423"/>
        <v>37600</v>
      </c>
      <c r="G2488" s="2" t="n">
        <f t="shared" si="424"/>
        <v>0</v>
      </c>
      <c r="H2488" s="3" t="e">
        <f t="shared" si="425"/>
        <v>#DIV/0!</v>
      </c>
      <c r="I2488" s="3" t="e">
        <f t="shared" si="426"/>
        <v>#DIV/0!</v>
      </c>
      <c r="J2488" s="3" t="n">
        <f t="shared" si="427"/>
        <v>0</v>
      </c>
      <c r="K2488" s="3" t="n">
        <f t="shared" si="428"/>
        <v>3.0354336151103938E-7</v>
      </c>
      <c r="L2488" s="3" t="n">
        <f>AM2488/SUM(AM1:AM$2860)</f>
        <v>0</v>
      </c>
      <c r="M2488" t="s">
        <v>36</v>
      </c>
      <c r="N2488" t="s">
        <v>5816</v>
      </c>
      <c r="O2488" t="s">
        <v>5817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 t="n">
        <v>37600</v>
      </c>
      <c r="AM2488" s="2"/>
    </row>
    <row r="2489">
      <c r="A2489" t="str">
        <f t="shared" si="418"/>
        <v>R&amp;D</v>
      </c>
      <c r="B2489" t="str">
        <f t="shared" si="419"/>
        <v>AF24</v>
      </c>
      <c r="C2489" t="str">
        <f t="shared" si="420"/>
        <v>EDUCATION, TRAINING, EMPLOYMENT, &amp; SOCIAL SVCS R&amp;D SVCS; TRAINING &amp; LABOR R&amp;D; R&amp;D ADMIN EXPENSES</v>
      </c>
      <c r="D2489" s="2" t="n">
        <f t="shared" si="421"/>
        <v>0</v>
      </c>
      <c r="E2489" s="2" t="n">
        <f t="shared" si="422"/>
        <v>0</v>
      </c>
      <c r="F2489" s="2" t="n">
        <f t="shared" si="423"/>
        <v>24740</v>
      </c>
      <c r="G2489" s="2" t="n">
        <f t="shared" si="424"/>
        <v>0</v>
      </c>
      <c r="H2489" s="3" t="e">
        <f t="shared" si="425"/>
        <v>#DIV/0!</v>
      </c>
      <c r="I2489" s="3" t="e">
        <f t="shared" si="426"/>
        <v>#DIV/0!</v>
      </c>
      <c r="J2489" s="3" t="n">
        <f t="shared" si="427"/>
        <v>0</v>
      </c>
      <c r="K2489" s="3" t="n">
        <f t="shared" si="428"/>
        <v>1.9972507350487004E-7</v>
      </c>
      <c r="L2489" s="3" t="n">
        <f>AM2489/SUM(AM1:AM$2860)</f>
        <v>0</v>
      </c>
      <c r="M2489" t="s">
        <v>36</v>
      </c>
      <c r="N2489" t="s">
        <v>5818</v>
      </c>
      <c r="O2489" t="s">
        <v>5819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 t="n">
        <v>24740</v>
      </c>
      <c r="AM2489" s="2"/>
    </row>
    <row r="2490">
      <c r="A2490" t="str">
        <f t="shared" si="418"/>
        <v>R&amp;D</v>
      </c>
      <c r="B2490" t="str">
        <f t="shared" si="419"/>
        <v>AF25</v>
      </c>
      <c r="C2490" t="str">
        <f t="shared" si="420"/>
        <v>EDUCATION, TRAINING, EMPLOYMENT &amp; SOCIAL SVCS R&amp;D; TRAINING &amp; LABOR R&amp;D; R&amp;D FACILITIES &amp; MAJ EQUIP</v>
      </c>
      <c r="D2490" s="2" t="n">
        <f t="shared" si="421"/>
        <v>0</v>
      </c>
      <c r="E2490" s="2" t="n">
        <f t="shared" si="422"/>
        <v>0</v>
      </c>
      <c r="F2490" s="2" t="n">
        <f t="shared" si="423"/>
        <v>91710</v>
      </c>
      <c r="G2490" s="2" t="n">
        <f t="shared" si="424"/>
        <v>0</v>
      </c>
      <c r="H2490" s="3" t="e">
        <f t="shared" si="425"/>
        <v>#DIV/0!</v>
      </c>
      <c r="I2490" s="3" t="e">
        <f t="shared" si="426"/>
        <v>#DIV/0!</v>
      </c>
      <c r="J2490" s="3" t="n">
        <f t="shared" si="427"/>
        <v>0</v>
      </c>
      <c r="K2490" s="3" t="n">
        <f t="shared" si="428"/>
        <v>7.4037132138769734E-7</v>
      </c>
      <c r="L2490" s="3" t="n">
        <f>AM2490/SUM(AM1:AM$2860)</f>
        <v>0</v>
      </c>
      <c r="M2490" t="s">
        <v>36</v>
      </c>
      <c r="N2490" t="s">
        <v>5820</v>
      </c>
      <c r="O2490" t="s">
        <v>5821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 t="n">
        <v>91710</v>
      </c>
      <c r="AM2490" s="2"/>
    </row>
    <row r="2491">
      <c r="A2491" t="str">
        <f t="shared" si="418"/>
        <v>R&amp;D</v>
      </c>
      <c r="B2491" t="str">
        <f t="shared" si="419"/>
        <v>AF32</v>
      </c>
      <c r="C2491" t="str">
        <f t="shared" si="420"/>
        <v>EDUCATION, TRAINING, EMPLOYMENT, &amp; SOCIAL SVCS R&amp;D SVCS; SOCIAL SVCS R&amp;D; APPLIED RESEARCH</v>
      </c>
      <c r="D2491" s="2" t="n">
        <f t="shared" si="421"/>
        <v>0</v>
      </c>
      <c r="E2491" s="2" t="n">
        <f t="shared" si="422"/>
        <v>0</v>
      </c>
      <c r="F2491" s="2" t="n">
        <f t="shared" si="423"/>
        <v>11000</v>
      </c>
      <c r="G2491" s="2" t="n">
        <f t="shared" si="424"/>
        <v>0</v>
      </c>
      <c r="H2491" s="3" t="e">
        <f t="shared" si="425"/>
        <v>#DIV/0!</v>
      </c>
      <c r="I2491" s="3" t="e">
        <f t="shared" si="426"/>
        <v>#DIV/0!</v>
      </c>
      <c r="J2491" s="3" t="n">
        <f t="shared" si="427"/>
        <v>0</v>
      </c>
      <c r="K2491" s="3" t="n">
        <f t="shared" si="428"/>
        <v>8.8802579165463637E-8</v>
      </c>
      <c r="L2491" s="3" t="n">
        <f>AM2491/SUM(AM1:AM$2860)</f>
        <v>0</v>
      </c>
      <c r="M2491" t="s">
        <v>36</v>
      </c>
      <c r="N2491" t="s">
        <v>5822</v>
      </c>
      <c r="O2491" t="s">
        <v>5823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 t="n">
        <v>11000</v>
      </c>
      <c r="AM2491" s="2"/>
    </row>
    <row r="2492">
      <c r="A2492" t="str">
        <f t="shared" si="418"/>
        <v>R&amp;D</v>
      </c>
      <c r="B2492" t="str">
        <f t="shared" si="419"/>
        <v>AF34</v>
      </c>
      <c r="C2492" t="str">
        <f t="shared" si="420"/>
        <v>EDUCATION, TRAINING, EMPLOYMENT &amp; SOCIAL SVCS R&amp;D SVCS; SOCIAL SVCS R&amp;D; R&amp;D ADMINISTRATIVE EXPENSES</v>
      </c>
      <c r="D2492" s="2" t="n">
        <f t="shared" si="421"/>
        <v>0</v>
      </c>
      <c r="E2492" s="2" t="n">
        <f t="shared" si="422"/>
        <v>24540.150303512601</v>
      </c>
      <c r="F2492" s="2" t="n">
        <f t="shared" si="423"/>
        <v>0</v>
      </c>
      <c r="G2492" s="2" t="n">
        <f t="shared" si="424"/>
        <v>0</v>
      </c>
      <c r="H2492" s="3" t="n">
        <f t="shared" si="425"/>
        <v>-1</v>
      </c>
      <c r="I2492" s="3" t="e">
        <f t="shared" si="426"/>
        <v>#DIV/0!</v>
      </c>
      <c r="J2492" s="3" t="e">
        <f t="shared" si="427"/>
        <v>#DIV/0!</v>
      </c>
      <c r="K2492" s="3" t="n">
        <f t="shared" si="428"/>
        <v>0</v>
      </c>
      <c r="L2492" s="3" t="n">
        <f>AM2492/SUM(AM1:AM$2860)</f>
        <v>0</v>
      </c>
      <c r="M2492" t="s">
        <v>36</v>
      </c>
      <c r="N2492" t="s">
        <v>5824</v>
      </c>
      <c r="O2492" t="s">
        <v>5825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 t="n">
        <v>24540.150303512601</v>
      </c>
      <c r="AL2492" s="2"/>
      <c r="AM2492" s="2"/>
    </row>
    <row r="2493">
      <c r="A2493" t="str">
        <f t="shared" si="418"/>
        <v>R&amp;D</v>
      </c>
      <c r="B2493" t="str">
        <f t="shared" si="419"/>
        <v>AG11</v>
      </c>
      <c r="C2493" t="str">
        <f t="shared" si="420"/>
        <v>COAL (BASIC)</v>
      </c>
      <c r="D2493" s="2" t="n">
        <f t="shared" si="421"/>
        <v>0</v>
      </c>
      <c r="E2493" s="2" t="n">
        <f t="shared" si="422"/>
        <v>0</v>
      </c>
      <c r="F2493" s="2" t="n">
        <f t="shared" si="423"/>
        <v>0</v>
      </c>
      <c r="G2493" s="2" t="n">
        <f t="shared" si="424"/>
        <v>0</v>
      </c>
      <c r="H2493" s="3" t="e">
        <f t="shared" si="425"/>
        <v>#DIV/0!</v>
      </c>
      <c r="I2493" s="3" t="e">
        <f t="shared" si="426"/>
        <v>#DIV/0!</v>
      </c>
      <c r="J2493" s="3" t="e">
        <f t="shared" si="427"/>
        <v>#DIV/0!</v>
      </c>
      <c r="K2493" s="3" t="n">
        <f t="shared" si="428"/>
        <v>0</v>
      </c>
      <c r="L2493" s="3" t="n">
        <f>AM2493/SUM(AM1:AM$2860)</f>
        <v>0</v>
      </c>
      <c r="M2493" t="s">
        <v>36</v>
      </c>
      <c r="N2493" t="s">
        <v>5826</v>
      </c>
      <c r="O2493" t="s">
        <v>5827</v>
      </c>
      <c r="P2493" s="2"/>
      <c r="Q2493" s="2"/>
      <c r="R2493" s="2"/>
      <c r="S2493" s="2"/>
      <c r="T2493" s="2" t="n">
        <v>-26035.350689985898</v>
      </c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</row>
    <row r="2494">
      <c r="A2494" t="str">
        <f t="shared" si="418"/>
        <v>R&amp;D</v>
      </c>
      <c r="B2494" t="str">
        <f t="shared" si="419"/>
        <v>AG12</v>
      </c>
      <c r="C2494" t="str">
        <f t="shared" si="420"/>
        <v>COAL (APPLIED/EXPLORATORY)</v>
      </c>
      <c r="D2494" s="2" t="n">
        <f t="shared" si="421"/>
        <v>0</v>
      </c>
      <c r="E2494" s="2" t="n">
        <f t="shared" si="422"/>
        <v>72925.413973836898</v>
      </c>
      <c r="F2494" s="2" t="n">
        <f t="shared" si="423"/>
        <v>3040898</v>
      </c>
      <c r="G2494" s="2" t="n">
        <f t="shared" si="424"/>
        <v>0</v>
      </c>
      <c r="H2494" s="3" t="n">
        <f t="shared" si="425"/>
        <v>40.698741690941496</v>
      </c>
      <c r="I2494" s="3" t="e">
        <f t="shared" si="426"/>
        <v>#DIV/0!</v>
      </c>
      <c r="J2494" s="3" t="n">
        <f t="shared" si="427"/>
        <v>0</v>
      </c>
      <c r="K2494" s="3" t="n">
        <f t="shared" si="428"/>
        <v>2.4549053216281823E-5</v>
      </c>
      <c r="L2494" s="3" t="n">
        <f>AM2494/SUM(AM1:AM$2860)</f>
        <v>0</v>
      </c>
      <c r="M2494" t="s">
        <v>36</v>
      </c>
      <c r="N2494" t="s">
        <v>5828</v>
      </c>
      <c r="O2494" t="s">
        <v>5829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 t="n">
        <v>64119.144573514503</v>
      </c>
      <c r="AB2494" s="2" t="n">
        <v>0</v>
      </c>
      <c r="AC2494" s="2"/>
      <c r="AD2494" s="2"/>
      <c r="AE2494" s="2"/>
      <c r="AF2494" s="2"/>
      <c r="AG2494" s="2"/>
      <c r="AH2494" s="2"/>
      <c r="AI2494" s="2"/>
      <c r="AJ2494" s="2"/>
      <c r="AK2494" s="2" t="n">
        <v>72925.413973836898</v>
      </c>
      <c r="AL2494" s="2" t="n">
        <v>3040898</v>
      </c>
      <c r="AM2494" s="2"/>
    </row>
    <row r="2495">
      <c r="A2495" t="str">
        <f t="shared" si="418"/>
        <v>R&amp;D</v>
      </c>
      <c r="B2495" t="str">
        <f t="shared" si="419"/>
        <v>AG13</v>
      </c>
      <c r="C2495" t="str">
        <f t="shared" si="420"/>
        <v>COAL (ADVANCED)</v>
      </c>
      <c r="D2495" s="2" t="n">
        <f t="shared" si="421"/>
        <v>0</v>
      </c>
      <c r="E2495" s="2" t="n">
        <f t="shared" si="422"/>
        <v>0</v>
      </c>
      <c r="F2495" s="2" t="n">
        <f t="shared" si="423"/>
        <v>847194</v>
      </c>
      <c r="G2495" s="2" t="n">
        <f t="shared" si="424"/>
        <v>0</v>
      </c>
      <c r="H2495" s="3" t="e">
        <f t="shared" si="425"/>
        <v>#DIV/0!</v>
      </c>
      <c r="I2495" s="3" t="e">
        <f t="shared" si="426"/>
        <v>#DIV/0!</v>
      </c>
      <c r="J2495" s="3" t="n">
        <f t="shared" si="427"/>
        <v>0</v>
      </c>
      <c r="K2495" s="3" t="n">
        <f t="shared" si="428"/>
        <v>6.8393647503187092E-6</v>
      </c>
      <c r="L2495" s="3" t="n">
        <f>AM2495/SUM(AM1:AM$2860)</f>
        <v>0</v>
      </c>
      <c r="M2495" t="s">
        <v>36</v>
      </c>
      <c r="N2495" t="s">
        <v>5830</v>
      </c>
      <c r="O2495" t="s">
        <v>5831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 t="n">
        <v>847194</v>
      </c>
      <c r="AM2495" s="2"/>
    </row>
    <row r="2496">
      <c r="A2496" t="str">
        <f t="shared" si="418"/>
        <v>R&amp;D</v>
      </c>
      <c r="B2496" t="str">
        <f t="shared" si="419"/>
        <v>AG21</v>
      </c>
      <c r="C2496" t="str">
        <f t="shared" si="420"/>
        <v>GAS (BASIC)</v>
      </c>
      <c r="D2496" s="2" t="n">
        <f t="shared" si="421"/>
        <v>0</v>
      </c>
      <c r="E2496" s="2" t="n">
        <f t="shared" si="422"/>
        <v>0</v>
      </c>
      <c r="F2496" s="2" t="n">
        <f t="shared" si="423"/>
        <v>0</v>
      </c>
      <c r="G2496" s="2" t="n">
        <f t="shared" si="424"/>
        <v>0</v>
      </c>
      <c r="H2496" s="3" t="e">
        <f t="shared" si="425"/>
        <v>#DIV/0!</v>
      </c>
      <c r="I2496" s="3" t="e">
        <f t="shared" si="426"/>
        <v>#DIV/0!</v>
      </c>
      <c r="J2496" s="3" t="e">
        <f t="shared" si="427"/>
        <v>#DIV/0!</v>
      </c>
      <c r="K2496" s="3" t="n">
        <f t="shared" si="428"/>
        <v>0</v>
      </c>
      <c r="L2496" s="3" t="n">
        <f>AM2496/SUM(AM1:AM$2860)</f>
        <v>0</v>
      </c>
      <c r="M2496" t="s">
        <v>36</v>
      </c>
      <c r="N2496" t="s">
        <v>5832</v>
      </c>
      <c r="O2496" t="s">
        <v>5833</v>
      </c>
      <c r="P2496" s="2"/>
      <c r="Q2496" s="2"/>
      <c r="R2496" s="2"/>
      <c r="S2496" s="2"/>
      <c r="T2496" s="2"/>
      <c r="U2496" s="2" t="n">
        <v>26623.880090455899</v>
      </c>
      <c r="V2496" s="2"/>
      <c r="W2496" s="2" t="n">
        <v>0</v>
      </c>
      <c r="X2496" s="2"/>
      <c r="Y2496" s="2"/>
      <c r="Z2496" s="2" t="n">
        <v>8778.6009665497695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</row>
    <row r="2497">
      <c r="A2497" t="str">
        <f t="shared" ref="A2497:A2560" si="429">M2497</f>
        <v>R&amp;D</v>
      </c>
      <c r="B2497" t="str">
        <f t="shared" ref="B2497:B2560" si="430">N2497</f>
        <v>AG22</v>
      </c>
      <c r="C2497" t="str">
        <f t="shared" ref="C2497:C2560" si="431">O2497</f>
        <v>GAS (APPLIED/EXPLORATORY)</v>
      </c>
      <c r="D2497" s="2" t="n">
        <f t="shared" ref="D2497:D2560" si="432">AE2497</f>
        <v>0</v>
      </c>
      <c r="E2497" s="2" t="n">
        <f t="shared" ref="E2497:E2560" si="433">AK2497</f>
        <v>0</v>
      </c>
      <c r="F2497" s="2" t="n">
        <f t="shared" ref="F2497:F2560" si="434">AL2497</f>
        <v>0</v>
      </c>
      <c r="G2497" s="2" t="n">
        <f t="shared" ref="G2497:G2560" si="435">AM2497</f>
        <v>0</v>
      </c>
      <c r="H2497" s="3" t="e">
        <f t="shared" si="425"/>
        <v>#DIV/0!</v>
      </c>
      <c r="I2497" s="3" t="e">
        <f t="shared" si="426"/>
        <v>#DIV/0!</v>
      </c>
      <c r="J2497" s="3" t="e">
        <f t="shared" si="427"/>
        <v>#DIV/0!</v>
      </c>
      <c r="K2497" s="3" t="n">
        <f t="shared" si="428"/>
        <v>0</v>
      </c>
      <c r="L2497" s="3" t="n">
        <f>AM2497/SUM(AM1:AM$2860)</f>
        <v>0</v>
      </c>
      <c r="M2497" t="s">
        <v>36</v>
      </c>
      <c r="N2497" t="s">
        <v>5834</v>
      </c>
      <c r="O2497" t="s">
        <v>5835</v>
      </c>
      <c r="P2497" s="2"/>
      <c r="Q2497" s="2"/>
      <c r="R2497" s="2"/>
      <c r="S2497" s="2"/>
      <c r="T2497" s="2"/>
      <c r="U2497" s="2"/>
      <c r="V2497" s="2"/>
      <c r="W2497" s="2"/>
      <c r="X2497" s="2" t="n">
        <v>9139.4893843896007</v>
      </c>
      <c r="Y2497" s="2"/>
      <c r="Z2497" s="2"/>
      <c r="AA2497" s="2"/>
      <c r="AB2497" s="2"/>
      <c r="AC2497" s="2"/>
      <c r="AD2497" s="2"/>
      <c r="AE2497" s="2"/>
      <c r="AF2497" s="2"/>
      <c r="AG2497" s="2" t="n">
        <v>790.99233450123404</v>
      </c>
      <c r="AH2497" s="2"/>
      <c r="AI2497" s="2"/>
      <c r="AJ2497" s="2"/>
      <c r="AK2497" s="2"/>
      <c r="AL2497" s="2"/>
      <c r="AM2497" s="2"/>
    </row>
    <row r="2498">
      <c r="A2498" t="str">
        <f t="shared" si="429"/>
        <v>R&amp;D</v>
      </c>
      <c r="B2498" t="str">
        <f t="shared" si="430"/>
        <v>AG23</v>
      </c>
      <c r="C2498" t="str">
        <f t="shared" si="431"/>
        <v>GAS (ADVANCED)</v>
      </c>
      <c r="D2498" s="2" t="n">
        <f t="shared" si="432"/>
        <v>0</v>
      </c>
      <c r="E2498" s="2" t="n">
        <f t="shared" si="433"/>
        <v>0</v>
      </c>
      <c r="F2498" s="2" t="n">
        <f t="shared" si="434"/>
        <v>0</v>
      </c>
      <c r="G2498" s="2" t="n">
        <f t="shared" si="435"/>
        <v>0</v>
      </c>
      <c r="H2498" s="3" t="e">
        <f t="shared" ref="H2498:H2561" si="436">AL2498/AK2498-1</f>
        <v>#DIV/0!</v>
      </c>
      <c r="I2498" s="3" t="e">
        <f t="shared" ref="I2498:I2561" si="437">AL2498/AE2498-1</f>
        <v>#DIV/0!</v>
      </c>
      <c r="J2498" s="3" t="e">
        <f t="shared" ref="J2498:J2561" si="438">AM2498/AL2498</f>
        <v>#DIV/0!</v>
      </c>
      <c r="K2498" s="3" t="n">
        <f t="shared" ref="K2498:K2561" si="439">AL2498/SUM(AL$1:AL$2860)</f>
        <v>0</v>
      </c>
      <c r="L2498" s="3" t="n">
        <f>AM2498/SUM(AM1:AM$2860)</f>
        <v>0</v>
      </c>
      <c r="M2498" t="s">
        <v>36</v>
      </c>
      <c r="N2498" t="s">
        <v>5836</v>
      </c>
      <c r="O2498" t="s">
        <v>5837</v>
      </c>
      <c r="P2498" s="2"/>
      <c r="Q2498" s="2"/>
      <c r="R2498" s="2"/>
      <c r="S2498" s="2"/>
      <c r="T2498" s="2" t="n">
        <v>237089.33019921399</v>
      </c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</row>
    <row r="2499">
      <c r="A2499" t="str">
        <f t="shared" si="429"/>
        <v>R&amp;D</v>
      </c>
      <c r="B2499" t="str">
        <f t="shared" si="430"/>
        <v>AG25</v>
      </c>
      <c r="C2499" t="str">
        <f t="shared" si="431"/>
        <v>GAS (OPERATIONAL)</v>
      </c>
      <c r="D2499" s="2" t="n">
        <f t="shared" si="432"/>
        <v>0</v>
      </c>
      <c r="E2499" s="2" t="n">
        <f t="shared" si="433"/>
        <v>0</v>
      </c>
      <c r="F2499" s="2" t="n">
        <f t="shared" si="434"/>
        <v>0</v>
      </c>
      <c r="G2499" s="2" t="n">
        <f t="shared" si="435"/>
        <v>0</v>
      </c>
      <c r="H2499" s="3" t="e">
        <f t="shared" si="436"/>
        <v>#DIV/0!</v>
      </c>
      <c r="I2499" s="3" t="e">
        <f t="shared" si="437"/>
        <v>#DIV/0!</v>
      </c>
      <c r="J2499" s="3" t="e">
        <f t="shared" si="438"/>
        <v>#DIV/0!</v>
      </c>
      <c r="K2499" s="3" t="n">
        <f t="shared" si="439"/>
        <v>0</v>
      </c>
      <c r="L2499" s="3" t="n">
        <f>AM2499/SUM(AM1:AM$2860)</f>
        <v>0</v>
      </c>
      <c r="M2499" t="s">
        <v>36</v>
      </c>
      <c r="N2499" t="s">
        <v>5838</v>
      </c>
      <c r="O2499" t="s">
        <v>5839</v>
      </c>
      <c r="P2499" s="2"/>
      <c r="Q2499" s="2"/>
      <c r="R2499" s="2"/>
      <c r="S2499" s="2"/>
      <c r="T2499" s="2" t="n">
        <v>11932.5591747167</v>
      </c>
      <c r="U2499" s="2"/>
      <c r="V2499" s="2"/>
      <c r="W2499" s="2"/>
      <c r="X2499" s="2" t="n">
        <v>37194.032806619201</v>
      </c>
      <c r="Y2499" s="2" t="n">
        <v>126878.334661669</v>
      </c>
      <c r="Z2499" s="2" t="n">
        <v>-394.03818808540802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</row>
    <row r="2500">
      <c r="A2500" t="str">
        <f t="shared" si="429"/>
        <v>R&amp;D</v>
      </c>
      <c r="B2500" t="str">
        <f t="shared" si="430"/>
        <v>AG26</v>
      </c>
      <c r="C2500" t="str">
        <f t="shared" si="431"/>
        <v>GAS (MANAGEMENT/SUPPORT)</v>
      </c>
      <c r="D2500" s="2" t="n">
        <f t="shared" si="432"/>
        <v>0</v>
      </c>
      <c r="E2500" s="2" t="n">
        <f t="shared" si="433"/>
        <v>0</v>
      </c>
      <c r="F2500" s="2" t="n">
        <f t="shared" si="434"/>
        <v>0</v>
      </c>
      <c r="G2500" s="2" t="n">
        <f t="shared" si="435"/>
        <v>0</v>
      </c>
      <c r="H2500" s="3" t="e">
        <f t="shared" si="436"/>
        <v>#DIV/0!</v>
      </c>
      <c r="I2500" s="3" t="e">
        <f t="shared" si="437"/>
        <v>#DIV/0!</v>
      </c>
      <c r="J2500" s="3" t="e">
        <f t="shared" si="438"/>
        <v>#DIV/0!</v>
      </c>
      <c r="K2500" s="3" t="n">
        <f t="shared" si="439"/>
        <v>0</v>
      </c>
      <c r="L2500" s="3" t="n">
        <f>AM2500/SUM(AM1:AM$2860)</f>
        <v>0</v>
      </c>
      <c r="M2500" t="s">
        <v>36</v>
      </c>
      <c r="N2500" t="s">
        <v>5840</v>
      </c>
      <c r="O2500" t="s">
        <v>5841</v>
      </c>
      <c r="P2500" s="2"/>
      <c r="Q2500" s="2"/>
      <c r="R2500" s="2"/>
      <c r="S2500" s="2"/>
      <c r="T2500" s="2"/>
      <c r="U2500" s="2" t="n">
        <v>23293.368683413199</v>
      </c>
      <c r="V2500" s="2" t="n">
        <v>176185.95472245399</v>
      </c>
      <c r="W2500" s="2"/>
      <c r="X2500" s="2"/>
      <c r="Y2500" s="2" t="n">
        <v>262346.90899510001</v>
      </c>
      <c r="Z2500" s="2" t="n">
        <v>291593.37330699002</v>
      </c>
      <c r="AA2500" s="2" t="n">
        <v>320685.36232935399</v>
      </c>
      <c r="AB2500" s="2"/>
      <c r="AC2500" s="2"/>
      <c r="AD2500" s="2"/>
      <c r="AE2500" s="2"/>
      <c r="AF2500" s="2"/>
      <c r="AG2500" s="2"/>
      <c r="AH2500" s="2"/>
      <c r="AI2500" s="2" t="n">
        <v>2252.6172264075399</v>
      </c>
      <c r="AJ2500" s="2"/>
      <c r="AK2500" s="2"/>
      <c r="AL2500" s="2"/>
      <c r="AM2500" s="2"/>
    </row>
    <row r="2501">
      <c r="A2501" t="str">
        <f t="shared" si="429"/>
        <v>R&amp;D</v>
      </c>
      <c r="B2501" t="str">
        <f t="shared" si="430"/>
        <v>AG27</v>
      </c>
      <c r="C2501" t="str">
        <f t="shared" si="431"/>
        <v>R&amp;D-ENERGY - GAS-COMERCLIZ</v>
      </c>
      <c r="D2501" s="2" t="n">
        <f t="shared" si="432"/>
        <v>0</v>
      </c>
      <c r="E2501" s="2" t="n">
        <f t="shared" si="433"/>
        <v>0</v>
      </c>
      <c r="F2501" s="2" t="n">
        <f t="shared" si="434"/>
        <v>0</v>
      </c>
      <c r="G2501" s="2" t="n">
        <f t="shared" si="435"/>
        <v>0</v>
      </c>
      <c r="H2501" s="3" t="e">
        <f t="shared" si="436"/>
        <v>#DIV/0!</v>
      </c>
      <c r="I2501" s="3" t="e">
        <f t="shared" si="437"/>
        <v>#DIV/0!</v>
      </c>
      <c r="J2501" s="3" t="e">
        <f t="shared" si="438"/>
        <v>#DIV/0!</v>
      </c>
      <c r="K2501" s="3" t="n">
        <f t="shared" si="439"/>
        <v>0</v>
      </c>
      <c r="L2501" s="3" t="n">
        <f>AM2501/SUM(AM1:AM$2860)</f>
        <v>0</v>
      </c>
      <c r="M2501" t="s">
        <v>36</v>
      </c>
      <c r="N2501" t="s">
        <v>5842</v>
      </c>
      <c r="O2501" t="s">
        <v>5843</v>
      </c>
      <c r="P2501" s="2" t="n">
        <v>4200898.1293998398</v>
      </c>
      <c r="Q2501" s="2"/>
      <c r="R2501" s="2" t="n">
        <v>1552965.8404182801</v>
      </c>
      <c r="S2501" s="2" t="n">
        <v>380959.58391850197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</row>
    <row r="2502">
      <c r="A2502" t="str">
        <f t="shared" si="429"/>
        <v>R&amp;D</v>
      </c>
      <c r="B2502" t="str">
        <f t="shared" si="430"/>
        <v>AG31</v>
      </c>
      <c r="C2502" t="str">
        <f t="shared" si="431"/>
        <v>GEOTHERMAL (BASIC)</v>
      </c>
      <c r="D2502" s="2" t="n">
        <f t="shared" si="432"/>
        <v>0</v>
      </c>
      <c r="E2502" s="2" t="n">
        <f t="shared" si="433"/>
        <v>0</v>
      </c>
      <c r="F2502" s="2" t="n">
        <f t="shared" si="434"/>
        <v>0</v>
      </c>
      <c r="G2502" s="2" t="n">
        <f t="shared" si="435"/>
        <v>0</v>
      </c>
      <c r="H2502" s="3" t="e">
        <f t="shared" si="436"/>
        <v>#DIV/0!</v>
      </c>
      <c r="I2502" s="3" t="e">
        <f t="shared" si="437"/>
        <v>#DIV/0!</v>
      </c>
      <c r="J2502" s="3" t="e">
        <f t="shared" si="438"/>
        <v>#DIV/0!</v>
      </c>
      <c r="K2502" s="3" t="n">
        <f t="shared" si="439"/>
        <v>0</v>
      </c>
      <c r="L2502" s="3" t="n">
        <f>AM2502/SUM(AM1:AM$2860)</f>
        <v>0</v>
      </c>
      <c r="M2502" t="s">
        <v>36</v>
      </c>
      <c r="N2502" t="s">
        <v>5844</v>
      </c>
      <c r="O2502" t="s">
        <v>5845</v>
      </c>
      <c r="P2502" s="2"/>
      <c r="Q2502" s="2"/>
      <c r="R2502" s="2"/>
      <c r="S2502" s="2"/>
      <c r="T2502" s="2" t="n">
        <v>14874793.286857</v>
      </c>
      <c r="U2502" s="2"/>
      <c r="V2502" s="2" t="n">
        <v>545788.47723723005</v>
      </c>
      <c r="W2502" s="2" t="n">
        <v>220754.446276128</v>
      </c>
      <c r="X2502" s="2" t="n">
        <v>8745869.8222573195</v>
      </c>
      <c r="Y2502" s="2" t="n">
        <v>-102876.48334947</v>
      </c>
      <c r="Z2502" s="2" t="n">
        <v>19741703.790277299</v>
      </c>
      <c r="AA2502" s="2" t="n">
        <v>3089574.2487646202</v>
      </c>
      <c r="AB2502" s="2" t="n">
        <v>5239743.2924002605</v>
      </c>
      <c r="AC2502" s="2" t="n">
        <v>4945339.0898607904</v>
      </c>
      <c r="AD2502" s="2" t="n">
        <v>3312421.0958469901</v>
      </c>
      <c r="AE2502" s="2" t="n">
        <v>0</v>
      </c>
      <c r="AF2502" s="2" t="n">
        <v>235154.58741411101</v>
      </c>
      <c r="AG2502" s="2" t="n">
        <v>-158181.34684822001</v>
      </c>
      <c r="AH2502" s="2"/>
      <c r="AI2502" s="2"/>
      <c r="AJ2502" s="2"/>
      <c r="AK2502" s="2"/>
      <c r="AL2502" s="2"/>
      <c r="AM2502" s="2"/>
    </row>
    <row r="2503">
      <c r="A2503" t="str">
        <f t="shared" si="429"/>
        <v>R&amp;D</v>
      </c>
      <c r="B2503" t="str">
        <f t="shared" si="430"/>
        <v>AG32</v>
      </c>
      <c r="C2503" t="str">
        <f t="shared" si="431"/>
        <v>GEOTHERMAL (APPLIED/EXPLORATORY)</v>
      </c>
      <c r="D2503" s="2" t="n">
        <f t="shared" si="432"/>
        <v>0</v>
      </c>
      <c r="E2503" s="2" t="n">
        <f t="shared" si="433"/>
        <v>0</v>
      </c>
      <c r="F2503" s="2" t="n">
        <f t="shared" si="434"/>
        <v>0</v>
      </c>
      <c r="G2503" s="2" t="n">
        <f t="shared" si="435"/>
        <v>0</v>
      </c>
      <c r="H2503" s="3" t="e">
        <f t="shared" si="436"/>
        <v>#DIV/0!</v>
      </c>
      <c r="I2503" s="3" t="e">
        <f t="shared" si="437"/>
        <v>#DIV/0!</v>
      </c>
      <c r="J2503" s="3" t="e">
        <f t="shared" si="438"/>
        <v>#DIV/0!</v>
      </c>
      <c r="K2503" s="3" t="n">
        <f t="shared" si="439"/>
        <v>0</v>
      </c>
      <c r="L2503" s="3" t="n">
        <f>AM2503/SUM(AM1:AM$2860)</f>
        <v>0</v>
      </c>
      <c r="M2503" t="s">
        <v>36</v>
      </c>
      <c r="N2503" t="s">
        <v>5846</v>
      </c>
      <c r="O2503" t="s">
        <v>5847</v>
      </c>
      <c r="P2503" s="2" t="n">
        <v>762647.20371174603</v>
      </c>
      <c r="Q2503" s="2" t="n">
        <v>676723.49568025605</v>
      </c>
      <c r="R2503" s="2" t="n">
        <v>840780.36489998002</v>
      </c>
      <c r="S2503" s="2" t="n">
        <v>39059.024219996201</v>
      </c>
      <c r="T2503" s="2"/>
      <c r="U2503" s="2"/>
      <c r="V2503" s="2" t="n">
        <v>208956.835909135</v>
      </c>
      <c r="W2503" s="2" t="n">
        <v>0</v>
      </c>
      <c r="X2503" s="2" t="n">
        <v>90827.695633058102</v>
      </c>
      <c r="Y2503" s="2" t="n">
        <v>93606.251236462602</v>
      </c>
      <c r="Z2503" s="2"/>
      <c r="AA2503" s="2"/>
      <c r="AB2503" s="2"/>
      <c r="AC2503" s="2"/>
      <c r="AD2503" s="2"/>
      <c r="AE2503" s="2"/>
      <c r="AF2503" s="2" t="n">
        <v>43420.035920289403</v>
      </c>
      <c r="AG2503" s="2" t="n">
        <v>9213.0504918339593</v>
      </c>
      <c r="AH2503" s="2"/>
      <c r="AI2503" s="2"/>
      <c r="AJ2503" s="2"/>
      <c r="AK2503" s="2"/>
      <c r="AL2503" s="2"/>
      <c r="AM2503" s="2"/>
    </row>
    <row r="2504">
      <c r="A2504" t="str">
        <f t="shared" si="429"/>
        <v>R&amp;D</v>
      </c>
      <c r="B2504" t="str">
        <f t="shared" si="430"/>
        <v>AG33</v>
      </c>
      <c r="C2504" t="str">
        <f t="shared" si="431"/>
        <v>GEOTHERMAL (ADVANCED)</v>
      </c>
      <c r="D2504" s="2" t="n">
        <f t="shared" si="432"/>
        <v>0</v>
      </c>
      <c r="E2504" s="2" t="n">
        <f t="shared" si="433"/>
        <v>0</v>
      </c>
      <c r="F2504" s="2" t="n">
        <f t="shared" si="434"/>
        <v>0</v>
      </c>
      <c r="G2504" s="2" t="n">
        <f t="shared" si="435"/>
        <v>0</v>
      </c>
      <c r="H2504" s="3" t="e">
        <f t="shared" si="436"/>
        <v>#DIV/0!</v>
      </c>
      <c r="I2504" s="3" t="e">
        <f t="shared" si="437"/>
        <v>#DIV/0!</v>
      </c>
      <c r="J2504" s="3" t="e">
        <f t="shared" si="438"/>
        <v>#DIV/0!</v>
      </c>
      <c r="K2504" s="3" t="n">
        <f t="shared" si="439"/>
        <v>0</v>
      </c>
      <c r="L2504" s="3" t="n">
        <f>AM2504/SUM(AM1:AM$2860)</f>
        <v>0</v>
      </c>
      <c r="M2504" t="s">
        <v>36</v>
      </c>
      <c r="N2504" t="s">
        <v>5848</v>
      </c>
      <c r="O2504" t="s">
        <v>5849</v>
      </c>
      <c r="P2504" s="2"/>
      <c r="Q2504" s="2"/>
      <c r="R2504" s="2"/>
      <c r="S2504" s="2"/>
      <c r="T2504" s="2"/>
      <c r="U2504" s="2"/>
      <c r="V2504" s="2" t="n">
        <v>1398064.87659975</v>
      </c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</row>
    <row r="2505">
      <c r="A2505" t="str">
        <f t="shared" si="429"/>
        <v>R&amp;D</v>
      </c>
      <c r="B2505" t="str">
        <f t="shared" si="430"/>
        <v>AG34</v>
      </c>
      <c r="C2505" t="str">
        <f t="shared" si="431"/>
        <v>GEOTHERMAL (ENGINEERING)</v>
      </c>
      <c r="D2505" s="2" t="n">
        <f t="shared" si="432"/>
        <v>0</v>
      </c>
      <c r="E2505" s="2" t="n">
        <f t="shared" si="433"/>
        <v>0</v>
      </c>
      <c r="F2505" s="2" t="n">
        <f t="shared" si="434"/>
        <v>0</v>
      </c>
      <c r="G2505" s="2" t="n">
        <f t="shared" si="435"/>
        <v>0</v>
      </c>
      <c r="H2505" s="3" t="e">
        <f t="shared" si="436"/>
        <v>#DIV/0!</v>
      </c>
      <c r="I2505" s="3" t="e">
        <f t="shared" si="437"/>
        <v>#DIV/0!</v>
      </c>
      <c r="J2505" s="3" t="e">
        <f t="shared" si="438"/>
        <v>#DIV/0!</v>
      </c>
      <c r="K2505" s="3" t="n">
        <f t="shared" si="439"/>
        <v>0</v>
      </c>
      <c r="L2505" s="3" t="n">
        <f>AM2505/SUM(AM1:AM$2860)</f>
        <v>0</v>
      </c>
      <c r="M2505" t="s">
        <v>36</v>
      </c>
      <c r="N2505" t="s">
        <v>5850</v>
      </c>
      <c r="O2505" t="s">
        <v>5851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 t="n">
        <v>100114.349980898</v>
      </c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</row>
    <row r="2506">
      <c r="A2506" t="str">
        <f t="shared" si="429"/>
        <v>R&amp;D</v>
      </c>
      <c r="B2506" t="str">
        <f t="shared" si="430"/>
        <v>AG35</v>
      </c>
      <c r="C2506" t="str">
        <f t="shared" si="431"/>
        <v>GEOTHERMAL (OPERATIONAL)</v>
      </c>
      <c r="D2506" s="2" t="n">
        <f t="shared" si="432"/>
        <v>0</v>
      </c>
      <c r="E2506" s="2" t="n">
        <f t="shared" si="433"/>
        <v>0</v>
      </c>
      <c r="F2506" s="2" t="n">
        <f t="shared" si="434"/>
        <v>0</v>
      </c>
      <c r="G2506" s="2" t="n">
        <f t="shared" si="435"/>
        <v>0</v>
      </c>
      <c r="H2506" s="3" t="e">
        <f t="shared" si="436"/>
        <v>#DIV/0!</v>
      </c>
      <c r="I2506" s="3" t="e">
        <f t="shared" si="437"/>
        <v>#DIV/0!</v>
      </c>
      <c r="J2506" s="3" t="e">
        <f t="shared" si="438"/>
        <v>#DIV/0!</v>
      </c>
      <c r="K2506" s="3" t="n">
        <f t="shared" si="439"/>
        <v>0</v>
      </c>
      <c r="L2506" s="3" t="n">
        <f>AM2506/SUM(AM1:AM$2860)</f>
        <v>0</v>
      </c>
      <c r="M2506" t="s">
        <v>36</v>
      </c>
      <c r="N2506" t="s">
        <v>5852</v>
      </c>
      <c r="O2506" t="s">
        <v>5853</v>
      </c>
      <c r="P2506" s="2"/>
      <c r="Q2506" s="2"/>
      <c r="R2506" s="2"/>
      <c r="S2506" s="2"/>
      <c r="T2506" s="2"/>
      <c r="U2506" s="2" t="n">
        <v>27225.884102912201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</row>
    <row r="2507">
      <c r="A2507" t="str">
        <f t="shared" si="429"/>
        <v>R&amp;D</v>
      </c>
      <c r="B2507" t="str">
        <f t="shared" si="430"/>
        <v>AG41</v>
      </c>
      <c r="C2507" t="str">
        <f t="shared" si="431"/>
        <v>R&amp;D- ENERGY: WIND (BASIC RESEARCH)</v>
      </c>
      <c r="D2507" s="2" t="n">
        <f t="shared" si="432"/>
        <v>0</v>
      </c>
      <c r="E2507" s="2" t="n">
        <f t="shared" si="433"/>
        <v>0</v>
      </c>
      <c r="F2507" s="2" t="n">
        <f t="shared" si="434"/>
        <v>0</v>
      </c>
      <c r="G2507" s="2" t="n">
        <f t="shared" si="435"/>
        <v>0</v>
      </c>
      <c r="H2507" s="3" t="e">
        <f t="shared" si="436"/>
        <v>#DIV/0!</v>
      </c>
      <c r="I2507" s="3" t="e">
        <f t="shared" si="437"/>
        <v>#DIV/0!</v>
      </c>
      <c r="J2507" s="3" t="e">
        <f t="shared" si="438"/>
        <v>#DIV/0!</v>
      </c>
      <c r="K2507" s="3" t="n">
        <f t="shared" si="439"/>
        <v>0</v>
      </c>
      <c r="L2507" s="3" t="n">
        <f>AM2507/SUM(AM1:AM$2860)</f>
        <v>0</v>
      </c>
      <c r="M2507" t="s">
        <v>36</v>
      </c>
      <c r="N2507" t="s">
        <v>5854</v>
      </c>
      <c r="O2507" t="s">
        <v>5855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 t="n">
        <v>110126.634261731</v>
      </c>
      <c r="AE2507" s="2"/>
      <c r="AF2507" s="2"/>
      <c r="AG2507" s="2"/>
      <c r="AH2507" s="2"/>
      <c r="AI2507" s="2"/>
      <c r="AJ2507" s="2"/>
      <c r="AK2507" s="2"/>
      <c r="AL2507" s="2"/>
      <c r="AM2507" s="2"/>
    </row>
    <row r="2508">
      <c r="A2508" t="str">
        <f t="shared" si="429"/>
        <v>R&amp;D</v>
      </c>
      <c r="B2508" t="str">
        <f t="shared" si="430"/>
        <v>AG42</v>
      </c>
      <c r="C2508" t="str">
        <f t="shared" si="431"/>
        <v>R&amp;D- ENERGY: WIND (APPLIED RESEARCH/EXPLORATORY DEVELOPMENT)</v>
      </c>
      <c r="D2508" s="2" t="n">
        <f t="shared" si="432"/>
        <v>0</v>
      </c>
      <c r="E2508" s="2" t="n">
        <f t="shared" si="433"/>
        <v>0</v>
      </c>
      <c r="F2508" s="2" t="n">
        <f t="shared" si="434"/>
        <v>0</v>
      </c>
      <c r="G2508" s="2" t="n">
        <f t="shared" si="435"/>
        <v>0</v>
      </c>
      <c r="H2508" s="3" t="e">
        <f t="shared" si="436"/>
        <v>#DIV/0!</v>
      </c>
      <c r="I2508" s="3" t="e">
        <f t="shared" si="437"/>
        <v>#DIV/0!</v>
      </c>
      <c r="J2508" s="3" t="e">
        <f t="shared" si="438"/>
        <v>#DIV/0!</v>
      </c>
      <c r="K2508" s="3" t="n">
        <f t="shared" si="439"/>
        <v>0</v>
      </c>
      <c r="L2508" s="3" t="n">
        <f>AM2508/SUM(AM1:AM$2860)</f>
        <v>0</v>
      </c>
      <c r="M2508" t="s">
        <v>36</v>
      </c>
      <c r="N2508" t="s">
        <v>5856</v>
      </c>
      <c r="O2508" t="s">
        <v>5857</v>
      </c>
      <c r="P2508" s="2"/>
      <c r="Q2508" s="2"/>
      <c r="R2508" s="2"/>
      <c r="S2508" s="2"/>
      <c r="T2508" s="2"/>
      <c r="U2508" s="2" t="n">
        <v>59861.142389694898</v>
      </c>
      <c r="V2508" s="2" t="n">
        <v>-7428.2901038796699</v>
      </c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 t="n">
        <v>162396.389213724</v>
      </c>
      <c r="AJ2508" s="2" t="n">
        <v>0</v>
      </c>
      <c r="AK2508" s="2"/>
      <c r="AL2508" s="2"/>
      <c r="AM2508" s="2"/>
    </row>
    <row r="2509">
      <c r="A2509" t="str">
        <f t="shared" si="429"/>
        <v>R&amp;D</v>
      </c>
      <c r="B2509" t="str">
        <f t="shared" si="430"/>
        <v>AG44</v>
      </c>
      <c r="C2509" t="str">
        <f t="shared" si="431"/>
        <v>R&amp;D- ENERGY: WIND (ENGINEERING DEVELOPMENT)</v>
      </c>
      <c r="D2509" s="2" t="n">
        <f t="shared" si="432"/>
        <v>0</v>
      </c>
      <c r="E2509" s="2" t="n">
        <f t="shared" si="433"/>
        <v>0</v>
      </c>
      <c r="F2509" s="2" t="n">
        <f t="shared" si="434"/>
        <v>0</v>
      </c>
      <c r="G2509" s="2" t="n">
        <f t="shared" si="435"/>
        <v>0</v>
      </c>
      <c r="H2509" s="3" t="e">
        <f t="shared" si="436"/>
        <v>#DIV/0!</v>
      </c>
      <c r="I2509" s="3" t="e">
        <f t="shared" si="437"/>
        <v>#DIV/0!</v>
      </c>
      <c r="J2509" s="3" t="e">
        <f t="shared" si="438"/>
        <v>#DIV/0!</v>
      </c>
      <c r="K2509" s="3" t="n">
        <f t="shared" si="439"/>
        <v>0</v>
      </c>
      <c r="L2509" s="3" t="n">
        <f>AM2509/SUM(AM1:AM$2860)</f>
        <v>0</v>
      </c>
      <c r="M2509" t="s">
        <v>36</v>
      </c>
      <c r="N2509" t="s">
        <v>5858</v>
      </c>
      <c r="O2509" t="s">
        <v>5859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 t="n">
        <v>68127.654124786495</v>
      </c>
      <c r="AK2509" s="2"/>
      <c r="AL2509" s="2"/>
      <c r="AM2509" s="2"/>
    </row>
    <row r="2510">
      <c r="A2510" t="str">
        <f t="shared" si="429"/>
        <v>R&amp;D</v>
      </c>
      <c r="B2510" t="str">
        <f t="shared" si="430"/>
        <v>AG47</v>
      </c>
      <c r="C2510" t="str">
        <f t="shared" si="431"/>
        <v>R&amp;D-ENERGY - WIND-COMERCLIZ</v>
      </c>
      <c r="D2510" s="2" t="n">
        <f t="shared" si="432"/>
        <v>0</v>
      </c>
      <c r="E2510" s="2" t="n">
        <f t="shared" si="433"/>
        <v>0</v>
      </c>
      <c r="F2510" s="2" t="n">
        <f t="shared" si="434"/>
        <v>0</v>
      </c>
      <c r="G2510" s="2" t="n">
        <f t="shared" si="435"/>
        <v>0</v>
      </c>
      <c r="H2510" s="3" t="e">
        <f t="shared" si="436"/>
        <v>#DIV/0!</v>
      </c>
      <c r="I2510" s="3" t="e">
        <f t="shared" si="437"/>
        <v>#DIV/0!</v>
      </c>
      <c r="J2510" s="3" t="e">
        <f t="shared" si="438"/>
        <v>#DIV/0!</v>
      </c>
      <c r="K2510" s="3" t="n">
        <f t="shared" si="439"/>
        <v>0</v>
      </c>
      <c r="L2510" s="3" t="n">
        <f>AM2510/SUM(AM1:AM$2860)</f>
        <v>0</v>
      </c>
      <c r="M2510" t="s">
        <v>36</v>
      </c>
      <c r="N2510" t="s">
        <v>5860</v>
      </c>
      <c r="O2510" t="s">
        <v>5861</v>
      </c>
      <c r="P2510" s="2" t="n">
        <v>484719.014930751</v>
      </c>
      <c r="Q2510" s="2" t="n">
        <v>21622796.228153698</v>
      </c>
      <c r="R2510" s="2" t="n">
        <v>3944533.2346624401</v>
      </c>
      <c r="S2510" s="2" t="n">
        <v>4395141.3865361102</v>
      </c>
      <c r="T2510" s="2" t="n">
        <v>10537612.960109901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</row>
    <row r="2511">
      <c r="A2511" t="str">
        <f t="shared" si="429"/>
        <v>R&amp;D</v>
      </c>
      <c r="B2511" t="str">
        <f t="shared" si="430"/>
        <v>AG51</v>
      </c>
      <c r="C2511" t="str">
        <f t="shared" si="431"/>
        <v>NUCLEAR (BASIC)</v>
      </c>
      <c r="D2511" s="2" t="n">
        <f t="shared" si="432"/>
        <v>0</v>
      </c>
      <c r="E2511" s="2" t="n">
        <f t="shared" si="433"/>
        <v>0</v>
      </c>
      <c r="F2511" s="2" t="n">
        <f t="shared" si="434"/>
        <v>0</v>
      </c>
      <c r="G2511" s="2" t="n">
        <f t="shared" si="435"/>
        <v>0</v>
      </c>
      <c r="H2511" s="3" t="e">
        <f t="shared" si="436"/>
        <v>#DIV/0!</v>
      </c>
      <c r="I2511" s="3" t="e">
        <f t="shared" si="437"/>
        <v>#DIV/0!</v>
      </c>
      <c r="J2511" s="3" t="e">
        <f t="shared" si="438"/>
        <v>#DIV/0!</v>
      </c>
      <c r="K2511" s="3" t="n">
        <f t="shared" si="439"/>
        <v>0</v>
      </c>
      <c r="L2511" s="3" t="n">
        <f>AM2511/SUM(AM1:AM$2860)</f>
        <v>0</v>
      </c>
      <c r="M2511" t="s">
        <v>36</v>
      </c>
      <c r="N2511" t="s">
        <v>5862</v>
      </c>
      <c r="O2511" t="s">
        <v>5863</v>
      </c>
      <c r="P2511" s="2"/>
      <c r="Q2511" s="2"/>
      <c r="R2511" s="2"/>
      <c r="S2511" s="2"/>
      <c r="T2511" s="2"/>
      <c r="U2511" s="2"/>
      <c r="V2511" s="2" t="n">
        <v>6990.6739166945899</v>
      </c>
      <c r="W2511" s="2"/>
      <c r="X2511" s="2" t="n">
        <v>18528.919225964</v>
      </c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</row>
    <row r="2512">
      <c r="A2512" t="str">
        <f t="shared" si="429"/>
        <v>R&amp;D</v>
      </c>
      <c r="B2512" t="str">
        <f t="shared" si="430"/>
        <v>AG52</v>
      </c>
      <c r="C2512" t="str">
        <f t="shared" si="431"/>
        <v>NUCLEAR (APPLIED/EXPLORATORY)</v>
      </c>
      <c r="D2512" s="2" t="n">
        <f t="shared" si="432"/>
        <v>352431.27973868302</v>
      </c>
      <c r="E2512" s="2" t="n">
        <f t="shared" si="433"/>
        <v>0</v>
      </c>
      <c r="F2512" s="2" t="n">
        <f t="shared" si="434"/>
        <v>0</v>
      </c>
      <c r="G2512" s="2" t="n">
        <f t="shared" si="435"/>
        <v>0</v>
      </c>
      <c r="H2512" s="3" t="e">
        <f t="shared" si="436"/>
        <v>#DIV/0!</v>
      </c>
      <c r="I2512" s="3" t="n">
        <f t="shared" si="437"/>
        <v>-1</v>
      </c>
      <c r="J2512" s="3" t="e">
        <f t="shared" si="438"/>
        <v>#DIV/0!</v>
      </c>
      <c r="K2512" s="3" t="n">
        <f t="shared" si="439"/>
        <v>0</v>
      </c>
      <c r="L2512" s="3" t="n">
        <f>AM2512/SUM(AM1:AM$2860)</f>
        <v>0</v>
      </c>
      <c r="M2512" t="s">
        <v>36</v>
      </c>
      <c r="N2512" t="s">
        <v>5864</v>
      </c>
      <c r="O2512" t="s">
        <v>5865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 t="n">
        <v>5077637.3082268899</v>
      </c>
      <c r="Z2512" s="2" t="n">
        <v>1983273.2175879099</v>
      </c>
      <c r="AA2512" s="2" t="n">
        <v>4004469.3236642499</v>
      </c>
      <c r="AB2512" s="2" t="n">
        <v>2921575.9994425601</v>
      </c>
      <c r="AC2512" s="2" t="n">
        <v>2077603.8486295501</v>
      </c>
      <c r="AD2512" s="2" t="n">
        <v>1152538.5358841999</v>
      </c>
      <c r="AE2512" s="2" t="n">
        <v>352431.27973868302</v>
      </c>
      <c r="AF2512" s="2" t="n">
        <v>0</v>
      </c>
      <c r="AG2512" s="2"/>
      <c r="AH2512" s="2"/>
      <c r="AI2512" s="2"/>
      <c r="AJ2512" s="2"/>
      <c r="AK2512" s="2"/>
      <c r="AL2512" s="2"/>
      <c r="AM2512" s="2"/>
    </row>
    <row r="2513">
      <c r="A2513" t="str">
        <f t="shared" si="429"/>
        <v>R&amp;D</v>
      </c>
      <c r="B2513" t="str">
        <f t="shared" si="430"/>
        <v>AG55</v>
      </c>
      <c r="C2513" t="str">
        <f t="shared" si="431"/>
        <v>NUCLEAR (OPERATIONAL)</v>
      </c>
      <c r="D2513" s="2" t="n">
        <f t="shared" si="432"/>
        <v>0</v>
      </c>
      <c r="E2513" s="2" t="n">
        <f t="shared" si="433"/>
        <v>0</v>
      </c>
      <c r="F2513" s="2" t="n">
        <f t="shared" si="434"/>
        <v>0</v>
      </c>
      <c r="G2513" s="2" t="n">
        <f t="shared" si="435"/>
        <v>0</v>
      </c>
      <c r="H2513" s="3" t="e">
        <f t="shared" si="436"/>
        <v>#DIV/0!</v>
      </c>
      <c r="I2513" s="3" t="e">
        <f t="shared" si="437"/>
        <v>#DIV/0!</v>
      </c>
      <c r="J2513" s="3" t="e">
        <f t="shared" si="438"/>
        <v>#DIV/0!</v>
      </c>
      <c r="K2513" s="3" t="n">
        <f t="shared" si="439"/>
        <v>0</v>
      </c>
      <c r="L2513" s="3" t="n">
        <f>AM2513/SUM(AM1:AM$2860)</f>
        <v>0</v>
      </c>
      <c r="M2513" t="s">
        <v>36</v>
      </c>
      <c r="N2513" t="s">
        <v>5866</v>
      </c>
      <c r="O2513" t="s">
        <v>5867</v>
      </c>
      <c r="P2513" s="2"/>
      <c r="Q2513" s="2"/>
      <c r="R2513" s="2"/>
      <c r="S2513" s="2"/>
      <c r="T2513" s="2"/>
      <c r="U2513" s="2"/>
      <c r="V2513" s="2"/>
      <c r="W2513" s="2"/>
      <c r="X2513" s="2" t="n">
        <v>2666031.54330417</v>
      </c>
      <c r="Y2513" s="2"/>
      <c r="Z2513" s="2"/>
      <c r="AA2513" s="2" t="n">
        <v>-58.476659851045198</v>
      </c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</row>
    <row r="2514">
      <c r="A2514" t="str">
        <f t="shared" si="429"/>
        <v>R&amp;D</v>
      </c>
      <c r="B2514" t="str">
        <f t="shared" si="430"/>
        <v>AG56</v>
      </c>
      <c r="C2514" t="str">
        <f t="shared" si="431"/>
        <v>NUCLEAR (MANAGEMENT/SUPPORT)</v>
      </c>
      <c r="D2514" s="2" t="n">
        <f t="shared" si="432"/>
        <v>0</v>
      </c>
      <c r="E2514" s="2" t="n">
        <f t="shared" si="433"/>
        <v>0</v>
      </c>
      <c r="F2514" s="2" t="n">
        <f t="shared" si="434"/>
        <v>0</v>
      </c>
      <c r="G2514" s="2" t="n">
        <f t="shared" si="435"/>
        <v>0</v>
      </c>
      <c r="H2514" s="3" t="e">
        <f t="shared" si="436"/>
        <v>#DIV/0!</v>
      </c>
      <c r="I2514" s="3" t="e">
        <f t="shared" si="437"/>
        <v>#DIV/0!</v>
      </c>
      <c r="J2514" s="3" t="e">
        <f t="shared" si="438"/>
        <v>#DIV/0!</v>
      </c>
      <c r="K2514" s="3" t="n">
        <f t="shared" si="439"/>
        <v>0</v>
      </c>
      <c r="L2514" s="3" t="n">
        <f>AM2514/SUM(AM1:AM$2860)</f>
        <v>0</v>
      </c>
      <c r="M2514" t="s">
        <v>36</v>
      </c>
      <c r="N2514" t="s">
        <v>5868</v>
      </c>
      <c r="O2514" t="s">
        <v>5869</v>
      </c>
      <c r="P2514" s="2"/>
      <c r="Q2514" s="2" t="n">
        <v>212959.41387309899</v>
      </c>
      <c r="R2514" s="2" t="n">
        <v>12179954.569444099</v>
      </c>
      <c r="S2514" s="2" t="n">
        <v>6857272.5105330497</v>
      </c>
      <c r="T2514" s="2" t="n">
        <v>24652488.757445302</v>
      </c>
      <c r="U2514" s="2" t="n">
        <v>32169419.786208499</v>
      </c>
      <c r="V2514" s="2" t="n">
        <v>6053923.6118575102</v>
      </c>
      <c r="W2514" s="2" t="n">
        <v>-2307759.1049621701</v>
      </c>
      <c r="X2514" s="2" t="n">
        <v>0</v>
      </c>
      <c r="Y2514" s="2"/>
      <c r="Z2514" s="2"/>
      <c r="AA2514" s="2" t="n">
        <v>0</v>
      </c>
      <c r="AB2514" s="2"/>
      <c r="AC2514" s="2" t="n">
        <v>0</v>
      </c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</row>
    <row r="2515">
      <c r="A2515" t="str">
        <f t="shared" si="429"/>
        <v>R&amp;D</v>
      </c>
      <c r="B2515" t="str">
        <f t="shared" si="430"/>
        <v>AG62</v>
      </c>
      <c r="C2515" t="str">
        <f t="shared" si="431"/>
        <v>PETROLEUM (APPLIED/EXPLORATORY)</v>
      </c>
      <c r="D2515" s="2" t="n">
        <f t="shared" si="432"/>
        <v>0</v>
      </c>
      <c r="E2515" s="2" t="n">
        <f t="shared" si="433"/>
        <v>0</v>
      </c>
      <c r="F2515" s="2" t="n">
        <f t="shared" si="434"/>
        <v>0</v>
      </c>
      <c r="G2515" s="2" t="n">
        <f t="shared" si="435"/>
        <v>0</v>
      </c>
      <c r="H2515" s="3" t="e">
        <f t="shared" si="436"/>
        <v>#DIV/0!</v>
      </c>
      <c r="I2515" s="3" t="e">
        <f t="shared" si="437"/>
        <v>#DIV/0!</v>
      </c>
      <c r="J2515" s="3" t="e">
        <f t="shared" si="438"/>
        <v>#DIV/0!</v>
      </c>
      <c r="K2515" s="3" t="n">
        <f t="shared" si="439"/>
        <v>0</v>
      </c>
      <c r="L2515" s="3" t="n">
        <f>AM2515/SUM(AM1:AM$2860)</f>
        <v>0</v>
      </c>
      <c r="M2515" t="s">
        <v>36</v>
      </c>
      <c r="N2515" t="s">
        <v>5870</v>
      </c>
      <c r="O2515" t="s">
        <v>5871</v>
      </c>
      <c r="P2515" s="2"/>
      <c r="Q2515" s="2"/>
      <c r="R2515" s="2"/>
      <c r="S2515" s="2"/>
      <c r="T2515" s="2"/>
      <c r="U2515" s="2" t="n">
        <v>377226.97471186001</v>
      </c>
      <c r="V2515" s="2" t="n">
        <v>19936.003875629602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</row>
    <row r="2516">
      <c r="A2516" t="str">
        <f t="shared" si="429"/>
        <v>R&amp;D</v>
      </c>
      <c r="B2516" t="str">
        <f t="shared" si="430"/>
        <v>AG63</v>
      </c>
      <c r="C2516" t="str">
        <f t="shared" si="431"/>
        <v>PETROLEUM (ADVANCED)</v>
      </c>
      <c r="D2516" s="2" t="n">
        <f t="shared" si="432"/>
        <v>0</v>
      </c>
      <c r="E2516" s="2" t="n">
        <f t="shared" si="433"/>
        <v>0</v>
      </c>
      <c r="F2516" s="2" t="n">
        <f t="shared" si="434"/>
        <v>0</v>
      </c>
      <c r="G2516" s="2" t="n">
        <f t="shared" si="435"/>
        <v>0</v>
      </c>
      <c r="H2516" s="3" t="e">
        <f t="shared" si="436"/>
        <v>#DIV/0!</v>
      </c>
      <c r="I2516" s="3" t="e">
        <f t="shared" si="437"/>
        <v>#DIV/0!</v>
      </c>
      <c r="J2516" s="3" t="e">
        <f t="shared" si="438"/>
        <v>#DIV/0!</v>
      </c>
      <c r="K2516" s="3" t="n">
        <f t="shared" si="439"/>
        <v>0</v>
      </c>
      <c r="L2516" s="3" t="n">
        <f>AM2516/SUM(AM1:AM$2860)</f>
        <v>0</v>
      </c>
      <c r="M2516" t="s">
        <v>36</v>
      </c>
      <c r="N2516" t="s">
        <v>5872</v>
      </c>
      <c r="O2516" t="s">
        <v>5873</v>
      </c>
      <c r="P2516" s="2"/>
      <c r="Q2516" s="2"/>
      <c r="R2516" s="2"/>
      <c r="S2516" s="2" t="n">
        <v>1455265.6105686801</v>
      </c>
      <c r="T2516" s="2" t="n">
        <v>3591942.77072031</v>
      </c>
      <c r="U2516" s="2" t="n">
        <v>2304246.1495487699</v>
      </c>
      <c r="V2516" s="2"/>
      <c r="W2516" s="2" t="n">
        <v>0</v>
      </c>
      <c r="X2516" s="2" t="n">
        <v>0</v>
      </c>
      <c r="Y2516" s="2"/>
      <c r="Z2516" s="2" t="n">
        <v>6214.0816514133103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</row>
    <row r="2517">
      <c r="A2517" t="str">
        <f t="shared" si="429"/>
        <v>R&amp;D</v>
      </c>
      <c r="B2517" t="str">
        <f t="shared" si="430"/>
        <v>AG65</v>
      </c>
      <c r="C2517" t="str">
        <f t="shared" si="431"/>
        <v>PETROLEUM (OPERATIONAL)</v>
      </c>
      <c r="D2517" s="2" t="n">
        <f t="shared" si="432"/>
        <v>0</v>
      </c>
      <c r="E2517" s="2" t="n">
        <f t="shared" si="433"/>
        <v>0</v>
      </c>
      <c r="F2517" s="2" t="n">
        <f t="shared" si="434"/>
        <v>0</v>
      </c>
      <c r="G2517" s="2" t="n">
        <f t="shared" si="435"/>
        <v>0</v>
      </c>
      <c r="H2517" s="3" t="e">
        <f t="shared" si="436"/>
        <v>#DIV/0!</v>
      </c>
      <c r="I2517" s="3" t="e">
        <f t="shared" si="437"/>
        <v>#DIV/0!</v>
      </c>
      <c r="J2517" s="3" t="e">
        <f t="shared" si="438"/>
        <v>#DIV/0!</v>
      </c>
      <c r="K2517" s="3" t="n">
        <f t="shared" si="439"/>
        <v>0</v>
      </c>
      <c r="L2517" s="3" t="n">
        <f>AM2517/SUM(AM1:AM$2860)</f>
        <v>0</v>
      </c>
      <c r="M2517" t="s">
        <v>36</v>
      </c>
      <c r="N2517" t="s">
        <v>5874</v>
      </c>
      <c r="O2517" t="s">
        <v>5875</v>
      </c>
      <c r="P2517" s="2"/>
      <c r="Q2517" s="2"/>
      <c r="R2517" s="2"/>
      <c r="S2517" s="2"/>
      <c r="T2517" s="2"/>
      <c r="U2517" s="2"/>
      <c r="V2517" s="2"/>
      <c r="W2517" s="2"/>
      <c r="X2517" s="2" t="n">
        <v>3598902.6406217301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 t="n">
        <v>-13506.838119473899</v>
      </c>
      <c r="AK2517" s="2"/>
      <c r="AL2517" s="2"/>
      <c r="AM2517" s="2"/>
    </row>
    <row r="2518">
      <c r="A2518" t="str">
        <f t="shared" si="429"/>
        <v>R&amp;D</v>
      </c>
      <c r="B2518" t="str">
        <f t="shared" si="430"/>
        <v>AG66</v>
      </c>
      <c r="C2518" t="str">
        <f t="shared" si="431"/>
        <v>PETROLEUM (MANAGEMENT/SUPPORT)</v>
      </c>
      <c r="D2518" s="2" t="n">
        <f t="shared" si="432"/>
        <v>15424.895712591901</v>
      </c>
      <c r="E2518" s="2" t="n">
        <f t="shared" si="433"/>
        <v>0</v>
      </c>
      <c r="F2518" s="2" t="n">
        <f t="shared" si="434"/>
        <v>0</v>
      </c>
      <c r="G2518" s="2" t="n">
        <f t="shared" si="435"/>
        <v>0</v>
      </c>
      <c r="H2518" s="3" t="e">
        <f t="shared" si="436"/>
        <v>#DIV/0!</v>
      </c>
      <c r="I2518" s="3" t="n">
        <f t="shared" si="437"/>
        <v>-1</v>
      </c>
      <c r="J2518" s="3" t="e">
        <f t="shared" si="438"/>
        <v>#DIV/0!</v>
      </c>
      <c r="K2518" s="3" t="n">
        <f t="shared" si="439"/>
        <v>0</v>
      </c>
      <c r="L2518" s="3" t="n">
        <f>AM2518/SUM(AM1:AM$2860)</f>
        <v>0</v>
      </c>
      <c r="M2518" t="s">
        <v>36</v>
      </c>
      <c r="N2518" t="s">
        <v>5876</v>
      </c>
      <c r="O2518" t="s">
        <v>5877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 t="n">
        <v>17782.575296607101</v>
      </c>
      <c r="AC2518" s="2" t="n">
        <v>-12237.2227020134</v>
      </c>
      <c r="AD2518" s="2" t="n">
        <v>20518.218934885801</v>
      </c>
      <c r="AE2518" s="2" t="n">
        <v>15424.895712591901</v>
      </c>
      <c r="AF2518" s="2"/>
      <c r="AG2518" s="2"/>
      <c r="AH2518" s="2"/>
      <c r="AI2518" s="2"/>
      <c r="AJ2518" s="2"/>
      <c r="AK2518" s="2"/>
      <c r="AL2518" s="2"/>
      <c r="AM2518" s="2"/>
    </row>
    <row r="2519">
      <c r="A2519" t="str">
        <f t="shared" si="429"/>
        <v>R&amp;D</v>
      </c>
      <c r="B2519" t="str">
        <f t="shared" si="430"/>
        <v>AG71</v>
      </c>
      <c r="C2519" t="str">
        <f t="shared" si="431"/>
        <v>R&amp;D- ENERGY: SOLAR/PHOTOVOLTAIC (BASIC RESEARCH)</v>
      </c>
      <c r="D2519" s="2" t="n">
        <f t="shared" si="432"/>
        <v>0</v>
      </c>
      <c r="E2519" s="2" t="n">
        <f t="shared" si="433"/>
        <v>0</v>
      </c>
      <c r="F2519" s="2" t="n">
        <f t="shared" si="434"/>
        <v>0</v>
      </c>
      <c r="G2519" s="2" t="n">
        <f t="shared" si="435"/>
        <v>0</v>
      </c>
      <c r="H2519" s="3" t="e">
        <f t="shared" si="436"/>
        <v>#DIV/0!</v>
      </c>
      <c r="I2519" s="3" t="e">
        <f t="shared" si="437"/>
        <v>#DIV/0!</v>
      </c>
      <c r="J2519" s="3" t="e">
        <f t="shared" si="438"/>
        <v>#DIV/0!</v>
      </c>
      <c r="K2519" s="3" t="n">
        <f t="shared" si="439"/>
        <v>0</v>
      </c>
      <c r="L2519" s="3" t="n">
        <f>AM2519/SUM(AM1:AM$2860)</f>
        <v>0</v>
      </c>
      <c r="M2519" t="s">
        <v>36</v>
      </c>
      <c r="N2519" t="s">
        <v>5878</v>
      </c>
      <c r="O2519" t="s">
        <v>5879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 t="n">
        <v>593548.21958343498</v>
      </c>
      <c r="Z2519" s="2" t="n">
        <v>0</v>
      </c>
      <c r="AA2519" s="2" t="n">
        <v>0</v>
      </c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</row>
    <row r="2520">
      <c r="A2520" t="str">
        <f t="shared" si="429"/>
        <v>R&amp;D</v>
      </c>
      <c r="B2520" t="str">
        <f t="shared" si="430"/>
        <v>AG72</v>
      </c>
      <c r="C2520" t="str">
        <f t="shared" si="431"/>
        <v>R&amp;D- ENERGY: SOLAR/PHOTOVOLTAIC (APPLIED RESEARCH/EXPLORATORY DEVELOPMENT)</v>
      </c>
      <c r="D2520" s="2" t="n">
        <f t="shared" si="432"/>
        <v>0</v>
      </c>
      <c r="E2520" s="2" t="n">
        <f t="shared" si="433"/>
        <v>0</v>
      </c>
      <c r="F2520" s="2" t="n">
        <f t="shared" si="434"/>
        <v>0</v>
      </c>
      <c r="G2520" s="2" t="n">
        <f t="shared" si="435"/>
        <v>0</v>
      </c>
      <c r="H2520" s="3" t="e">
        <f t="shared" si="436"/>
        <v>#DIV/0!</v>
      </c>
      <c r="I2520" s="3" t="e">
        <f t="shared" si="437"/>
        <v>#DIV/0!</v>
      </c>
      <c r="J2520" s="3" t="e">
        <f t="shared" si="438"/>
        <v>#DIV/0!</v>
      </c>
      <c r="K2520" s="3" t="n">
        <f t="shared" si="439"/>
        <v>0</v>
      </c>
      <c r="L2520" s="3" t="n">
        <f>AM2520/SUM(AM1:AM$2860)</f>
        <v>0</v>
      </c>
      <c r="M2520" t="s">
        <v>36</v>
      </c>
      <c r="N2520" t="s">
        <v>5880</v>
      </c>
      <c r="O2520" t="s">
        <v>5881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 t="n">
        <v>540691.78859683604</v>
      </c>
      <c r="AC2520" s="2" t="n">
        <v>0</v>
      </c>
      <c r="AD2520" s="2" t="n">
        <v>90989.8844119102</v>
      </c>
      <c r="AE2520" s="2" t="n">
        <v>0</v>
      </c>
      <c r="AF2520" s="2"/>
      <c r="AG2520" s="2"/>
      <c r="AH2520" s="2"/>
      <c r="AI2520" s="2"/>
      <c r="AJ2520" s="2"/>
      <c r="AK2520" s="2"/>
      <c r="AL2520" s="2"/>
      <c r="AM2520" s="2"/>
    </row>
    <row r="2521">
      <c r="A2521" t="str">
        <f t="shared" si="429"/>
        <v>R&amp;D</v>
      </c>
      <c r="B2521" t="str">
        <f t="shared" si="430"/>
        <v>AG73</v>
      </c>
      <c r="C2521" t="str">
        <f t="shared" si="431"/>
        <v>R&amp;D- ENERGY: SOLAR/PHOTOVOLTAIC (ADVANCED DEVELOPMENT)</v>
      </c>
      <c r="D2521" s="2" t="n">
        <f t="shared" si="432"/>
        <v>0</v>
      </c>
      <c r="E2521" s="2" t="n">
        <f t="shared" si="433"/>
        <v>0</v>
      </c>
      <c r="F2521" s="2" t="n">
        <f t="shared" si="434"/>
        <v>0</v>
      </c>
      <c r="G2521" s="2" t="n">
        <f t="shared" si="435"/>
        <v>0</v>
      </c>
      <c r="H2521" s="3" t="e">
        <f t="shared" si="436"/>
        <v>#DIV/0!</v>
      </c>
      <c r="I2521" s="3" t="e">
        <f t="shared" si="437"/>
        <v>#DIV/0!</v>
      </c>
      <c r="J2521" s="3" t="e">
        <f t="shared" si="438"/>
        <v>#DIV/0!</v>
      </c>
      <c r="K2521" s="3" t="n">
        <f t="shared" si="439"/>
        <v>0</v>
      </c>
      <c r="L2521" s="3" t="n">
        <f>AM2521/SUM(AM1:AM$2860)</f>
        <v>0</v>
      </c>
      <c r="M2521" t="s">
        <v>36</v>
      </c>
      <c r="N2521" t="s">
        <v>5882</v>
      </c>
      <c r="O2521" t="s">
        <v>5883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 t="n">
        <v>621282.45134506898</v>
      </c>
      <c r="AB2521" s="2" t="n">
        <v>0</v>
      </c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</row>
    <row r="2522">
      <c r="A2522" t="str">
        <f t="shared" si="429"/>
        <v>R&amp;D</v>
      </c>
      <c r="B2522" t="str">
        <f t="shared" si="430"/>
        <v>AG74</v>
      </c>
      <c r="C2522" t="str">
        <f t="shared" si="431"/>
        <v>R&amp;D- ENERGY: SOLAR/PHOTOVOLTAIC (ENGINEERING DEVELOPMENT)</v>
      </c>
      <c r="D2522" s="2" t="n">
        <f t="shared" si="432"/>
        <v>0</v>
      </c>
      <c r="E2522" s="2" t="n">
        <f t="shared" si="433"/>
        <v>0</v>
      </c>
      <c r="F2522" s="2" t="n">
        <f t="shared" si="434"/>
        <v>0</v>
      </c>
      <c r="G2522" s="2" t="n">
        <f t="shared" si="435"/>
        <v>0</v>
      </c>
      <c r="H2522" s="3" t="e">
        <f t="shared" si="436"/>
        <v>#DIV/0!</v>
      </c>
      <c r="I2522" s="3" t="e">
        <f t="shared" si="437"/>
        <v>#DIV/0!</v>
      </c>
      <c r="J2522" s="3" t="e">
        <f t="shared" si="438"/>
        <v>#DIV/0!</v>
      </c>
      <c r="K2522" s="3" t="n">
        <f t="shared" si="439"/>
        <v>0</v>
      </c>
      <c r="L2522" s="3" t="n">
        <f>AM2522/SUM(AM1:AM$2860)</f>
        <v>0</v>
      </c>
      <c r="M2522" t="s">
        <v>36</v>
      </c>
      <c r="N2522" t="s">
        <v>5884</v>
      </c>
      <c r="O2522" t="s">
        <v>5885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 t="n">
        <v>3180270.2204931998</v>
      </c>
      <c r="AC2522" s="2" t="n">
        <v>98933.516601406998</v>
      </c>
      <c r="AD2522" s="2"/>
      <c r="AE2522" s="2"/>
      <c r="AF2522" s="2"/>
      <c r="AG2522" s="2" t="n">
        <v>0</v>
      </c>
      <c r="AH2522" s="2"/>
      <c r="AI2522" s="2"/>
      <c r="AJ2522" s="2"/>
      <c r="AK2522" s="2"/>
      <c r="AL2522" s="2"/>
      <c r="AM2522" s="2"/>
    </row>
    <row r="2523">
      <c r="A2523" t="str">
        <f t="shared" si="429"/>
        <v>R&amp;D</v>
      </c>
      <c r="B2523" t="str">
        <f t="shared" si="430"/>
        <v>AG76</v>
      </c>
      <c r="C2523" t="str">
        <f t="shared" si="431"/>
        <v>R&amp;D- ENERGY: SOLAR/PHOTOVOLTAIC (MANAGEMENT/SUPPORT)</v>
      </c>
      <c r="D2523" s="2" t="n">
        <f t="shared" si="432"/>
        <v>0</v>
      </c>
      <c r="E2523" s="2" t="n">
        <f t="shared" si="433"/>
        <v>0</v>
      </c>
      <c r="F2523" s="2" t="n">
        <f t="shared" si="434"/>
        <v>0</v>
      </c>
      <c r="G2523" s="2" t="n">
        <f t="shared" si="435"/>
        <v>0</v>
      </c>
      <c r="H2523" s="3" t="e">
        <f t="shared" si="436"/>
        <v>#DIV/0!</v>
      </c>
      <c r="I2523" s="3" t="e">
        <f t="shared" si="437"/>
        <v>#DIV/0!</v>
      </c>
      <c r="J2523" s="3" t="e">
        <f t="shared" si="438"/>
        <v>#DIV/0!</v>
      </c>
      <c r="K2523" s="3" t="n">
        <f t="shared" si="439"/>
        <v>0</v>
      </c>
      <c r="L2523" s="3" t="n">
        <f>AM2523/SUM(AM1:AM$2860)</f>
        <v>0</v>
      </c>
      <c r="M2523" t="s">
        <v>36</v>
      </c>
      <c r="N2523" t="s">
        <v>5886</v>
      </c>
      <c r="O2523" t="s">
        <v>5887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 t="n">
        <v>161584.91919349099</v>
      </c>
      <c r="AK2523" s="2"/>
      <c r="AL2523" s="2"/>
      <c r="AM2523" s="2"/>
    </row>
    <row r="2524">
      <c r="A2524" t="str">
        <f t="shared" si="429"/>
        <v>R&amp;D</v>
      </c>
      <c r="B2524" t="str">
        <f t="shared" si="430"/>
        <v>AG77</v>
      </c>
      <c r="C2524" t="str">
        <f t="shared" si="431"/>
        <v>R&amp;D- ENERGY: SOLAR/PHOTOVOLTAIC (COMMERCIALIZED)</v>
      </c>
      <c r="D2524" s="2" t="n">
        <f t="shared" si="432"/>
        <v>0</v>
      </c>
      <c r="E2524" s="2" t="n">
        <f t="shared" si="433"/>
        <v>0</v>
      </c>
      <c r="F2524" s="2" t="n">
        <f t="shared" si="434"/>
        <v>0</v>
      </c>
      <c r="G2524" s="2" t="n">
        <f t="shared" si="435"/>
        <v>0</v>
      </c>
      <c r="H2524" s="3" t="e">
        <f t="shared" si="436"/>
        <v>#DIV/0!</v>
      </c>
      <c r="I2524" s="3" t="e">
        <f t="shared" si="437"/>
        <v>#DIV/0!</v>
      </c>
      <c r="J2524" s="3" t="e">
        <f t="shared" si="438"/>
        <v>#DIV/0!</v>
      </c>
      <c r="K2524" s="3" t="n">
        <f t="shared" si="439"/>
        <v>0</v>
      </c>
      <c r="L2524" s="3" t="n">
        <f>AM2524/SUM(AM1:AM$2860)</f>
        <v>0</v>
      </c>
      <c r="M2524" t="s">
        <v>36</v>
      </c>
      <c r="N2524" t="s">
        <v>5888</v>
      </c>
      <c r="O2524" t="s">
        <v>5889</v>
      </c>
      <c r="P2524" s="2"/>
      <c r="Q2524" s="2"/>
      <c r="R2524" s="2"/>
      <c r="S2524" s="2"/>
      <c r="T2524" s="2"/>
      <c r="U2524" s="2" t="n">
        <v>719939.05270955595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</row>
    <row r="2525">
      <c r="A2525" t="str">
        <f t="shared" si="429"/>
        <v>R&amp;D</v>
      </c>
      <c r="B2525" t="str">
        <f t="shared" si="430"/>
        <v>AG81</v>
      </c>
      <c r="C2525" t="str">
        <f t="shared" si="431"/>
        <v>CONSERVATION OF ENERGY (BASIC)</v>
      </c>
      <c r="D2525" s="2" t="n">
        <f t="shared" si="432"/>
        <v>0</v>
      </c>
      <c r="E2525" s="2" t="n">
        <f t="shared" si="433"/>
        <v>0</v>
      </c>
      <c r="F2525" s="2" t="n">
        <f t="shared" si="434"/>
        <v>0</v>
      </c>
      <c r="G2525" s="2" t="n">
        <f t="shared" si="435"/>
        <v>0</v>
      </c>
      <c r="H2525" s="3" t="e">
        <f t="shared" si="436"/>
        <v>#DIV/0!</v>
      </c>
      <c r="I2525" s="3" t="e">
        <f t="shared" si="437"/>
        <v>#DIV/0!</v>
      </c>
      <c r="J2525" s="3" t="e">
        <f t="shared" si="438"/>
        <v>#DIV/0!</v>
      </c>
      <c r="K2525" s="3" t="n">
        <f t="shared" si="439"/>
        <v>0</v>
      </c>
      <c r="L2525" s="3" t="n">
        <f>AM2525/SUM(AM1:AM$2860)</f>
        <v>0</v>
      </c>
      <c r="M2525" t="s">
        <v>36</v>
      </c>
      <c r="N2525" t="s">
        <v>5890</v>
      </c>
      <c r="O2525" t="s">
        <v>5891</v>
      </c>
      <c r="P2525" s="2"/>
      <c r="Q2525" s="2"/>
      <c r="R2525" s="2"/>
      <c r="S2525" s="2" t="n">
        <v>104440.83185042501</v>
      </c>
      <c r="T2525" s="2" t="n">
        <v>112951.74282374899</v>
      </c>
      <c r="U2525" s="2" t="n">
        <v>15669.4281803388</v>
      </c>
      <c r="V2525" s="2" t="n">
        <v>1982.55512277458</v>
      </c>
      <c r="W2525" s="2"/>
      <c r="X2525" s="2"/>
      <c r="Y2525" s="2" t="n">
        <v>1116545.0242644099</v>
      </c>
      <c r="Z2525" s="2" t="n">
        <v>-115341.465415489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</row>
    <row r="2526">
      <c r="A2526" t="str">
        <f t="shared" si="429"/>
        <v>R&amp;D</v>
      </c>
      <c r="B2526" t="str">
        <f t="shared" si="430"/>
        <v>AG82</v>
      </c>
      <c r="C2526" t="str">
        <f t="shared" si="431"/>
        <v>R&amp;D- ENERGY: CONSERVATION (APPLIED RESEARCH/EXPLORATORY DEVELOPMENT)</v>
      </c>
      <c r="D2526" s="2" t="n">
        <f t="shared" si="432"/>
        <v>299538.71261642198</v>
      </c>
      <c r="E2526" s="2" t="n">
        <f t="shared" si="433"/>
        <v>0</v>
      </c>
      <c r="F2526" s="2" t="n">
        <f t="shared" si="434"/>
        <v>0</v>
      </c>
      <c r="G2526" s="2" t="n">
        <f t="shared" si="435"/>
        <v>0</v>
      </c>
      <c r="H2526" s="3" t="e">
        <f t="shared" si="436"/>
        <v>#DIV/0!</v>
      </c>
      <c r="I2526" s="3" t="n">
        <f t="shared" si="437"/>
        <v>-1</v>
      </c>
      <c r="J2526" s="3" t="e">
        <f t="shared" si="438"/>
        <v>#DIV/0!</v>
      </c>
      <c r="K2526" s="3" t="n">
        <f t="shared" si="439"/>
        <v>0</v>
      </c>
      <c r="L2526" s="3" t="n">
        <f>AM2526/SUM(AM1:AM$2860)</f>
        <v>0</v>
      </c>
      <c r="M2526" t="s">
        <v>36</v>
      </c>
      <c r="N2526" t="s">
        <v>5892</v>
      </c>
      <c r="O2526" t="s">
        <v>5893</v>
      </c>
      <c r="P2526" s="2"/>
      <c r="Q2526" s="2"/>
      <c r="R2526" s="2"/>
      <c r="S2526" s="2" t="n">
        <v>227541.06412117899</v>
      </c>
      <c r="T2526" s="2"/>
      <c r="U2526" s="2"/>
      <c r="V2526" s="2"/>
      <c r="W2526" s="2"/>
      <c r="X2526" s="2"/>
      <c r="Y2526" s="2"/>
      <c r="Z2526" s="2"/>
      <c r="AA2526" s="2"/>
      <c r="AB2526" s="2" t="n">
        <v>12349052.179543801</v>
      </c>
      <c r="AC2526" s="2" t="n">
        <v>-262738.97670731402</v>
      </c>
      <c r="AD2526" s="2" t="n">
        <v>422119.88354022702</v>
      </c>
      <c r="AE2526" s="2" t="n">
        <v>299538.71261642198</v>
      </c>
      <c r="AF2526" s="2"/>
      <c r="AG2526" s="2"/>
      <c r="AH2526" s="2"/>
      <c r="AI2526" s="2"/>
      <c r="AJ2526" s="2"/>
      <c r="AK2526" s="2"/>
      <c r="AL2526" s="2"/>
      <c r="AM2526" s="2"/>
    </row>
    <row r="2527">
      <c r="A2527" t="str">
        <f t="shared" si="429"/>
        <v>R&amp;D</v>
      </c>
      <c r="B2527" t="str">
        <f t="shared" si="430"/>
        <v>AG83</v>
      </c>
      <c r="C2527" t="str">
        <f t="shared" si="431"/>
        <v>CONSERVATION OF ENERGY (ADVANCED)</v>
      </c>
      <c r="D2527" s="2" t="n">
        <f t="shared" si="432"/>
        <v>0</v>
      </c>
      <c r="E2527" s="2" t="n">
        <f t="shared" si="433"/>
        <v>0</v>
      </c>
      <c r="F2527" s="2" t="n">
        <f t="shared" si="434"/>
        <v>0</v>
      </c>
      <c r="G2527" s="2" t="n">
        <f t="shared" si="435"/>
        <v>0</v>
      </c>
      <c r="H2527" s="3" t="e">
        <f t="shared" si="436"/>
        <v>#DIV/0!</v>
      </c>
      <c r="I2527" s="3" t="e">
        <f t="shared" si="437"/>
        <v>#DIV/0!</v>
      </c>
      <c r="J2527" s="3" t="e">
        <f t="shared" si="438"/>
        <v>#DIV/0!</v>
      </c>
      <c r="K2527" s="3" t="n">
        <f t="shared" si="439"/>
        <v>0</v>
      </c>
      <c r="L2527" s="3" t="n">
        <f>AM2527/SUM(AM1:AM$2860)</f>
        <v>0</v>
      </c>
      <c r="M2527" t="s">
        <v>36</v>
      </c>
      <c r="N2527" t="s">
        <v>5894</v>
      </c>
      <c r="O2527" t="s">
        <v>5895</v>
      </c>
      <c r="P2527" s="2"/>
      <c r="Q2527" s="2"/>
      <c r="R2527" s="2"/>
      <c r="S2527" s="2"/>
      <c r="T2527" s="2"/>
      <c r="U2527" s="2"/>
      <c r="V2527" s="2" t="n">
        <v>0</v>
      </c>
      <c r="W2527" s="2" t="n">
        <v>0</v>
      </c>
      <c r="X2527" s="2" t="n">
        <v>0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</row>
    <row r="2528">
      <c r="A2528" t="str">
        <f t="shared" si="429"/>
        <v>R&amp;D</v>
      </c>
      <c r="B2528" t="str">
        <f t="shared" si="430"/>
        <v>AG84</v>
      </c>
      <c r="C2528" t="str">
        <f t="shared" si="431"/>
        <v>R&amp;D- ENERGY: CONSERVATION (ENGINEERING DEVELOPMENT)</v>
      </c>
      <c r="D2528" s="2" t="n">
        <f t="shared" si="432"/>
        <v>141348.89854202201</v>
      </c>
      <c r="E2528" s="2" t="n">
        <f t="shared" si="433"/>
        <v>1156533.97765695</v>
      </c>
      <c r="F2528" s="2" t="n">
        <f t="shared" si="434"/>
        <v>1150509</v>
      </c>
      <c r="G2528" s="2" t="n">
        <f t="shared" si="435"/>
        <v>1127570.90618464</v>
      </c>
      <c r="H2528" s="3" t="n">
        <f t="shared" si="436"/>
        <v>-5.2095120189691313E-3</v>
      </c>
      <c r="I2528" s="3" t="n">
        <f t="shared" si="437"/>
        <v>7.1394974553548565</v>
      </c>
      <c r="J2528" s="3" t="n">
        <f t="shared" si="438"/>
        <v>0.98006265590676822</v>
      </c>
      <c r="K2528" s="3" t="n">
        <f t="shared" si="439"/>
        <v>9.2880151411889464E-6</v>
      </c>
      <c r="L2528" s="3" t="n">
        <f>AM2528/SUM(AM1:AM$2860)</f>
        <v>1.282965178229017E-5</v>
      </c>
      <c r="M2528" t="s">
        <v>36</v>
      </c>
      <c r="N2528" t="s">
        <v>5896</v>
      </c>
      <c r="O2528" t="s">
        <v>5897</v>
      </c>
      <c r="P2528" s="2"/>
      <c r="Q2528" s="2"/>
      <c r="R2528" s="2"/>
      <c r="S2528" s="2"/>
      <c r="T2528" s="2"/>
      <c r="U2528" s="2" t="n">
        <v>25985.784710346299</v>
      </c>
      <c r="V2528" s="2"/>
      <c r="W2528" s="2"/>
      <c r="X2528" s="2" t="n">
        <v>399904.73149562499</v>
      </c>
      <c r="Y2528" s="2" t="n">
        <v>0</v>
      </c>
      <c r="Z2528" s="2" t="n">
        <v>1929241.6958646399</v>
      </c>
      <c r="AA2528" s="2" t="n">
        <v>576906.87376863102</v>
      </c>
      <c r="AB2528" s="2"/>
      <c r="AC2528" s="2"/>
      <c r="AD2528" s="2"/>
      <c r="AE2528" s="2" t="n">
        <v>141348.89854202201</v>
      </c>
      <c r="AF2528" s="2"/>
      <c r="AG2528" s="2" t="n">
        <v>0</v>
      </c>
      <c r="AH2528" s="2" t="n">
        <v>247354.017203369</v>
      </c>
      <c r="AI2528" s="2" t="n">
        <v>1432770.70320308</v>
      </c>
      <c r="AJ2528" s="2" t="n">
        <v>1121636.3651021</v>
      </c>
      <c r="AK2528" s="2" t="n">
        <v>1156533.97765695</v>
      </c>
      <c r="AL2528" s="2" t="n">
        <v>1150509</v>
      </c>
      <c r="AM2528" s="2" t="n">
        <v>1127570.90618464</v>
      </c>
    </row>
    <row r="2529">
      <c r="A2529" t="str">
        <f t="shared" si="429"/>
        <v>R&amp;D</v>
      </c>
      <c r="B2529" t="str">
        <f t="shared" si="430"/>
        <v>AG85</v>
      </c>
      <c r="C2529" t="str">
        <f t="shared" si="431"/>
        <v>R&amp;D- ENERGY: CONSERVATION (OPERATIONAL SYSTEMS DEVELOPMENT)</v>
      </c>
      <c r="D2529" s="2" t="n">
        <f t="shared" si="432"/>
        <v>0</v>
      </c>
      <c r="E2529" s="2" t="n">
        <f t="shared" si="433"/>
        <v>0</v>
      </c>
      <c r="F2529" s="2" t="n">
        <f t="shared" si="434"/>
        <v>0</v>
      </c>
      <c r="G2529" s="2" t="n">
        <f t="shared" si="435"/>
        <v>0</v>
      </c>
      <c r="H2529" s="3" t="e">
        <f t="shared" si="436"/>
        <v>#DIV/0!</v>
      </c>
      <c r="I2529" s="3" t="e">
        <f t="shared" si="437"/>
        <v>#DIV/0!</v>
      </c>
      <c r="J2529" s="3" t="e">
        <f t="shared" si="438"/>
        <v>#DIV/0!</v>
      </c>
      <c r="K2529" s="3" t="n">
        <f t="shared" si="439"/>
        <v>0</v>
      </c>
      <c r="L2529" s="3" t="n">
        <f>AM2529/SUM(AM1:AM$2860)</f>
        <v>0</v>
      </c>
      <c r="M2529" t="s">
        <v>36</v>
      </c>
      <c r="N2529" t="s">
        <v>5898</v>
      </c>
      <c r="O2529" t="s">
        <v>5899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 t="n">
        <v>370969.26274958299</v>
      </c>
      <c r="AG2529" s="2"/>
      <c r="AH2529" s="2"/>
      <c r="AI2529" s="2"/>
      <c r="AJ2529" s="2"/>
      <c r="AK2529" s="2"/>
      <c r="AL2529" s="2"/>
      <c r="AM2529" s="2"/>
    </row>
    <row r="2530">
      <c r="A2530" t="str">
        <f t="shared" si="429"/>
        <v>R&amp;D</v>
      </c>
      <c r="B2530" t="str">
        <f t="shared" si="430"/>
        <v>AG91</v>
      </c>
      <c r="C2530" t="str">
        <f t="shared" si="431"/>
        <v>OTHER ENERGY (BASIC)</v>
      </c>
      <c r="D2530" s="2" t="n">
        <f t="shared" si="432"/>
        <v>11744587.562421501</v>
      </c>
      <c r="E2530" s="2" t="n">
        <f t="shared" si="433"/>
        <v>6810078.8345538499</v>
      </c>
      <c r="F2530" s="2" t="n">
        <f t="shared" si="434"/>
        <v>6318812.0038999999</v>
      </c>
      <c r="G2530" s="2" t="n">
        <f t="shared" si="435"/>
        <v>624737.93853013404</v>
      </c>
      <c r="H2530" s="3" t="n">
        <f t="shared" si="436"/>
        <v>-7.2138200245377093E-2</v>
      </c>
      <c r="I2530" s="3" t="n">
        <f t="shared" si="437"/>
        <v>-0.46198093629801451</v>
      </c>
      <c r="J2530" s="3" t="n">
        <f t="shared" si="438"/>
        <v>9.8869524547421719E-2</v>
      </c>
      <c r="K2530" s="3" t="n">
        <f t="shared" si="439"/>
        <v>5.1011527564364702E-5</v>
      </c>
      <c r="L2530" s="3" t="n">
        <f>AM2530/SUM(AM1:AM$2860)</f>
        <v>7.108351379558328E-6</v>
      </c>
      <c r="M2530" t="s">
        <v>36</v>
      </c>
      <c r="N2530" t="s">
        <v>5900</v>
      </c>
      <c r="O2530" t="s">
        <v>5901</v>
      </c>
      <c r="P2530" s="2"/>
      <c r="Q2530" s="2"/>
      <c r="R2530" s="2" t="n">
        <v>764312.32691778301</v>
      </c>
      <c r="S2530" s="2"/>
      <c r="T2530" s="2"/>
      <c r="U2530" s="2"/>
      <c r="V2530" s="2"/>
      <c r="W2530" s="2"/>
      <c r="X2530" s="2"/>
      <c r="Y2530" s="2"/>
      <c r="Z2530" s="2" t="n">
        <v>3492.9680019523298</v>
      </c>
      <c r="AA2530" s="2"/>
      <c r="AB2530" s="2"/>
      <c r="AC2530" s="2" t="n">
        <v>98933.516601406998</v>
      </c>
      <c r="AD2530" s="2" t="n">
        <v>4345798.1993587101</v>
      </c>
      <c r="AE2530" s="2" t="n">
        <v>11744587.562421501</v>
      </c>
      <c r="AF2530" s="2" t="n">
        <v>7099569.1626118002</v>
      </c>
      <c r="AG2530" s="2" t="n">
        <v>9931960.2322713509</v>
      </c>
      <c r="AH2530" s="2" t="n">
        <v>12522388.7593183</v>
      </c>
      <c r="AI2530" s="2" t="n">
        <v>7360114.8547902703</v>
      </c>
      <c r="AJ2530" s="2" t="n">
        <v>5725931.2220119201</v>
      </c>
      <c r="AK2530" s="2" t="n">
        <v>6810078.8345538499</v>
      </c>
      <c r="AL2530" s="2" t="n">
        <v>6318812.0038999999</v>
      </c>
      <c r="AM2530" s="2" t="n">
        <v>624737.93853013404</v>
      </c>
    </row>
    <row r="2531">
      <c r="A2531" t="str">
        <f t="shared" si="429"/>
        <v>R&amp;D</v>
      </c>
      <c r="B2531" t="str">
        <f t="shared" si="430"/>
        <v>AG92</v>
      </c>
      <c r="C2531" t="str">
        <f t="shared" si="431"/>
        <v>OTHER ENERGY (APPLIED/EXPLORATORY)</v>
      </c>
      <c r="D2531" s="2" t="n">
        <f t="shared" si="432"/>
        <v>561136.79629454797</v>
      </c>
      <c r="E2531" s="2" t="n">
        <f t="shared" si="433"/>
        <v>0</v>
      </c>
      <c r="F2531" s="2" t="n">
        <f t="shared" si="434"/>
        <v>-49.57</v>
      </c>
      <c r="G2531" s="2" t="n">
        <f t="shared" si="435"/>
        <v>0</v>
      </c>
      <c r="H2531" s="3" t="e">
        <f t="shared" si="436"/>
        <v>#DIV/0!</v>
      </c>
      <c r="I2531" s="3" t="n">
        <f t="shared" si="437"/>
        <v>-1.0000883385305104</v>
      </c>
      <c r="J2531" s="3" t="n">
        <f t="shared" si="438"/>
        <v>0</v>
      </c>
      <c r="K2531" s="3" t="n">
        <f t="shared" si="439"/>
        <v>-4.0017671356654843E-10</v>
      </c>
      <c r="L2531" s="3" t="n">
        <f>AM2531/SUM(AM1:AM$2860)</f>
        <v>0</v>
      </c>
      <c r="M2531" t="s">
        <v>36</v>
      </c>
      <c r="N2531" t="s">
        <v>5902</v>
      </c>
      <c r="O2531" t="s">
        <v>5903</v>
      </c>
      <c r="P2531" s="2" t="n">
        <v>174122.380273474</v>
      </c>
      <c r="Q2531" s="2"/>
      <c r="R2531" s="2"/>
      <c r="S2531" s="2"/>
      <c r="T2531" s="2"/>
      <c r="U2531" s="2"/>
      <c r="V2531" s="2"/>
      <c r="W2531" s="2" t="n">
        <v>584125.22990866203</v>
      </c>
      <c r="X2531" s="2"/>
      <c r="Y2531" s="2" t="n">
        <v>1983569.70980253</v>
      </c>
      <c r="Z2531" s="2" t="n">
        <v>1192184.32004388</v>
      </c>
      <c r="AA2531" s="2" t="n">
        <v>0</v>
      </c>
      <c r="AB2531" s="2" t="n">
        <v>0</v>
      </c>
      <c r="AC2531" s="2" t="n">
        <v>186050.66131373399</v>
      </c>
      <c r="AD2531" s="2" t="n">
        <v>551379.28836083505</v>
      </c>
      <c r="AE2531" s="2" t="n">
        <v>561136.79629454797</v>
      </c>
      <c r="AF2531" s="2" t="n">
        <v>356877.00756402197</v>
      </c>
      <c r="AG2531" s="2" t="n">
        <v>460618.63159864198</v>
      </c>
      <c r="AH2531" s="2" t="n">
        <v>805065.271609833</v>
      </c>
      <c r="AI2531" s="2" t="n">
        <v>1600199.7005197799</v>
      </c>
      <c r="AJ2531" s="2" t="n">
        <v>1463100.69629608</v>
      </c>
      <c r="AK2531" s="2"/>
      <c r="AL2531" s="2" t="n">
        <v>-49.57</v>
      </c>
      <c r="AM2531" s="2"/>
    </row>
    <row r="2532">
      <c r="A2532" t="str">
        <f t="shared" si="429"/>
        <v>R&amp;D</v>
      </c>
      <c r="B2532" t="str">
        <f t="shared" si="430"/>
        <v>AG93</v>
      </c>
      <c r="C2532" t="str">
        <f t="shared" si="431"/>
        <v>OTHER ENERGY (ADVANCED)</v>
      </c>
      <c r="D2532" s="2" t="n">
        <f t="shared" si="432"/>
        <v>453874.55772410001</v>
      </c>
      <c r="E2532" s="2" t="n">
        <f t="shared" si="433"/>
        <v>46503.434483320503</v>
      </c>
      <c r="F2532" s="2" t="n">
        <f t="shared" si="434"/>
        <v>0</v>
      </c>
      <c r="G2532" s="2" t="n">
        <f t="shared" si="435"/>
        <v>0</v>
      </c>
      <c r="H2532" s="3" t="n">
        <f t="shared" si="436"/>
        <v>-1</v>
      </c>
      <c r="I2532" s="3" t="n">
        <f t="shared" si="437"/>
        <v>-1</v>
      </c>
      <c r="J2532" s="3" t="e">
        <f t="shared" si="438"/>
        <v>#DIV/0!</v>
      </c>
      <c r="K2532" s="3" t="n">
        <f t="shared" si="439"/>
        <v>0</v>
      </c>
      <c r="L2532" s="3" t="n">
        <f>AM2532/SUM(AM1:AM$2860)</f>
        <v>0</v>
      </c>
      <c r="M2532" t="s">
        <v>36</v>
      </c>
      <c r="N2532" t="s">
        <v>5904</v>
      </c>
      <c r="O2532" t="s">
        <v>5905</v>
      </c>
      <c r="P2532" s="2"/>
      <c r="Q2532" s="2"/>
      <c r="R2532" s="2"/>
      <c r="S2532" s="2"/>
      <c r="T2532" s="2"/>
      <c r="U2532" s="2"/>
      <c r="V2532" s="2"/>
      <c r="W2532" s="2"/>
      <c r="X2532" s="2" t="n">
        <v>999728.50334477203</v>
      </c>
      <c r="Y2532" s="2" t="n">
        <v>17154877.931543201</v>
      </c>
      <c r="Z2532" s="2" t="n">
        <v>21504763.629305098</v>
      </c>
      <c r="AA2532" s="2" t="n">
        <v>12304438.1959996</v>
      </c>
      <c r="AB2532" s="2" t="n">
        <v>3921317.8983518099</v>
      </c>
      <c r="AC2532" s="2" t="n">
        <v>123666.895751759</v>
      </c>
      <c r="AD2532" s="2" t="n">
        <v>2992328.52152539</v>
      </c>
      <c r="AE2532" s="2" t="n">
        <v>453874.55772410001</v>
      </c>
      <c r="AF2532" s="2" t="n">
        <v>1373225.9314437599</v>
      </c>
      <c r="AG2532" s="2" t="n">
        <v>1326754.3795666599</v>
      </c>
      <c r="AH2532" s="2" t="n">
        <v>995462.490194791</v>
      </c>
      <c r="AI2532" s="2" t="n">
        <v>1225405.36258301</v>
      </c>
      <c r="AJ2532" s="2" t="n">
        <v>102944.557839776</v>
      </c>
      <c r="AK2532" s="2" t="n">
        <v>46503.434483320503</v>
      </c>
      <c r="AL2532" s="2"/>
      <c r="AM2532" s="2"/>
    </row>
    <row r="2533">
      <c r="A2533" t="str">
        <f t="shared" si="429"/>
        <v>R&amp;D</v>
      </c>
      <c r="B2533" t="str">
        <f t="shared" si="430"/>
        <v>AG94</v>
      </c>
      <c r="C2533" t="str">
        <f t="shared" si="431"/>
        <v>OTHER ENERGY (ENGINEERING)</v>
      </c>
      <c r="D2533" s="2" t="n">
        <f t="shared" si="432"/>
        <v>0</v>
      </c>
      <c r="E2533" s="2" t="n">
        <f t="shared" si="433"/>
        <v>0</v>
      </c>
      <c r="F2533" s="2" t="n">
        <f t="shared" si="434"/>
        <v>0</v>
      </c>
      <c r="G2533" s="2" t="n">
        <f t="shared" si="435"/>
        <v>0</v>
      </c>
      <c r="H2533" s="3" t="e">
        <f t="shared" si="436"/>
        <v>#DIV/0!</v>
      </c>
      <c r="I2533" s="3" t="e">
        <f t="shared" si="437"/>
        <v>#DIV/0!</v>
      </c>
      <c r="J2533" s="3" t="e">
        <f t="shared" si="438"/>
        <v>#DIV/0!</v>
      </c>
      <c r="K2533" s="3" t="n">
        <f t="shared" si="439"/>
        <v>0</v>
      </c>
      <c r="L2533" s="3" t="n">
        <f>AM2533/SUM(AM1:AM$2860)</f>
        <v>0</v>
      </c>
      <c r="M2533" t="s">
        <v>36</v>
      </c>
      <c r="N2533" t="s">
        <v>5906</v>
      </c>
      <c r="O2533" t="s">
        <v>5907</v>
      </c>
      <c r="P2533" s="2"/>
      <c r="Q2533" s="2"/>
      <c r="R2533" s="2"/>
      <c r="S2533" s="2"/>
      <c r="T2533" s="2"/>
      <c r="U2533" s="2" t="n">
        <v>11921019.158203101</v>
      </c>
      <c r="V2533" s="2" t="n">
        <v>2737704.4968733299</v>
      </c>
      <c r="W2533" s="2" t="n">
        <v>19595.763992406999</v>
      </c>
      <c r="X2533" s="2"/>
      <c r="Y2533" s="2" t="n">
        <v>659802.99736704398</v>
      </c>
      <c r="Z2533" s="2"/>
      <c r="AA2533" s="2" t="n">
        <v>64119.144573514503</v>
      </c>
      <c r="AB2533" s="2" t="n">
        <v>0</v>
      </c>
      <c r="AC2533" s="2" t="n">
        <v>14840.0274902111</v>
      </c>
      <c r="AD2533" s="2"/>
      <c r="AE2533" s="2"/>
      <c r="AF2533" s="2"/>
      <c r="AG2533" s="2"/>
      <c r="AH2533" s="2" t="n">
        <v>56898.024205232803</v>
      </c>
      <c r="AI2533" s="2" t="n">
        <v>151196.63823346701</v>
      </c>
      <c r="AJ2533" s="2" t="n">
        <v>47000.559271111902</v>
      </c>
      <c r="AK2533" s="2"/>
      <c r="AL2533" s="2"/>
      <c r="AM2533" s="2"/>
    </row>
    <row r="2534">
      <c r="A2534" t="str">
        <f t="shared" si="429"/>
        <v>R&amp;D</v>
      </c>
      <c r="B2534" t="str">
        <f t="shared" si="430"/>
        <v>AG95</v>
      </c>
      <c r="C2534" t="str">
        <f t="shared" si="431"/>
        <v>OTHER ENERGY (OPERATIONAL)</v>
      </c>
      <c r="D2534" s="2" t="n">
        <f t="shared" si="432"/>
        <v>0</v>
      </c>
      <c r="E2534" s="2" t="n">
        <f t="shared" si="433"/>
        <v>-124012.909397928</v>
      </c>
      <c r="F2534" s="2" t="n">
        <f t="shared" si="434"/>
        <v>0</v>
      </c>
      <c r="G2534" s="2" t="n">
        <f t="shared" si="435"/>
        <v>0</v>
      </c>
      <c r="H2534" s="3" t="n">
        <f t="shared" si="436"/>
        <v>-1</v>
      </c>
      <c r="I2534" s="3" t="e">
        <f t="shared" si="437"/>
        <v>#DIV/0!</v>
      </c>
      <c r="J2534" s="3" t="e">
        <f t="shared" si="438"/>
        <v>#DIV/0!</v>
      </c>
      <c r="K2534" s="3" t="n">
        <f t="shared" si="439"/>
        <v>0</v>
      </c>
      <c r="L2534" s="3" t="n">
        <f>AM2534/SUM(AM1:AM$2860)</f>
        <v>0</v>
      </c>
      <c r="M2534" t="s">
        <v>36</v>
      </c>
      <c r="N2534" t="s">
        <v>5908</v>
      </c>
      <c r="O2534" t="s">
        <v>5909</v>
      </c>
      <c r="P2534" s="2"/>
      <c r="Q2534" s="2"/>
      <c r="R2534" s="2"/>
      <c r="S2534" s="2"/>
      <c r="T2534" s="2"/>
      <c r="U2534" s="2"/>
      <c r="V2534" s="2"/>
      <c r="W2534" s="2"/>
      <c r="X2534" s="2" t="n">
        <v>492587.98508282303</v>
      </c>
      <c r="Y2534" s="2" t="n">
        <v>0</v>
      </c>
      <c r="Z2534" s="2"/>
      <c r="AA2534" s="2"/>
      <c r="AB2534" s="2"/>
      <c r="AC2534" s="2"/>
      <c r="AD2534" s="2"/>
      <c r="AE2534" s="2"/>
      <c r="AF2534" s="2"/>
      <c r="AG2534" s="2"/>
      <c r="AH2534" s="2" t="n">
        <v>4314975.2344118496</v>
      </c>
      <c r="AI2534" s="2" t="n">
        <v>0</v>
      </c>
      <c r="AJ2534" s="2" t="n">
        <v>0</v>
      </c>
      <c r="AK2534" s="2" t="n">
        <v>-124012.909397928</v>
      </c>
      <c r="AL2534" s="2" t="n">
        <v>0</v>
      </c>
      <c r="AM2534" s="2"/>
    </row>
    <row r="2535">
      <c r="A2535" t="str">
        <f t="shared" si="429"/>
        <v>R&amp;D</v>
      </c>
      <c r="B2535" t="str">
        <f t="shared" si="430"/>
        <v>AG96</v>
      </c>
      <c r="C2535" t="str">
        <f t="shared" si="431"/>
        <v>OTHER ENERGY (MANAGEMENT/SUPPORT)</v>
      </c>
      <c r="D2535" s="2" t="n">
        <f t="shared" si="432"/>
        <v>0</v>
      </c>
      <c r="E2535" s="2" t="n">
        <f t="shared" si="433"/>
        <v>0</v>
      </c>
      <c r="F2535" s="2" t="n">
        <f t="shared" si="434"/>
        <v>0</v>
      </c>
      <c r="G2535" s="2" t="n">
        <f t="shared" si="435"/>
        <v>0</v>
      </c>
      <c r="H2535" s="3" t="e">
        <f t="shared" si="436"/>
        <v>#DIV/0!</v>
      </c>
      <c r="I2535" s="3" t="e">
        <f t="shared" si="437"/>
        <v>#DIV/0!</v>
      </c>
      <c r="J2535" s="3" t="e">
        <f t="shared" si="438"/>
        <v>#DIV/0!</v>
      </c>
      <c r="K2535" s="3" t="n">
        <f t="shared" si="439"/>
        <v>0</v>
      </c>
      <c r="L2535" s="3" t="n">
        <f>AM2535/SUM(AM1:AM$2860)</f>
        <v>0</v>
      </c>
      <c r="M2535" t="s">
        <v>36</v>
      </c>
      <c r="N2535" t="s">
        <v>5910</v>
      </c>
      <c r="O2535" t="s">
        <v>5911</v>
      </c>
      <c r="P2535" s="2"/>
      <c r="Q2535" s="2"/>
      <c r="R2535" s="2"/>
      <c r="S2535" s="2"/>
      <c r="T2535" s="2"/>
      <c r="U2535" s="2"/>
      <c r="V2535" s="2"/>
      <c r="W2535" s="2" t="n">
        <v>1360.81694391715</v>
      </c>
      <c r="X2535" s="2"/>
      <c r="Y2535" s="2"/>
      <c r="Z2535" s="2"/>
      <c r="AA2535" s="2" t="n">
        <v>88849.104712271001</v>
      </c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</row>
    <row r="2536">
      <c r="A2536" t="str">
        <f t="shared" si="429"/>
        <v>R&amp;D</v>
      </c>
      <c r="B2536" t="str">
        <f t="shared" si="430"/>
        <v>AG97</v>
      </c>
      <c r="C2536" t="str">
        <f t="shared" si="431"/>
        <v>R&amp;D- ENERGY: OTHER (COMMERCIALIZED)</v>
      </c>
      <c r="D2536" s="2" t="n">
        <f t="shared" si="432"/>
        <v>0</v>
      </c>
      <c r="E2536" s="2" t="n">
        <f t="shared" si="433"/>
        <v>0</v>
      </c>
      <c r="F2536" s="2" t="n">
        <f t="shared" si="434"/>
        <v>0</v>
      </c>
      <c r="G2536" s="2" t="n">
        <f t="shared" si="435"/>
        <v>0</v>
      </c>
      <c r="H2536" s="3" t="e">
        <f t="shared" si="436"/>
        <v>#DIV/0!</v>
      </c>
      <c r="I2536" s="3" t="e">
        <f t="shared" si="437"/>
        <v>#DIV/0!</v>
      </c>
      <c r="J2536" s="3" t="e">
        <f t="shared" si="438"/>
        <v>#DIV/0!</v>
      </c>
      <c r="K2536" s="3" t="n">
        <f t="shared" si="439"/>
        <v>0</v>
      </c>
      <c r="L2536" s="3" t="n">
        <f>AM2536/SUM(AM1:AM$2860)</f>
        <v>0</v>
      </c>
      <c r="M2536" t="s">
        <v>36</v>
      </c>
      <c r="N2536" t="s">
        <v>5912</v>
      </c>
      <c r="O2536" t="s">
        <v>5913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 t="n">
        <v>398771.73554869398</v>
      </c>
      <c r="Z2536" s="2" t="n">
        <v>0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</row>
    <row r="2537">
      <c r="A2537" t="str">
        <f t="shared" si="429"/>
        <v>R&amp;D</v>
      </c>
      <c r="B2537" t="str">
        <f t="shared" si="430"/>
        <v>AH11</v>
      </c>
      <c r="C2537" t="str">
        <f t="shared" si="431"/>
        <v>R&amp;D- ENVIRONMENTAL PROTECTION: POLLUTION CONTROL/ABATEMENT (BASIC RESEARCH)</v>
      </c>
      <c r="D2537" s="2" t="n">
        <f t="shared" si="432"/>
        <v>0</v>
      </c>
      <c r="E2537" s="2" t="n">
        <f t="shared" si="433"/>
        <v>0</v>
      </c>
      <c r="F2537" s="2" t="n">
        <f t="shared" si="434"/>
        <v>0</v>
      </c>
      <c r="G2537" s="2" t="n">
        <f t="shared" si="435"/>
        <v>0</v>
      </c>
      <c r="H2537" s="3" t="e">
        <f t="shared" si="436"/>
        <v>#DIV/0!</v>
      </c>
      <c r="I2537" s="3" t="e">
        <f t="shared" si="437"/>
        <v>#DIV/0!</v>
      </c>
      <c r="J2537" s="3" t="e">
        <f t="shared" si="438"/>
        <v>#DIV/0!</v>
      </c>
      <c r="K2537" s="3" t="n">
        <f t="shared" si="439"/>
        <v>0</v>
      </c>
      <c r="L2537" s="3" t="n">
        <f>AM2537/SUM(AM1:AM$2860)</f>
        <v>0</v>
      </c>
      <c r="M2537" t="s">
        <v>36</v>
      </c>
      <c r="N2537" t="s">
        <v>5914</v>
      </c>
      <c r="O2537" t="s">
        <v>5915</v>
      </c>
      <c r="P2537" s="2"/>
      <c r="Q2537" s="2" t="n">
        <v>5446927.6051949803</v>
      </c>
      <c r="R2537" s="2" t="n">
        <v>12835341.872315001</v>
      </c>
      <c r="S2537" s="2" t="n">
        <v>13212083.711291</v>
      </c>
      <c r="T2537" s="2" t="n">
        <v>1961820.12433096</v>
      </c>
      <c r="U2537" s="2" t="n">
        <v>1082914.2681625001</v>
      </c>
      <c r="V2537" s="2" t="n">
        <v>582915.94640879496</v>
      </c>
      <c r="W2537" s="2"/>
      <c r="X2537" s="2"/>
      <c r="Y2537" s="2"/>
      <c r="Z2537" s="2"/>
      <c r="AA2537" s="2" t="n">
        <v>0</v>
      </c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</row>
    <row r="2538">
      <c r="A2538" t="str">
        <f t="shared" si="429"/>
        <v>R&amp;D</v>
      </c>
      <c r="B2538" t="str">
        <f t="shared" si="430"/>
        <v>AH12</v>
      </c>
      <c r="C2538" t="str">
        <f t="shared" si="431"/>
        <v>R&amp;D- ENVIRON PROTECTION: POLLUTION CONTROL/ABATEMENT (APPLIED RESEARCH/EXPLORATORY DEVELOPMENT)</v>
      </c>
      <c r="D2538" s="2" t="n">
        <f t="shared" si="432"/>
        <v>0</v>
      </c>
      <c r="E2538" s="2" t="n">
        <f t="shared" si="433"/>
        <v>0</v>
      </c>
      <c r="F2538" s="2" t="n">
        <f t="shared" si="434"/>
        <v>46830</v>
      </c>
      <c r="G2538" s="2" t="n">
        <f t="shared" si="435"/>
        <v>0</v>
      </c>
      <c r="H2538" s="3" t="e">
        <f t="shared" si="436"/>
        <v>#DIV/0!</v>
      </c>
      <c r="I2538" s="3" t="e">
        <f t="shared" si="437"/>
        <v>#DIV/0!</v>
      </c>
      <c r="J2538" s="3" t="n">
        <f t="shared" si="438"/>
        <v>0</v>
      </c>
      <c r="K2538" s="3" t="n">
        <f t="shared" si="439"/>
        <v>3.7805679839260566E-7</v>
      </c>
      <c r="L2538" s="3" t="n">
        <f>AM2538/SUM(AM1:AM$2860)</f>
        <v>0</v>
      </c>
      <c r="M2538" t="s">
        <v>36</v>
      </c>
      <c r="N2538" t="s">
        <v>5916</v>
      </c>
      <c r="O2538" t="s">
        <v>5917</v>
      </c>
      <c r="P2538" s="2"/>
      <c r="Q2538" s="2"/>
      <c r="R2538" s="2"/>
      <c r="S2538" s="2"/>
      <c r="T2538" s="2" t="n">
        <v>963327.312760751</v>
      </c>
      <c r="U2538" s="2" t="n">
        <v>20752.536400623801</v>
      </c>
      <c r="V2538" s="2"/>
      <c r="W2538" s="2"/>
      <c r="X2538" s="2"/>
      <c r="Y2538" s="2" t="n">
        <v>142517.44743128199</v>
      </c>
      <c r="Z2538" s="2" t="n">
        <v>88959.484693916893</v>
      </c>
      <c r="AA2538" s="2" t="n">
        <v>9338.3122156866593</v>
      </c>
      <c r="AB2538" s="2" t="n">
        <v>11610.745997784699</v>
      </c>
      <c r="AC2538" s="2"/>
      <c r="AD2538" s="2"/>
      <c r="AE2538" s="2"/>
      <c r="AF2538" s="2"/>
      <c r="AG2538" s="2"/>
      <c r="AH2538" s="2"/>
      <c r="AI2538" s="2"/>
      <c r="AJ2538" s="2"/>
      <c r="AK2538" s="2"/>
      <c r="AL2538" s="2" t="n">
        <v>46830</v>
      </c>
      <c r="AM2538" s="2" t="n">
        <v>0</v>
      </c>
    </row>
    <row r="2539">
      <c r="A2539" t="str">
        <f t="shared" si="429"/>
        <v>R&amp;D</v>
      </c>
      <c r="B2539" t="str">
        <f t="shared" si="430"/>
        <v>AH13</v>
      </c>
      <c r="C2539" t="str">
        <f t="shared" si="431"/>
        <v>R&amp;D- ENVIRONMENTAL PROTECTION: POLLUTION CONTROL/ABATEMENT (ADVANCED DEVELOPMENT)</v>
      </c>
      <c r="D2539" s="2" t="n">
        <f t="shared" si="432"/>
        <v>0</v>
      </c>
      <c r="E2539" s="2" t="n">
        <f t="shared" si="433"/>
        <v>60940.838609925398</v>
      </c>
      <c r="F2539" s="2" t="n">
        <f t="shared" si="434"/>
        <v>0</v>
      </c>
      <c r="G2539" s="2" t="n">
        <f t="shared" si="435"/>
        <v>0</v>
      </c>
      <c r="H2539" s="3" t="n">
        <f t="shared" si="436"/>
        <v>-1</v>
      </c>
      <c r="I2539" s="3" t="e">
        <f t="shared" si="437"/>
        <v>#DIV/0!</v>
      </c>
      <c r="J2539" s="3" t="e">
        <f t="shared" si="438"/>
        <v>#DIV/0!</v>
      </c>
      <c r="K2539" s="3" t="n">
        <f t="shared" si="439"/>
        <v>0</v>
      </c>
      <c r="L2539" s="3" t="n">
        <f>AM2539/SUM(AM1:AM$2860)</f>
        <v>0</v>
      </c>
      <c r="M2539" t="s">
        <v>36</v>
      </c>
      <c r="N2539" t="s">
        <v>5918</v>
      </c>
      <c r="O2539" t="s">
        <v>5919</v>
      </c>
      <c r="P2539" s="2"/>
      <c r="Q2539" s="2"/>
      <c r="R2539" s="2"/>
      <c r="S2539" s="2"/>
      <c r="T2539" s="2"/>
      <c r="U2539" s="2"/>
      <c r="V2539" s="2"/>
      <c r="W2539" s="2"/>
      <c r="X2539" s="2" t="n">
        <v>0</v>
      </c>
      <c r="Y2539" s="2"/>
      <c r="Z2539" s="2"/>
      <c r="AA2539" s="2"/>
      <c r="AB2539" s="2"/>
      <c r="AC2539" s="2"/>
      <c r="AD2539" s="2"/>
      <c r="AE2539" s="2"/>
      <c r="AF2539" s="2" t="n">
        <v>322830.94104241498</v>
      </c>
      <c r="AG2539" s="2" t="n">
        <v>-115077.51300631301</v>
      </c>
      <c r="AH2539" s="2"/>
      <c r="AI2539" s="2"/>
      <c r="AJ2539" s="2" t="n">
        <v>160258.46945730099</v>
      </c>
      <c r="AK2539" s="2" t="n">
        <v>60940.838609925398</v>
      </c>
      <c r="AL2539" s="2" t="n">
        <v>0</v>
      </c>
      <c r="AM2539" s="2"/>
    </row>
    <row r="2540">
      <c r="A2540" t="str">
        <f t="shared" si="429"/>
        <v>R&amp;D</v>
      </c>
      <c r="B2540" t="str">
        <f t="shared" si="430"/>
        <v>AH14</v>
      </c>
      <c r="C2540" t="str">
        <f t="shared" si="431"/>
        <v>R&amp;D- ENVIRONMENTAL PROTECTION: POLLUTION CONTROL/ABATEMENT (ENGINEERING DEVELOPMENT)</v>
      </c>
      <c r="D2540" s="2" t="n">
        <f t="shared" si="432"/>
        <v>0</v>
      </c>
      <c r="E2540" s="2" t="n">
        <f t="shared" si="433"/>
        <v>0</v>
      </c>
      <c r="F2540" s="2" t="n">
        <f t="shared" si="434"/>
        <v>0</v>
      </c>
      <c r="G2540" s="2" t="n">
        <f t="shared" si="435"/>
        <v>0</v>
      </c>
      <c r="H2540" s="3" t="e">
        <f t="shared" si="436"/>
        <v>#DIV/0!</v>
      </c>
      <c r="I2540" s="3" t="e">
        <f t="shared" si="437"/>
        <v>#DIV/0!</v>
      </c>
      <c r="J2540" s="3" t="e">
        <f t="shared" si="438"/>
        <v>#DIV/0!</v>
      </c>
      <c r="K2540" s="3" t="n">
        <f t="shared" si="439"/>
        <v>0</v>
      </c>
      <c r="L2540" s="3" t="n">
        <f>AM2540/SUM(AM1:AM$2860)</f>
        <v>0</v>
      </c>
      <c r="M2540" t="s">
        <v>36</v>
      </c>
      <c r="N2540" t="s">
        <v>5920</v>
      </c>
      <c r="O2540" t="s">
        <v>5921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 t="n">
        <v>142517.44743128199</v>
      </c>
      <c r="Z2540" s="2" t="n">
        <v>88959.484693916893</v>
      </c>
      <c r="AA2540" s="2" t="n">
        <v>28853.615058081501</v>
      </c>
      <c r="AB2540" s="2" t="n">
        <v>0</v>
      </c>
      <c r="AC2540" s="2"/>
      <c r="AD2540" s="2"/>
      <c r="AE2540" s="2"/>
      <c r="AF2540" s="2"/>
      <c r="AG2540" s="2" t="n">
        <v>299018.00942987698</v>
      </c>
      <c r="AH2540" s="2"/>
      <c r="AI2540" s="2"/>
      <c r="AJ2540" s="2"/>
      <c r="AK2540" s="2"/>
      <c r="AL2540" s="2"/>
      <c r="AM2540" s="2"/>
    </row>
    <row r="2541">
      <c r="A2541" t="str">
        <f t="shared" si="429"/>
        <v>R&amp;D</v>
      </c>
      <c r="B2541" t="str">
        <f t="shared" si="430"/>
        <v>AH16</v>
      </c>
      <c r="C2541" t="str">
        <f t="shared" si="431"/>
        <v>R&amp;D-POLLUTION CONT/ABATE-MGMT SUP</v>
      </c>
      <c r="D2541" s="2" t="n">
        <f t="shared" si="432"/>
        <v>0</v>
      </c>
      <c r="E2541" s="2" t="n">
        <f t="shared" si="433"/>
        <v>0</v>
      </c>
      <c r="F2541" s="2" t="n">
        <f t="shared" si="434"/>
        <v>0</v>
      </c>
      <c r="G2541" s="2" t="n">
        <f t="shared" si="435"/>
        <v>0</v>
      </c>
      <c r="H2541" s="3" t="e">
        <f t="shared" si="436"/>
        <v>#DIV/0!</v>
      </c>
      <c r="I2541" s="3" t="e">
        <f t="shared" si="437"/>
        <v>#DIV/0!</v>
      </c>
      <c r="J2541" s="3" t="e">
        <f t="shared" si="438"/>
        <v>#DIV/0!</v>
      </c>
      <c r="K2541" s="3" t="n">
        <f t="shared" si="439"/>
        <v>0</v>
      </c>
      <c r="L2541" s="3" t="n">
        <f>AM2541/SUM(AM1:AM$2860)</f>
        <v>0</v>
      </c>
      <c r="M2541" t="s">
        <v>36</v>
      </c>
      <c r="N2541" t="s">
        <v>5922</v>
      </c>
      <c r="O2541" t="s">
        <v>5923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 t="n">
        <v>118867.401544204</v>
      </c>
      <c r="AH2541" s="2"/>
      <c r="AI2541" s="2"/>
      <c r="AJ2541" s="2"/>
      <c r="AK2541" s="2"/>
      <c r="AL2541" s="2"/>
      <c r="AM2541" s="2"/>
    </row>
    <row r="2542">
      <c r="A2542" t="str">
        <f t="shared" si="429"/>
        <v>R&amp;D</v>
      </c>
      <c r="B2542" t="str">
        <f t="shared" si="430"/>
        <v>AH21</v>
      </c>
      <c r="C2542" t="str">
        <f t="shared" si="431"/>
        <v>AIR POLLUTION (BASIC)</v>
      </c>
      <c r="D2542" s="2" t="n">
        <f t="shared" si="432"/>
        <v>0</v>
      </c>
      <c r="E2542" s="2" t="n">
        <f t="shared" si="433"/>
        <v>0</v>
      </c>
      <c r="F2542" s="2" t="n">
        <f t="shared" si="434"/>
        <v>0</v>
      </c>
      <c r="G2542" s="2" t="n">
        <f t="shared" si="435"/>
        <v>0</v>
      </c>
      <c r="H2542" s="3" t="e">
        <f t="shared" si="436"/>
        <v>#DIV/0!</v>
      </c>
      <c r="I2542" s="3" t="e">
        <f t="shared" si="437"/>
        <v>#DIV/0!</v>
      </c>
      <c r="J2542" s="3" t="e">
        <f t="shared" si="438"/>
        <v>#DIV/0!</v>
      </c>
      <c r="K2542" s="3" t="n">
        <f t="shared" si="439"/>
        <v>0</v>
      </c>
      <c r="L2542" s="3" t="n">
        <f>AM2542/SUM(AM1:AM$2860)</f>
        <v>0</v>
      </c>
      <c r="M2542" t="s">
        <v>36</v>
      </c>
      <c r="N2542" t="s">
        <v>5924</v>
      </c>
      <c r="O2542" t="s">
        <v>5925</v>
      </c>
      <c r="P2542" s="2" t="n">
        <v>484719.014930751</v>
      </c>
      <c r="Q2542" s="2" t="n">
        <v>459913.460108903</v>
      </c>
      <c r="R2542" s="2"/>
      <c r="S2542" s="2" t="n">
        <v>227196.676657317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</row>
    <row r="2543">
      <c r="A2543" t="str">
        <f t="shared" si="429"/>
        <v>R&amp;D</v>
      </c>
      <c r="B2543" t="str">
        <f t="shared" si="430"/>
        <v>AH22</v>
      </c>
      <c r="C2543" t="str">
        <f t="shared" si="431"/>
        <v>AIR POLLUTION (APPLIED/EXPLORATORY)</v>
      </c>
      <c r="D2543" s="2" t="n">
        <f t="shared" si="432"/>
        <v>0</v>
      </c>
      <c r="E2543" s="2" t="n">
        <f t="shared" si="433"/>
        <v>0</v>
      </c>
      <c r="F2543" s="2" t="n">
        <f t="shared" si="434"/>
        <v>0</v>
      </c>
      <c r="G2543" s="2" t="n">
        <f t="shared" si="435"/>
        <v>0</v>
      </c>
      <c r="H2543" s="3" t="e">
        <f t="shared" si="436"/>
        <v>#DIV/0!</v>
      </c>
      <c r="I2543" s="3" t="e">
        <f t="shared" si="437"/>
        <v>#DIV/0!</v>
      </c>
      <c r="J2543" s="3" t="e">
        <f t="shared" si="438"/>
        <v>#DIV/0!</v>
      </c>
      <c r="K2543" s="3" t="n">
        <f t="shared" si="439"/>
        <v>0</v>
      </c>
      <c r="L2543" s="3" t="n">
        <f>AM2543/SUM(AM1:AM$2860)</f>
        <v>0</v>
      </c>
      <c r="M2543" t="s">
        <v>36</v>
      </c>
      <c r="N2543" t="s">
        <v>5926</v>
      </c>
      <c r="O2543" t="s">
        <v>5927</v>
      </c>
      <c r="P2543" s="2"/>
      <c r="Q2543" s="2" t="n">
        <v>2314158.9640876702</v>
      </c>
      <c r="R2543" s="2" t="n">
        <v>615744.74386248796</v>
      </c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</row>
    <row r="2544">
      <c r="A2544" t="str">
        <f t="shared" si="429"/>
        <v>R&amp;D</v>
      </c>
      <c r="B2544" t="str">
        <f t="shared" si="430"/>
        <v>AH23</v>
      </c>
      <c r="C2544" t="str">
        <f t="shared" si="431"/>
        <v>AIR POLLUTION (ADVANCED)</v>
      </c>
      <c r="D2544" s="2" t="n">
        <f t="shared" si="432"/>
        <v>0</v>
      </c>
      <c r="E2544" s="2" t="n">
        <f t="shared" si="433"/>
        <v>0</v>
      </c>
      <c r="F2544" s="2" t="n">
        <f t="shared" si="434"/>
        <v>0</v>
      </c>
      <c r="G2544" s="2" t="n">
        <f t="shared" si="435"/>
        <v>0</v>
      </c>
      <c r="H2544" s="3" t="e">
        <f t="shared" si="436"/>
        <v>#DIV/0!</v>
      </c>
      <c r="I2544" s="3" t="e">
        <f t="shared" si="437"/>
        <v>#DIV/0!</v>
      </c>
      <c r="J2544" s="3" t="e">
        <f t="shared" si="438"/>
        <v>#DIV/0!</v>
      </c>
      <c r="K2544" s="3" t="n">
        <f t="shared" si="439"/>
        <v>0</v>
      </c>
      <c r="L2544" s="3" t="n">
        <f>AM2544/SUM(AM1:AM$2860)</f>
        <v>0</v>
      </c>
      <c r="M2544" t="s">
        <v>36</v>
      </c>
      <c r="N2544" t="s">
        <v>5928</v>
      </c>
      <c r="O2544" t="s">
        <v>5929</v>
      </c>
      <c r="P2544" s="2"/>
      <c r="Q2544" s="2"/>
      <c r="R2544" s="2"/>
      <c r="S2544" s="2"/>
      <c r="T2544" s="2" t="n">
        <v>655978.38395039598</v>
      </c>
      <c r="U2544" s="2" t="n">
        <v>3974.3814059768501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</row>
    <row r="2545">
      <c r="A2545" t="str">
        <f t="shared" si="429"/>
        <v>R&amp;D</v>
      </c>
      <c r="B2545" t="str">
        <f t="shared" si="430"/>
        <v>AH24</v>
      </c>
      <c r="C2545" t="str">
        <f t="shared" si="431"/>
        <v>AIR POLLUTION (ENGINEERING)</v>
      </c>
      <c r="D2545" s="2" t="n">
        <f t="shared" si="432"/>
        <v>0</v>
      </c>
      <c r="E2545" s="2" t="n">
        <f t="shared" si="433"/>
        <v>0</v>
      </c>
      <c r="F2545" s="2" t="n">
        <f t="shared" si="434"/>
        <v>0</v>
      </c>
      <c r="G2545" s="2" t="n">
        <f t="shared" si="435"/>
        <v>0</v>
      </c>
      <c r="H2545" s="3" t="e">
        <f t="shared" si="436"/>
        <v>#DIV/0!</v>
      </c>
      <c r="I2545" s="3" t="e">
        <f t="shared" si="437"/>
        <v>#DIV/0!</v>
      </c>
      <c r="J2545" s="3" t="e">
        <f t="shared" si="438"/>
        <v>#DIV/0!</v>
      </c>
      <c r="K2545" s="3" t="n">
        <f t="shared" si="439"/>
        <v>0</v>
      </c>
      <c r="L2545" s="3" t="n">
        <f>AM2545/SUM(AM1:AM$2860)</f>
        <v>0</v>
      </c>
      <c r="M2545" t="s">
        <v>36</v>
      </c>
      <c r="N2545" t="s">
        <v>5930</v>
      </c>
      <c r="O2545" t="s">
        <v>5931</v>
      </c>
      <c r="P2545" s="2"/>
      <c r="Q2545" s="2"/>
      <c r="R2545" s="2"/>
      <c r="S2545" s="2"/>
      <c r="T2545" s="2"/>
      <c r="U2545" s="2" t="n">
        <v>72139.425665333503</v>
      </c>
      <c r="V2545" s="2"/>
      <c r="W2545" s="2"/>
      <c r="X2545" s="2" t="n">
        <v>93311.104015645906</v>
      </c>
      <c r="Y2545" s="2" t="n">
        <v>39478.453415915101</v>
      </c>
      <c r="Z2545" s="2" t="n">
        <v>431715.146308714</v>
      </c>
      <c r="AA2545" s="2" t="n">
        <v>-382566.145011388</v>
      </c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</row>
    <row r="2546">
      <c r="A2546" t="str">
        <f t="shared" si="429"/>
        <v>R&amp;D</v>
      </c>
      <c r="B2546" t="str">
        <f t="shared" si="430"/>
        <v>AH25</v>
      </c>
      <c r="C2546" t="str">
        <f t="shared" si="431"/>
        <v>AIR POLLUTION (OPERATIONAL)</v>
      </c>
      <c r="D2546" s="2" t="n">
        <f t="shared" si="432"/>
        <v>0</v>
      </c>
      <c r="E2546" s="2" t="n">
        <f t="shared" si="433"/>
        <v>0</v>
      </c>
      <c r="F2546" s="2" t="n">
        <f t="shared" si="434"/>
        <v>0</v>
      </c>
      <c r="G2546" s="2" t="n">
        <f t="shared" si="435"/>
        <v>0</v>
      </c>
      <c r="H2546" s="3" t="e">
        <f t="shared" si="436"/>
        <v>#DIV/0!</v>
      </c>
      <c r="I2546" s="3" t="e">
        <f t="shared" si="437"/>
        <v>#DIV/0!</v>
      </c>
      <c r="J2546" s="3" t="e">
        <f t="shared" si="438"/>
        <v>#DIV/0!</v>
      </c>
      <c r="K2546" s="3" t="n">
        <f t="shared" si="439"/>
        <v>0</v>
      </c>
      <c r="L2546" s="3" t="n">
        <f>AM2546/SUM(AM1:AM$2860)</f>
        <v>0</v>
      </c>
      <c r="M2546" t="s">
        <v>36</v>
      </c>
      <c r="N2546" t="s">
        <v>5932</v>
      </c>
      <c r="O2546" t="s">
        <v>5933</v>
      </c>
      <c r="P2546" s="2"/>
      <c r="Q2546" s="2"/>
      <c r="R2546" s="2"/>
      <c r="S2546" s="2"/>
      <c r="T2546" s="2"/>
      <c r="U2546" s="2"/>
      <c r="V2546" s="2" t="n">
        <v>97781.352342373895</v>
      </c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</row>
    <row r="2547">
      <c r="A2547" t="str">
        <f t="shared" si="429"/>
        <v>R&amp;D</v>
      </c>
      <c r="B2547" t="str">
        <f t="shared" si="430"/>
        <v>AH26</v>
      </c>
      <c r="C2547" t="str">
        <f t="shared" si="431"/>
        <v>AIR POLLUTION (MANAGEMENT/SUPPORT)</v>
      </c>
      <c r="D2547" s="2" t="n">
        <f t="shared" si="432"/>
        <v>0</v>
      </c>
      <c r="E2547" s="2" t="n">
        <f t="shared" si="433"/>
        <v>0</v>
      </c>
      <c r="F2547" s="2" t="n">
        <f t="shared" si="434"/>
        <v>0</v>
      </c>
      <c r="G2547" s="2" t="n">
        <f t="shared" si="435"/>
        <v>0</v>
      </c>
      <c r="H2547" s="3" t="e">
        <f t="shared" si="436"/>
        <v>#DIV/0!</v>
      </c>
      <c r="I2547" s="3" t="e">
        <f t="shared" si="437"/>
        <v>#DIV/0!</v>
      </c>
      <c r="J2547" s="3" t="e">
        <f t="shared" si="438"/>
        <v>#DIV/0!</v>
      </c>
      <c r="K2547" s="3" t="n">
        <f t="shared" si="439"/>
        <v>0</v>
      </c>
      <c r="L2547" s="3" t="n">
        <f>AM2547/SUM(AM1:AM$2860)</f>
        <v>0</v>
      </c>
      <c r="M2547" t="s">
        <v>36</v>
      </c>
      <c r="N2547" t="s">
        <v>5934</v>
      </c>
      <c r="O2547" t="s">
        <v>5935</v>
      </c>
      <c r="P2547" s="2"/>
      <c r="Q2547" s="2"/>
      <c r="R2547" s="2"/>
      <c r="S2547" s="2"/>
      <c r="T2547" s="2"/>
      <c r="U2547" s="2" t="n">
        <v>72725.549476022396</v>
      </c>
      <c r="V2547" s="2" t="n">
        <v>72613.528107489998</v>
      </c>
      <c r="W2547" s="2" t="n">
        <v>105513.663380504</v>
      </c>
      <c r="X2547" s="2"/>
      <c r="Y2547" s="2" t="n">
        <v>0</v>
      </c>
      <c r="Z2547" s="2"/>
      <c r="AA2547" s="2"/>
      <c r="AB2547" s="2"/>
      <c r="AC2547" s="2"/>
      <c r="AD2547" s="2"/>
      <c r="AE2547" s="2"/>
      <c r="AF2547" s="2"/>
      <c r="AG2547" s="2"/>
      <c r="AH2547" s="2" t="n">
        <v>3581.0344573747202</v>
      </c>
      <c r="AI2547" s="2"/>
      <c r="AJ2547" s="2"/>
      <c r="AK2547" s="2"/>
      <c r="AL2547" s="2"/>
      <c r="AM2547" s="2"/>
    </row>
    <row r="2548">
      <c r="A2548" t="str">
        <f t="shared" si="429"/>
        <v>R&amp;D</v>
      </c>
      <c r="B2548" t="str">
        <f t="shared" si="430"/>
        <v>AH27</v>
      </c>
      <c r="C2548" t="str">
        <f t="shared" si="431"/>
        <v>R&amp;D- ENVIRONMENTAL PROTECTION: AIR POLLUTION (COMMERCIALIZED)</v>
      </c>
      <c r="D2548" s="2" t="n">
        <f t="shared" si="432"/>
        <v>0</v>
      </c>
      <c r="E2548" s="2" t="n">
        <f t="shared" si="433"/>
        <v>0</v>
      </c>
      <c r="F2548" s="2" t="n">
        <f t="shared" si="434"/>
        <v>0</v>
      </c>
      <c r="G2548" s="2" t="n">
        <f t="shared" si="435"/>
        <v>0</v>
      </c>
      <c r="H2548" s="3" t="e">
        <f t="shared" si="436"/>
        <v>#DIV/0!</v>
      </c>
      <c r="I2548" s="3" t="e">
        <f t="shared" si="437"/>
        <v>#DIV/0!</v>
      </c>
      <c r="J2548" s="3" t="e">
        <f t="shared" si="438"/>
        <v>#DIV/0!</v>
      </c>
      <c r="K2548" s="3" t="n">
        <f t="shared" si="439"/>
        <v>0</v>
      </c>
      <c r="L2548" s="3" t="n">
        <f>AM2548/SUM(AM1:AM$2860)</f>
        <v>0</v>
      </c>
      <c r="M2548" t="s">
        <v>36</v>
      </c>
      <c r="N2548" t="s">
        <v>5936</v>
      </c>
      <c r="O2548" t="s">
        <v>5937</v>
      </c>
      <c r="P2548" s="2"/>
      <c r="Q2548" s="2"/>
      <c r="R2548" s="2"/>
      <c r="S2548" s="2"/>
      <c r="T2548" s="2"/>
      <c r="U2548" s="2" t="n">
        <v>169411.43610969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</row>
    <row r="2549">
      <c r="A2549" t="str">
        <f t="shared" si="429"/>
        <v>R&amp;D</v>
      </c>
      <c r="B2549" t="str">
        <f t="shared" si="430"/>
        <v>AH31</v>
      </c>
      <c r="C2549" t="str">
        <f t="shared" si="431"/>
        <v>R&amp;D- ENVIRONMENTAL PROTECTION: WATER POLLUTION (BASIC RESEARCH)</v>
      </c>
      <c r="D2549" s="2" t="n">
        <f t="shared" si="432"/>
        <v>120851.60000020301</v>
      </c>
      <c r="E2549" s="2" t="n">
        <f t="shared" si="433"/>
        <v>0</v>
      </c>
      <c r="F2549" s="2" t="n">
        <f t="shared" si="434"/>
        <v>0</v>
      </c>
      <c r="G2549" s="2" t="n">
        <f t="shared" si="435"/>
        <v>0</v>
      </c>
      <c r="H2549" s="3" t="e">
        <f t="shared" si="436"/>
        <v>#DIV/0!</v>
      </c>
      <c r="I2549" s="3" t="n">
        <f t="shared" si="437"/>
        <v>-1</v>
      </c>
      <c r="J2549" s="3" t="e">
        <f t="shared" si="438"/>
        <v>#DIV/0!</v>
      </c>
      <c r="K2549" s="3" t="n">
        <f t="shared" si="439"/>
        <v>0</v>
      </c>
      <c r="L2549" s="3" t="n">
        <f>AM2549/SUM(AM1:AM$2860)</f>
        <v>0</v>
      </c>
      <c r="M2549" t="s">
        <v>36</v>
      </c>
      <c r="N2549" t="s">
        <v>5938</v>
      </c>
      <c r="O2549" t="s">
        <v>5939</v>
      </c>
      <c r="P2549" s="2"/>
      <c r="Q2549" s="2"/>
      <c r="R2549" s="2"/>
      <c r="S2549" s="2"/>
      <c r="T2549" s="2"/>
      <c r="U2549" s="2" t="n">
        <v>133249.329375831</v>
      </c>
      <c r="V2549" s="2"/>
      <c r="W2549" s="2"/>
      <c r="X2549" s="2"/>
      <c r="Y2549" s="2"/>
      <c r="Z2549" s="2"/>
      <c r="AA2549" s="2"/>
      <c r="AB2549" s="2" t="n">
        <v>159301.63684972501</v>
      </c>
      <c r="AC2549" s="2" t="n">
        <v>78351.635141441802</v>
      </c>
      <c r="AD2549" s="2" t="n">
        <v>95083.216011987402</v>
      </c>
      <c r="AE2549" s="2" t="n">
        <v>120851.60000020301</v>
      </c>
      <c r="AF2549" s="2" t="n">
        <v>160576.80955343199</v>
      </c>
      <c r="AG2549" s="2" t="n">
        <v>11687.2389849473</v>
      </c>
      <c r="AH2549" s="2" t="n">
        <v>-31028.612443618102</v>
      </c>
      <c r="AI2549" s="2"/>
      <c r="AJ2549" s="2"/>
      <c r="AK2549" s="2"/>
      <c r="AL2549" s="2"/>
      <c r="AM2549" s="2"/>
    </row>
    <row r="2550">
      <c r="A2550" t="str">
        <f t="shared" si="429"/>
        <v>R&amp;D</v>
      </c>
      <c r="B2550" t="str">
        <f t="shared" si="430"/>
        <v>AH32</v>
      </c>
      <c r="C2550" t="str">
        <f t="shared" si="431"/>
        <v>R&amp;D- ENVIRONMENTAL PROTECTION: WATER POLLUTION (APPLIED RESEARCH/EXPLORATORY DEVELOPMENT)</v>
      </c>
      <c r="D2550" s="2" t="n">
        <f t="shared" si="432"/>
        <v>11928.5060545666</v>
      </c>
      <c r="E2550" s="2" t="n">
        <f t="shared" si="433"/>
        <v>0</v>
      </c>
      <c r="F2550" s="2" t="n">
        <f t="shared" si="434"/>
        <v>0</v>
      </c>
      <c r="G2550" s="2" t="n">
        <f t="shared" si="435"/>
        <v>0</v>
      </c>
      <c r="H2550" s="3" t="e">
        <f t="shared" si="436"/>
        <v>#DIV/0!</v>
      </c>
      <c r="I2550" s="3" t="n">
        <f t="shared" si="437"/>
        <v>-1</v>
      </c>
      <c r="J2550" s="3" t="e">
        <f t="shared" si="438"/>
        <v>#DIV/0!</v>
      </c>
      <c r="K2550" s="3" t="n">
        <f t="shared" si="439"/>
        <v>0</v>
      </c>
      <c r="L2550" s="3" t="n">
        <f>AM2550/SUM(AM1:AM$2860)</f>
        <v>0</v>
      </c>
      <c r="M2550" t="s">
        <v>36</v>
      </c>
      <c r="N2550" t="s">
        <v>5940</v>
      </c>
      <c r="O2550" t="s">
        <v>5941</v>
      </c>
      <c r="P2550" s="2"/>
      <c r="Q2550" s="2"/>
      <c r="R2550" s="2"/>
      <c r="S2550" s="2" t="n">
        <v>540962.60916427395</v>
      </c>
      <c r="T2550" s="2" t="n">
        <v>148747.93286857</v>
      </c>
      <c r="U2550" s="2" t="n">
        <v>64964.461775865697</v>
      </c>
      <c r="V2550" s="2" t="n">
        <v>55925.391333556698</v>
      </c>
      <c r="W2550" s="2"/>
      <c r="X2550" s="2"/>
      <c r="Y2550" s="2" t="n">
        <v>329901.49868352199</v>
      </c>
      <c r="Z2550" s="2" t="n">
        <v>0</v>
      </c>
      <c r="AA2550" s="2" t="n">
        <v>0</v>
      </c>
      <c r="AB2550" s="2"/>
      <c r="AC2550" s="2" t="n">
        <v>8260.9486362174903</v>
      </c>
      <c r="AD2550" s="2" t="n">
        <v>12079.8170545252</v>
      </c>
      <c r="AE2550" s="2" t="n">
        <v>11928.5060545666</v>
      </c>
      <c r="AF2550" s="2" t="n">
        <v>431182.36930892803</v>
      </c>
      <c r="AG2550" s="2" t="n">
        <v>25823.5155247123</v>
      </c>
      <c r="AH2550" s="2" t="n">
        <v>36309.074420449499</v>
      </c>
      <c r="AI2550" s="2" t="n">
        <v>0</v>
      </c>
      <c r="AJ2550" s="2"/>
      <c r="AK2550" s="2"/>
      <c r="AL2550" s="2"/>
      <c r="AM2550" s="2"/>
    </row>
    <row r="2551">
      <c r="A2551" t="str">
        <f t="shared" si="429"/>
        <v>R&amp;D</v>
      </c>
      <c r="B2551" t="str">
        <f t="shared" si="430"/>
        <v>AH33</v>
      </c>
      <c r="C2551" t="str">
        <f t="shared" si="431"/>
        <v>R&amp;D- ENVIRONMENTAL PROTECTION: WATER POLLUTION (ADVANCED DEVELOPMENT)</v>
      </c>
      <c r="D2551" s="2" t="n">
        <f t="shared" si="432"/>
        <v>379527.99972648802</v>
      </c>
      <c r="E2551" s="2" t="n">
        <f t="shared" si="433"/>
        <v>0</v>
      </c>
      <c r="F2551" s="2" t="n">
        <f t="shared" si="434"/>
        <v>0</v>
      </c>
      <c r="G2551" s="2" t="n">
        <f t="shared" si="435"/>
        <v>0</v>
      </c>
      <c r="H2551" s="3" t="e">
        <f t="shared" si="436"/>
        <v>#DIV/0!</v>
      </c>
      <c r="I2551" s="3" t="n">
        <f t="shared" si="437"/>
        <v>-1</v>
      </c>
      <c r="J2551" s="3" t="e">
        <f t="shared" si="438"/>
        <v>#DIV/0!</v>
      </c>
      <c r="K2551" s="3" t="n">
        <f t="shared" si="439"/>
        <v>0</v>
      </c>
      <c r="L2551" s="3" t="n">
        <f>AM2551/SUM(AM1:AM$2860)</f>
        <v>0</v>
      </c>
      <c r="M2551" t="s">
        <v>36</v>
      </c>
      <c r="N2551" t="s">
        <v>5942</v>
      </c>
      <c r="O2551" t="s">
        <v>5943</v>
      </c>
      <c r="P2551" s="2" t="n">
        <v>7271250.5542155998</v>
      </c>
      <c r="Q2551" s="2" t="n">
        <v>860482.23021850304</v>
      </c>
      <c r="R2551" s="2" t="n">
        <v>371842.140829754</v>
      </c>
      <c r="S2551" s="2" t="n">
        <v>483622.09643119603</v>
      </c>
      <c r="T2551" s="2" t="n">
        <v>109271.718964581</v>
      </c>
      <c r="U2551" s="2" t="n">
        <v>160052.22264984701</v>
      </c>
      <c r="V2551" s="2"/>
      <c r="W2551" s="2" t="n">
        <v>28713.251124821301</v>
      </c>
      <c r="X2551" s="2" t="n">
        <v>109712.53007005301</v>
      </c>
      <c r="Y2551" s="2" t="n">
        <v>112203.10288643499</v>
      </c>
      <c r="Z2551" s="2" t="n">
        <v>24522.296692082</v>
      </c>
      <c r="AA2551" s="2" t="n">
        <v>51211.960770866099</v>
      </c>
      <c r="AB2551" s="2" t="n">
        <v>40927.2499921911</v>
      </c>
      <c r="AC2551" s="2" t="n">
        <v>8656.6827026231203</v>
      </c>
      <c r="AD2551" s="2"/>
      <c r="AE2551" s="2" t="n">
        <v>379527.99972648802</v>
      </c>
      <c r="AF2551" s="2" t="n">
        <v>0</v>
      </c>
      <c r="AG2551" s="2" t="n">
        <v>10543.058288321001</v>
      </c>
      <c r="AH2551" s="2" t="n">
        <v>-11419.1149788735</v>
      </c>
      <c r="AI2551" s="2"/>
      <c r="AJ2551" s="2"/>
      <c r="AK2551" s="2"/>
      <c r="AL2551" s="2"/>
      <c r="AM2551" s="2"/>
    </row>
    <row r="2552">
      <c r="A2552" t="str">
        <f t="shared" si="429"/>
        <v>R&amp;D</v>
      </c>
      <c r="B2552" t="str">
        <f t="shared" si="430"/>
        <v>AH34</v>
      </c>
      <c r="C2552" t="str">
        <f t="shared" si="431"/>
        <v>WATER POLLUTION (ENGINEERING)</v>
      </c>
      <c r="D2552" s="2" t="n">
        <f t="shared" si="432"/>
        <v>26014.6862231251</v>
      </c>
      <c r="E2552" s="2" t="n">
        <f t="shared" si="433"/>
        <v>0</v>
      </c>
      <c r="F2552" s="2" t="n">
        <f t="shared" si="434"/>
        <v>0</v>
      </c>
      <c r="G2552" s="2" t="n">
        <f t="shared" si="435"/>
        <v>0</v>
      </c>
      <c r="H2552" s="3" t="e">
        <f t="shared" si="436"/>
        <v>#DIV/0!</v>
      </c>
      <c r="I2552" s="3" t="n">
        <f t="shared" si="437"/>
        <v>-1</v>
      </c>
      <c r="J2552" s="3" t="e">
        <f t="shared" si="438"/>
        <v>#DIV/0!</v>
      </c>
      <c r="K2552" s="3" t="n">
        <f t="shared" si="439"/>
        <v>0</v>
      </c>
      <c r="L2552" s="3" t="n">
        <f>AM2552/SUM(AM1:AM$2860)</f>
        <v>0</v>
      </c>
      <c r="M2552" t="s">
        <v>36</v>
      </c>
      <c r="N2552" t="s">
        <v>5944</v>
      </c>
      <c r="O2552" t="s">
        <v>5945</v>
      </c>
      <c r="P2552" s="2"/>
      <c r="Q2552" s="2"/>
      <c r="R2552" s="2"/>
      <c r="S2552" s="2" t="n">
        <v>213337.36699436099</v>
      </c>
      <c r="T2552" s="2" t="n">
        <v>334435.927385722</v>
      </c>
      <c r="U2552" s="2"/>
      <c r="V2552" s="2" t="n">
        <v>0</v>
      </c>
      <c r="W2552" s="2"/>
      <c r="X2552" s="2"/>
      <c r="Y2552" s="2"/>
      <c r="Z2552" s="2"/>
      <c r="AA2552" s="2"/>
      <c r="AB2552" s="2"/>
      <c r="AC2552" s="2" t="n">
        <v>178045.703151722</v>
      </c>
      <c r="AD2552" s="2" t="n">
        <v>0</v>
      </c>
      <c r="AE2552" s="2" t="n">
        <v>26014.6862231251</v>
      </c>
      <c r="AF2552" s="2" t="n">
        <v>289153.64742862299</v>
      </c>
      <c r="AG2552" s="2" t="n">
        <v>29218.0974623683</v>
      </c>
      <c r="AH2552" s="2" t="n">
        <v>0</v>
      </c>
      <c r="AI2552" s="2"/>
      <c r="AJ2552" s="2"/>
      <c r="AK2552" s="2"/>
      <c r="AL2552" s="2"/>
      <c r="AM2552" s="2"/>
    </row>
    <row r="2553">
      <c r="A2553" t="str">
        <f t="shared" si="429"/>
        <v>R&amp;D</v>
      </c>
      <c r="B2553" t="str">
        <f t="shared" si="430"/>
        <v>AH35</v>
      </c>
      <c r="C2553" t="str">
        <f t="shared" si="431"/>
        <v>R&amp;D- ENVIRONMENTAL PROTECTION: WATER POLLUTION (OPERATIONAL SYSTEMS DEVELOPMENT)</v>
      </c>
      <c r="D2553" s="2" t="n">
        <f t="shared" si="432"/>
        <v>0</v>
      </c>
      <c r="E2553" s="2" t="n">
        <f t="shared" si="433"/>
        <v>0</v>
      </c>
      <c r="F2553" s="2" t="n">
        <f t="shared" si="434"/>
        <v>0</v>
      </c>
      <c r="G2553" s="2" t="n">
        <f t="shared" si="435"/>
        <v>0</v>
      </c>
      <c r="H2553" s="3" t="e">
        <f t="shared" si="436"/>
        <v>#DIV/0!</v>
      </c>
      <c r="I2553" s="3" t="e">
        <f t="shared" si="437"/>
        <v>#DIV/0!</v>
      </c>
      <c r="J2553" s="3" t="e">
        <f t="shared" si="438"/>
        <v>#DIV/0!</v>
      </c>
      <c r="K2553" s="3" t="n">
        <f t="shared" si="439"/>
        <v>0</v>
      </c>
      <c r="L2553" s="3" t="n">
        <f>AM2553/SUM(AM1:AM$2860)</f>
        <v>0</v>
      </c>
      <c r="M2553" t="s">
        <v>36</v>
      </c>
      <c r="N2553" t="s">
        <v>5946</v>
      </c>
      <c r="O2553" t="s">
        <v>5947</v>
      </c>
      <c r="P2553" s="2"/>
      <c r="Q2553" s="2"/>
      <c r="R2553" s="2" t="n">
        <v>483593.56270625303</v>
      </c>
      <c r="S2553" s="2" t="n">
        <v>-27967.004974625099</v>
      </c>
      <c r="T2553" s="2"/>
      <c r="U2553" s="2" t="n">
        <v>14865.312509024199</v>
      </c>
      <c r="V2553" s="2" t="n">
        <v>195736.07339788199</v>
      </c>
      <c r="W2553" s="2"/>
      <c r="X2553" s="2"/>
      <c r="Y2553" s="2"/>
      <c r="Z2553" s="2"/>
      <c r="AA2553" s="2"/>
      <c r="AB2553" s="2"/>
      <c r="AC2553" s="2" t="n">
        <v>24733.3791503518</v>
      </c>
      <c r="AD2553" s="2"/>
      <c r="AE2553" s="2"/>
      <c r="AF2553" s="2"/>
      <c r="AG2553" s="2" t="n">
        <v>71571.987241153402</v>
      </c>
      <c r="AH2553" s="2"/>
      <c r="AI2553" s="2"/>
      <c r="AJ2553" s="2"/>
      <c r="AK2553" s="2"/>
      <c r="AL2553" s="2"/>
      <c r="AM2553" s="2"/>
    </row>
    <row r="2554">
      <c r="A2554" t="str">
        <f t="shared" si="429"/>
        <v>R&amp;D</v>
      </c>
      <c r="B2554" t="str">
        <f t="shared" si="430"/>
        <v>AH36</v>
      </c>
      <c r="C2554" t="str">
        <f t="shared" si="431"/>
        <v>R&amp;D- ENVIRONMENTAL PROTECTION: WATER POLLUTION (MANAGEMENT/SUPPORT)</v>
      </c>
      <c r="D2554" s="2" t="n">
        <f t="shared" si="432"/>
        <v>45447.0683164937</v>
      </c>
      <c r="E2554" s="2" t="n">
        <f t="shared" si="433"/>
        <v>0</v>
      </c>
      <c r="F2554" s="2" t="n">
        <f t="shared" si="434"/>
        <v>0</v>
      </c>
      <c r="G2554" s="2" t="n">
        <f t="shared" si="435"/>
        <v>0</v>
      </c>
      <c r="H2554" s="3" t="e">
        <f t="shared" si="436"/>
        <v>#DIV/0!</v>
      </c>
      <c r="I2554" s="3" t="n">
        <f t="shared" si="437"/>
        <v>-1</v>
      </c>
      <c r="J2554" s="3" t="e">
        <f t="shared" si="438"/>
        <v>#DIV/0!</v>
      </c>
      <c r="K2554" s="3" t="n">
        <f t="shared" si="439"/>
        <v>0</v>
      </c>
      <c r="L2554" s="3" t="n">
        <f>AM2554/SUM(AM1:AM$2860)</f>
        <v>0</v>
      </c>
      <c r="M2554" t="s">
        <v>36</v>
      </c>
      <c r="N2554" t="s">
        <v>5948</v>
      </c>
      <c r="O2554" t="s">
        <v>5949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 t="n">
        <v>94025.619748249897</v>
      </c>
      <c r="AC2554" s="2"/>
      <c r="AD2554" s="2" t="n">
        <v>-4581.0373805249701</v>
      </c>
      <c r="AE2554" s="2" t="n">
        <v>45447.0683164937</v>
      </c>
      <c r="AF2554" s="2"/>
      <c r="AG2554" s="2"/>
      <c r="AH2554" s="2"/>
      <c r="AI2554" s="2"/>
      <c r="AJ2554" s="2"/>
      <c r="AK2554" s="2"/>
      <c r="AL2554" s="2"/>
      <c r="AM2554" s="2"/>
    </row>
    <row r="2555">
      <c r="A2555" t="str">
        <f t="shared" si="429"/>
        <v>R&amp;D</v>
      </c>
      <c r="B2555" t="str">
        <f t="shared" si="430"/>
        <v>AH41</v>
      </c>
      <c r="C2555" t="str">
        <f t="shared" si="431"/>
        <v>NOISE POLLUTION (BASIC)</v>
      </c>
      <c r="D2555" s="2" t="n">
        <f t="shared" si="432"/>
        <v>0</v>
      </c>
      <c r="E2555" s="2" t="n">
        <f t="shared" si="433"/>
        <v>41552.515938758101</v>
      </c>
      <c r="F2555" s="2" t="n">
        <f t="shared" si="434"/>
        <v>0</v>
      </c>
      <c r="G2555" s="2" t="n">
        <f t="shared" si="435"/>
        <v>0</v>
      </c>
      <c r="H2555" s="3" t="n">
        <f t="shared" si="436"/>
        <v>-1</v>
      </c>
      <c r="I2555" s="3" t="e">
        <f t="shared" si="437"/>
        <v>#DIV/0!</v>
      </c>
      <c r="J2555" s="3" t="e">
        <f t="shared" si="438"/>
        <v>#DIV/0!</v>
      </c>
      <c r="K2555" s="3" t="n">
        <f t="shared" si="439"/>
        <v>0</v>
      </c>
      <c r="L2555" s="3" t="n">
        <f>AM2555/SUM(AM1:AM$2860)</f>
        <v>0</v>
      </c>
      <c r="M2555" t="s">
        <v>36</v>
      </c>
      <c r="N2555" t="s">
        <v>5950</v>
      </c>
      <c r="O2555" t="s">
        <v>5951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 t="n">
        <v>3613748.5762488199</v>
      </c>
      <c r="AB2555" s="2" t="n">
        <v>0</v>
      </c>
      <c r="AC2555" s="2" t="n">
        <v>0</v>
      </c>
      <c r="AD2555" s="2" t="n">
        <v>0</v>
      </c>
      <c r="AE2555" s="2"/>
      <c r="AF2555" s="2"/>
      <c r="AG2555" s="2"/>
      <c r="AH2555" s="2"/>
      <c r="AI2555" s="2"/>
      <c r="AJ2555" s="2" t="n">
        <v>35685.692840257499</v>
      </c>
      <c r="AK2555" s="2" t="n">
        <v>41552.515938758101</v>
      </c>
      <c r="AL2555" s="2"/>
      <c r="AM2555" s="2"/>
    </row>
    <row r="2556">
      <c r="A2556" t="str">
        <f t="shared" si="429"/>
        <v>R&amp;D</v>
      </c>
      <c r="B2556" t="str">
        <f t="shared" si="430"/>
        <v>AH43</v>
      </c>
      <c r="C2556" t="str">
        <f t="shared" si="431"/>
        <v>R&amp;D- ENVIRONMENTAL PROTECTION: NOISE POLLUTION (ADVANCED DEVELOPMENT)</v>
      </c>
      <c r="D2556" s="2" t="n">
        <f t="shared" si="432"/>
        <v>0</v>
      </c>
      <c r="E2556" s="2" t="n">
        <f t="shared" si="433"/>
        <v>0</v>
      </c>
      <c r="F2556" s="2" t="n">
        <f t="shared" si="434"/>
        <v>0</v>
      </c>
      <c r="G2556" s="2" t="n">
        <f t="shared" si="435"/>
        <v>0</v>
      </c>
      <c r="H2556" s="3" t="e">
        <f t="shared" si="436"/>
        <v>#DIV/0!</v>
      </c>
      <c r="I2556" s="3" t="e">
        <f t="shared" si="437"/>
        <v>#DIV/0!</v>
      </c>
      <c r="J2556" s="3" t="e">
        <f t="shared" si="438"/>
        <v>#DIV/0!</v>
      </c>
      <c r="K2556" s="3" t="n">
        <f t="shared" si="439"/>
        <v>0</v>
      </c>
      <c r="L2556" s="3" t="n">
        <f>AM2556/SUM(AM1:AM$2860)</f>
        <v>0</v>
      </c>
      <c r="M2556" t="s">
        <v>36</v>
      </c>
      <c r="N2556" t="s">
        <v>5952</v>
      </c>
      <c r="O2556" t="s">
        <v>5953</v>
      </c>
      <c r="P2556" s="2"/>
      <c r="Q2556" s="2"/>
      <c r="R2556" s="2"/>
      <c r="S2556" s="2"/>
      <c r="T2556" s="2"/>
      <c r="U2556" s="2" t="n">
        <v>230984.75298085599</v>
      </c>
      <c r="V2556" s="2"/>
      <c r="W2556" s="2"/>
      <c r="X2556" s="2"/>
      <c r="Y2556" s="2"/>
      <c r="Z2556" s="2"/>
      <c r="AA2556" s="2"/>
      <c r="AB2556" s="2" t="n">
        <v>9746.9819981402798</v>
      </c>
      <c r="AC2556" s="2" t="n">
        <v>61.833447875879401</v>
      </c>
      <c r="AD2556" s="2" t="n">
        <v>12253.304434137201</v>
      </c>
      <c r="AE2556" s="2" t="n">
        <v>0</v>
      </c>
      <c r="AF2556" s="2" t="n">
        <v>9516.7202017072705</v>
      </c>
      <c r="AG2556" s="2" t="n">
        <v>7035.7178689382799</v>
      </c>
      <c r="AH2556" s="2" t="n">
        <v>15415.805221479201</v>
      </c>
      <c r="AI2556" s="2"/>
      <c r="AJ2556" s="2"/>
      <c r="AK2556" s="2"/>
      <c r="AL2556" s="2"/>
      <c r="AM2556" s="2"/>
    </row>
    <row r="2557">
      <c r="A2557" t="str">
        <f t="shared" si="429"/>
        <v>R&amp;D</v>
      </c>
      <c r="B2557" t="str">
        <f t="shared" si="430"/>
        <v>AH45</v>
      </c>
      <c r="C2557" t="str">
        <f t="shared" si="431"/>
        <v>NOISE POLLUTION (OPERATIONAL)</v>
      </c>
      <c r="D2557" s="2" t="n">
        <f t="shared" si="432"/>
        <v>0</v>
      </c>
      <c r="E2557" s="2" t="n">
        <f t="shared" si="433"/>
        <v>42766.583363174999</v>
      </c>
      <c r="F2557" s="2" t="n">
        <f t="shared" si="434"/>
        <v>0</v>
      </c>
      <c r="G2557" s="2" t="n">
        <f t="shared" si="435"/>
        <v>26962.926388257001</v>
      </c>
      <c r="H2557" s="3" t="n">
        <f t="shared" si="436"/>
        <v>-1</v>
      </c>
      <c r="I2557" s="3" t="e">
        <f t="shared" si="437"/>
        <v>#DIV/0!</v>
      </c>
      <c r="J2557" s="3" t="e">
        <f t="shared" si="438"/>
        <v>#DIV/0!</v>
      </c>
      <c r="K2557" s="3" t="n">
        <f t="shared" si="439"/>
        <v>0</v>
      </c>
      <c r="L2557" s="3" t="n">
        <f>AM2557/SUM(AM1:AM$2860)</f>
        <v>3.0678776358585361E-7</v>
      </c>
      <c r="M2557" t="s">
        <v>36</v>
      </c>
      <c r="N2557" t="s">
        <v>5954</v>
      </c>
      <c r="O2557" t="s">
        <v>5955</v>
      </c>
      <c r="P2557" s="2"/>
      <c r="Q2557" s="2"/>
      <c r="R2557" s="2"/>
      <c r="S2557" s="2"/>
      <c r="T2557" s="2"/>
      <c r="U2557" s="2" t="n">
        <v>202017.82130235</v>
      </c>
      <c r="V2557" s="2" t="n">
        <v>292056.374891666</v>
      </c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 t="n">
        <v>42766.583363174999</v>
      </c>
      <c r="AL2557" s="2"/>
      <c r="AM2557" s="2" t="n">
        <v>26962.926388257001</v>
      </c>
    </row>
    <row r="2558">
      <c r="A2558" t="str">
        <f t="shared" si="429"/>
        <v>R&amp;D</v>
      </c>
      <c r="B2558" t="str">
        <f t="shared" si="430"/>
        <v>AH46</v>
      </c>
      <c r="C2558" t="str">
        <f t="shared" si="431"/>
        <v>R&amp;D- ENVIRONMENTAL PROTECTION: NOISE POLLUTION (MANAGEMENT/SUPPORT)</v>
      </c>
      <c r="D2558" s="2" t="n">
        <f t="shared" si="432"/>
        <v>0</v>
      </c>
      <c r="E2558" s="2" t="n">
        <f t="shared" si="433"/>
        <v>0</v>
      </c>
      <c r="F2558" s="2" t="n">
        <f t="shared" si="434"/>
        <v>0</v>
      </c>
      <c r="G2558" s="2" t="n">
        <f t="shared" si="435"/>
        <v>0</v>
      </c>
      <c r="H2558" s="3" t="e">
        <f t="shared" si="436"/>
        <v>#DIV/0!</v>
      </c>
      <c r="I2558" s="3" t="e">
        <f t="shared" si="437"/>
        <v>#DIV/0!</v>
      </c>
      <c r="J2558" s="3" t="e">
        <f t="shared" si="438"/>
        <v>#DIV/0!</v>
      </c>
      <c r="K2558" s="3" t="n">
        <f t="shared" si="439"/>
        <v>0</v>
      </c>
      <c r="L2558" s="3" t="n">
        <f>AM2558/SUM(AM1:AM$2860)</f>
        <v>0</v>
      </c>
      <c r="M2558" t="s">
        <v>36</v>
      </c>
      <c r="N2558" t="s">
        <v>5956</v>
      </c>
      <c r="O2558" t="s">
        <v>5957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 t="n">
        <v>6650.3632987311103</v>
      </c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</row>
    <row r="2559">
      <c r="A2559" t="str">
        <f t="shared" si="429"/>
        <v>R&amp;D</v>
      </c>
      <c r="B2559" t="str">
        <f t="shared" si="430"/>
        <v>AH51</v>
      </c>
      <c r="C2559" t="str">
        <f t="shared" si="431"/>
        <v>R&amp;D-OTHER POLLUTION-RESEARCH</v>
      </c>
      <c r="D2559" s="2" t="n">
        <f t="shared" si="432"/>
        <v>0</v>
      </c>
      <c r="E2559" s="2" t="n">
        <f t="shared" si="433"/>
        <v>131403.683252652</v>
      </c>
      <c r="F2559" s="2" t="n">
        <f t="shared" si="434"/>
        <v>0</v>
      </c>
      <c r="G2559" s="2" t="n">
        <f t="shared" si="435"/>
        <v>0</v>
      </c>
      <c r="H2559" s="3" t="n">
        <f t="shared" si="436"/>
        <v>-1</v>
      </c>
      <c r="I2559" s="3" t="e">
        <f t="shared" si="437"/>
        <v>#DIV/0!</v>
      </c>
      <c r="J2559" s="3" t="e">
        <f t="shared" si="438"/>
        <v>#DIV/0!</v>
      </c>
      <c r="K2559" s="3" t="n">
        <f t="shared" si="439"/>
        <v>0</v>
      </c>
      <c r="L2559" s="3" t="n">
        <f>AM2559/SUM(AM1:AM$2860)</f>
        <v>0</v>
      </c>
      <c r="M2559" t="s">
        <v>36</v>
      </c>
      <c r="N2559" t="s">
        <v>5958</v>
      </c>
      <c r="O2559" t="s">
        <v>5959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 t="n">
        <v>131403.683252652</v>
      </c>
      <c r="AL2559" s="2" t="n">
        <v>0</v>
      </c>
      <c r="AM2559" s="2" t="n">
        <v>0</v>
      </c>
    </row>
    <row r="2560">
      <c r="A2560" t="str">
        <f t="shared" si="429"/>
        <v>R&amp;D</v>
      </c>
      <c r="B2560" t="str">
        <f t="shared" si="430"/>
        <v>AH52</v>
      </c>
      <c r="C2560" t="str">
        <f t="shared" si="431"/>
        <v>NATURAL RESOURCES AND ENVIRONMENT R&amp;D SERVICES; OTHER NATURAL RESOURCES; APPLIED RESEARCH</v>
      </c>
      <c r="D2560" s="2" t="n">
        <f t="shared" si="432"/>
        <v>0</v>
      </c>
      <c r="E2560" s="2" t="n">
        <f t="shared" si="433"/>
        <v>1127678.06564026</v>
      </c>
      <c r="F2560" s="2" t="n">
        <f t="shared" si="434"/>
        <v>2523364</v>
      </c>
      <c r="G2560" s="2" t="n">
        <f t="shared" si="435"/>
        <v>2107011.66327263</v>
      </c>
      <c r="H2560" s="3" t="n">
        <f t="shared" si="436"/>
        <v>1.2376634581140973</v>
      </c>
      <c r="I2560" s="3" t="e">
        <f t="shared" si="437"/>
        <v>#DIV/0!</v>
      </c>
      <c r="J2560" s="3" t="n">
        <f t="shared" si="438"/>
        <v>0.83500107922306488</v>
      </c>
      <c r="K2560" s="3" t="n">
        <f t="shared" si="439"/>
        <v>2.0371021033934636E-5</v>
      </c>
      <c r="L2560" s="3" t="n">
        <f>AM2560/SUM(AM1:AM$2860)</f>
        <v>2.397385902096461E-5</v>
      </c>
      <c r="M2560" t="s">
        <v>36</v>
      </c>
      <c r="N2560" t="s">
        <v>5960</v>
      </c>
      <c r="O2560" t="s">
        <v>5961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 t="n">
        <v>1127678.06564026</v>
      </c>
      <c r="AL2560" s="2" t="n">
        <v>2523364</v>
      </c>
      <c r="AM2560" s="2" t="n">
        <v>2107011.66327263</v>
      </c>
    </row>
    <row r="2561">
      <c r="A2561" t="str">
        <f t="shared" ref="A2561:A2624" si="440">M2561</f>
        <v>R&amp;D</v>
      </c>
      <c r="B2561" t="str">
        <f t="shared" ref="B2561:B2624" si="441">N2561</f>
        <v>AH91</v>
      </c>
      <c r="C2561" t="str">
        <f t="shared" ref="C2561:C2624" si="442">O2561</f>
        <v>R&amp;D- ENVIRONMENTAL PROTECTION: OTHER (BASIC RESEARCH)</v>
      </c>
      <c r="D2561" s="2" t="n">
        <f t="shared" ref="D2561:D2624" si="443">AE2561</f>
        <v>0</v>
      </c>
      <c r="E2561" s="2" t="n">
        <f t="shared" ref="E2561:E2624" si="444">AK2561</f>
        <v>41266.448145342903</v>
      </c>
      <c r="F2561" s="2" t="n">
        <f t="shared" ref="F2561:F2624" si="445">AL2561</f>
        <v>0</v>
      </c>
      <c r="G2561" s="2" t="n">
        <f t="shared" ref="G2561:G2624" si="446">AM2561</f>
        <v>0</v>
      </c>
      <c r="H2561" s="3" t="n">
        <f t="shared" si="436"/>
        <v>-1</v>
      </c>
      <c r="I2561" s="3" t="e">
        <f t="shared" si="437"/>
        <v>#DIV/0!</v>
      </c>
      <c r="J2561" s="3" t="e">
        <f t="shared" si="438"/>
        <v>#DIV/0!</v>
      </c>
      <c r="K2561" s="3" t="n">
        <f t="shared" si="439"/>
        <v>0</v>
      </c>
      <c r="L2561" s="3" t="n">
        <f>AM2561/SUM(AM1:AM$2860)</f>
        <v>0</v>
      </c>
      <c r="M2561" t="s">
        <v>36</v>
      </c>
      <c r="N2561" t="s">
        <v>5962</v>
      </c>
      <c r="O2561" t="s">
        <v>5963</v>
      </c>
      <c r="P2561" s="2" t="n">
        <v>5470226.9666088503</v>
      </c>
      <c r="Q2561" s="2" t="n">
        <v>269026.10637589602</v>
      </c>
      <c r="R2561" s="2"/>
      <c r="S2561" s="2" t="n">
        <v>634253.51591257204</v>
      </c>
      <c r="T2561" s="2" t="n">
        <v>453965.30380091898</v>
      </c>
      <c r="U2561" s="2" t="n">
        <v>797076.41096751206</v>
      </c>
      <c r="V2561" s="2" t="n">
        <v>879605.739972446</v>
      </c>
      <c r="W2561" s="2" t="n">
        <v>2533924.15940732</v>
      </c>
      <c r="X2561" s="2" t="n">
        <v>2282289.6280398201</v>
      </c>
      <c r="Y2561" s="2" t="n">
        <v>6083978.0125243403</v>
      </c>
      <c r="Z2561" s="2" t="n">
        <v>2712594.47057383</v>
      </c>
      <c r="AA2561" s="2" t="n">
        <v>270884.150079727</v>
      </c>
      <c r="AB2561" s="2" t="n">
        <v>0</v>
      </c>
      <c r="AC2561" s="2" t="n">
        <v>9553.26769682337</v>
      </c>
      <c r="AD2561" s="2" t="n">
        <v>0</v>
      </c>
      <c r="AE2561" s="2"/>
      <c r="AF2561" s="2" t="n">
        <v>177605.31683169599</v>
      </c>
      <c r="AG2561" s="2" t="n">
        <v>308877.272960242</v>
      </c>
      <c r="AH2561" s="2" t="n">
        <v>43114.833489851102</v>
      </c>
      <c r="AI2561" s="2" t="n">
        <v>45012.402632234902</v>
      </c>
      <c r="AJ2561" s="2" t="n">
        <v>40503.635825895297</v>
      </c>
      <c r="AK2561" s="2" t="n">
        <v>41266.448145342903</v>
      </c>
      <c r="AL2561" s="2"/>
      <c r="AM2561" s="2"/>
    </row>
    <row r="2562">
      <c r="A2562" t="str">
        <f t="shared" si="440"/>
        <v>R&amp;D</v>
      </c>
      <c r="B2562" t="str">
        <f t="shared" si="441"/>
        <v>AH92</v>
      </c>
      <c r="C2562" t="str">
        <f t="shared" si="442"/>
        <v>R&amp;D- ENVIRONMENTAL PROTECTION: OTHER (APPLIED RESEARCH/EXPLORATORY DEVELOPMENT)</v>
      </c>
      <c r="D2562" s="2" t="n">
        <f t="shared" si="443"/>
        <v>0</v>
      </c>
      <c r="E2562" s="2" t="n">
        <f t="shared" si="444"/>
        <v>533778.74379785405</v>
      </c>
      <c r="F2562" s="2" t="n">
        <f t="shared" si="445"/>
        <v>0</v>
      </c>
      <c r="G2562" s="2" t="n">
        <f t="shared" si="446"/>
        <v>0</v>
      </c>
      <c r="H2562" s="3" t="n">
        <f t="shared" ref="H2562:H2625" si="447">AL2562/AK2562-1</f>
        <v>-1</v>
      </c>
      <c r="I2562" s="3" t="e">
        <f t="shared" ref="I2562:I2625" si="448">AL2562/AE2562-1</f>
        <v>#DIV/0!</v>
      </c>
      <c r="J2562" s="3" t="e">
        <f t="shared" ref="J2562:J2625" si="449">AM2562/AL2562</f>
        <v>#DIV/0!</v>
      </c>
      <c r="K2562" s="3" t="n">
        <f t="shared" ref="K2562:K2625" si="450">AL2562/SUM(AL$1:AL$2860)</f>
        <v>0</v>
      </c>
      <c r="L2562" s="3" t="n">
        <f>AM2562/SUM(AM1:AM$2860)</f>
        <v>0</v>
      </c>
      <c r="M2562" t="s">
        <v>36</v>
      </c>
      <c r="N2562" t="s">
        <v>5964</v>
      </c>
      <c r="O2562" t="s">
        <v>5965</v>
      </c>
      <c r="P2562" s="2" t="n">
        <v>17889901.1491508</v>
      </c>
      <c r="Q2562" s="2" t="n">
        <v>5899005.7363504898</v>
      </c>
      <c r="R2562" s="2" t="n">
        <v>21168711.8685835</v>
      </c>
      <c r="S2562" s="2" t="n">
        <v>28598759.395667199</v>
      </c>
      <c r="T2562" s="2" t="n">
        <v>2973001.1345748599</v>
      </c>
      <c r="U2562" s="2" t="n">
        <v>2144544.2873151898</v>
      </c>
      <c r="V2562" s="2" t="n">
        <v>1775175.3829010599</v>
      </c>
      <c r="W2562" s="2" t="n">
        <v>2845515.8583237999</v>
      </c>
      <c r="X2562" s="2" t="n">
        <v>2428593.4410417299</v>
      </c>
      <c r="Y2562" s="2" t="n">
        <v>1264732.9775356201</v>
      </c>
      <c r="Z2562" s="2" t="n">
        <v>182379.607790112</v>
      </c>
      <c r="AA2562" s="2" t="n">
        <v>44888.120626977397</v>
      </c>
      <c r="AB2562" s="2" t="n">
        <v>0</v>
      </c>
      <c r="AC2562" s="2" t="n">
        <v>1717.73318199193</v>
      </c>
      <c r="AD2562" s="2" t="n">
        <v>-40.496564555594198</v>
      </c>
      <c r="AE2562" s="2"/>
      <c r="AF2562" s="2"/>
      <c r="AG2562" s="2"/>
      <c r="AH2562" s="2" t="n">
        <v>3189123.5798307899</v>
      </c>
      <c r="AI2562" s="2" t="n">
        <v>786761.06936767895</v>
      </c>
      <c r="AJ2562" s="2" t="n">
        <v>151627.72195390699</v>
      </c>
      <c r="AK2562" s="2" t="n">
        <v>533778.74379785405</v>
      </c>
      <c r="AL2562" s="2" t="n">
        <v>0</v>
      </c>
      <c r="AM2562" s="2" t="n">
        <v>0</v>
      </c>
    </row>
    <row r="2563">
      <c r="A2563" t="str">
        <f t="shared" si="440"/>
        <v>R&amp;D</v>
      </c>
      <c r="B2563" t="str">
        <f t="shared" si="441"/>
        <v>AH93</v>
      </c>
      <c r="C2563" t="str">
        <f t="shared" si="442"/>
        <v>R&amp;D- ENVIRONMENTAL PROTECTION: OTHER (ADVANCED DEVELOPMENT)</v>
      </c>
      <c r="D2563" s="2" t="n">
        <f t="shared" si="443"/>
        <v>1534845.4919142199</v>
      </c>
      <c r="E2563" s="2" t="n">
        <f t="shared" si="444"/>
        <v>211114.79630387801</v>
      </c>
      <c r="F2563" s="2" t="n">
        <f t="shared" si="445"/>
        <v>326301</v>
      </c>
      <c r="G2563" s="2" t="n">
        <f t="shared" si="446"/>
        <v>37137.0937016936</v>
      </c>
      <c r="H2563" s="3" t="n">
        <f t="shared" si="447"/>
        <v>0.54560933536047984</v>
      </c>
      <c r="I2563" s="3" t="n">
        <f t="shared" si="448"/>
        <v>-0.78740465947940741</v>
      </c>
      <c r="J2563" s="3" t="n">
        <f t="shared" si="449"/>
        <v>0.11381238090503432</v>
      </c>
      <c r="K2563" s="3" t="n">
        <f t="shared" si="450"/>
        <v>2.6342154894790864E-6</v>
      </c>
      <c r="L2563" s="3" t="n">
        <f>AM2563/SUM(AM1:AM$2860)</f>
        <v>4.2255079284653923E-7</v>
      </c>
      <c r="M2563" t="s">
        <v>36</v>
      </c>
      <c r="N2563" t="s">
        <v>5966</v>
      </c>
      <c r="O2563" t="s">
        <v>5967</v>
      </c>
      <c r="P2563" s="2" t="n">
        <v>12161545.1497909</v>
      </c>
      <c r="Q2563" s="2" t="n">
        <v>6399695.4030461004</v>
      </c>
      <c r="R2563" s="2" t="n">
        <v>6961333.9940540399</v>
      </c>
      <c r="S2563" s="2" t="n">
        <v>2407330.84976942</v>
      </c>
      <c r="T2563" s="2" t="n">
        <v>4291647.0970167499</v>
      </c>
      <c r="U2563" s="2" t="n">
        <v>7591682.0386658898</v>
      </c>
      <c r="V2563" s="2" t="n">
        <v>1903564.70192029</v>
      </c>
      <c r="W2563" s="2" t="n">
        <v>5049944.0502835102</v>
      </c>
      <c r="X2563" s="2" t="n">
        <v>3796606.1462443299</v>
      </c>
      <c r="Y2563" s="2" t="n">
        <v>4499961.4101020899</v>
      </c>
      <c r="Z2563" s="2" t="n">
        <v>2174433.5057725301</v>
      </c>
      <c r="AA2563" s="2" t="n">
        <v>489597.47605297703</v>
      </c>
      <c r="AB2563" s="2" t="n">
        <v>985213.35481202102</v>
      </c>
      <c r="AC2563" s="2" t="n">
        <v>102162.496349554</v>
      </c>
      <c r="AD2563" s="2" t="n">
        <v>2294518.60558123</v>
      </c>
      <c r="AE2563" s="2" t="n">
        <v>1534845.4919142199</v>
      </c>
      <c r="AF2563" s="2" t="n">
        <v>1570458.6472907299</v>
      </c>
      <c r="AG2563" s="2" t="n">
        <v>1028713.86509356</v>
      </c>
      <c r="AH2563" s="2" t="n">
        <v>296602.17108275898</v>
      </c>
      <c r="AI2563" s="2" t="n">
        <v>285854.92921116197</v>
      </c>
      <c r="AJ2563" s="2" t="n">
        <v>936843.94534450502</v>
      </c>
      <c r="AK2563" s="2" t="n">
        <v>211114.79630387801</v>
      </c>
      <c r="AL2563" s="2" t="n">
        <v>326301</v>
      </c>
      <c r="AM2563" s="2" t="n">
        <v>37137.0937016936</v>
      </c>
    </row>
    <row r="2564">
      <c r="A2564" t="str">
        <f t="shared" si="440"/>
        <v>R&amp;D</v>
      </c>
      <c r="B2564" t="str">
        <f t="shared" si="441"/>
        <v>AH94</v>
      </c>
      <c r="C2564" t="str">
        <f t="shared" si="442"/>
        <v>R&amp;D- ENVIRONMENTAL PROTECTION: OTHER (ENGINEERING DEVELOPMENT)</v>
      </c>
      <c r="D2564" s="2" t="n">
        <f t="shared" si="443"/>
        <v>10795.028103680201</v>
      </c>
      <c r="E2564" s="2" t="n">
        <f t="shared" si="444"/>
        <v>1709559.8981634399</v>
      </c>
      <c r="F2564" s="2" t="n">
        <f t="shared" si="445"/>
        <v>1490433</v>
      </c>
      <c r="G2564" s="2" t="n">
        <f t="shared" si="446"/>
        <v>616515.24270102195</v>
      </c>
      <c r="H2564" s="3" t="n">
        <f t="shared" si="447"/>
        <v>-0.12817737383688366</v>
      </c>
      <c r="I2564" s="3" t="n">
        <f t="shared" si="448"/>
        <v>137.06661600926145</v>
      </c>
      <c r="J2564" s="3" t="n">
        <f t="shared" si="449"/>
        <v>0.41364841136838887</v>
      </c>
      <c r="K2564" s="3" t="n">
        <f t="shared" si="450"/>
        <v>1.2032208588483589E-5</v>
      </c>
      <c r="L2564" s="3" t="n">
        <f>AM2564/SUM(AM1:AM$2860)</f>
        <v>7.0147924524695132E-6</v>
      </c>
      <c r="M2564" t="s">
        <v>36</v>
      </c>
      <c r="N2564" t="s">
        <v>5968</v>
      </c>
      <c r="O2564" t="s">
        <v>5969</v>
      </c>
      <c r="P2564" s="2"/>
      <c r="Q2564" s="2"/>
      <c r="R2564" s="2"/>
      <c r="S2564" s="2" t="n">
        <v>548577.229327637</v>
      </c>
      <c r="T2564" s="2" t="n">
        <v>90870.112189409701</v>
      </c>
      <c r="U2564" s="2" t="n">
        <v>85045.698738138803</v>
      </c>
      <c r="V2564" s="2" t="n">
        <v>0</v>
      </c>
      <c r="W2564" s="2" t="n">
        <v>0</v>
      </c>
      <c r="X2564" s="2"/>
      <c r="Y2564" s="2" t="n">
        <v>225946.897236355</v>
      </c>
      <c r="Z2564" s="2" t="n">
        <v>856963.72301681095</v>
      </c>
      <c r="AA2564" s="2" t="n">
        <v>136458.363481354</v>
      </c>
      <c r="AB2564" s="2" t="n">
        <v>315910.51653972402</v>
      </c>
      <c r="AC2564" s="2" t="n">
        <v>-854.53824964465298</v>
      </c>
      <c r="AD2564" s="2"/>
      <c r="AE2564" s="2" t="n">
        <v>10795.028103680201</v>
      </c>
      <c r="AF2564" s="2" t="n">
        <v>539465.99094400299</v>
      </c>
      <c r="AG2564" s="2" t="n">
        <v>2739339.6458931598</v>
      </c>
      <c r="AH2564" s="2" t="n">
        <v>2699185.8807064798</v>
      </c>
      <c r="AI2564" s="2" t="n">
        <v>3372907.3608845798</v>
      </c>
      <c r="AJ2564" s="2" t="n">
        <v>2698648.9584358898</v>
      </c>
      <c r="AK2564" s="2" t="n">
        <v>1709559.8981634399</v>
      </c>
      <c r="AL2564" s="2" t="n">
        <v>1490433</v>
      </c>
      <c r="AM2564" s="2" t="n">
        <v>616515.24270102195</v>
      </c>
    </row>
    <row r="2565">
      <c r="A2565" t="str">
        <f t="shared" si="440"/>
        <v>R&amp;D</v>
      </c>
      <c r="B2565" t="str">
        <f t="shared" si="441"/>
        <v>AH95</v>
      </c>
      <c r="C2565" t="str">
        <f t="shared" si="442"/>
        <v>R&amp;D- ENVIRONMENTAL PROTECTION: OTHER (OPERATIONAL SYSTEMS DEVELOPMENT)</v>
      </c>
      <c r="D2565" s="2" t="n">
        <f t="shared" si="443"/>
        <v>0</v>
      </c>
      <c r="E2565" s="2" t="n">
        <f t="shared" si="444"/>
        <v>0</v>
      </c>
      <c r="F2565" s="2" t="n">
        <f t="shared" si="445"/>
        <v>0</v>
      </c>
      <c r="G2565" s="2" t="n">
        <f t="shared" si="446"/>
        <v>0</v>
      </c>
      <c r="H2565" s="3" t="e">
        <f t="shared" si="447"/>
        <v>#DIV/0!</v>
      </c>
      <c r="I2565" s="3" t="e">
        <f t="shared" si="448"/>
        <v>#DIV/0!</v>
      </c>
      <c r="J2565" s="3" t="e">
        <f t="shared" si="449"/>
        <v>#DIV/0!</v>
      </c>
      <c r="K2565" s="3" t="n">
        <f t="shared" si="450"/>
        <v>0</v>
      </c>
      <c r="L2565" s="3" t="n">
        <f>AM2565/SUM(AM1:AM$2860)</f>
        <v>0</v>
      </c>
      <c r="M2565" t="s">
        <v>36</v>
      </c>
      <c r="N2565" t="s">
        <v>5970</v>
      </c>
      <c r="O2565" t="s">
        <v>5971</v>
      </c>
      <c r="P2565" s="2"/>
      <c r="Q2565" s="2"/>
      <c r="R2565" s="2"/>
      <c r="S2565" s="2" t="n">
        <v>10880.2057167124</v>
      </c>
      <c r="T2565" s="2"/>
      <c r="U2565" s="2"/>
      <c r="V2565" s="2"/>
      <c r="W2565" s="2" t="n">
        <v>29850.880481766599</v>
      </c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</row>
    <row r="2566">
      <c r="A2566" t="str">
        <f t="shared" si="440"/>
        <v>R&amp;D</v>
      </c>
      <c r="B2566" t="str">
        <f t="shared" si="441"/>
        <v>AH96</v>
      </c>
      <c r="C2566" t="str">
        <f t="shared" si="442"/>
        <v>R&amp;D- ENVIRONMENTAL PROTECTION: OTHER (MANAGEMENT/SUPPORT)</v>
      </c>
      <c r="D2566" s="2" t="n">
        <f t="shared" si="443"/>
        <v>0</v>
      </c>
      <c r="E2566" s="2" t="n">
        <f t="shared" si="444"/>
        <v>0</v>
      </c>
      <c r="F2566" s="2" t="n">
        <f t="shared" si="445"/>
        <v>0</v>
      </c>
      <c r="G2566" s="2" t="n">
        <f t="shared" si="446"/>
        <v>0</v>
      </c>
      <c r="H2566" s="3" t="e">
        <f t="shared" si="447"/>
        <v>#DIV/0!</v>
      </c>
      <c r="I2566" s="3" t="e">
        <f t="shared" si="448"/>
        <v>#DIV/0!</v>
      </c>
      <c r="J2566" s="3" t="e">
        <f t="shared" si="449"/>
        <v>#DIV/0!</v>
      </c>
      <c r="K2566" s="3" t="n">
        <f t="shared" si="450"/>
        <v>0</v>
      </c>
      <c r="L2566" s="3" t="n">
        <f>AM2566/SUM(AM1:AM$2860)</f>
        <v>0</v>
      </c>
      <c r="M2566" t="s">
        <v>36</v>
      </c>
      <c r="N2566" t="s">
        <v>5972</v>
      </c>
      <c r="O2566" t="s">
        <v>5973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 t="n">
        <v>124281.63302826601</v>
      </c>
      <c r="AA2566" s="2" t="n">
        <v>0</v>
      </c>
      <c r="AB2566" s="2" t="n">
        <v>0</v>
      </c>
      <c r="AC2566" s="2"/>
      <c r="AD2566" s="2"/>
      <c r="AE2566" s="2"/>
      <c r="AF2566" s="2"/>
      <c r="AG2566" s="2" t="n">
        <v>36697.930412734502</v>
      </c>
      <c r="AH2566" s="2" t="n">
        <v>516504.94818971102</v>
      </c>
      <c r="AI2566" s="2" t="n">
        <v>24639.452156564999</v>
      </c>
      <c r="AJ2566" s="2"/>
      <c r="AK2566" s="2"/>
      <c r="AL2566" s="2"/>
      <c r="AM2566" s="2"/>
    </row>
    <row r="2567">
      <c r="A2567" t="str">
        <f t="shared" si="440"/>
        <v>R&amp;D</v>
      </c>
      <c r="B2567" t="str">
        <f t="shared" si="441"/>
        <v>AH97</v>
      </c>
      <c r="C2567" t="str">
        <f t="shared" si="442"/>
        <v>R&amp;D- ENVIRONMENTAL PROTECTION: OTHER (COMMERCIALIZED)</v>
      </c>
      <c r="D2567" s="2" t="n">
        <f t="shared" si="443"/>
        <v>0</v>
      </c>
      <c r="E2567" s="2" t="n">
        <f t="shared" si="444"/>
        <v>0</v>
      </c>
      <c r="F2567" s="2" t="n">
        <f t="shared" si="445"/>
        <v>0</v>
      </c>
      <c r="G2567" s="2" t="n">
        <f t="shared" si="446"/>
        <v>0</v>
      </c>
      <c r="H2567" s="3" t="e">
        <f t="shared" si="447"/>
        <v>#DIV/0!</v>
      </c>
      <c r="I2567" s="3" t="e">
        <f t="shared" si="448"/>
        <v>#DIV/0!</v>
      </c>
      <c r="J2567" s="3" t="e">
        <f t="shared" si="449"/>
        <v>#DIV/0!</v>
      </c>
      <c r="K2567" s="3" t="n">
        <f t="shared" si="450"/>
        <v>0</v>
      </c>
      <c r="L2567" s="3" t="n">
        <f>AM2567/SUM(AM1:AM$2860)</f>
        <v>0</v>
      </c>
      <c r="M2567" t="s">
        <v>36</v>
      </c>
      <c r="N2567" t="s">
        <v>5974</v>
      </c>
      <c r="O2567" t="s">
        <v>5975</v>
      </c>
      <c r="P2567" s="2"/>
      <c r="Q2567" s="2" t="n">
        <v>225800.077791077</v>
      </c>
      <c r="R2567" s="2" t="n">
        <v>135729.21445255799</v>
      </c>
      <c r="S2567" s="2" t="n">
        <v>351305.68990628602</v>
      </c>
      <c r="T2567" s="2" t="n">
        <v>140566.796560799</v>
      </c>
      <c r="U2567" s="2"/>
      <c r="V2567" s="2" t="n">
        <v>2460.7172186764901</v>
      </c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</row>
    <row r="2568">
      <c r="A2568" t="str">
        <f t="shared" si="440"/>
        <v>R&amp;D</v>
      </c>
      <c r="B2568" t="str">
        <f t="shared" si="441"/>
        <v>AJ11</v>
      </c>
      <c r="C2568" t="str">
        <f t="shared" si="442"/>
        <v>PHYSICAL SCIENCES (BASIC)</v>
      </c>
      <c r="D2568" s="2" t="n">
        <f t="shared" si="443"/>
        <v>47609899.869109601</v>
      </c>
      <c r="E2568" s="2" t="n">
        <f t="shared" si="444"/>
        <v>37183522.156691097</v>
      </c>
      <c r="F2568" s="2" t="n">
        <f t="shared" si="445"/>
        <v>53156768.295999996</v>
      </c>
      <c r="G2568" s="2" t="n">
        <f t="shared" si="446"/>
        <v>41264907.715824403</v>
      </c>
      <c r="H2568" s="3" t="n">
        <f t="shared" si="447"/>
        <v>0.42957862012097059</v>
      </c>
      <c r="I2568" s="3" t="n">
        <f t="shared" si="448"/>
        <v>0.11650661820629726</v>
      </c>
      <c r="J2568" s="3" t="n">
        <f t="shared" si="449"/>
        <v>0.77628699107597088</v>
      </c>
      <c r="K2568" s="3" t="n">
        <f t="shared" si="450"/>
        <v>4.2913255679870435E-4</v>
      </c>
      <c r="L2568" s="3" t="n">
        <f>AM2568/SUM(AM1:AM$2860)</f>
        <v>4.6951760986255366E-4</v>
      </c>
      <c r="M2568" t="s">
        <v>36</v>
      </c>
      <c r="N2568" t="s">
        <v>5976</v>
      </c>
      <c r="O2568" t="s">
        <v>5977</v>
      </c>
      <c r="P2568" s="2" t="n">
        <v>7286005.4010301</v>
      </c>
      <c r="Q2568" s="2" t="n">
        <v>15413704.2329555</v>
      </c>
      <c r="R2568" s="2" t="n">
        <v>28690012.732409701</v>
      </c>
      <c r="S2568" s="2" t="n">
        <v>31096130.805014901</v>
      </c>
      <c r="T2568" s="2" t="n">
        <v>27276692.956078801</v>
      </c>
      <c r="U2568" s="2" t="n">
        <v>52942285.732404001</v>
      </c>
      <c r="V2568" s="2" t="n">
        <v>61279260.055481501</v>
      </c>
      <c r="W2568" s="2" t="n">
        <v>45152368.876932003</v>
      </c>
      <c r="X2568" s="2" t="n">
        <v>26760657.436366901</v>
      </c>
      <c r="Y2568" s="2" t="n">
        <v>36222542.002606802</v>
      </c>
      <c r="Z2568" s="2" t="n">
        <v>23016162.3565908</v>
      </c>
      <c r="AA2568" s="2" t="n">
        <v>1933414.7300225999</v>
      </c>
      <c r="AB2568" s="2" t="n">
        <v>39771196.202496201</v>
      </c>
      <c r="AC2568" s="2" t="n">
        <v>21196743.490640499</v>
      </c>
      <c r="AD2568" s="2" t="n">
        <v>23705861.125536401</v>
      </c>
      <c r="AE2568" s="2" t="n">
        <v>47609899.869109601</v>
      </c>
      <c r="AF2568" s="2" t="n">
        <v>47131096.145682603</v>
      </c>
      <c r="AG2568" s="2" t="n">
        <v>59254919.901379101</v>
      </c>
      <c r="AH2568" s="2" t="n">
        <v>54498534.556198597</v>
      </c>
      <c r="AI2568" s="2" t="n">
        <v>51214761.893714197</v>
      </c>
      <c r="AJ2568" s="2" t="n">
        <v>29670054.249171901</v>
      </c>
      <c r="AK2568" s="2" t="n">
        <v>37183522.156691097</v>
      </c>
      <c r="AL2568" s="2" t="n">
        <v>53156768.295999996</v>
      </c>
      <c r="AM2568" s="2" t="n">
        <v>41264907.715824403</v>
      </c>
    </row>
    <row r="2569">
      <c r="A2569" t="str">
        <f t="shared" si="440"/>
        <v>R&amp;D</v>
      </c>
      <c r="B2569" t="str">
        <f t="shared" si="441"/>
        <v>AJ12</v>
      </c>
      <c r="C2569" t="str">
        <f t="shared" si="442"/>
        <v>R&amp;D- GENERAL SCIENCE/TECHNOLOGY: PHYSICAL SCIENCES (APPLIED RESEARCH/EXPLORATORY DEVELOPMENT)</v>
      </c>
      <c r="D2569" s="2" t="n">
        <f t="shared" si="443"/>
        <v>42990595.726312697</v>
      </c>
      <c r="E2569" s="2" t="n">
        <f t="shared" si="444"/>
        <v>26499663.835227299</v>
      </c>
      <c r="F2569" s="2" t="n">
        <f t="shared" si="445"/>
        <v>87863969.783199996</v>
      </c>
      <c r="G2569" s="2" t="n">
        <f t="shared" si="446"/>
        <v>30931014.379293598</v>
      </c>
      <c r="H2569" s="3" t="n">
        <f t="shared" si="447"/>
        <v>2.3156635619806663</v>
      </c>
      <c r="I2569" s="3" t="n">
        <f t="shared" si="448"/>
        <v>1.0437951207413074</v>
      </c>
      <c r="J2569" s="3" t="n">
        <f t="shared" si="449"/>
        <v>0.35203297159932961</v>
      </c>
      <c r="K2569" s="3" t="n">
        <f t="shared" si="450"/>
        <v>7.0932246658768393E-4</v>
      </c>
      <c r="L2569" s="3" t="n">
        <f>AM2569/SUM(AM1:AM$2860)</f>
        <v>3.5193719666119631E-4</v>
      </c>
      <c r="M2569" t="s">
        <v>36</v>
      </c>
      <c r="N2569" t="s">
        <v>5978</v>
      </c>
      <c r="O2569" t="s">
        <v>5979</v>
      </c>
      <c r="P2569" s="2" t="n">
        <v>732386.19560961903</v>
      </c>
      <c r="Q2569" s="2" t="n">
        <v>3360026.3077755598</v>
      </c>
      <c r="R2569" s="2" t="n">
        <v>6729274.3085203301</v>
      </c>
      <c r="S2569" s="2" t="n">
        <v>6401766.7552333698</v>
      </c>
      <c r="T2569" s="2" t="n">
        <v>13315353.148045501</v>
      </c>
      <c r="U2569" s="2" t="n">
        <v>41834623.259746298</v>
      </c>
      <c r="V2569" s="2" t="n">
        <v>61630875.355619997</v>
      </c>
      <c r="W2569" s="2" t="n">
        <v>77992856.829091594</v>
      </c>
      <c r="X2569" s="2" t="n">
        <v>103198738.539049</v>
      </c>
      <c r="Y2569" s="2" t="n">
        <v>87887083.577099204</v>
      </c>
      <c r="Z2569" s="2" t="n">
        <v>87265875.407372504</v>
      </c>
      <c r="AA2569" s="2" t="n">
        <v>66596849.440045103</v>
      </c>
      <c r="AB2569" s="2" t="n">
        <v>54869977.301092297</v>
      </c>
      <c r="AC2569" s="2" t="n">
        <v>30882389.666971002</v>
      </c>
      <c r="AD2569" s="2" t="n">
        <v>38145017.518282399</v>
      </c>
      <c r="AE2569" s="2" t="n">
        <v>42990595.726312697</v>
      </c>
      <c r="AF2569" s="2" t="n">
        <v>61849448.667729601</v>
      </c>
      <c r="AG2569" s="2" t="n">
        <v>43487395.461182699</v>
      </c>
      <c r="AH2569" s="2" t="n">
        <v>37312437.387836397</v>
      </c>
      <c r="AI2569" s="2" t="n">
        <v>43326406.531618603</v>
      </c>
      <c r="AJ2569" s="2" t="n">
        <v>17648511.4255016</v>
      </c>
      <c r="AK2569" s="2" t="n">
        <v>26499663.835227299</v>
      </c>
      <c r="AL2569" s="2" t="n">
        <v>87863969.783199996</v>
      </c>
      <c r="AM2569" s="2" t="n">
        <v>30931014.379293598</v>
      </c>
    </row>
    <row r="2570">
      <c r="A2570" t="str">
        <f t="shared" si="440"/>
        <v>R&amp;D</v>
      </c>
      <c r="B2570" t="str">
        <f t="shared" si="441"/>
        <v>AJ13</v>
      </c>
      <c r="C2570" t="str">
        <f t="shared" si="442"/>
        <v>PHYSICAL SCIENCES (ADVANCED)</v>
      </c>
      <c r="D2570" s="2" t="n">
        <f t="shared" si="443"/>
        <v>31577152.128828</v>
      </c>
      <c r="E2570" s="2" t="n">
        <f t="shared" si="444"/>
        <v>59391016.678495497</v>
      </c>
      <c r="F2570" s="2" t="n">
        <f t="shared" si="445"/>
        <v>102501291.9233</v>
      </c>
      <c r="G2570" s="2" t="n">
        <f t="shared" si="446"/>
        <v>55079618.905832499</v>
      </c>
      <c r="H2570" s="3" t="n">
        <f t="shared" si="447"/>
        <v>0.72587198630014393</v>
      </c>
      <c r="I2570" s="3" t="n">
        <f t="shared" si="448"/>
        <v>2.2460587802572167</v>
      </c>
      <c r="J2570" s="3" t="n">
        <f t="shared" si="449"/>
        <v>0.537355362769941</v>
      </c>
      <c r="K2570" s="3" t="n">
        <f t="shared" si="450"/>
        <v>8.2748900823464977E-4</v>
      </c>
      <c r="L2570" s="3" t="n">
        <f>AM2570/SUM(AM1:AM$2860)</f>
        <v>6.2670323168781969E-4</v>
      </c>
      <c r="M2570" t="s">
        <v>36</v>
      </c>
      <c r="N2570" t="s">
        <v>5980</v>
      </c>
      <c r="O2570" t="s">
        <v>5981</v>
      </c>
      <c r="P2570" s="2"/>
      <c r="Q2570" s="2" t="n">
        <v>821095.78099195799</v>
      </c>
      <c r="R2570" s="2" t="n">
        <v>1429540.77431936</v>
      </c>
      <c r="S2570" s="2" t="n">
        <v>3024819.0963129099</v>
      </c>
      <c r="T2570" s="2" t="n">
        <v>29641265.3540405</v>
      </c>
      <c r="U2570" s="2" t="n">
        <v>43842887.7460889</v>
      </c>
      <c r="V2570" s="2" t="n">
        <v>54628145.535764404</v>
      </c>
      <c r="W2570" s="2" t="n">
        <v>61619847.755175099</v>
      </c>
      <c r="X2570" s="2" t="n">
        <v>55504480.528745897</v>
      </c>
      <c r="Y2570" s="2" t="n">
        <v>77071509.358461604</v>
      </c>
      <c r="Z2570" s="2" t="n">
        <v>101687880.197221</v>
      </c>
      <c r="AA2570" s="2" t="n">
        <v>82930068.7043944</v>
      </c>
      <c r="AB2570" s="2" t="n">
        <v>68363219.833447099</v>
      </c>
      <c r="AC2570" s="2" t="n">
        <v>36179812.366377696</v>
      </c>
      <c r="AD2570" s="2" t="n">
        <v>35849932.737244397</v>
      </c>
      <c r="AE2570" s="2" t="n">
        <v>31577152.128828</v>
      </c>
      <c r="AF2570" s="2" t="n">
        <v>37193075.929161601</v>
      </c>
      <c r="AG2570" s="2" t="n">
        <v>43078883.9346397</v>
      </c>
      <c r="AH2570" s="2" t="n">
        <v>40021405.733157799</v>
      </c>
      <c r="AI2570" s="2" t="n">
        <v>40580075.348900698</v>
      </c>
      <c r="AJ2570" s="2" t="n">
        <v>40924587.054983497</v>
      </c>
      <c r="AK2570" s="2" t="n">
        <v>59391016.678495497</v>
      </c>
      <c r="AL2570" s="2" t="n">
        <v>102501291.9233</v>
      </c>
      <c r="AM2570" s="2" t="n">
        <v>55079618.905832499</v>
      </c>
    </row>
    <row r="2571">
      <c r="A2571" t="str">
        <f t="shared" si="440"/>
        <v>R&amp;D</v>
      </c>
      <c r="B2571" t="str">
        <f t="shared" si="441"/>
        <v>AJ14</v>
      </c>
      <c r="C2571" t="str">
        <f t="shared" si="442"/>
        <v>PHYSICAL SCIENCES (ENGINEERING)</v>
      </c>
      <c r="D2571" s="2" t="n">
        <f t="shared" si="443"/>
        <v>5387582.5885619503</v>
      </c>
      <c r="E2571" s="2" t="n">
        <f t="shared" si="444"/>
        <v>8284161.6607112503</v>
      </c>
      <c r="F2571" s="2" t="n">
        <f t="shared" si="445"/>
        <v>9664413.8881999999</v>
      </c>
      <c r="G2571" s="2" t="n">
        <f t="shared" si="446"/>
        <v>3197349.8574680402</v>
      </c>
      <c r="H2571" s="3" t="n">
        <f t="shared" si="447"/>
        <v>0.16661338636530743</v>
      </c>
      <c r="I2571" s="3" t="n">
        <f t="shared" si="448"/>
        <v>0.79383122751898605</v>
      </c>
      <c r="J2571" s="3" t="n">
        <f t="shared" si="449"/>
        <v>0.33083743043868619</v>
      </c>
      <c r="K2571" s="3" t="n">
        <f t="shared" si="450"/>
        <v>7.8020443581335158E-5</v>
      </c>
      <c r="L2571" s="3" t="n">
        <f>AM2571/SUM(AM1:AM$2860)</f>
        <v>3.637987205281162E-5</v>
      </c>
      <c r="M2571" t="s">
        <v>36</v>
      </c>
      <c r="N2571" t="s">
        <v>5982</v>
      </c>
      <c r="O2571" t="s">
        <v>5983</v>
      </c>
      <c r="P2571" s="2" t="n">
        <v>214189.25404765</v>
      </c>
      <c r="Q2571" s="2" t="n">
        <v>354932.35645516502</v>
      </c>
      <c r="R2571" s="2"/>
      <c r="S2571" s="2"/>
      <c r="T2571" s="2"/>
      <c r="U2571" s="2" t="n">
        <v>1502818.56329698</v>
      </c>
      <c r="V2571" s="2" t="n">
        <v>400358.69147866598</v>
      </c>
      <c r="W2571" s="2" t="n">
        <v>834959.17391313496</v>
      </c>
      <c r="X2571" s="2" t="n">
        <v>3765277.6720973998</v>
      </c>
      <c r="Y2571" s="2" t="n">
        <v>1859558.4168414001</v>
      </c>
      <c r="Z2571" s="2" t="n">
        <v>508519.87708829099</v>
      </c>
      <c r="AA2571" s="2" t="n">
        <v>4068425.5667543402</v>
      </c>
      <c r="AB2571" s="2" t="n">
        <v>6938981.0063760402</v>
      </c>
      <c r="AC2571" s="2" t="n">
        <v>10374412.5703422</v>
      </c>
      <c r="AD2571" s="2" t="n">
        <v>6495638.7881142199</v>
      </c>
      <c r="AE2571" s="2" t="n">
        <v>5387582.5885619503</v>
      </c>
      <c r="AF2571" s="2" t="n">
        <v>7896248.7734613102</v>
      </c>
      <c r="AG2571" s="2" t="n">
        <v>3825105.46546929</v>
      </c>
      <c r="AH2571" s="2" t="n">
        <v>6838432.6119811004</v>
      </c>
      <c r="AI2571" s="2" t="n">
        <v>3555640.0478209201</v>
      </c>
      <c r="AJ2571" s="2" t="n">
        <v>4764624.7858397001</v>
      </c>
      <c r="AK2571" s="2" t="n">
        <v>8284161.6607112503</v>
      </c>
      <c r="AL2571" s="2" t="n">
        <v>9664413.8881999999</v>
      </c>
      <c r="AM2571" s="2" t="n">
        <v>3197349.8574680402</v>
      </c>
    </row>
    <row r="2572">
      <c r="A2572" t="str">
        <f t="shared" si="440"/>
        <v>R&amp;D</v>
      </c>
      <c r="B2572" t="str">
        <f t="shared" si="441"/>
        <v>AJ15</v>
      </c>
      <c r="C2572" t="str">
        <f t="shared" si="442"/>
        <v>PHYSICAL SCIENCES (OPERATIONAL)</v>
      </c>
      <c r="D2572" s="2" t="n">
        <f t="shared" si="443"/>
        <v>0</v>
      </c>
      <c r="E2572" s="2" t="n">
        <f t="shared" si="444"/>
        <v>15479185.9454943</v>
      </c>
      <c r="F2572" s="2" t="n">
        <f t="shared" si="445"/>
        <v>17117934.054699998</v>
      </c>
      <c r="G2572" s="2" t="n">
        <f t="shared" si="446"/>
        <v>9104386.8722246997</v>
      </c>
      <c r="H2572" s="3" t="n">
        <f t="shared" si="447"/>
        <v>0.10586784828195106</v>
      </c>
      <c r="I2572" s="3" t="e">
        <f t="shared" si="448"/>
        <v>#DIV/0!</v>
      </c>
      <c r="J2572" s="3" t="n">
        <f t="shared" si="449"/>
        <v>0.53186248078371035</v>
      </c>
      <c r="K2572" s="3" t="n">
        <f t="shared" si="450"/>
        <v>1.3819242673106206E-4</v>
      </c>
      <c r="L2572" s="3" t="n">
        <f>AM2572/SUM(AM1:AM$2860)</f>
        <v>1.0359092507728272E-4</v>
      </c>
      <c r="M2572" t="s">
        <v>36</v>
      </c>
      <c r="N2572" t="s">
        <v>5984</v>
      </c>
      <c r="O2572" t="s">
        <v>5985</v>
      </c>
      <c r="P2572" s="2" t="n">
        <v>1140930.0016139499</v>
      </c>
      <c r="Q2572" s="2" t="n">
        <v>472362.90969621099</v>
      </c>
      <c r="R2572" s="2"/>
      <c r="S2572" s="2" t="n">
        <v>536199.09052695695</v>
      </c>
      <c r="T2572" s="2" t="n">
        <v>6095144.3840403901</v>
      </c>
      <c r="U2572" s="2" t="n">
        <v>1117738.1069837699</v>
      </c>
      <c r="V2572" s="2" t="n">
        <v>5084498.8971338104</v>
      </c>
      <c r="W2572" s="2" t="n">
        <v>827719.62777149503</v>
      </c>
      <c r="X2572" s="2" t="n">
        <v>1716723.02850636</v>
      </c>
      <c r="Y2572" s="2" t="n">
        <v>1270970.5961921699</v>
      </c>
      <c r="Z2572" s="2" t="n">
        <v>9517.35663453302</v>
      </c>
      <c r="AA2572" s="2" t="n">
        <v>19235.7433720544</v>
      </c>
      <c r="AB2572" s="2" t="n">
        <v>40776.6356973398</v>
      </c>
      <c r="AC2572" s="2" t="n">
        <v>91359.438637574</v>
      </c>
      <c r="AD2572" s="2" t="n">
        <v>258683.02818460201</v>
      </c>
      <c r="AE2572" s="2" t="n">
        <v>0</v>
      </c>
      <c r="AF2572" s="2" t="n">
        <v>314880.91090391303</v>
      </c>
      <c r="AG2572" s="2" t="n">
        <v>0</v>
      </c>
      <c r="AH2572" s="2" t="n">
        <v>0</v>
      </c>
      <c r="AI2572" s="2" t="n">
        <v>21885.579995260199</v>
      </c>
      <c r="AJ2572" s="2" t="n">
        <v>737783.15369909897</v>
      </c>
      <c r="AK2572" s="2" t="n">
        <v>15479185.9454943</v>
      </c>
      <c r="AL2572" s="2" t="n">
        <v>17117934.054699998</v>
      </c>
      <c r="AM2572" s="2" t="n">
        <v>9104386.8722246997</v>
      </c>
    </row>
    <row r="2573">
      <c r="A2573" t="str">
        <f t="shared" si="440"/>
        <v>R&amp;D</v>
      </c>
      <c r="B2573" t="str">
        <f t="shared" si="441"/>
        <v>AJ16</v>
      </c>
      <c r="C2573" t="str">
        <f t="shared" si="442"/>
        <v>R&amp;D- GENERAL SCIENCE/TECHNOLOGY: PHYSICAL SCIENCES (MANAGEMENT/SUPPORT)</v>
      </c>
      <c r="D2573" s="2" t="n">
        <f t="shared" si="443"/>
        <v>0</v>
      </c>
      <c r="E2573" s="2" t="n">
        <f t="shared" si="444"/>
        <v>0</v>
      </c>
      <c r="F2573" s="2" t="n">
        <f t="shared" si="445"/>
        <v>0</v>
      </c>
      <c r="G2573" s="2" t="n">
        <f t="shared" si="446"/>
        <v>0</v>
      </c>
      <c r="H2573" s="3" t="e">
        <f t="shared" si="447"/>
        <v>#DIV/0!</v>
      </c>
      <c r="I2573" s="3" t="e">
        <f t="shared" si="448"/>
        <v>#DIV/0!</v>
      </c>
      <c r="J2573" s="3" t="e">
        <f t="shared" si="449"/>
        <v>#DIV/0!</v>
      </c>
      <c r="K2573" s="3" t="n">
        <f t="shared" si="450"/>
        <v>0</v>
      </c>
      <c r="L2573" s="3" t="n">
        <f>AM2573/SUM(AM1:AM$2860)</f>
        <v>0</v>
      </c>
      <c r="M2573" t="s">
        <v>36</v>
      </c>
      <c r="N2573" t="s">
        <v>5986</v>
      </c>
      <c r="O2573" t="s">
        <v>5987</v>
      </c>
      <c r="P2573" s="2"/>
      <c r="Q2573" s="2"/>
      <c r="R2573" s="2"/>
      <c r="S2573" s="2"/>
      <c r="T2573" s="2"/>
      <c r="U2573" s="2"/>
      <c r="V2573" s="2"/>
      <c r="W2573" s="2" t="n">
        <v>5575170.4012255501</v>
      </c>
      <c r="X2573" s="2" t="n">
        <v>5201245.5443431297</v>
      </c>
      <c r="Y2573" s="2" t="n">
        <v>5390803.6048568999</v>
      </c>
      <c r="Z2573" s="2"/>
      <c r="AA2573" s="2"/>
      <c r="AB2573" s="2"/>
      <c r="AC2573" s="2"/>
      <c r="AD2573" s="2"/>
      <c r="AE2573" s="2"/>
      <c r="AF2573" s="2"/>
      <c r="AG2573" s="2" t="n">
        <v>18091.845948698399</v>
      </c>
      <c r="AH2573" s="2"/>
      <c r="AI2573" s="2"/>
      <c r="AJ2573" s="2"/>
      <c r="AK2573" s="2"/>
      <c r="AL2573" s="2"/>
      <c r="AM2573" s="2"/>
    </row>
    <row r="2574">
      <c r="A2574" t="str">
        <f t="shared" si="440"/>
        <v>R&amp;D</v>
      </c>
      <c r="B2574" t="str">
        <f t="shared" si="441"/>
        <v>AJ17</v>
      </c>
      <c r="C2574" t="str">
        <f t="shared" si="442"/>
        <v>R&amp;D- GENERAL SCIENCE/TECHNOLOGY: PHYSICAL SCIENCES (COMMERCIALIZED)</v>
      </c>
      <c r="D2574" s="2" t="n">
        <f t="shared" si="443"/>
        <v>-47522.1126075344</v>
      </c>
      <c r="E2574" s="2" t="n">
        <f t="shared" si="444"/>
        <v>0</v>
      </c>
      <c r="F2574" s="2" t="n">
        <f t="shared" si="445"/>
        <v>0</v>
      </c>
      <c r="G2574" s="2" t="n">
        <f t="shared" si="446"/>
        <v>0</v>
      </c>
      <c r="H2574" s="3" t="e">
        <f t="shared" si="447"/>
        <v>#DIV/0!</v>
      </c>
      <c r="I2574" s="3" t="n">
        <f t="shared" si="448"/>
        <v>-1</v>
      </c>
      <c r="J2574" s="3" t="e">
        <f t="shared" si="449"/>
        <v>#DIV/0!</v>
      </c>
      <c r="K2574" s="3" t="n">
        <f t="shared" si="450"/>
        <v>0</v>
      </c>
      <c r="L2574" s="3" t="n">
        <f>AM2574/SUM(AM1:AM$2860)</f>
        <v>0</v>
      </c>
      <c r="M2574" t="s">
        <v>36</v>
      </c>
      <c r="N2574" t="s">
        <v>5988</v>
      </c>
      <c r="O2574" t="s">
        <v>5989</v>
      </c>
      <c r="P2574" s="2"/>
      <c r="Q2574" s="2"/>
      <c r="R2574" s="2" t="n">
        <v>301137.15908135002</v>
      </c>
      <c r="S2574" s="2" t="n">
        <v>60953.533426960399</v>
      </c>
      <c r="T2574" s="2"/>
      <c r="U2574" s="2"/>
      <c r="V2574" s="2"/>
      <c r="W2574" s="2" t="n">
        <v>3562224.1222613701</v>
      </c>
      <c r="X2574" s="2" t="n">
        <v>0</v>
      </c>
      <c r="Y2574" s="2" t="n">
        <v>317911.55861536798</v>
      </c>
      <c r="Z2574" s="2" t="n">
        <v>598749.66109870397</v>
      </c>
      <c r="AA2574" s="2" t="n">
        <v>1115673.1155791499</v>
      </c>
      <c r="AB2574" s="2" t="n">
        <v>850027.49983781495</v>
      </c>
      <c r="AC2574" s="2"/>
      <c r="AD2574" s="2" t="n">
        <v>18197.976882382001</v>
      </c>
      <c r="AE2574" s="2" t="n">
        <v>-47522.1126075344</v>
      </c>
      <c r="AF2574" s="2" t="n">
        <v>4401.4830932896102</v>
      </c>
      <c r="AG2574" s="2"/>
      <c r="AH2574" s="2"/>
      <c r="AI2574" s="2"/>
      <c r="AJ2574" s="2"/>
      <c r="AK2574" s="2"/>
      <c r="AL2574" s="2"/>
      <c r="AM2574" s="2"/>
    </row>
    <row r="2575">
      <c r="A2575" t="str">
        <f t="shared" si="440"/>
        <v>R&amp;D</v>
      </c>
      <c r="B2575" t="str">
        <f t="shared" si="441"/>
        <v>AJ21</v>
      </c>
      <c r="C2575" t="str">
        <f t="shared" si="442"/>
        <v>R&amp;D- GENERAL SCIENCE/TECHNOLOGY: MATHEMATICAL/COMPUTER SCIENCES (BASIC RESEARCH)</v>
      </c>
      <c r="D2575" s="2" t="n">
        <f t="shared" si="443"/>
        <v>1268372.6220700101</v>
      </c>
      <c r="E2575" s="2" t="n">
        <f t="shared" si="444"/>
        <v>4400686.9131311299</v>
      </c>
      <c r="F2575" s="2" t="n">
        <f t="shared" si="445"/>
        <v>440605</v>
      </c>
      <c r="G2575" s="2" t="n">
        <f t="shared" si="446"/>
        <v>0</v>
      </c>
      <c r="H2575" s="3" t="n">
        <f t="shared" si="447"/>
        <v>-0.89987813068789635</v>
      </c>
      <c r="I2575" s="3" t="n">
        <f t="shared" si="448"/>
        <v>-0.65262179872589521</v>
      </c>
      <c r="J2575" s="3" t="n">
        <f t="shared" si="449"/>
        <v>0</v>
      </c>
      <c r="K2575" s="3" t="n">
        <f t="shared" si="450"/>
        <v>3.5569873084726462E-6</v>
      </c>
      <c r="L2575" s="3" t="n">
        <f>AM2575/SUM(AM1:AM$2860)</f>
        <v>0</v>
      </c>
      <c r="M2575" t="s">
        <v>36</v>
      </c>
      <c r="N2575" t="s">
        <v>5990</v>
      </c>
      <c r="O2575" t="s">
        <v>5991</v>
      </c>
      <c r="P2575" s="2" t="n">
        <v>76000600.2113989</v>
      </c>
      <c r="Q2575" s="2" t="n">
        <v>58394517.151347399</v>
      </c>
      <c r="R2575" s="2" t="n">
        <v>48335995.005487897</v>
      </c>
      <c r="S2575" s="2" t="n">
        <v>25988265.847470701</v>
      </c>
      <c r="T2575" s="2" t="n">
        <v>25144054.563716698</v>
      </c>
      <c r="U2575" s="2" t="n">
        <v>12705537.216882</v>
      </c>
      <c r="V2575" s="2" t="n">
        <v>6577604.7819005903</v>
      </c>
      <c r="W2575" s="2" t="n">
        <v>12488530.082224799</v>
      </c>
      <c r="X2575" s="2" t="n">
        <v>16397443.045004901</v>
      </c>
      <c r="Y2575" s="2" t="n">
        <v>10208987.796842</v>
      </c>
      <c r="Z2575" s="2" t="n">
        <v>4180328.1677974998</v>
      </c>
      <c r="AA2575" s="2" t="n">
        <v>4584573.0803919798</v>
      </c>
      <c r="AB2575" s="2" t="n">
        <v>6967925.1609243099</v>
      </c>
      <c r="AC2575" s="2" t="n">
        <v>1615673.36626592</v>
      </c>
      <c r="AD2575" s="2" t="n">
        <v>3337789.7914081202</v>
      </c>
      <c r="AE2575" s="2" t="n">
        <v>1268372.6220700101</v>
      </c>
      <c r="AF2575" s="2" t="n">
        <v>3185230.7868410898</v>
      </c>
      <c r="AG2575" s="2" t="n">
        <v>2007131.46195128</v>
      </c>
      <c r="AH2575" s="2" t="n">
        <v>11323816.7548173</v>
      </c>
      <c r="AI2575" s="2" t="n">
        <v>9654237.8438140899</v>
      </c>
      <c r="AJ2575" s="2" t="n">
        <v>17827303.559053</v>
      </c>
      <c r="AK2575" s="2" t="n">
        <v>4400686.9131311299</v>
      </c>
      <c r="AL2575" s="2" t="n">
        <v>440605</v>
      </c>
      <c r="AM2575" s="2" t="n">
        <v>0</v>
      </c>
    </row>
    <row r="2576">
      <c r="A2576" t="str">
        <f t="shared" si="440"/>
        <v>R&amp;D</v>
      </c>
      <c r="B2576" t="str">
        <f t="shared" si="441"/>
        <v>AJ22</v>
      </c>
      <c r="C2576" t="str">
        <f t="shared" si="442"/>
        <v>R&amp;D- GENERAL SCI/TECH: MATHEMATICAL/COMPUTER SCIENCES (APPLIED RESEARCH/EXPLORATORY DEVELOPMENT)</v>
      </c>
      <c r="D2576" s="2" t="n">
        <f t="shared" si="443"/>
        <v>19291.147022400699</v>
      </c>
      <c r="E2576" s="2" t="n">
        <f t="shared" si="444"/>
        <v>1092156.4487169399</v>
      </c>
      <c r="F2576" s="2" t="n">
        <f t="shared" si="445"/>
        <v>1393432.85</v>
      </c>
      <c r="G2576" s="2" t="n">
        <f t="shared" si="446"/>
        <v>768284.59463515005</v>
      </c>
      <c r="H2576" s="3" t="n">
        <f t="shared" si="447"/>
        <v>0.27585461921412291</v>
      </c>
      <c r="I2576" s="3" t="n">
        <f t="shared" si="448"/>
        <v>71.23172621005682</v>
      </c>
      <c r="J2576" s="3" t="n">
        <f t="shared" si="449"/>
        <v>0.55136104666626018</v>
      </c>
      <c r="K2576" s="3" t="n">
        <f t="shared" si="450"/>
        <v>1.1249130088534785E-5</v>
      </c>
      <c r="L2576" s="3" t="n">
        <f>AM2576/SUM(AM1:AM$2860)</f>
        <v>8.7416443301286058E-6</v>
      </c>
      <c r="M2576" t="s">
        <v>36</v>
      </c>
      <c r="N2576" t="s">
        <v>5992</v>
      </c>
      <c r="O2576" t="s">
        <v>5993</v>
      </c>
      <c r="P2576" s="2" t="n">
        <v>2678300.3754294198</v>
      </c>
      <c r="Q2576" s="2" t="n">
        <v>5120836.2632867899</v>
      </c>
      <c r="R2576" s="2" t="n">
        <v>5753292.7375535397</v>
      </c>
      <c r="S2576" s="2" t="n">
        <v>13670123.6097429</v>
      </c>
      <c r="T2576" s="2" t="n">
        <v>10371684.640995</v>
      </c>
      <c r="U2576" s="2" t="n">
        <v>5770279.1984747602</v>
      </c>
      <c r="V2576" s="2" t="n">
        <v>7087150.8092841003</v>
      </c>
      <c r="W2576" s="2" t="n">
        <v>18018292.2333594</v>
      </c>
      <c r="X2576" s="2" t="n">
        <v>9019981.6462123897</v>
      </c>
      <c r="Y2576" s="2" t="n">
        <v>10687786.338286201</v>
      </c>
      <c r="Z2576" s="2" t="n">
        <v>11144506.317292299</v>
      </c>
      <c r="AA2576" s="2" t="n">
        <v>3190558.7832256602</v>
      </c>
      <c r="AB2576" s="2" t="n">
        <v>1193929.02854188</v>
      </c>
      <c r="AC2576" s="2"/>
      <c r="AD2576" s="2" t="n">
        <v>-1.1282745667076901</v>
      </c>
      <c r="AE2576" s="2" t="n">
        <v>19291.147022400699</v>
      </c>
      <c r="AF2576" s="2" t="n">
        <v>1211122.7942598001</v>
      </c>
      <c r="AG2576" s="2" t="n">
        <v>1677904.1767997299</v>
      </c>
      <c r="AH2576" s="2" t="n">
        <v>1958672.8320432501</v>
      </c>
      <c r="AI2576" s="2" t="n">
        <v>1702175.11315766</v>
      </c>
      <c r="AJ2576" s="2" t="n">
        <v>1530678.37717375</v>
      </c>
      <c r="AK2576" s="2" t="n">
        <v>1092156.4487169399</v>
      </c>
      <c r="AL2576" s="2" t="n">
        <v>1393432.85</v>
      </c>
      <c r="AM2576" s="2" t="n">
        <v>768284.59463515005</v>
      </c>
    </row>
    <row r="2577">
      <c r="A2577" t="str">
        <f t="shared" si="440"/>
        <v>R&amp;D</v>
      </c>
      <c r="B2577" t="str">
        <f t="shared" si="441"/>
        <v>AJ23</v>
      </c>
      <c r="C2577" t="str">
        <f t="shared" si="442"/>
        <v>R&amp;D- GENERAL SCIENCE/TECHNOLOGY: MATHEMATICAL/COMPUTER SCIENCES (ADVANCED DEVELOPMENT)</v>
      </c>
      <c r="D2577" s="2" t="n">
        <f t="shared" si="443"/>
        <v>12347887.5067969</v>
      </c>
      <c r="E2577" s="2" t="n">
        <f t="shared" si="444"/>
        <v>0</v>
      </c>
      <c r="F2577" s="2" t="n">
        <f t="shared" si="445"/>
        <v>0</v>
      </c>
      <c r="G2577" s="2" t="n">
        <f t="shared" si="446"/>
        <v>0</v>
      </c>
      <c r="H2577" s="3" t="e">
        <f t="shared" si="447"/>
        <v>#DIV/0!</v>
      </c>
      <c r="I2577" s="3" t="n">
        <f t="shared" si="448"/>
        <v>-1</v>
      </c>
      <c r="J2577" s="3" t="e">
        <f t="shared" si="449"/>
        <v>#DIV/0!</v>
      </c>
      <c r="K2577" s="3" t="n">
        <f t="shared" si="450"/>
        <v>0</v>
      </c>
      <c r="L2577" s="3" t="n">
        <f>AM2577/SUM(AM1:AM$2860)</f>
        <v>0</v>
      </c>
      <c r="M2577" t="s">
        <v>36</v>
      </c>
      <c r="N2577" t="s">
        <v>5994</v>
      </c>
      <c r="O2577" t="s">
        <v>5995</v>
      </c>
      <c r="P2577" s="2" t="n">
        <v>2665954.5821191301</v>
      </c>
      <c r="Q2577" s="2" t="n">
        <v>3778341.69570792</v>
      </c>
      <c r="R2577" s="2" t="n">
        <v>5952487.0070064701</v>
      </c>
      <c r="S2577" s="2" t="n">
        <v>3480778.9554366199</v>
      </c>
      <c r="T2577" s="2" t="n">
        <v>15712300.673121599</v>
      </c>
      <c r="U2577" s="2" t="n">
        <v>11003923.0695868</v>
      </c>
      <c r="V2577" s="2" t="n">
        <v>93722048.314714506</v>
      </c>
      <c r="W2577" s="2" t="n">
        <v>53815463.0296138</v>
      </c>
      <c r="X2577" s="2" t="n">
        <v>57390819.899756901</v>
      </c>
      <c r="Y2577" s="2" t="n">
        <v>42382736.637919404</v>
      </c>
      <c r="Z2577" s="2" t="n">
        <v>33289803.637073699</v>
      </c>
      <c r="AA2577" s="2" t="n">
        <v>49088037.317485802</v>
      </c>
      <c r="AB2577" s="2" t="n">
        <v>36985946.658550501</v>
      </c>
      <c r="AC2577" s="2" t="n">
        <v>17004770.360226799</v>
      </c>
      <c r="AD2577" s="2" t="n">
        <v>21766569.103268601</v>
      </c>
      <c r="AE2577" s="2" t="n">
        <v>12347887.5067969</v>
      </c>
      <c r="AF2577" s="2" t="n">
        <v>10458709.7769159</v>
      </c>
      <c r="AG2577" s="2" t="n">
        <v>-53238.879748130501</v>
      </c>
      <c r="AH2577" s="2"/>
      <c r="AI2577" s="2" t="n">
        <v>5174.88973943158</v>
      </c>
      <c r="AJ2577" s="2"/>
      <c r="AK2577" s="2"/>
      <c r="AL2577" s="2"/>
      <c r="AM2577" s="2"/>
    </row>
    <row r="2578">
      <c r="A2578" t="str">
        <f t="shared" si="440"/>
        <v>R&amp;D</v>
      </c>
      <c r="B2578" t="str">
        <f t="shared" si="441"/>
        <v>AJ24</v>
      </c>
      <c r="C2578" t="str">
        <f t="shared" si="442"/>
        <v>R&amp;D- GENERAL SCIENCE/TECHNOLOGY: MATHEMATICAL/COMPUTER SCIENCES (ENGINEERING DEVELOPMENT)</v>
      </c>
      <c r="D2578" s="2" t="n">
        <f t="shared" si="443"/>
        <v>7004214.24943134</v>
      </c>
      <c r="E2578" s="2" t="n">
        <f t="shared" si="444"/>
        <v>0</v>
      </c>
      <c r="F2578" s="2" t="n">
        <f t="shared" si="445"/>
        <v>0</v>
      </c>
      <c r="G2578" s="2" t="n">
        <f t="shared" si="446"/>
        <v>0</v>
      </c>
      <c r="H2578" s="3" t="e">
        <f t="shared" si="447"/>
        <v>#DIV/0!</v>
      </c>
      <c r="I2578" s="3" t="n">
        <f t="shared" si="448"/>
        <v>-1</v>
      </c>
      <c r="J2578" s="3" t="e">
        <f t="shared" si="449"/>
        <v>#DIV/0!</v>
      </c>
      <c r="K2578" s="3" t="n">
        <f t="shared" si="450"/>
        <v>0</v>
      </c>
      <c r="L2578" s="3" t="n">
        <f>AM2578/SUM(AM1:AM$2860)</f>
        <v>0</v>
      </c>
      <c r="M2578" t="s">
        <v>36</v>
      </c>
      <c r="N2578" t="s">
        <v>5996</v>
      </c>
      <c r="O2578" t="s">
        <v>5997</v>
      </c>
      <c r="P2578" s="2" t="n">
        <v>2295139.6885069599</v>
      </c>
      <c r="Q2578" s="2" t="n">
        <v>2645545.8967541698</v>
      </c>
      <c r="R2578" s="2" t="n">
        <v>3985429.0371040101</v>
      </c>
      <c r="S2578" s="2" t="n">
        <v>6415373.1077325996</v>
      </c>
      <c r="T2578" s="2" t="n">
        <v>4202658.6461781301</v>
      </c>
      <c r="U2578" s="2" t="n">
        <v>6278682.41440445</v>
      </c>
      <c r="V2578" s="2" t="n">
        <v>8764954.4933343008</v>
      </c>
      <c r="W2578" s="2" t="n">
        <v>1725510.4416191699</v>
      </c>
      <c r="X2578" s="2" t="n">
        <v>7200801.8400459196</v>
      </c>
      <c r="Y2578" s="2" t="n">
        <v>1722633.3617010401</v>
      </c>
      <c r="Z2578" s="2" t="n">
        <v>834556.77690430498</v>
      </c>
      <c r="AA2578" s="2" t="n">
        <v>6152672.0951396404</v>
      </c>
      <c r="AB2578" s="2" t="n">
        <v>8159544.5603531599</v>
      </c>
      <c r="AC2578" s="2" t="n">
        <v>7279045.8506380999</v>
      </c>
      <c r="AD2578" s="2" t="n">
        <v>5521861.5996543402</v>
      </c>
      <c r="AE2578" s="2" t="n">
        <v>7004214.24943134</v>
      </c>
      <c r="AF2578" s="2" t="n">
        <v>6321362.4349815296</v>
      </c>
      <c r="AG2578" s="2"/>
      <c r="AH2578" s="2"/>
      <c r="AI2578" s="2" t="n">
        <v>86779.030520323795</v>
      </c>
      <c r="AJ2578" s="2" t="n">
        <v>25481.096643710898</v>
      </c>
      <c r="AK2578" s="2"/>
      <c r="AL2578" s="2"/>
      <c r="AM2578" s="2"/>
    </row>
    <row r="2579">
      <c r="A2579" t="str">
        <f t="shared" si="440"/>
        <v>R&amp;D</v>
      </c>
      <c r="B2579" t="str">
        <f t="shared" si="441"/>
        <v>AJ25</v>
      </c>
      <c r="C2579" t="str">
        <f t="shared" si="442"/>
        <v>R&amp;D- GENERAL SCIENCE/TECHNOLOGY: MATHEMATICAL/COMPUTER SCIENCES (OPERATIONAL SYSTEMS DEVELOPMENT)</v>
      </c>
      <c r="D2579" s="2" t="n">
        <f t="shared" si="443"/>
        <v>1059629.16362915</v>
      </c>
      <c r="E2579" s="2" t="n">
        <f t="shared" si="444"/>
        <v>0</v>
      </c>
      <c r="F2579" s="2" t="n">
        <f t="shared" si="445"/>
        <v>0</v>
      </c>
      <c r="G2579" s="2" t="n">
        <f t="shared" si="446"/>
        <v>0</v>
      </c>
      <c r="H2579" s="3" t="e">
        <f t="shared" si="447"/>
        <v>#DIV/0!</v>
      </c>
      <c r="I2579" s="3" t="n">
        <f t="shared" si="448"/>
        <v>-1</v>
      </c>
      <c r="J2579" s="3" t="e">
        <f t="shared" si="449"/>
        <v>#DIV/0!</v>
      </c>
      <c r="K2579" s="3" t="n">
        <f t="shared" si="450"/>
        <v>0</v>
      </c>
      <c r="L2579" s="3" t="n">
        <f>AM2579/SUM(AM1:AM$2860)</f>
        <v>0</v>
      </c>
      <c r="M2579" t="s">
        <v>36</v>
      </c>
      <c r="N2579" t="s">
        <v>5998</v>
      </c>
      <c r="O2579" t="s">
        <v>5999</v>
      </c>
      <c r="P2579" s="2"/>
      <c r="Q2579" s="2" t="n">
        <v>5686368.1278139101</v>
      </c>
      <c r="R2579" s="2" t="n">
        <v>172436068.57771099</v>
      </c>
      <c r="S2579" s="2" t="n">
        <v>177131848.91730499</v>
      </c>
      <c r="T2579" s="2" t="n">
        <v>2712968.9232100002</v>
      </c>
      <c r="U2579" s="2"/>
      <c r="V2579" s="2"/>
      <c r="W2579" s="2"/>
      <c r="X2579" s="2"/>
      <c r="Y2579" s="2" t="n">
        <v>2459160.6072305799</v>
      </c>
      <c r="Z2579" s="2" t="n">
        <v>2660074.73889243</v>
      </c>
      <c r="AA2579" s="2" t="n">
        <v>2718437.2615092401</v>
      </c>
      <c r="AB2579" s="2" t="n">
        <v>176281.851166365</v>
      </c>
      <c r="AC2579" s="2" t="n">
        <v>2715580.0189066702</v>
      </c>
      <c r="AD2579" s="2" t="n">
        <v>2660166.4302041801</v>
      </c>
      <c r="AE2579" s="2" t="n">
        <v>1059629.16362915</v>
      </c>
      <c r="AF2579" s="2" t="n">
        <v>972432.74529075099</v>
      </c>
      <c r="AG2579" s="2" t="n">
        <v>55397.512788650201</v>
      </c>
      <c r="AH2579" s="2" t="n">
        <v>131319.82225704499</v>
      </c>
      <c r="AI2579" s="2" t="n">
        <v>57118.729999309697</v>
      </c>
      <c r="AJ2579" s="2" t="n">
        <v>184291.71372177699</v>
      </c>
      <c r="AK2579" s="2" t="n">
        <v>0</v>
      </c>
      <c r="AL2579" s="2"/>
      <c r="AM2579" s="2"/>
    </row>
    <row r="2580">
      <c r="A2580" t="str">
        <f t="shared" si="440"/>
        <v>R&amp;D</v>
      </c>
      <c r="B2580" t="str">
        <f t="shared" si="441"/>
        <v>AJ26</v>
      </c>
      <c r="C2580" t="str">
        <f t="shared" si="442"/>
        <v>R&amp;D- GENERAL SCIENCE/TECHNOLOGY: MATHEMATICAL/COMPUTER SCIENCES (MANAGEMENT/SUPPORT)</v>
      </c>
      <c r="D2580" s="2" t="n">
        <f t="shared" si="443"/>
        <v>0</v>
      </c>
      <c r="E2580" s="2" t="n">
        <f t="shared" si="444"/>
        <v>0</v>
      </c>
      <c r="F2580" s="2" t="n">
        <f t="shared" si="445"/>
        <v>0</v>
      </c>
      <c r="G2580" s="2" t="n">
        <f t="shared" si="446"/>
        <v>0</v>
      </c>
      <c r="H2580" s="3" t="e">
        <f t="shared" si="447"/>
        <v>#DIV/0!</v>
      </c>
      <c r="I2580" s="3" t="e">
        <f t="shared" si="448"/>
        <v>#DIV/0!</v>
      </c>
      <c r="J2580" s="3" t="e">
        <f t="shared" si="449"/>
        <v>#DIV/0!</v>
      </c>
      <c r="K2580" s="3" t="n">
        <f t="shared" si="450"/>
        <v>0</v>
      </c>
      <c r="L2580" s="3" t="n">
        <f>AM2580/SUM(AM1:AM$2860)</f>
        <v>0</v>
      </c>
      <c r="M2580" t="s">
        <v>36</v>
      </c>
      <c r="N2580" t="s">
        <v>6000</v>
      </c>
      <c r="O2580" t="s">
        <v>6001</v>
      </c>
      <c r="P2580" s="2"/>
      <c r="Q2580" s="2" t="n">
        <v>278539.87100603501</v>
      </c>
      <c r="R2580" s="2" t="n">
        <v>108707.60882928</v>
      </c>
      <c r="S2580" s="2" t="n">
        <v>45634.386638429598</v>
      </c>
      <c r="T2580" s="2"/>
      <c r="U2580" s="2" t="n">
        <v>1607355.04422259</v>
      </c>
      <c r="V2580" s="2" t="n">
        <v>40471.807573311598</v>
      </c>
      <c r="W2580" s="2" t="n">
        <v>808670.551437972</v>
      </c>
      <c r="X2580" s="2" t="n">
        <v>470754.040673065</v>
      </c>
      <c r="Y2580" s="2" t="n">
        <v>1088145.00020166</v>
      </c>
      <c r="Z2580" s="2" t="n">
        <v>-227210.365556017</v>
      </c>
      <c r="AA2580" s="2" t="n">
        <v>-56254.470603161797</v>
      </c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</row>
    <row r="2581">
      <c r="A2581" t="str">
        <f t="shared" si="440"/>
        <v>R&amp;D</v>
      </c>
      <c r="B2581" t="str">
        <f t="shared" si="441"/>
        <v>AJ27</v>
      </c>
      <c r="C2581" t="str">
        <f t="shared" si="442"/>
        <v>R&amp;D- GENERAL SCIENCE/TECHNOLOGY: MATHEMATICAL/COMPUTER SCIENCES (COMMERCIALIZED)</v>
      </c>
      <c r="D2581" s="2" t="n">
        <f t="shared" si="443"/>
        <v>0</v>
      </c>
      <c r="E2581" s="2" t="n">
        <f t="shared" si="444"/>
        <v>0</v>
      </c>
      <c r="F2581" s="2" t="n">
        <f t="shared" si="445"/>
        <v>0</v>
      </c>
      <c r="G2581" s="2" t="n">
        <f t="shared" si="446"/>
        <v>0</v>
      </c>
      <c r="H2581" s="3" t="e">
        <f t="shared" si="447"/>
        <v>#DIV/0!</v>
      </c>
      <c r="I2581" s="3" t="e">
        <f t="shared" si="448"/>
        <v>#DIV/0!</v>
      </c>
      <c r="J2581" s="3" t="e">
        <f t="shared" si="449"/>
        <v>#DIV/0!</v>
      </c>
      <c r="K2581" s="3" t="n">
        <f t="shared" si="450"/>
        <v>0</v>
      </c>
      <c r="L2581" s="3" t="n">
        <f>AM2581/SUM(AM1:AM$2860)</f>
        <v>0</v>
      </c>
      <c r="M2581" t="s">
        <v>36</v>
      </c>
      <c r="N2581" t="s">
        <v>6002</v>
      </c>
      <c r="O2581" t="s">
        <v>6003</v>
      </c>
      <c r="P2581" s="2"/>
      <c r="Q2581" s="2" t="n">
        <v>13461983.2615541</v>
      </c>
      <c r="R2581" s="2" t="n">
        <v>18589597.448689599</v>
      </c>
      <c r="S2581" s="2" t="n">
        <v>24213856.678908501</v>
      </c>
      <c r="T2581" s="2" t="n">
        <v>325381.64071201201</v>
      </c>
      <c r="U2581" s="2" t="n">
        <v>7918131.3463990204</v>
      </c>
      <c r="V2581" s="2" t="n">
        <v>4550682.6480463101</v>
      </c>
      <c r="W2581" s="2" t="n">
        <v>0</v>
      </c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</row>
    <row r="2582">
      <c r="A2582" t="str">
        <f t="shared" si="440"/>
        <v>R&amp;D</v>
      </c>
      <c r="B2582" t="str">
        <f t="shared" si="441"/>
        <v>AJ31</v>
      </c>
      <c r="C2582" t="str">
        <f t="shared" si="442"/>
        <v>ENVIRONMENTAL SCIENCES (BASIC)</v>
      </c>
      <c r="D2582" s="2" t="n">
        <f t="shared" si="443"/>
        <v>-387.09771332230201</v>
      </c>
      <c r="E2582" s="2" t="n">
        <f t="shared" si="444"/>
        <v>0</v>
      </c>
      <c r="F2582" s="2" t="n">
        <f t="shared" si="445"/>
        <v>0</v>
      </c>
      <c r="G2582" s="2" t="n">
        <f t="shared" si="446"/>
        <v>-8517.0190284178807</v>
      </c>
      <c r="H2582" s="3" t="e">
        <f t="shared" si="447"/>
        <v>#DIV/0!</v>
      </c>
      <c r="I2582" s="3" t="n">
        <f t="shared" si="448"/>
        <v>-1</v>
      </c>
      <c r="J2582" s="3" t="e">
        <f t="shared" si="449"/>
        <v>#DIV/0!</v>
      </c>
      <c r="K2582" s="3" t="n">
        <f t="shared" si="450"/>
        <v>0</v>
      </c>
      <c r="L2582" s="3" t="n">
        <f>AM2582/SUM(AM1:AM$2860)</f>
        <v>-9.6907775607193346E-8</v>
      </c>
      <c r="M2582" t="s">
        <v>36</v>
      </c>
      <c r="N2582" t="s">
        <v>6004</v>
      </c>
      <c r="O2582" t="s">
        <v>6005</v>
      </c>
      <c r="P2582" s="2" t="n">
        <v>824894.81960915297</v>
      </c>
      <c r="Q2582" s="2" t="n">
        <v>344787.60096910602</v>
      </c>
      <c r="R2582" s="2" t="n">
        <v>647597.62621530704</v>
      </c>
      <c r="S2582" s="2" t="n">
        <v>4722658.4361841902</v>
      </c>
      <c r="T2582" s="2" t="n">
        <v>11135142.3313189</v>
      </c>
      <c r="U2582" s="2" t="n">
        <v>7720086.4628479397</v>
      </c>
      <c r="V2582" s="2" t="n">
        <v>5567567.0479904497</v>
      </c>
      <c r="W2582" s="2" t="n">
        <v>9742813.8169340007</v>
      </c>
      <c r="X2582" s="2" t="n">
        <v>2279085.0581247699</v>
      </c>
      <c r="Y2582" s="2" t="n">
        <v>274976.356652382</v>
      </c>
      <c r="Z2582" s="2" t="n">
        <v>800933.58701281599</v>
      </c>
      <c r="AA2582" s="2" t="n">
        <v>-89484.583013986296</v>
      </c>
      <c r="AB2582" s="2" t="n">
        <v>726518.85998955998</v>
      </c>
      <c r="AC2582" s="2" t="n">
        <v>36156.181143702299</v>
      </c>
      <c r="AD2582" s="2" t="n">
        <v>21863.195010308798</v>
      </c>
      <c r="AE2582" s="2" t="n">
        <v>-387.09771332230201</v>
      </c>
      <c r="AF2582" s="2"/>
      <c r="AG2582" s="2"/>
      <c r="AH2582" s="2" t="n">
        <v>113386.102182724</v>
      </c>
      <c r="AI2582" s="2" t="n">
        <v>16752.878821791099</v>
      </c>
      <c r="AJ2582" s="2"/>
      <c r="AK2582" s="2"/>
      <c r="AL2582" s="2"/>
      <c r="AM2582" s="2" t="n">
        <v>-8517.0190284178807</v>
      </c>
    </row>
    <row r="2583">
      <c r="A2583" t="str">
        <f t="shared" si="440"/>
        <v>R&amp;D</v>
      </c>
      <c r="B2583" t="str">
        <f t="shared" si="441"/>
        <v>AJ32</v>
      </c>
      <c r="C2583" t="str">
        <f t="shared" si="442"/>
        <v>R&amp;D- GENERAL SCIENCE/TECHNOLOGY: ENVIRONMENTAL SCIENCES (APPLIED RESEARCH/EXPLORATORY DEVELOPMENT)</v>
      </c>
      <c r="D2583" s="2" t="n">
        <f t="shared" si="443"/>
        <v>3208325.64503435</v>
      </c>
      <c r="E2583" s="2" t="n">
        <f t="shared" si="444"/>
        <v>4876593.0054117404</v>
      </c>
      <c r="F2583" s="2" t="n">
        <f t="shared" si="445"/>
        <v>3458559</v>
      </c>
      <c r="G2583" s="2" t="n">
        <f t="shared" si="446"/>
        <v>1893289.7831791099</v>
      </c>
      <c r="H2583" s="3" t="n">
        <f t="shared" si="447"/>
        <v>-0.29078375083548991</v>
      </c>
      <c r="I2583" s="3" t="n">
        <f t="shared" si="448"/>
        <v>7.7994998840889451E-2</v>
      </c>
      <c r="J2583" s="3" t="n">
        <f t="shared" si="449"/>
        <v>0.54742156579636492</v>
      </c>
      <c r="K2583" s="3" t="n">
        <f t="shared" si="450"/>
        <v>2.7920814490538796E-5</v>
      </c>
      <c r="L2583" s="3" t="n">
        <f>AM2583/SUM(AM1:AM$2860)</f>
        <v>2.1542103035760752E-5</v>
      </c>
      <c r="M2583" t="s">
        <v>36</v>
      </c>
      <c r="N2583" t="s">
        <v>6006</v>
      </c>
      <c r="O2583" t="s">
        <v>6007</v>
      </c>
      <c r="P2583" s="2"/>
      <c r="Q2583" s="2"/>
      <c r="R2583" s="2"/>
      <c r="S2583" s="2" t="n">
        <v>718209.38901653199</v>
      </c>
      <c r="T2583" s="2" t="n">
        <v>3419008.4239673102</v>
      </c>
      <c r="U2583" s="2" t="n">
        <v>2092593.3767377101</v>
      </c>
      <c r="V2583" s="2" t="n">
        <v>6311777.4155443599</v>
      </c>
      <c r="W2583" s="2" t="n">
        <v>14365188.141597301</v>
      </c>
      <c r="X2583" s="2" t="n">
        <v>6836538.0118891699</v>
      </c>
      <c r="Y2583" s="2" t="n">
        <v>4583449.5229916601</v>
      </c>
      <c r="Z2583" s="2" t="n">
        <v>5518797.8671445502</v>
      </c>
      <c r="AA2583" s="2" t="n">
        <v>1147732.6878659099</v>
      </c>
      <c r="AB2583" s="2" t="n">
        <v>1262279.50355916</v>
      </c>
      <c r="AC2583" s="2" t="n">
        <v>-21332.230349939</v>
      </c>
      <c r="AD2583" s="2" t="n">
        <v>1526506.9608171501</v>
      </c>
      <c r="AE2583" s="2" t="n">
        <v>3208325.64503435</v>
      </c>
      <c r="AF2583" s="2" t="n">
        <v>2147282.5605017398</v>
      </c>
      <c r="AG2583" s="2" t="n">
        <v>1715686.71805198</v>
      </c>
      <c r="AH2583" s="2" t="n">
        <v>1999793.2970044001</v>
      </c>
      <c r="AI2583" s="2" t="n">
        <v>3561530.8914975501</v>
      </c>
      <c r="AJ2583" s="2" t="n">
        <v>3273693.7002243102</v>
      </c>
      <c r="AK2583" s="2" t="n">
        <v>4876593.0054117404</v>
      </c>
      <c r="AL2583" s="2" t="n">
        <v>3458559</v>
      </c>
      <c r="AM2583" s="2" t="n">
        <v>1893289.7831791099</v>
      </c>
    </row>
    <row r="2584">
      <c r="A2584" t="str">
        <f t="shared" si="440"/>
        <v>R&amp;D</v>
      </c>
      <c r="B2584" t="str">
        <f t="shared" si="441"/>
        <v>AJ33</v>
      </c>
      <c r="C2584" t="str">
        <f t="shared" si="442"/>
        <v>ENVIRONMENTAL SCIENCES (ADVANCED)</v>
      </c>
      <c r="D2584" s="2" t="n">
        <f t="shared" si="443"/>
        <v>8140540.0366817899</v>
      </c>
      <c r="E2584" s="2" t="n">
        <f t="shared" si="444"/>
        <v>905522.92506837996</v>
      </c>
      <c r="F2584" s="2" t="n">
        <f t="shared" si="445"/>
        <v>514554.99219999998</v>
      </c>
      <c r="G2584" s="2" t="n">
        <f t="shared" si="446"/>
        <v>489775.46784003603</v>
      </c>
      <c r="H2584" s="3" t="n">
        <f t="shared" si="447"/>
        <v>-0.43175928741821346</v>
      </c>
      <c r="I2584" s="3" t="n">
        <f t="shared" si="448"/>
        <v>-0.93679104950268866</v>
      </c>
      <c r="J2584" s="3" t="n">
        <f t="shared" si="449"/>
        <v>0.95184280643353958</v>
      </c>
      <c r="K2584" s="3" t="n">
        <f t="shared" si="450"/>
        <v>4.1539827663477298E-6</v>
      </c>
      <c r="L2584" s="3" t="n">
        <f>AM2584/SUM(AM1:AM$2860)</f>
        <v>5.5727304326766399E-6</v>
      </c>
      <c r="M2584" t="s">
        <v>36</v>
      </c>
      <c r="N2584" t="s">
        <v>6008</v>
      </c>
      <c r="O2584" t="s">
        <v>6009</v>
      </c>
      <c r="P2584" s="2"/>
      <c r="Q2584" s="2"/>
      <c r="R2584" s="2"/>
      <c r="S2584" s="2" t="n">
        <v>271384.94071519101</v>
      </c>
      <c r="T2584" s="2" t="n">
        <v>2079390.4904702799</v>
      </c>
      <c r="U2584" s="2" t="n">
        <v>4941664.7067971304</v>
      </c>
      <c r="V2584" s="2" t="n">
        <v>5183812.6051987195</v>
      </c>
      <c r="W2584" s="2" t="n">
        <v>13151255.5512214</v>
      </c>
      <c r="X2584" s="2" t="n">
        <v>19139116.713970099</v>
      </c>
      <c r="Y2584" s="2" t="n">
        <v>17595188.4355991</v>
      </c>
      <c r="Z2584" s="2" t="n">
        <v>17526282.191858701</v>
      </c>
      <c r="AA2584" s="2" t="n">
        <v>5958294.5923858797</v>
      </c>
      <c r="AB2584" s="2" t="n">
        <v>8666941.6401946303</v>
      </c>
      <c r="AC2584" s="2" t="n">
        <v>3075899.9179097898</v>
      </c>
      <c r="AD2584" s="2" t="n">
        <v>4551990.03672898</v>
      </c>
      <c r="AE2584" s="2" t="n">
        <v>8140540.0366817899</v>
      </c>
      <c r="AF2584" s="2" t="n">
        <v>8381978.9058232801</v>
      </c>
      <c r="AG2584" s="2" t="n">
        <v>5002351.8470597798</v>
      </c>
      <c r="AH2584" s="2" t="n">
        <v>3766353.2303452701</v>
      </c>
      <c r="AI2584" s="2" t="n">
        <v>2452401.10526087</v>
      </c>
      <c r="AJ2584" s="2" t="n">
        <v>1045464.54959201</v>
      </c>
      <c r="AK2584" s="2" t="n">
        <v>905522.92506837996</v>
      </c>
      <c r="AL2584" s="2" t="n">
        <v>514554.99219999998</v>
      </c>
      <c r="AM2584" s="2" t="n">
        <v>489775.46784003603</v>
      </c>
    </row>
    <row r="2585">
      <c r="A2585" t="str">
        <f t="shared" si="440"/>
        <v>R&amp;D</v>
      </c>
      <c r="B2585" t="str">
        <f t="shared" si="441"/>
        <v>AJ34</v>
      </c>
      <c r="C2585" t="str">
        <f t="shared" si="442"/>
        <v>R&amp;D- GENERAL SCIENCE/TECHNOLOGY: ENVIRONMENTAL SCIENCES  (ENGINEERING DEVELOPMENT)</v>
      </c>
      <c r="D2585" s="2" t="n">
        <f t="shared" si="443"/>
        <v>0</v>
      </c>
      <c r="E2585" s="2" t="n">
        <f t="shared" si="444"/>
        <v>0</v>
      </c>
      <c r="F2585" s="2" t="n">
        <f t="shared" si="445"/>
        <v>0</v>
      </c>
      <c r="G2585" s="2" t="n">
        <f t="shared" si="446"/>
        <v>0</v>
      </c>
      <c r="H2585" s="3" t="e">
        <f t="shared" si="447"/>
        <v>#DIV/0!</v>
      </c>
      <c r="I2585" s="3" t="e">
        <f t="shared" si="448"/>
        <v>#DIV/0!</v>
      </c>
      <c r="J2585" s="3" t="e">
        <f t="shared" si="449"/>
        <v>#DIV/0!</v>
      </c>
      <c r="K2585" s="3" t="n">
        <f t="shared" si="450"/>
        <v>0</v>
      </c>
      <c r="L2585" s="3" t="n">
        <f>AM2585/SUM(AM1:AM$2860)</f>
        <v>0</v>
      </c>
      <c r="M2585" t="s">
        <v>36</v>
      </c>
      <c r="N2585" t="s">
        <v>6010</v>
      </c>
      <c r="O2585" t="s">
        <v>6011</v>
      </c>
      <c r="P2585" s="2"/>
      <c r="Q2585" s="2"/>
      <c r="R2585" s="2"/>
      <c r="S2585" s="2" t="n">
        <v>106667.159658845</v>
      </c>
      <c r="T2585" s="2"/>
      <c r="U2585" s="2"/>
      <c r="V2585" s="2" t="n">
        <v>558111.63721757894</v>
      </c>
      <c r="W2585" s="2"/>
      <c r="X2585" s="2" t="n">
        <v>75255.405388618397</v>
      </c>
      <c r="Y2585" s="2" t="n">
        <v>65980.299736704401</v>
      </c>
      <c r="Z2585" s="2" t="n">
        <v>148817.44384347799</v>
      </c>
      <c r="AA2585" s="2"/>
      <c r="AB2585" s="2"/>
      <c r="AC2585" s="2"/>
      <c r="AD2585" s="2"/>
      <c r="AE2585" s="2"/>
      <c r="AF2585" s="2"/>
      <c r="AG2585" s="2" t="n">
        <v>5446.2533669854402</v>
      </c>
      <c r="AH2585" s="2" t="n">
        <v>-4560.8859896730401</v>
      </c>
      <c r="AI2585" s="2"/>
      <c r="AJ2585" s="2"/>
      <c r="AK2585" s="2"/>
      <c r="AL2585" s="2"/>
      <c r="AM2585" s="2"/>
    </row>
    <row r="2586">
      <c r="A2586" t="str">
        <f t="shared" si="440"/>
        <v>R&amp;D</v>
      </c>
      <c r="B2586" t="str">
        <f t="shared" si="441"/>
        <v>AJ35</v>
      </c>
      <c r="C2586" t="str">
        <f t="shared" si="442"/>
        <v>R&amp;D- GENERAL SCIENCE/TECHNOLOGY: ENVIRONMENTAL SCIENCES (OPERATIONAL SYSTEMS DEVELOPMENT)</v>
      </c>
      <c r="D2586" s="2" t="n">
        <f t="shared" si="443"/>
        <v>0</v>
      </c>
      <c r="E2586" s="2" t="n">
        <f t="shared" si="444"/>
        <v>0</v>
      </c>
      <c r="F2586" s="2" t="n">
        <f t="shared" si="445"/>
        <v>0</v>
      </c>
      <c r="G2586" s="2" t="n">
        <f t="shared" si="446"/>
        <v>0</v>
      </c>
      <c r="H2586" s="3" t="e">
        <f t="shared" si="447"/>
        <v>#DIV/0!</v>
      </c>
      <c r="I2586" s="3" t="e">
        <f t="shared" si="448"/>
        <v>#DIV/0!</v>
      </c>
      <c r="J2586" s="3" t="e">
        <f t="shared" si="449"/>
        <v>#DIV/0!</v>
      </c>
      <c r="K2586" s="3" t="n">
        <f t="shared" si="450"/>
        <v>0</v>
      </c>
      <c r="L2586" s="3" t="n">
        <f>AM2586/SUM(AM1:AM$2860)</f>
        <v>0</v>
      </c>
      <c r="M2586" t="s">
        <v>36</v>
      </c>
      <c r="N2586" t="s">
        <v>6012</v>
      </c>
      <c r="O2586" t="s">
        <v>6013</v>
      </c>
      <c r="P2586" s="2" t="n">
        <v>445059.30512911698</v>
      </c>
      <c r="Q2586" s="2"/>
      <c r="R2586" s="2"/>
      <c r="S2586" s="2" t="n">
        <v>9752565.3483136706</v>
      </c>
      <c r="T2586" s="2"/>
      <c r="U2586" s="2"/>
      <c r="V2586" s="2" t="n">
        <v>16340.0012128819</v>
      </c>
      <c r="W2586" s="2" t="n">
        <v>0</v>
      </c>
      <c r="X2586" s="2" t="n">
        <v>0</v>
      </c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</row>
    <row r="2587">
      <c r="A2587" t="str">
        <f t="shared" si="440"/>
        <v>R&amp;D</v>
      </c>
      <c r="B2587" t="str">
        <f t="shared" si="441"/>
        <v>AJ36</v>
      </c>
      <c r="C2587" t="str">
        <f t="shared" si="442"/>
        <v>R&amp;D- GENERAL SCIENCE/TECHNOLOGY: ENVIRONMENTAL SCIENCES (MANAGEMENT/SUPPORT)</v>
      </c>
      <c r="D2587" s="2" t="n">
        <f t="shared" si="443"/>
        <v>0</v>
      </c>
      <c r="E2587" s="2" t="n">
        <f t="shared" si="444"/>
        <v>0</v>
      </c>
      <c r="F2587" s="2" t="n">
        <f t="shared" si="445"/>
        <v>0</v>
      </c>
      <c r="G2587" s="2" t="n">
        <f t="shared" si="446"/>
        <v>0</v>
      </c>
      <c r="H2587" s="3" t="e">
        <f t="shared" si="447"/>
        <v>#DIV/0!</v>
      </c>
      <c r="I2587" s="3" t="e">
        <f t="shared" si="448"/>
        <v>#DIV/0!</v>
      </c>
      <c r="J2587" s="3" t="e">
        <f t="shared" si="449"/>
        <v>#DIV/0!</v>
      </c>
      <c r="K2587" s="3" t="n">
        <f t="shared" si="450"/>
        <v>0</v>
      </c>
      <c r="L2587" s="3" t="n">
        <f>AM2587/SUM(AM1:AM$2860)</f>
        <v>0</v>
      </c>
      <c r="M2587" t="s">
        <v>36</v>
      </c>
      <c r="N2587" t="s">
        <v>6014</v>
      </c>
      <c r="O2587" t="s">
        <v>6015</v>
      </c>
      <c r="P2587" s="2"/>
      <c r="Q2587" s="2"/>
      <c r="R2587" s="2"/>
      <c r="S2587" s="2"/>
      <c r="T2587" s="2"/>
      <c r="U2587" s="2"/>
      <c r="V2587" s="2"/>
      <c r="W2587" s="2" t="n">
        <v>28865.6490143706</v>
      </c>
      <c r="X2587" s="2"/>
      <c r="Y2587" s="2" t="n">
        <v>5890.2327743143196</v>
      </c>
      <c r="Z2587" s="2" t="n">
        <v>452645.60425014998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</row>
    <row r="2588">
      <c r="A2588" t="str">
        <f t="shared" si="440"/>
        <v>R&amp;D</v>
      </c>
      <c r="B2588" t="str">
        <f t="shared" si="441"/>
        <v>AJ41</v>
      </c>
      <c r="C2588" t="str">
        <f t="shared" si="442"/>
        <v>ENGINEERING (BASIC)</v>
      </c>
      <c r="D2588" s="2" t="n">
        <f t="shared" si="443"/>
        <v>755170.50900419103</v>
      </c>
      <c r="E2588" s="2" t="n">
        <f t="shared" si="444"/>
        <v>7016042.4214874702</v>
      </c>
      <c r="F2588" s="2" t="n">
        <f t="shared" si="445"/>
        <v>608478.13959999999</v>
      </c>
      <c r="G2588" s="2" t="n">
        <f t="shared" si="446"/>
        <v>0</v>
      </c>
      <c r="H2588" s="3" t="n">
        <f t="shared" si="447"/>
        <v>-0.91327330950330876</v>
      </c>
      <c r="I2588" s="3" t="n">
        <f t="shared" si="448"/>
        <v>-0.19425065949361231</v>
      </c>
      <c r="J2588" s="3" t="n">
        <f t="shared" si="449"/>
        <v>0</v>
      </c>
      <c r="K2588" s="3" t="n">
        <f t="shared" si="450"/>
        <v>4.9122207420257306E-6</v>
      </c>
      <c r="L2588" s="3" t="n">
        <f>AM2588/SUM(AM1:AM$2860)</f>
        <v>0</v>
      </c>
      <c r="M2588" t="s">
        <v>36</v>
      </c>
      <c r="N2588" t="s">
        <v>6016</v>
      </c>
      <c r="O2588" t="s">
        <v>6017</v>
      </c>
      <c r="P2588" s="2" t="n">
        <v>1584019.7318124</v>
      </c>
      <c r="Q2588" s="2" t="n">
        <v>3918535.2440762902</v>
      </c>
      <c r="R2588" s="2" t="n">
        <v>15345746.8715655</v>
      </c>
      <c r="S2588" s="2" t="n">
        <v>20872312.356040701</v>
      </c>
      <c r="T2588" s="2" t="n">
        <v>16550679.7222727</v>
      </c>
      <c r="U2588" s="2" t="n">
        <v>27703869.514183801</v>
      </c>
      <c r="V2588" s="2" t="n">
        <v>31824914.923463501</v>
      </c>
      <c r="W2588" s="2" t="n">
        <v>14322483.8347739</v>
      </c>
      <c r="X2588" s="2" t="n">
        <v>18560899.771435902</v>
      </c>
      <c r="Y2588" s="2" t="n">
        <v>8340053.5617252504</v>
      </c>
      <c r="Z2588" s="2" t="n">
        <v>11869863.0411302</v>
      </c>
      <c r="AA2588" s="2" t="n">
        <v>29780565.862120301</v>
      </c>
      <c r="AB2588" s="2" t="n">
        <v>43823703.3996602</v>
      </c>
      <c r="AC2588" s="2" t="n">
        <v>24834284.189338598</v>
      </c>
      <c r="AD2588" s="2" t="n">
        <v>12160765.173973599</v>
      </c>
      <c r="AE2588" s="2" t="n">
        <v>755170.50900419103</v>
      </c>
      <c r="AF2588" s="2" t="n">
        <v>1205543.1291906801</v>
      </c>
      <c r="AG2588" s="2" t="n">
        <v>15179382.521253999</v>
      </c>
      <c r="AH2588" s="2" t="n">
        <v>15022371.377483999</v>
      </c>
      <c r="AI2588" s="2" t="n">
        <v>12316255.310508899</v>
      </c>
      <c r="AJ2588" s="2" t="n">
        <v>13808226.8959393</v>
      </c>
      <c r="AK2588" s="2" t="n">
        <v>7016042.4214874702</v>
      </c>
      <c r="AL2588" s="2" t="n">
        <v>608478.13959999999</v>
      </c>
      <c r="AM2588" s="2" t="n">
        <v>0</v>
      </c>
    </row>
    <row r="2589">
      <c r="A2589" t="str">
        <f t="shared" si="440"/>
        <v>R&amp;D</v>
      </c>
      <c r="B2589" t="str">
        <f t="shared" si="441"/>
        <v>AJ42</v>
      </c>
      <c r="C2589" t="str">
        <f t="shared" si="442"/>
        <v>ENGINEERING (APPLIED/EXPLORATORY)</v>
      </c>
      <c r="D2589" s="2" t="n">
        <f t="shared" si="443"/>
        <v>22586898.754717201</v>
      </c>
      <c r="E2589" s="2" t="n">
        <f t="shared" si="444"/>
        <v>24780889.915263802</v>
      </c>
      <c r="F2589" s="2" t="n">
        <f t="shared" si="445"/>
        <v>16958083.25</v>
      </c>
      <c r="G2589" s="2" t="n">
        <f t="shared" si="446"/>
        <v>6386554.0680846199</v>
      </c>
      <c r="H2589" s="3" t="n">
        <f t="shared" si="447"/>
        <v>-0.31567900474975841</v>
      </c>
      <c r="I2589" s="3" t="n">
        <f t="shared" si="448"/>
        <v>-0.24920709858592871</v>
      </c>
      <c r="J2589" s="3" t="n">
        <f t="shared" si="449"/>
        <v>0.3766082507045494</v>
      </c>
      <c r="K2589" s="3" t="n">
        <f t="shared" si="450"/>
        <v>1.3690195730024072E-4</v>
      </c>
      <c r="L2589" s="3" t="n">
        <f>AM2589/SUM(AM1:AM$2860)</f>
        <v>7.2667061852052723E-5</v>
      </c>
      <c r="M2589" t="s">
        <v>36</v>
      </c>
      <c r="N2589" t="s">
        <v>6018</v>
      </c>
      <c r="O2589" t="s">
        <v>6019</v>
      </c>
      <c r="P2589" s="2" t="n">
        <v>112299.701379156</v>
      </c>
      <c r="Q2589" s="2" t="n">
        <v>597029.350577523</v>
      </c>
      <c r="R2589" s="2" t="n">
        <v>1419086.20828166</v>
      </c>
      <c r="S2589" s="2" t="n">
        <v>13079058.719939999</v>
      </c>
      <c r="T2589" s="2" t="n">
        <v>43977232.641395099</v>
      </c>
      <c r="U2589" s="2" t="n">
        <v>35681893.763375998</v>
      </c>
      <c r="V2589" s="2" t="n">
        <v>29152362.9613823</v>
      </c>
      <c r="W2589" s="2" t="n">
        <v>48989181.661517598</v>
      </c>
      <c r="X2589" s="2" t="n">
        <v>80410928.059563607</v>
      </c>
      <c r="Y2589" s="2" t="n">
        <v>66331640.595811397</v>
      </c>
      <c r="Z2589" s="2" t="n">
        <v>27761306.6614797</v>
      </c>
      <c r="AA2589" s="2" t="n">
        <v>28854422.589079201</v>
      </c>
      <c r="AB2589" s="2" t="n">
        <v>41887300.742409199</v>
      </c>
      <c r="AC2589" s="2" t="n">
        <v>39984756.323762096</v>
      </c>
      <c r="AD2589" s="2" t="n">
        <v>31202253.5585992</v>
      </c>
      <c r="AE2589" s="2" t="n">
        <v>22586898.754717201</v>
      </c>
      <c r="AF2589" s="2" t="n">
        <v>27377884.343023401</v>
      </c>
      <c r="AG2589" s="2" t="n">
        <v>18225290.040865902</v>
      </c>
      <c r="AH2589" s="2" t="n">
        <v>20150187.016498499</v>
      </c>
      <c r="AI2589" s="2" t="n">
        <v>28222466.086720001</v>
      </c>
      <c r="AJ2589" s="2" t="n">
        <v>24409404.0331911</v>
      </c>
      <c r="AK2589" s="2" t="n">
        <v>24780889.915263802</v>
      </c>
      <c r="AL2589" s="2" t="n">
        <v>16958083.25</v>
      </c>
      <c r="AM2589" s="2" t="n">
        <v>6386554.0680846199</v>
      </c>
    </row>
    <row r="2590">
      <c r="A2590" t="str">
        <f t="shared" si="440"/>
        <v>R&amp;D</v>
      </c>
      <c r="B2590" t="str">
        <f t="shared" si="441"/>
        <v>AJ43</v>
      </c>
      <c r="C2590" t="str">
        <f t="shared" si="442"/>
        <v>ENGINEERING (ADVANCED)</v>
      </c>
      <c r="D2590" s="2" t="n">
        <f t="shared" si="443"/>
        <v>100399352.131231</v>
      </c>
      <c r="E2590" s="2" t="n">
        <f t="shared" si="444"/>
        <v>65759448.691718899</v>
      </c>
      <c r="F2590" s="2" t="n">
        <f t="shared" si="445"/>
        <v>44406640.788400002</v>
      </c>
      <c r="G2590" s="2" t="n">
        <f t="shared" si="446"/>
        <v>19508626.965370599</v>
      </c>
      <c r="H2590" s="3" t="n">
        <f t="shared" si="447"/>
        <v>-0.32471087164098833</v>
      </c>
      <c r="I2590" s="3" t="n">
        <f t="shared" si="448"/>
        <v>-0.55769992688442327</v>
      </c>
      <c r="J2590" s="3" t="n">
        <f t="shared" si="449"/>
        <v>0.43931778263368854</v>
      </c>
      <c r="K2590" s="3" t="n">
        <f t="shared" si="450"/>
        <v>3.5849311218947254E-4</v>
      </c>
      <c r="L2590" s="3" t="n">
        <f>AM2590/SUM(AM1:AM$2860)</f>
        <v>2.2197175303431969E-4</v>
      </c>
      <c r="M2590" t="s">
        <v>36</v>
      </c>
      <c r="N2590" t="s">
        <v>6020</v>
      </c>
      <c r="O2590" t="s">
        <v>6021</v>
      </c>
      <c r="P2590" s="2" t="n">
        <v>9451117.5980518293</v>
      </c>
      <c r="Q2590" s="2" t="n">
        <v>18434790.647519201</v>
      </c>
      <c r="R2590" s="2" t="n">
        <v>43874147.107860401</v>
      </c>
      <c r="S2590" s="2" t="n">
        <v>53279410.424266003</v>
      </c>
      <c r="T2590" s="2" t="n">
        <v>104618230.272361</v>
      </c>
      <c r="U2590" s="2" t="n">
        <v>318220197.28283602</v>
      </c>
      <c r="V2590" s="2" t="n">
        <v>1551273161.0434201</v>
      </c>
      <c r="W2590" s="2" t="n">
        <v>1858007538.0344</v>
      </c>
      <c r="X2590" s="2" t="n">
        <v>1710908219.9228499</v>
      </c>
      <c r="Y2590" s="2" t="n">
        <v>1969994912.87429</v>
      </c>
      <c r="Z2590" s="2" t="n">
        <v>1290148097.59691</v>
      </c>
      <c r="AA2590" s="2" t="n">
        <v>912398592.76251495</v>
      </c>
      <c r="AB2590" s="2" t="n">
        <v>456423640.35141999</v>
      </c>
      <c r="AC2590" s="2" t="n">
        <v>253418547.08775201</v>
      </c>
      <c r="AD2590" s="2" t="n">
        <v>206414054.54018599</v>
      </c>
      <c r="AE2590" s="2" t="n">
        <v>100399352.131231</v>
      </c>
      <c r="AF2590" s="2" t="n">
        <v>81864999.208137497</v>
      </c>
      <c r="AG2590" s="2" t="n">
        <v>66643125.580170602</v>
      </c>
      <c r="AH2590" s="2" t="n">
        <v>93531907.5301902</v>
      </c>
      <c r="AI2590" s="2" t="n">
        <v>86069360.680862904</v>
      </c>
      <c r="AJ2590" s="2" t="n">
        <v>78669672.221716702</v>
      </c>
      <c r="AK2590" s="2" t="n">
        <v>65759448.691718899</v>
      </c>
      <c r="AL2590" s="2" t="n">
        <v>44406640.788400002</v>
      </c>
      <c r="AM2590" s="2" t="n">
        <v>19508626.965370599</v>
      </c>
    </row>
    <row r="2591">
      <c r="A2591" t="str">
        <f t="shared" si="440"/>
        <v>R&amp;D</v>
      </c>
      <c r="B2591" t="str">
        <f t="shared" si="441"/>
        <v>AJ44</v>
      </c>
      <c r="C2591" t="str">
        <f t="shared" si="442"/>
        <v>ENGINEERING (ENGINEERING)</v>
      </c>
      <c r="D2591" s="2" t="n">
        <f t="shared" si="443"/>
        <v>21263918.850515999</v>
      </c>
      <c r="E2591" s="2" t="n">
        <f t="shared" si="444"/>
        <v>605291.45766585204</v>
      </c>
      <c r="F2591" s="2" t="n">
        <f t="shared" si="445"/>
        <v>-15895.9998</v>
      </c>
      <c r="G2591" s="2" t="n">
        <f t="shared" si="446"/>
        <v>0</v>
      </c>
      <c r="H2591" s="3" t="n">
        <f t="shared" si="447"/>
        <v>-1.0262617282941655</v>
      </c>
      <c r="I2591" s="3" t="n">
        <f t="shared" si="448"/>
        <v>-1.0007475573957814</v>
      </c>
      <c r="J2591" s="3" t="n">
        <f t="shared" si="449"/>
        <v>0</v>
      </c>
      <c r="K2591" s="3" t="n">
        <f t="shared" si="450"/>
        <v>-1.2832779824124493E-7</v>
      </c>
      <c r="L2591" s="3" t="n">
        <f>AM2591/SUM(AM1:AM$2860)</f>
        <v>0</v>
      </c>
      <c r="M2591" t="s">
        <v>36</v>
      </c>
      <c r="N2591" t="s">
        <v>6022</v>
      </c>
      <c r="O2591" t="s">
        <v>6023</v>
      </c>
      <c r="P2591" s="2"/>
      <c r="Q2591" s="2" t="n">
        <v>2129594.1387309898</v>
      </c>
      <c r="R2591" s="2" t="n">
        <v>1851543.7117946199</v>
      </c>
      <c r="S2591" s="2" t="n">
        <v>4384023.4620390404</v>
      </c>
      <c r="T2591" s="2" t="n">
        <v>8558710.6231683102</v>
      </c>
      <c r="U2591" s="2" t="n">
        <v>3472968.3661342398</v>
      </c>
      <c r="V2591" s="2" t="n">
        <v>5350942.8409294896</v>
      </c>
      <c r="W2591" s="2" t="n">
        <v>13675603.362010401</v>
      </c>
      <c r="X2591" s="2" t="n">
        <v>17527949.614685901</v>
      </c>
      <c r="Y2591" s="2" t="n">
        <v>23896839.730498798</v>
      </c>
      <c r="Z2591" s="2" t="n">
        <v>25880317.7019758</v>
      </c>
      <c r="AA2591" s="2" t="n">
        <v>33553355.324250702</v>
      </c>
      <c r="AB2591" s="2" t="n">
        <v>23598090.5974572</v>
      </c>
      <c r="AC2591" s="2" t="n">
        <v>58621807.6610526</v>
      </c>
      <c r="AD2591" s="2" t="n">
        <v>29825153.603845499</v>
      </c>
      <c r="AE2591" s="2" t="n">
        <v>21263918.850515999</v>
      </c>
      <c r="AF2591" s="2" t="n">
        <v>89484514.992679104</v>
      </c>
      <c r="AG2591" s="2" t="n">
        <v>43398975.537769698</v>
      </c>
      <c r="AH2591" s="2" t="n">
        <v>29476058.6925564</v>
      </c>
      <c r="AI2591" s="2" t="n">
        <v>10615436.0659723</v>
      </c>
      <c r="AJ2591" s="2" t="n">
        <v>11478296.5950223</v>
      </c>
      <c r="AK2591" s="2" t="n">
        <v>605291.45766585204</v>
      </c>
      <c r="AL2591" s="2" t="n">
        <v>-15895.9998</v>
      </c>
      <c r="AM2591" s="2" t="n">
        <v>0</v>
      </c>
    </row>
    <row r="2592">
      <c r="A2592" t="str">
        <f t="shared" si="440"/>
        <v>R&amp;D</v>
      </c>
      <c r="B2592" t="str">
        <f t="shared" si="441"/>
        <v>AJ45</v>
      </c>
      <c r="C2592" t="str">
        <f t="shared" si="442"/>
        <v>ENGINEERING (OPERATIONAL)</v>
      </c>
      <c r="D2592" s="2" t="n">
        <f t="shared" si="443"/>
        <v>5638288.7575597204</v>
      </c>
      <c r="E2592" s="2" t="n">
        <f t="shared" si="444"/>
        <v>0</v>
      </c>
      <c r="F2592" s="2" t="n">
        <f t="shared" si="445"/>
        <v>289811.9571</v>
      </c>
      <c r="G2592" s="2" t="n">
        <f t="shared" si="446"/>
        <v>0</v>
      </c>
      <c r="H2592" s="3" t="e">
        <f t="shared" si="447"/>
        <v>#DIV/0!</v>
      </c>
      <c r="I2592" s="3" t="n">
        <f t="shared" si="448"/>
        <v>-0.94859930564722761</v>
      </c>
      <c r="J2592" s="3" t="n">
        <f t="shared" si="449"/>
        <v>0</v>
      </c>
      <c r="K2592" s="3" t="n">
        <f t="shared" si="450"/>
        <v>2.3396408421337001E-6</v>
      </c>
      <c r="L2592" s="3" t="n">
        <f>AM2592/SUM(AM1:AM$2860)</f>
        <v>0</v>
      </c>
      <c r="M2592" t="s">
        <v>36</v>
      </c>
      <c r="N2592" t="s">
        <v>6024</v>
      </c>
      <c r="O2592" t="s">
        <v>6025</v>
      </c>
      <c r="P2592" s="2" t="n">
        <v>213255.36207888401</v>
      </c>
      <c r="Q2592" s="2" t="n">
        <v>639230.01902147196</v>
      </c>
      <c r="R2592" s="2" t="n">
        <v>4495836.10801093</v>
      </c>
      <c r="S2592" s="2" t="n">
        <v>32319619.080889199</v>
      </c>
      <c r="T2592" s="2" t="n">
        <v>37571559.097739697</v>
      </c>
      <c r="U2592" s="2" t="n">
        <v>69636102.419118807</v>
      </c>
      <c r="V2592" s="2" t="n">
        <v>16658055.9040698</v>
      </c>
      <c r="W2592" s="2" t="n">
        <v>10236244.679981399</v>
      </c>
      <c r="X2592" s="2" t="n">
        <v>8292801.5787321702</v>
      </c>
      <c r="Y2592" s="2" t="n">
        <v>6159631.5422797501</v>
      </c>
      <c r="Z2592" s="2" t="n">
        <v>7276618.33070073</v>
      </c>
      <c r="AA2592" s="2" t="n">
        <v>4231185.16130237</v>
      </c>
      <c r="AB2592" s="2" t="n">
        <v>2653576.2006887798</v>
      </c>
      <c r="AC2592" s="2" t="n">
        <v>5554327.7892404599</v>
      </c>
      <c r="AD2592" s="2" t="n">
        <v>3109888.66538403</v>
      </c>
      <c r="AE2592" s="2" t="n">
        <v>5638288.7575597204</v>
      </c>
      <c r="AF2592" s="2" t="n">
        <v>2695762.1703529502</v>
      </c>
      <c r="AG2592" s="2" t="n">
        <v>4558803.27485599</v>
      </c>
      <c r="AH2592" s="2" t="n">
        <v>4908084.0575076304</v>
      </c>
      <c r="AI2592" s="2" t="n">
        <v>4631372.6230565496</v>
      </c>
      <c r="AJ2592" s="2" t="n">
        <v>1813972.7307106201</v>
      </c>
      <c r="AK2592" s="2" t="n">
        <v>0</v>
      </c>
      <c r="AL2592" s="2" t="n">
        <v>289811.9571</v>
      </c>
      <c r="AM2592" s="2"/>
    </row>
    <row r="2593">
      <c r="A2593" t="str">
        <f t="shared" si="440"/>
        <v>R&amp;D</v>
      </c>
      <c r="B2593" t="str">
        <f t="shared" si="441"/>
        <v>AJ46</v>
      </c>
      <c r="C2593" t="str">
        <f t="shared" si="442"/>
        <v>ENGINEERING (MANAGEMENT/SUPPORT)</v>
      </c>
      <c r="D2593" s="2" t="n">
        <f t="shared" si="443"/>
        <v>26410580.847909302</v>
      </c>
      <c r="E2593" s="2" t="n">
        <f t="shared" si="444"/>
        <v>-63384.428727798702</v>
      </c>
      <c r="F2593" s="2" t="n">
        <f t="shared" si="445"/>
        <v>-220751.6305</v>
      </c>
      <c r="G2593" s="2" t="n">
        <f t="shared" si="446"/>
        <v>-3213.1656140053401</v>
      </c>
      <c r="H2593" s="3" t="n">
        <f t="shared" si="447"/>
        <v>2.4827422906658505</v>
      </c>
      <c r="I2593" s="3" t="n">
        <f t="shared" si="448"/>
        <v>-1.0083584542033075</v>
      </c>
      <c r="J2593" s="3" t="n">
        <f t="shared" si="449"/>
        <v>1.4555569110531848E-2</v>
      </c>
      <c r="K2593" s="3" t="n">
        <f t="shared" si="450"/>
        <v>-1.78211946758013E-6</v>
      </c>
      <c r="L2593" s="3" t="n">
        <f>AM2593/SUM(AM1:AM$2860)</f>
        <v>-3.6559825834816891E-8</v>
      </c>
      <c r="M2593" t="s">
        <v>36</v>
      </c>
      <c r="N2593" t="s">
        <v>6026</v>
      </c>
      <c r="O2593" t="s">
        <v>6027</v>
      </c>
      <c r="P2593" s="2" t="n">
        <v>129258.40398153399</v>
      </c>
      <c r="Q2593" s="2"/>
      <c r="R2593" s="2"/>
      <c r="S2593" s="2"/>
      <c r="T2593" s="2"/>
      <c r="U2593" s="2" t="n">
        <v>280396.72260757902</v>
      </c>
      <c r="V2593" s="2" t="n">
        <v>299342.05524764501</v>
      </c>
      <c r="W2593" s="2" t="n">
        <v>2181169.10875428</v>
      </c>
      <c r="X2593" s="2" t="n">
        <v>173292.05031477101</v>
      </c>
      <c r="Y2593" s="2" t="n">
        <v>3341871.7122255801</v>
      </c>
      <c r="Z2593" s="2" t="n">
        <v>5032320.6749441903</v>
      </c>
      <c r="AA2593" s="2" t="n">
        <v>19665310.7633534</v>
      </c>
      <c r="AB2593" s="2" t="n">
        <v>18706113.578236502</v>
      </c>
      <c r="AC2593" s="2" t="n">
        <v>26489100.069680199</v>
      </c>
      <c r="AD2593" s="2" t="n">
        <v>26014148.369076099</v>
      </c>
      <c r="AE2593" s="2" t="n">
        <v>26410580.847909302</v>
      </c>
      <c r="AF2593" s="2" t="n">
        <v>24664038.4044674</v>
      </c>
      <c r="AG2593" s="2" t="n">
        <v>20225270.708887</v>
      </c>
      <c r="AH2593" s="2" t="n">
        <v>18525837.387767199</v>
      </c>
      <c r="AI2593" s="2" t="n">
        <v>19053208.5601556</v>
      </c>
      <c r="AJ2593" s="2" t="n">
        <v>9258838.2001026906</v>
      </c>
      <c r="AK2593" s="2" t="n">
        <v>-63384.428727798702</v>
      </c>
      <c r="AL2593" s="2" t="n">
        <v>-220751.6305</v>
      </c>
      <c r="AM2593" s="2" t="n">
        <v>-3213.1656140053401</v>
      </c>
    </row>
    <row r="2594">
      <c r="A2594" t="str">
        <f t="shared" si="440"/>
        <v>R&amp;D</v>
      </c>
      <c r="B2594" t="str">
        <f t="shared" si="441"/>
        <v>AJ47</v>
      </c>
      <c r="C2594" t="str">
        <f t="shared" si="442"/>
        <v>R&amp;D- GENERAL SCIENCE/TECHNOLOGY: ENGINEERING (COMMERCIALIZED)</v>
      </c>
      <c r="D2594" s="2" t="n">
        <f t="shared" si="443"/>
        <v>17388267.8367953</v>
      </c>
      <c r="E2594" s="2" t="n">
        <f t="shared" si="444"/>
        <v>0</v>
      </c>
      <c r="F2594" s="2" t="n">
        <f t="shared" si="445"/>
        <v>0</v>
      </c>
      <c r="G2594" s="2" t="n">
        <f t="shared" si="446"/>
        <v>0</v>
      </c>
      <c r="H2594" s="3" t="e">
        <f t="shared" si="447"/>
        <v>#DIV/0!</v>
      </c>
      <c r="I2594" s="3" t="n">
        <f t="shared" si="448"/>
        <v>-1</v>
      </c>
      <c r="J2594" s="3" t="e">
        <f t="shared" si="449"/>
        <v>#DIV/0!</v>
      </c>
      <c r="K2594" s="3" t="n">
        <f t="shared" si="450"/>
        <v>0</v>
      </c>
      <c r="L2594" s="3" t="n">
        <f>AM2594/SUM(AM1:AM$2860)</f>
        <v>0</v>
      </c>
      <c r="M2594" t="s">
        <v>36</v>
      </c>
      <c r="N2594" t="s">
        <v>6028</v>
      </c>
      <c r="O2594" t="s">
        <v>6029</v>
      </c>
      <c r="P2594" s="2" t="n">
        <v>3725109.2544541699</v>
      </c>
      <c r="Q2594" s="2" t="n">
        <v>14296247.8217091</v>
      </c>
      <c r="R2594" s="2" t="n">
        <v>8802250.7606026791</v>
      </c>
      <c r="S2594" s="2" t="n">
        <v>2667483.5781123601</v>
      </c>
      <c r="T2594" s="2" t="n">
        <v>1102222.18255611</v>
      </c>
      <c r="U2594" s="2" t="n">
        <v>15339583.396736801</v>
      </c>
      <c r="V2594" s="2" t="n">
        <v>18114154.297106098</v>
      </c>
      <c r="W2594" s="2" t="n">
        <v>25953148.3027994</v>
      </c>
      <c r="X2594" s="2" t="n">
        <v>7028659.7431133799</v>
      </c>
      <c r="Y2594" s="2" t="n">
        <v>36115737.719799697</v>
      </c>
      <c r="Z2594" s="2" t="n">
        <v>34729077.301353402</v>
      </c>
      <c r="AA2594" s="2" t="n">
        <v>44713151.167150304</v>
      </c>
      <c r="AB2594" s="2" t="n">
        <v>47194386.892895304</v>
      </c>
      <c r="AC2594" s="2" t="n">
        <v>28943875.348696001</v>
      </c>
      <c r="AD2594" s="2" t="n">
        <v>26699290.382023498</v>
      </c>
      <c r="AE2594" s="2" t="n">
        <v>17388267.8367953</v>
      </c>
      <c r="AF2594" s="2" t="n">
        <v>-476623.518682055</v>
      </c>
      <c r="AG2594" s="2" t="n">
        <v>-41898.751761036103</v>
      </c>
      <c r="AH2594" s="2"/>
      <c r="AI2594" s="2"/>
      <c r="AJ2594" s="2" t="n">
        <v>-644573.93215797399</v>
      </c>
      <c r="AK2594" s="2"/>
      <c r="AL2594" s="2"/>
      <c r="AM2594" s="2"/>
    </row>
    <row r="2595">
      <c r="A2595" t="str">
        <f t="shared" si="440"/>
        <v>R&amp;D</v>
      </c>
      <c r="B2595" t="str">
        <f t="shared" si="441"/>
        <v>AJ51</v>
      </c>
      <c r="C2595" t="str">
        <f t="shared" si="442"/>
        <v>LIFE SCIENCES (BASIC)</v>
      </c>
      <c r="D2595" s="2" t="n">
        <f t="shared" si="443"/>
        <v>122452.80157031299</v>
      </c>
      <c r="E2595" s="2" t="n">
        <f t="shared" si="444"/>
        <v>0</v>
      </c>
      <c r="F2595" s="2" t="n">
        <f t="shared" si="445"/>
        <v>0</v>
      </c>
      <c r="G2595" s="2" t="n">
        <f t="shared" si="446"/>
        <v>0</v>
      </c>
      <c r="H2595" s="3" t="e">
        <f t="shared" si="447"/>
        <v>#DIV/0!</v>
      </c>
      <c r="I2595" s="3" t="n">
        <f t="shared" si="448"/>
        <v>-1</v>
      </c>
      <c r="J2595" s="3" t="e">
        <f t="shared" si="449"/>
        <v>#DIV/0!</v>
      </c>
      <c r="K2595" s="3" t="n">
        <f t="shared" si="450"/>
        <v>0</v>
      </c>
      <c r="L2595" s="3" t="n">
        <f>AM2595/SUM(AM1:AM$2860)</f>
        <v>0</v>
      </c>
      <c r="M2595" t="s">
        <v>36</v>
      </c>
      <c r="N2595" t="s">
        <v>6030</v>
      </c>
      <c r="O2595" t="s">
        <v>6031</v>
      </c>
      <c r="P2595" s="2"/>
      <c r="Q2595" s="2"/>
      <c r="R2595" s="2"/>
      <c r="S2595" s="2"/>
      <c r="T2595" s="2"/>
      <c r="U2595" s="2" t="n">
        <v>535683.958911433</v>
      </c>
      <c r="V2595" s="2" t="n">
        <v>652310.96824503795</v>
      </c>
      <c r="W2595" s="2" t="n">
        <v>372163.021907182</v>
      </c>
      <c r="X2595" s="2" t="n">
        <v>29539.629499810198</v>
      </c>
      <c r="Y2595" s="2"/>
      <c r="Z2595" s="2" t="n">
        <v>139980.36562130999</v>
      </c>
      <c r="AA2595" s="2" t="n">
        <v>702660.82652057498</v>
      </c>
      <c r="AB2595" s="2" t="n">
        <v>56557.681589208798</v>
      </c>
      <c r="AC2595" s="2" t="n">
        <v>16324.030239232199</v>
      </c>
      <c r="AD2595" s="2"/>
      <c r="AE2595" s="2" t="n">
        <v>122452.80157031299</v>
      </c>
      <c r="AF2595" s="2" t="n">
        <v>199526.71934824801</v>
      </c>
      <c r="AG2595" s="2" t="n">
        <v>139145.92990698601</v>
      </c>
      <c r="AH2595" s="2" t="n">
        <v>20006.289442986301</v>
      </c>
      <c r="AI2595" s="2" t="n">
        <v>17919.601568410901</v>
      </c>
      <c r="AJ2595" s="2"/>
      <c r="AK2595" s="2"/>
      <c r="AL2595" s="2"/>
      <c r="AM2595" s="2"/>
    </row>
    <row r="2596">
      <c r="A2596" t="str">
        <f t="shared" si="440"/>
        <v>R&amp;D</v>
      </c>
      <c r="B2596" t="str">
        <f t="shared" si="441"/>
        <v>AJ52</v>
      </c>
      <c r="C2596" t="str">
        <f t="shared" si="442"/>
        <v>LIFE SCIENCES (APPLIED/EXPLORATORY)</v>
      </c>
      <c r="D2596" s="2" t="n">
        <f t="shared" si="443"/>
        <v>134011.87777421999</v>
      </c>
      <c r="E2596" s="2" t="n">
        <f t="shared" si="444"/>
        <v>58810.817720836203</v>
      </c>
      <c r="F2596" s="2" t="n">
        <f t="shared" si="445"/>
        <v>0</v>
      </c>
      <c r="G2596" s="2" t="n">
        <f t="shared" si="446"/>
        <v>0</v>
      </c>
      <c r="H2596" s="3" t="n">
        <f t="shared" si="447"/>
        <v>-1</v>
      </c>
      <c r="I2596" s="3" t="n">
        <f t="shared" si="448"/>
        <v>-1</v>
      </c>
      <c r="J2596" s="3" t="e">
        <f t="shared" si="449"/>
        <v>#DIV/0!</v>
      </c>
      <c r="K2596" s="3" t="n">
        <f t="shared" si="450"/>
        <v>0</v>
      </c>
      <c r="L2596" s="3" t="n">
        <f>AM2596/SUM(AM1:AM$2860)</f>
        <v>0</v>
      </c>
      <c r="M2596" t="s">
        <v>36</v>
      </c>
      <c r="N2596" t="s">
        <v>6032</v>
      </c>
      <c r="O2596" t="s">
        <v>6033</v>
      </c>
      <c r="P2596" s="2"/>
      <c r="Q2596" s="2"/>
      <c r="R2596" s="2" t="n">
        <v>108673.443580791</v>
      </c>
      <c r="S2596" s="2" t="n">
        <v>2497444.5535878399</v>
      </c>
      <c r="T2596" s="2" t="n">
        <v>2322661.7847595098</v>
      </c>
      <c r="U2596" s="2" t="n">
        <v>2992642.7905840902</v>
      </c>
      <c r="V2596" s="2" t="n">
        <v>150877.19738290101</v>
      </c>
      <c r="W2596" s="2" t="n">
        <v>325235.24959619902</v>
      </c>
      <c r="X2596" s="2" t="n">
        <v>5272077.3768839901</v>
      </c>
      <c r="Y2596" s="2" t="n">
        <v>2929525.3083096799</v>
      </c>
      <c r="Z2596" s="2" t="n">
        <v>936912.13520231994</v>
      </c>
      <c r="AA2596" s="2" t="n">
        <v>-129.200076315632</v>
      </c>
      <c r="AB2596" s="2" t="n">
        <v>12386.008730706701</v>
      </c>
      <c r="AC2596" s="2"/>
      <c r="AD2596" s="2" t="n">
        <v>48364.387068784497</v>
      </c>
      <c r="AE2596" s="2" t="n">
        <v>134011.87777421999</v>
      </c>
      <c r="AF2596" s="2" t="n">
        <v>238189.23156843</v>
      </c>
      <c r="AG2596" s="2" t="n">
        <v>-19283.944325163098</v>
      </c>
      <c r="AH2596" s="2" t="n">
        <v>132894.678765388</v>
      </c>
      <c r="AI2596" s="2" t="n">
        <v>199028.99413373301</v>
      </c>
      <c r="AJ2596" s="2" t="n">
        <v>668052.30313447898</v>
      </c>
      <c r="AK2596" s="2" t="n">
        <v>58810.817720836203</v>
      </c>
      <c r="AL2596" s="2"/>
      <c r="AM2596" s="2"/>
    </row>
    <row r="2597">
      <c r="A2597" t="str">
        <f t="shared" si="440"/>
        <v>R&amp;D</v>
      </c>
      <c r="B2597" t="str">
        <f t="shared" si="441"/>
        <v>AJ53</v>
      </c>
      <c r="C2597" t="str">
        <f t="shared" si="442"/>
        <v>LIFE SCIENCES (ADVANCED)</v>
      </c>
      <c r="D2597" s="2" t="n">
        <f t="shared" si="443"/>
        <v>55342.510744867199</v>
      </c>
      <c r="E2597" s="2" t="n">
        <f t="shared" si="444"/>
        <v>0</v>
      </c>
      <c r="F2597" s="2" t="n">
        <f t="shared" si="445"/>
        <v>0</v>
      </c>
      <c r="G2597" s="2" t="n">
        <f t="shared" si="446"/>
        <v>0</v>
      </c>
      <c r="H2597" s="3" t="e">
        <f t="shared" si="447"/>
        <v>#DIV/0!</v>
      </c>
      <c r="I2597" s="3" t="n">
        <f t="shared" si="448"/>
        <v>-1</v>
      </c>
      <c r="J2597" s="3" t="e">
        <f t="shared" si="449"/>
        <v>#DIV/0!</v>
      </c>
      <c r="K2597" s="3" t="n">
        <f t="shared" si="450"/>
        <v>0</v>
      </c>
      <c r="L2597" s="3" t="n">
        <f>AM2597/SUM(AM1:AM$2860)</f>
        <v>0</v>
      </c>
      <c r="M2597" t="s">
        <v>36</v>
      </c>
      <c r="N2597" t="s">
        <v>6034</v>
      </c>
      <c r="O2597" t="s">
        <v>6035</v>
      </c>
      <c r="P2597" s="2"/>
      <c r="Q2597" s="2"/>
      <c r="R2597" s="2"/>
      <c r="S2597" s="2"/>
      <c r="T2597" s="2"/>
      <c r="U2597" s="2" t="n">
        <v>56302.533539083597</v>
      </c>
      <c r="V2597" s="2" t="n">
        <v>361212.31567995902</v>
      </c>
      <c r="W2597" s="2"/>
      <c r="X2597" s="2" t="n">
        <v>7328764.7496978799</v>
      </c>
      <c r="Y2597" s="2" t="n">
        <v>532459.69926920999</v>
      </c>
      <c r="Z2597" s="2" t="n">
        <v>2669250.0194896501</v>
      </c>
      <c r="AA2597" s="2" t="n">
        <v>962025.69182053104</v>
      </c>
      <c r="AB2597" s="2" t="n">
        <v>298529.65794304101</v>
      </c>
      <c r="AC2597" s="2"/>
      <c r="AD2597" s="2"/>
      <c r="AE2597" s="2" t="n">
        <v>55342.510744867199</v>
      </c>
      <c r="AF2597" s="2"/>
      <c r="AG2597" s="2"/>
      <c r="AH2597" s="2"/>
      <c r="AI2597" s="2"/>
      <c r="AJ2597" s="2"/>
      <c r="AK2597" s="2"/>
      <c r="AL2597" s="2"/>
      <c r="AM2597" s="2"/>
    </row>
    <row r="2598">
      <c r="A2598" t="str">
        <f t="shared" si="440"/>
        <v>R&amp;D</v>
      </c>
      <c r="B2598" t="str">
        <f t="shared" si="441"/>
        <v>AJ54</v>
      </c>
      <c r="C2598" t="str">
        <f t="shared" si="442"/>
        <v>LIFE SCIENCES (ENGINEERING)</v>
      </c>
      <c r="D2598" s="2" t="n">
        <f t="shared" si="443"/>
        <v>12991241.485253699</v>
      </c>
      <c r="E2598" s="2" t="n">
        <f t="shared" si="444"/>
        <v>0</v>
      </c>
      <c r="F2598" s="2" t="n">
        <f t="shared" si="445"/>
        <v>0</v>
      </c>
      <c r="G2598" s="2" t="n">
        <f t="shared" si="446"/>
        <v>0</v>
      </c>
      <c r="H2598" s="3" t="e">
        <f t="shared" si="447"/>
        <v>#DIV/0!</v>
      </c>
      <c r="I2598" s="3" t="n">
        <f t="shared" si="448"/>
        <v>-1</v>
      </c>
      <c r="J2598" s="3" t="e">
        <f t="shared" si="449"/>
        <v>#DIV/0!</v>
      </c>
      <c r="K2598" s="3" t="n">
        <f t="shared" si="450"/>
        <v>0</v>
      </c>
      <c r="L2598" s="3" t="n">
        <f>AM2598/SUM(AM1:AM$2860)</f>
        <v>0</v>
      </c>
      <c r="M2598" t="s">
        <v>36</v>
      </c>
      <c r="N2598" t="s">
        <v>6036</v>
      </c>
      <c r="O2598" t="s">
        <v>6037</v>
      </c>
      <c r="P2598" s="2"/>
      <c r="Q2598" s="2"/>
      <c r="R2598" s="2"/>
      <c r="S2598" s="2" t="n">
        <v>1813248.7600618899</v>
      </c>
      <c r="T2598" s="2"/>
      <c r="U2598" s="2" t="n">
        <v>1096347.4752030401</v>
      </c>
      <c r="V2598" s="2" t="n">
        <v>841471.61375687702</v>
      </c>
      <c r="W2598" s="2" t="n">
        <v>873600.93185260601</v>
      </c>
      <c r="X2598" s="2" t="n">
        <v>4885196.2094774097</v>
      </c>
      <c r="Y2598" s="2" t="n">
        <v>3036736.6973518501</v>
      </c>
      <c r="Z2598" s="2" t="n">
        <v>1790266.45795045</v>
      </c>
      <c r="AA2598" s="2" t="n">
        <v>695792.48903749499</v>
      </c>
      <c r="AB2598" s="2" t="n">
        <v>-34168.336040920702</v>
      </c>
      <c r="AC2598" s="2" t="n">
        <v>408341.95589427801</v>
      </c>
      <c r="AD2598" s="2" t="n">
        <v>4742855.1254814202</v>
      </c>
      <c r="AE2598" s="2" t="n">
        <v>12991241.485253699</v>
      </c>
      <c r="AF2598" s="2" t="n">
        <v>10025157.353377501</v>
      </c>
      <c r="AG2598" s="2" t="n">
        <v>9745552.2173788305</v>
      </c>
      <c r="AH2598" s="2" t="n">
        <v>9073006.8210290503</v>
      </c>
      <c r="AI2598" s="2" t="n">
        <v>10271438.0795532</v>
      </c>
      <c r="AJ2598" s="2" t="n">
        <v>13098259.179223301</v>
      </c>
      <c r="AK2598" s="2" t="n">
        <v>0</v>
      </c>
      <c r="AL2598" s="2"/>
      <c r="AM2598" s="2"/>
    </row>
    <row r="2599">
      <c r="A2599" t="str">
        <f t="shared" si="440"/>
        <v>R&amp;D</v>
      </c>
      <c r="B2599" t="str">
        <f t="shared" si="441"/>
        <v>AJ55</v>
      </c>
      <c r="C2599" t="str">
        <f t="shared" si="442"/>
        <v>LIFE SCIENCES (OPERATIONAL)</v>
      </c>
      <c r="D2599" s="2" t="n">
        <f t="shared" si="443"/>
        <v>0</v>
      </c>
      <c r="E2599" s="2" t="n">
        <f t="shared" si="444"/>
        <v>0</v>
      </c>
      <c r="F2599" s="2" t="n">
        <f t="shared" si="445"/>
        <v>0</v>
      </c>
      <c r="G2599" s="2" t="n">
        <f t="shared" si="446"/>
        <v>0</v>
      </c>
      <c r="H2599" s="3" t="e">
        <f t="shared" si="447"/>
        <v>#DIV/0!</v>
      </c>
      <c r="I2599" s="3" t="e">
        <f t="shared" si="448"/>
        <v>#DIV/0!</v>
      </c>
      <c r="J2599" s="3" t="e">
        <f t="shared" si="449"/>
        <v>#DIV/0!</v>
      </c>
      <c r="K2599" s="3" t="n">
        <f t="shared" si="450"/>
        <v>0</v>
      </c>
      <c r="L2599" s="3" t="n">
        <f>AM2599/SUM(AM1:AM$2860)</f>
        <v>0</v>
      </c>
      <c r="M2599" t="s">
        <v>36</v>
      </c>
      <c r="N2599" t="s">
        <v>6038</v>
      </c>
      <c r="O2599" t="s">
        <v>6039</v>
      </c>
      <c r="P2599" s="2"/>
      <c r="Q2599" s="2"/>
      <c r="R2599" s="2"/>
      <c r="S2599" s="2" t="n">
        <v>613802.08160949103</v>
      </c>
      <c r="T2599" s="2"/>
      <c r="U2599" s="2" t="n">
        <v>98939.431629937302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</row>
    <row r="2600">
      <c r="A2600" t="str">
        <f t="shared" si="440"/>
        <v>R&amp;D</v>
      </c>
      <c r="B2600" t="str">
        <f t="shared" si="441"/>
        <v>AJ56</v>
      </c>
      <c r="C2600" t="str">
        <f t="shared" si="442"/>
        <v>LIFE SCIENCES (MANAGEMENT/SUPPORT)</v>
      </c>
      <c r="D2600" s="2" t="n">
        <f t="shared" si="443"/>
        <v>0</v>
      </c>
      <c r="E2600" s="2" t="n">
        <f t="shared" si="444"/>
        <v>46402.804469334696</v>
      </c>
      <c r="F2600" s="2" t="n">
        <f t="shared" si="445"/>
        <v>0</v>
      </c>
      <c r="G2600" s="2" t="n">
        <f t="shared" si="446"/>
        <v>0</v>
      </c>
      <c r="H2600" s="3" t="n">
        <f t="shared" si="447"/>
        <v>-1</v>
      </c>
      <c r="I2600" s="3" t="e">
        <f t="shared" si="448"/>
        <v>#DIV/0!</v>
      </c>
      <c r="J2600" s="3" t="e">
        <f t="shared" si="449"/>
        <v>#DIV/0!</v>
      </c>
      <c r="K2600" s="3" t="n">
        <f t="shared" si="450"/>
        <v>0</v>
      </c>
      <c r="L2600" s="3" t="n">
        <f>AM2600/SUM(AM1:AM$2860)</f>
        <v>0</v>
      </c>
      <c r="M2600" t="s">
        <v>36</v>
      </c>
      <c r="N2600" t="s">
        <v>6040</v>
      </c>
      <c r="O2600" t="s">
        <v>6041</v>
      </c>
      <c r="P2600" s="2"/>
      <c r="Q2600" s="2"/>
      <c r="R2600" s="2" t="n">
        <v>581212.99543494696</v>
      </c>
      <c r="S2600" s="2"/>
      <c r="T2600" s="2"/>
      <c r="U2600" s="2"/>
      <c r="V2600" s="2"/>
      <c r="W2600" s="2"/>
      <c r="X2600" s="2" t="n">
        <v>0</v>
      </c>
      <c r="Y2600" s="2"/>
      <c r="Z2600" s="2"/>
      <c r="AA2600" s="2" t="n">
        <v>128238.28914702901</v>
      </c>
      <c r="AB2600" s="2"/>
      <c r="AC2600" s="2"/>
      <c r="AD2600" s="2"/>
      <c r="AE2600" s="2"/>
      <c r="AF2600" s="2"/>
      <c r="AG2600" s="2"/>
      <c r="AH2600" s="2"/>
      <c r="AI2600" s="2"/>
      <c r="AJ2600" s="2" t="n">
        <v>145516.95256420301</v>
      </c>
      <c r="AK2600" s="2" t="n">
        <v>46402.804469334696</v>
      </c>
      <c r="AL2600" s="2"/>
      <c r="AM2600" s="2"/>
    </row>
    <row r="2601">
      <c r="A2601" t="str">
        <f t="shared" si="440"/>
        <v>R&amp;D</v>
      </c>
      <c r="B2601" t="str">
        <f t="shared" si="441"/>
        <v>AJ57</v>
      </c>
      <c r="C2601" t="str">
        <f t="shared" si="442"/>
        <v>R&amp;D- GENERAL SCIENCE/TECHNOLOGY: LIFE SCIENCES (COMMERCIALIZED)</v>
      </c>
      <c r="D2601" s="2" t="n">
        <f t="shared" si="443"/>
        <v>0</v>
      </c>
      <c r="E2601" s="2" t="n">
        <f t="shared" si="444"/>
        <v>0</v>
      </c>
      <c r="F2601" s="2" t="n">
        <f t="shared" si="445"/>
        <v>0</v>
      </c>
      <c r="G2601" s="2" t="n">
        <f t="shared" si="446"/>
        <v>0</v>
      </c>
      <c r="H2601" s="3" t="e">
        <f t="shared" si="447"/>
        <v>#DIV/0!</v>
      </c>
      <c r="I2601" s="3" t="e">
        <f t="shared" si="448"/>
        <v>#DIV/0!</v>
      </c>
      <c r="J2601" s="3" t="e">
        <f t="shared" si="449"/>
        <v>#DIV/0!</v>
      </c>
      <c r="K2601" s="3" t="n">
        <f t="shared" si="450"/>
        <v>0</v>
      </c>
      <c r="L2601" s="3" t="n">
        <f>AM2601/SUM(AM1:AM$2860)</f>
        <v>0</v>
      </c>
      <c r="M2601" t="s">
        <v>36</v>
      </c>
      <c r="N2601" t="s">
        <v>6042</v>
      </c>
      <c r="O2601" t="s">
        <v>6043</v>
      </c>
      <c r="P2601" s="2"/>
      <c r="Q2601" s="2" t="n">
        <v>86761.242689040198</v>
      </c>
      <c r="R2601" s="2" t="n">
        <v>139766.92563764501</v>
      </c>
      <c r="S2601" s="2"/>
      <c r="T2601" s="2"/>
      <c r="U2601" s="2"/>
      <c r="V2601" s="2"/>
      <c r="W2601" s="2" t="n">
        <v>54432.677756686098</v>
      </c>
      <c r="X2601" s="2"/>
      <c r="Y2601" s="2"/>
      <c r="Z2601" s="2"/>
      <c r="AA2601" s="2"/>
      <c r="AB2601" s="2"/>
      <c r="AC2601" s="2"/>
      <c r="AD2601" s="2" t="n">
        <v>9164.0644065224205</v>
      </c>
      <c r="AE2601" s="2"/>
      <c r="AF2601" s="2"/>
      <c r="AG2601" s="2"/>
      <c r="AH2601" s="2"/>
      <c r="AI2601" s="2"/>
      <c r="AJ2601" s="2"/>
      <c r="AK2601" s="2"/>
      <c r="AL2601" s="2"/>
      <c r="AM2601" s="2"/>
    </row>
    <row r="2602">
      <c r="A2602" t="str">
        <f t="shared" si="440"/>
        <v>R&amp;D</v>
      </c>
      <c r="B2602" t="str">
        <f t="shared" si="441"/>
        <v>AJ61</v>
      </c>
      <c r="C2602" t="str">
        <f t="shared" si="442"/>
        <v>PSYCHOLOGICAL SCIENCES (BASIC)</v>
      </c>
      <c r="D2602" s="2" t="n">
        <f t="shared" si="443"/>
        <v>29686.327285120598</v>
      </c>
      <c r="E2602" s="2" t="n">
        <f t="shared" si="444"/>
        <v>0</v>
      </c>
      <c r="F2602" s="2" t="n">
        <f t="shared" si="445"/>
        <v>0</v>
      </c>
      <c r="G2602" s="2" t="n">
        <f t="shared" si="446"/>
        <v>0</v>
      </c>
      <c r="H2602" s="3" t="e">
        <f t="shared" si="447"/>
        <v>#DIV/0!</v>
      </c>
      <c r="I2602" s="3" t="n">
        <f t="shared" si="448"/>
        <v>-1</v>
      </c>
      <c r="J2602" s="3" t="e">
        <f t="shared" si="449"/>
        <v>#DIV/0!</v>
      </c>
      <c r="K2602" s="3" t="n">
        <f t="shared" si="450"/>
        <v>0</v>
      </c>
      <c r="L2602" s="3" t="n">
        <f>AM2602/SUM(AM1:AM$2860)</f>
        <v>0</v>
      </c>
      <c r="M2602" t="s">
        <v>36</v>
      </c>
      <c r="N2602" t="s">
        <v>6044</v>
      </c>
      <c r="O2602" t="s">
        <v>6045</v>
      </c>
      <c r="P2602" s="2"/>
      <c r="Q2602" s="2" t="n">
        <v>56525.738350479602</v>
      </c>
      <c r="R2602" s="2"/>
      <c r="S2602" s="2"/>
      <c r="T2602" s="2"/>
      <c r="U2602" s="2"/>
      <c r="V2602" s="2"/>
      <c r="W2602" s="2" t="n">
        <v>0</v>
      </c>
      <c r="X2602" s="2" t="n">
        <v>-1.3330157716520801</v>
      </c>
      <c r="Y2602" s="2"/>
      <c r="Z2602" s="2"/>
      <c r="AA2602" s="2"/>
      <c r="AB2602" s="2"/>
      <c r="AC2602" s="2"/>
      <c r="AD2602" s="2"/>
      <c r="AE2602" s="2" t="n">
        <v>29686.327285120598</v>
      </c>
      <c r="AF2602" s="2" t="n">
        <v>190289.199613187</v>
      </c>
      <c r="AG2602" s="2" t="n">
        <v>81810.672894631105</v>
      </c>
      <c r="AH2602" s="2"/>
      <c r="AI2602" s="2"/>
      <c r="AJ2602" s="2"/>
      <c r="AK2602" s="2"/>
      <c r="AL2602" s="2"/>
      <c r="AM2602" s="2"/>
    </row>
    <row r="2603">
      <c r="A2603" t="str">
        <f t="shared" si="440"/>
        <v>R&amp;D</v>
      </c>
      <c r="B2603" t="str">
        <f t="shared" si="441"/>
        <v>AJ62</v>
      </c>
      <c r="C2603" t="str">
        <f t="shared" si="442"/>
        <v>R&amp;D- GENERAL SCIENCE/TECHNOLOGY: PSYCHOLOGICAL SCIENCES (APPLIED RESEARCH/EXPLORATORY DEVELOPMENT)</v>
      </c>
      <c r="D2603" s="2" t="n">
        <f t="shared" si="443"/>
        <v>55282.5383665134</v>
      </c>
      <c r="E2603" s="2" t="n">
        <f t="shared" si="444"/>
        <v>0</v>
      </c>
      <c r="F2603" s="2" t="n">
        <f t="shared" si="445"/>
        <v>0</v>
      </c>
      <c r="G2603" s="2" t="n">
        <f t="shared" si="446"/>
        <v>0</v>
      </c>
      <c r="H2603" s="3" t="e">
        <f t="shared" si="447"/>
        <v>#DIV/0!</v>
      </c>
      <c r="I2603" s="3" t="n">
        <f t="shared" si="448"/>
        <v>-1</v>
      </c>
      <c r="J2603" s="3" t="e">
        <f t="shared" si="449"/>
        <v>#DIV/0!</v>
      </c>
      <c r="K2603" s="3" t="n">
        <f t="shared" si="450"/>
        <v>0</v>
      </c>
      <c r="L2603" s="3" t="n">
        <f>AM2603/SUM(AM1:AM$2860)</f>
        <v>0</v>
      </c>
      <c r="M2603" t="s">
        <v>36</v>
      </c>
      <c r="N2603" t="s">
        <v>6046</v>
      </c>
      <c r="O2603" t="s">
        <v>6047</v>
      </c>
      <c r="P2603" s="2"/>
      <c r="Q2603" s="2"/>
      <c r="R2603" s="2"/>
      <c r="S2603" s="2"/>
      <c r="T2603" s="2" t="n">
        <v>104119.090570013</v>
      </c>
      <c r="U2603" s="2"/>
      <c r="V2603" s="2"/>
      <c r="W2603" s="2"/>
      <c r="X2603" s="2" t="n">
        <v>350248.60270920699</v>
      </c>
      <c r="Y2603" s="2"/>
      <c r="Z2603" s="2"/>
      <c r="AA2603" s="2" t="n">
        <v>5129.5315658811596</v>
      </c>
      <c r="AB2603" s="2"/>
      <c r="AC2603" s="2" t="n">
        <v>19904.186871245602</v>
      </c>
      <c r="AD2603" s="2" t="n">
        <v>49499.710318537996</v>
      </c>
      <c r="AE2603" s="2" t="n">
        <v>55282.5383665134</v>
      </c>
      <c r="AF2603" s="2" t="n">
        <v>-3518.8072945812601</v>
      </c>
      <c r="AG2603" s="2"/>
      <c r="AH2603" s="2"/>
      <c r="AI2603" s="2"/>
      <c r="AJ2603" s="2"/>
      <c r="AK2603" s="2"/>
      <c r="AL2603" s="2"/>
      <c r="AM2603" s="2"/>
    </row>
    <row r="2604">
      <c r="A2604" t="str">
        <f t="shared" si="440"/>
        <v>R&amp;D</v>
      </c>
      <c r="B2604" t="str">
        <f t="shared" si="441"/>
        <v>AJ63</v>
      </c>
      <c r="C2604" t="str">
        <f t="shared" si="442"/>
        <v>PSYCHOLOGICAL SCIENCES (ADVANCED)</v>
      </c>
      <c r="D2604" s="2" t="n">
        <f t="shared" si="443"/>
        <v>0</v>
      </c>
      <c r="E2604" s="2" t="n">
        <f t="shared" si="444"/>
        <v>115601.110030019</v>
      </c>
      <c r="F2604" s="2" t="n">
        <f t="shared" si="445"/>
        <v>574993</v>
      </c>
      <c r="G2604" s="2" t="n">
        <f t="shared" si="446"/>
        <v>0</v>
      </c>
      <c r="H2604" s="3" t="n">
        <f t="shared" si="447"/>
        <v>3.9739401278299775</v>
      </c>
      <c r="I2604" s="3" t="e">
        <f t="shared" si="448"/>
        <v>#DIV/0!</v>
      </c>
      <c r="J2604" s="3" t="n">
        <f t="shared" si="449"/>
        <v>0</v>
      </c>
      <c r="K2604" s="3" t="n">
        <f t="shared" si="450"/>
        <v>4.6418964910988577E-6</v>
      </c>
      <c r="L2604" s="3" t="n">
        <f>AM2604/SUM(AM1:AM$2860)</f>
        <v>0</v>
      </c>
      <c r="M2604" t="s">
        <v>36</v>
      </c>
      <c r="N2604" t="s">
        <v>6048</v>
      </c>
      <c r="O2604" t="s">
        <v>6049</v>
      </c>
      <c r="P2604" s="2" t="n">
        <v>228578.94587089401</v>
      </c>
      <c r="Q2604" s="2" t="n">
        <v>1662550.4819501799</v>
      </c>
      <c r="R2604" s="2"/>
      <c r="S2604" s="2"/>
      <c r="T2604" s="2"/>
      <c r="U2604" s="2"/>
      <c r="V2604" s="2"/>
      <c r="W2604" s="2"/>
      <c r="X2604" s="2"/>
      <c r="Y2604" s="2"/>
      <c r="Z2604" s="2" t="n">
        <v>2387515.5818587998</v>
      </c>
      <c r="AA2604" s="2" t="n">
        <v>673251.018021903</v>
      </c>
      <c r="AB2604" s="2" t="n">
        <v>781381.75826075196</v>
      </c>
      <c r="AC2604" s="2"/>
      <c r="AD2604" s="2"/>
      <c r="AE2604" s="2"/>
      <c r="AF2604" s="2" t="n">
        <v>2061125.7966660601</v>
      </c>
      <c r="AG2604" s="2" t="n">
        <v>2074484.91982815</v>
      </c>
      <c r="AH2604" s="2" t="n">
        <v>291187.43196127302</v>
      </c>
      <c r="AI2604" s="2" t="n">
        <v>231930.935682804</v>
      </c>
      <c r="AJ2604" s="2" t="n">
        <v>1382119.8812176599</v>
      </c>
      <c r="AK2604" s="2" t="n">
        <v>115601.110030019</v>
      </c>
      <c r="AL2604" s="2" t="n">
        <v>574993</v>
      </c>
      <c r="AM2604" s="2" t="n">
        <v>0</v>
      </c>
    </row>
    <row r="2605">
      <c r="A2605" t="str">
        <f t="shared" si="440"/>
        <v>R&amp;D</v>
      </c>
      <c r="B2605" t="str">
        <f t="shared" si="441"/>
        <v>AJ64</v>
      </c>
      <c r="C2605" t="str">
        <f t="shared" si="442"/>
        <v>R&amp;D- GENERAL SCIENCE/TECHNOLOGY: PSYCHOLOGICAL SCIENCES (ENGINEERING DEVELOPMENT)</v>
      </c>
      <c r="D2605" s="2" t="n">
        <f t="shared" si="443"/>
        <v>0</v>
      </c>
      <c r="E2605" s="2" t="n">
        <f t="shared" si="444"/>
        <v>0</v>
      </c>
      <c r="F2605" s="2" t="n">
        <f t="shared" si="445"/>
        <v>0</v>
      </c>
      <c r="G2605" s="2" t="n">
        <f t="shared" si="446"/>
        <v>0</v>
      </c>
      <c r="H2605" s="3" t="e">
        <f t="shared" si="447"/>
        <v>#DIV/0!</v>
      </c>
      <c r="I2605" s="3" t="e">
        <f t="shared" si="448"/>
        <v>#DIV/0!</v>
      </c>
      <c r="J2605" s="3" t="e">
        <f t="shared" si="449"/>
        <v>#DIV/0!</v>
      </c>
      <c r="K2605" s="3" t="n">
        <f t="shared" si="450"/>
        <v>0</v>
      </c>
      <c r="L2605" s="3" t="n">
        <f>AM2605/SUM(AM1:AM$2860)</f>
        <v>0</v>
      </c>
      <c r="M2605" t="s">
        <v>36</v>
      </c>
      <c r="N2605" t="s">
        <v>6050</v>
      </c>
      <c r="O2605" t="s">
        <v>6051</v>
      </c>
      <c r="P2605" s="2"/>
      <c r="Q2605" s="2"/>
      <c r="R2605" s="2"/>
      <c r="S2605" s="2"/>
      <c r="T2605" s="2"/>
      <c r="U2605" s="2" t="n">
        <v>27735.494214176299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</row>
    <row r="2606">
      <c r="A2606" t="str">
        <f t="shared" si="440"/>
        <v>R&amp;D</v>
      </c>
      <c r="B2606" t="str">
        <f t="shared" si="441"/>
        <v>AJ65</v>
      </c>
      <c r="C2606" t="str">
        <f t="shared" si="442"/>
        <v>R&amp;D-PSYCHOLOGICAL SCI-OPSY DEV</v>
      </c>
      <c r="D2606" s="2" t="n">
        <f t="shared" si="443"/>
        <v>0</v>
      </c>
      <c r="E2606" s="2" t="n">
        <f t="shared" si="444"/>
        <v>0</v>
      </c>
      <c r="F2606" s="2" t="n">
        <f t="shared" si="445"/>
        <v>0</v>
      </c>
      <c r="G2606" s="2" t="n">
        <f t="shared" si="446"/>
        <v>0</v>
      </c>
      <c r="H2606" s="3" t="e">
        <f t="shared" si="447"/>
        <v>#DIV/0!</v>
      </c>
      <c r="I2606" s="3" t="e">
        <f t="shared" si="448"/>
        <v>#DIV/0!</v>
      </c>
      <c r="J2606" s="3" t="e">
        <f t="shared" si="449"/>
        <v>#DIV/0!</v>
      </c>
      <c r="K2606" s="3" t="n">
        <f t="shared" si="450"/>
        <v>0</v>
      </c>
      <c r="L2606" s="3" t="n">
        <f>AM2606/SUM(AM1:AM$2860)</f>
        <v>0</v>
      </c>
      <c r="M2606" t="s">
        <v>36</v>
      </c>
      <c r="N2606" t="s">
        <v>6052</v>
      </c>
      <c r="O2606" t="s">
        <v>6053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 t="n">
        <v>42227.128965976699</v>
      </c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</row>
    <row r="2607">
      <c r="A2607" t="str">
        <f t="shared" si="440"/>
        <v>R&amp;D</v>
      </c>
      <c r="B2607" t="str">
        <f t="shared" si="441"/>
        <v>AJ66</v>
      </c>
      <c r="C2607" t="str">
        <f t="shared" si="442"/>
        <v>R&amp;D- GENERAL SCIENCE/TECHNOLOGY: PSYCHOLOGICAL SCIENCES (MANAGEMENT/SUPPORT)</v>
      </c>
      <c r="D2607" s="2" t="n">
        <f t="shared" si="443"/>
        <v>0</v>
      </c>
      <c r="E2607" s="2" t="n">
        <f t="shared" si="444"/>
        <v>0</v>
      </c>
      <c r="F2607" s="2" t="n">
        <f t="shared" si="445"/>
        <v>0</v>
      </c>
      <c r="G2607" s="2" t="n">
        <f t="shared" si="446"/>
        <v>0</v>
      </c>
      <c r="H2607" s="3" t="e">
        <f t="shared" si="447"/>
        <v>#DIV/0!</v>
      </c>
      <c r="I2607" s="3" t="e">
        <f t="shared" si="448"/>
        <v>#DIV/0!</v>
      </c>
      <c r="J2607" s="3" t="e">
        <f t="shared" si="449"/>
        <v>#DIV/0!</v>
      </c>
      <c r="K2607" s="3" t="n">
        <f t="shared" si="450"/>
        <v>0</v>
      </c>
      <c r="L2607" s="3" t="n">
        <f>AM2607/SUM(AM1:AM$2860)</f>
        <v>0</v>
      </c>
      <c r="M2607" t="s">
        <v>36</v>
      </c>
      <c r="N2607" t="s">
        <v>6054</v>
      </c>
      <c r="O2607" t="s">
        <v>6055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 t="n">
        <v>1168.7238984947301</v>
      </c>
      <c r="AH2607" s="2" t="n">
        <v>2740.5875949296301</v>
      </c>
      <c r="AI2607" s="2"/>
      <c r="AJ2607" s="2" t="n">
        <v>2763.07705960864</v>
      </c>
      <c r="AK2607" s="2"/>
      <c r="AL2607" s="2"/>
      <c r="AM2607" s="2"/>
    </row>
    <row r="2608">
      <c r="A2608" t="str">
        <f t="shared" si="440"/>
        <v>R&amp;D</v>
      </c>
      <c r="B2608" t="str">
        <f t="shared" si="441"/>
        <v>AJ67</v>
      </c>
      <c r="C2608" t="str">
        <f t="shared" si="442"/>
        <v>R&amp;D- GENERAL SCIENCE/TECHNOLOGY: PSYCHOLOGICAL SCIENCES (COMMERCIALIZED)</v>
      </c>
      <c r="D2608" s="2" t="n">
        <f t="shared" si="443"/>
        <v>0</v>
      </c>
      <c r="E2608" s="2" t="n">
        <f t="shared" si="444"/>
        <v>0</v>
      </c>
      <c r="F2608" s="2" t="n">
        <f t="shared" si="445"/>
        <v>0</v>
      </c>
      <c r="G2608" s="2" t="n">
        <f t="shared" si="446"/>
        <v>0</v>
      </c>
      <c r="H2608" s="3" t="e">
        <f t="shared" si="447"/>
        <v>#DIV/0!</v>
      </c>
      <c r="I2608" s="3" t="e">
        <f t="shared" si="448"/>
        <v>#DIV/0!</v>
      </c>
      <c r="J2608" s="3" t="e">
        <f t="shared" si="449"/>
        <v>#DIV/0!</v>
      </c>
      <c r="K2608" s="3" t="n">
        <f t="shared" si="450"/>
        <v>0</v>
      </c>
      <c r="L2608" s="3" t="n">
        <f>AM2608/SUM(AM1:AM$2860)</f>
        <v>0</v>
      </c>
      <c r="M2608" t="s">
        <v>36</v>
      </c>
      <c r="N2608" t="s">
        <v>6056</v>
      </c>
      <c r="O2608" t="s">
        <v>6057</v>
      </c>
      <c r="P2608" s="2"/>
      <c r="Q2608" s="2"/>
      <c r="R2608" s="2" t="n">
        <v>40144.166974812601</v>
      </c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</row>
    <row r="2609">
      <c r="A2609" t="str">
        <f t="shared" si="440"/>
        <v>R&amp;D</v>
      </c>
      <c r="B2609" t="str">
        <f t="shared" si="441"/>
        <v>AJ71</v>
      </c>
      <c r="C2609" t="str">
        <f t="shared" si="442"/>
        <v>R&amp;D- GENERAL SCIENCE/TECHNOLOGY: SOCIAL SCIENCES (BASIC RESEARCH)</v>
      </c>
      <c r="D2609" s="2" t="n">
        <f t="shared" si="443"/>
        <v>0</v>
      </c>
      <c r="E2609" s="2" t="n">
        <f t="shared" si="444"/>
        <v>0</v>
      </c>
      <c r="F2609" s="2" t="n">
        <f t="shared" si="445"/>
        <v>0</v>
      </c>
      <c r="G2609" s="2" t="n">
        <f t="shared" si="446"/>
        <v>0</v>
      </c>
      <c r="H2609" s="3" t="e">
        <f t="shared" si="447"/>
        <v>#DIV/0!</v>
      </c>
      <c r="I2609" s="3" t="e">
        <f t="shared" si="448"/>
        <v>#DIV/0!</v>
      </c>
      <c r="J2609" s="3" t="e">
        <f t="shared" si="449"/>
        <v>#DIV/0!</v>
      </c>
      <c r="K2609" s="3" t="n">
        <f t="shared" si="450"/>
        <v>0</v>
      </c>
      <c r="L2609" s="3" t="n">
        <f>AM2609/SUM(AM1:AM$2860)</f>
        <v>0</v>
      </c>
      <c r="M2609" t="s">
        <v>36</v>
      </c>
      <c r="N2609" t="s">
        <v>6058</v>
      </c>
      <c r="O2609" t="s">
        <v>6059</v>
      </c>
      <c r="P2609" s="2" t="n">
        <v>1028652.92045549</v>
      </c>
      <c r="Q2609" s="2" t="n">
        <v>76220.540440891695</v>
      </c>
      <c r="R2609" s="2" t="n">
        <v>232944.876062742</v>
      </c>
      <c r="S2609" s="2"/>
      <c r="T2609" s="2"/>
      <c r="U2609" s="2"/>
      <c r="V2609" s="2"/>
      <c r="W2609" s="2"/>
      <c r="X2609" s="2"/>
      <c r="Y2609" s="2" t="n">
        <v>281816.37584140699</v>
      </c>
      <c r="Z2609" s="2" t="n">
        <v>88567.118551675405</v>
      </c>
      <c r="AA2609" s="2" t="n">
        <v>96178.716860271801</v>
      </c>
      <c r="AB2609" s="2"/>
      <c r="AC2609" s="2" t="n">
        <v>-16744.596618304698</v>
      </c>
      <c r="AD2609" s="2"/>
      <c r="AE2609" s="2"/>
      <c r="AF2609" s="2"/>
      <c r="AG2609" s="2" t="n">
        <v>168724.63350519</v>
      </c>
      <c r="AH2609" s="2"/>
      <c r="AI2609" s="2"/>
      <c r="AJ2609" s="2"/>
      <c r="AK2609" s="2"/>
      <c r="AL2609" s="2"/>
      <c r="AM2609" s="2"/>
    </row>
    <row r="2610">
      <c r="A2610" t="str">
        <f t="shared" si="440"/>
        <v>R&amp;D</v>
      </c>
      <c r="B2610" t="str">
        <f t="shared" si="441"/>
        <v>AJ72</v>
      </c>
      <c r="C2610" t="str">
        <f t="shared" si="442"/>
        <v>R&amp;D- GENERAL SCIENCE/TECHNOLOGY: SOCIAL SCIENCES (APPLIED RESEARCH/EXPLORATORY DEVELOPMENT)</v>
      </c>
      <c r="D2610" s="2" t="n">
        <f t="shared" si="443"/>
        <v>262350.40453960001</v>
      </c>
      <c r="E2610" s="2" t="n">
        <f t="shared" si="444"/>
        <v>0</v>
      </c>
      <c r="F2610" s="2" t="n">
        <f t="shared" si="445"/>
        <v>0</v>
      </c>
      <c r="G2610" s="2" t="n">
        <f t="shared" si="446"/>
        <v>0</v>
      </c>
      <c r="H2610" s="3" t="e">
        <f t="shared" si="447"/>
        <v>#DIV/0!</v>
      </c>
      <c r="I2610" s="3" t="n">
        <f t="shared" si="448"/>
        <v>-1</v>
      </c>
      <c r="J2610" s="3" t="e">
        <f t="shared" si="449"/>
        <v>#DIV/0!</v>
      </c>
      <c r="K2610" s="3" t="n">
        <f t="shared" si="450"/>
        <v>0</v>
      </c>
      <c r="L2610" s="3" t="n">
        <f>AM2610/SUM(AM1:AM$2860)</f>
        <v>0</v>
      </c>
      <c r="M2610" t="s">
        <v>36</v>
      </c>
      <c r="N2610" t="s">
        <v>6060</v>
      </c>
      <c r="O2610" t="s">
        <v>6061</v>
      </c>
      <c r="P2610" s="2"/>
      <c r="Q2610" s="2"/>
      <c r="R2610" s="2"/>
      <c r="S2610" s="2"/>
      <c r="T2610" s="2"/>
      <c r="U2610" s="2" t="n">
        <v>142921.815906904</v>
      </c>
      <c r="V2610" s="2" t="n">
        <v>85538.055358797195</v>
      </c>
      <c r="W2610" s="2"/>
      <c r="X2610" s="2" t="n">
        <v>5332.0630866083402</v>
      </c>
      <c r="Y2610" s="2" t="n">
        <v>6598.0299736704401</v>
      </c>
      <c r="Z2610" s="2"/>
      <c r="AA2610" s="2"/>
      <c r="AB2610" s="2"/>
      <c r="AC2610" s="2"/>
      <c r="AD2610" s="2" t="n">
        <v>82770.464853367695</v>
      </c>
      <c r="AE2610" s="2" t="n">
        <v>262350.40453960001</v>
      </c>
      <c r="AF2610" s="2" t="n">
        <v>75452.519093919196</v>
      </c>
      <c r="AG2610" s="2" t="n">
        <v>89672.187695767803</v>
      </c>
      <c r="AH2610" s="2" t="n">
        <v>71885.715387039003</v>
      </c>
      <c r="AI2610" s="2" t="n">
        <v>10000.6944405595</v>
      </c>
      <c r="AJ2610" s="2"/>
      <c r="AK2610" s="2"/>
      <c r="AL2610" s="2"/>
      <c r="AM2610" s="2"/>
    </row>
    <row r="2611">
      <c r="A2611" t="str">
        <f t="shared" si="440"/>
        <v>R&amp;D</v>
      </c>
      <c r="B2611" t="str">
        <f t="shared" si="441"/>
        <v>AJ74</v>
      </c>
      <c r="C2611" t="str">
        <f t="shared" si="442"/>
        <v>SOCIAL SCIENCES (ENGINEERING)</v>
      </c>
      <c r="D2611" s="2" t="n">
        <f t="shared" si="443"/>
        <v>0</v>
      </c>
      <c r="E2611" s="2" t="n">
        <f t="shared" si="444"/>
        <v>0</v>
      </c>
      <c r="F2611" s="2" t="n">
        <f t="shared" si="445"/>
        <v>0</v>
      </c>
      <c r="G2611" s="2" t="n">
        <f t="shared" si="446"/>
        <v>0</v>
      </c>
      <c r="H2611" s="3" t="e">
        <f t="shared" si="447"/>
        <v>#DIV/0!</v>
      </c>
      <c r="I2611" s="3" t="e">
        <f t="shared" si="448"/>
        <v>#DIV/0!</v>
      </c>
      <c r="J2611" s="3" t="e">
        <f t="shared" si="449"/>
        <v>#DIV/0!</v>
      </c>
      <c r="K2611" s="3" t="n">
        <f t="shared" si="450"/>
        <v>0</v>
      </c>
      <c r="L2611" s="3" t="n">
        <f>AM2611/SUM(AM1:AM$2860)</f>
        <v>0</v>
      </c>
      <c r="M2611" t="s">
        <v>36</v>
      </c>
      <c r="N2611" t="s">
        <v>6062</v>
      </c>
      <c r="O2611" t="s">
        <v>6063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 t="n">
        <v>114200.642420487</v>
      </c>
      <c r="AG2611" s="2" t="n">
        <v>12598.843625773199</v>
      </c>
      <c r="AH2611" s="2"/>
      <c r="AI2611" s="2"/>
      <c r="AJ2611" s="2"/>
      <c r="AK2611" s="2"/>
      <c r="AL2611" s="2"/>
      <c r="AM2611" s="2"/>
    </row>
    <row r="2612">
      <c r="A2612" t="str">
        <f t="shared" si="440"/>
        <v>R&amp;D</v>
      </c>
      <c r="B2612" t="str">
        <f t="shared" si="441"/>
        <v>AJ75</v>
      </c>
      <c r="C2612" t="str">
        <f t="shared" si="442"/>
        <v>R&amp;D- GENERAL SCIENCE/TECHNOLOGY: SOCIAL SCIENCES (OPERATIONAL SYSTEMS DEVELOPMENT)</v>
      </c>
      <c r="D2612" s="2" t="n">
        <f t="shared" si="443"/>
        <v>0</v>
      </c>
      <c r="E2612" s="2" t="n">
        <f t="shared" si="444"/>
        <v>0</v>
      </c>
      <c r="F2612" s="2" t="n">
        <f t="shared" si="445"/>
        <v>0</v>
      </c>
      <c r="G2612" s="2" t="n">
        <f t="shared" si="446"/>
        <v>0</v>
      </c>
      <c r="H2612" s="3" t="e">
        <f t="shared" si="447"/>
        <v>#DIV/0!</v>
      </c>
      <c r="I2612" s="3" t="e">
        <f t="shared" si="448"/>
        <v>#DIV/0!</v>
      </c>
      <c r="J2612" s="3" t="e">
        <f t="shared" si="449"/>
        <v>#DIV/0!</v>
      </c>
      <c r="K2612" s="3" t="n">
        <f t="shared" si="450"/>
        <v>0</v>
      </c>
      <c r="L2612" s="3" t="n">
        <f>AM2612/SUM(AM1:AM$2860)</f>
        <v>0</v>
      </c>
      <c r="M2612" t="s">
        <v>36</v>
      </c>
      <c r="N2612" t="s">
        <v>6064</v>
      </c>
      <c r="O2612" t="s">
        <v>6065</v>
      </c>
      <c r="P2612" s="2"/>
      <c r="Q2612" s="2"/>
      <c r="R2612" s="2"/>
      <c r="S2612" s="2" t="n">
        <v>1124722.2179859499</v>
      </c>
      <c r="T2612" s="2"/>
      <c r="U2612" s="2"/>
      <c r="V2612" s="2"/>
      <c r="W2612" s="2" t="n">
        <v>0</v>
      </c>
      <c r="X2612" s="2"/>
      <c r="Y2612" s="2"/>
      <c r="Z2612" s="2"/>
      <c r="AA2612" s="2" t="n">
        <v>1123320.1350614401</v>
      </c>
      <c r="AB2612" s="2" t="n">
        <v>107826.30317942701</v>
      </c>
      <c r="AC2612" s="2"/>
      <c r="AD2612" s="2"/>
      <c r="AE2612" s="2"/>
      <c r="AF2612" s="2" t="n">
        <v>2171001.79601447</v>
      </c>
      <c r="AG2612" s="2"/>
      <c r="AH2612" s="2"/>
      <c r="AI2612" s="2"/>
      <c r="AJ2612" s="2"/>
      <c r="AK2612" s="2"/>
      <c r="AL2612" s="2"/>
      <c r="AM2612" s="2"/>
    </row>
    <row r="2613">
      <c r="A2613" t="str">
        <f t="shared" si="440"/>
        <v>R&amp;D</v>
      </c>
      <c r="B2613" t="str">
        <f t="shared" si="441"/>
        <v>AJ76</v>
      </c>
      <c r="C2613" t="str">
        <f t="shared" si="442"/>
        <v>R&amp;D- GENERAL SCIENCE/TECHNOLOGY: SOCIAL SCIENCES (MANAGEMENT/SUPPORT)</v>
      </c>
      <c r="D2613" s="2" t="n">
        <f t="shared" si="443"/>
        <v>0</v>
      </c>
      <c r="E2613" s="2" t="n">
        <f t="shared" si="444"/>
        <v>0</v>
      </c>
      <c r="F2613" s="2" t="n">
        <f t="shared" si="445"/>
        <v>0</v>
      </c>
      <c r="G2613" s="2" t="n">
        <f t="shared" si="446"/>
        <v>0</v>
      </c>
      <c r="H2613" s="3" t="e">
        <f t="shared" si="447"/>
        <v>#DIV/0!</v>
      </c>
      <c r="I2613" s="3" t="e">
        <f t="shared" si="448"/>
        <v>#DIV/0!</v>
      </c>
      <c r="J2613" s="3" t="e">
        <f t="shared" si="449"/>
        <v>#DIV/0!</v>
      </c>
      <c r="K2613" s="3" t="n">
        <f t="shared" si="450"/>
        <v>0</v>
      </c>
      <c r="L2613" s="3" t="n">
        <f>AM2613/SUM(AM1:AM$2860)</f>
        <v>0</v>
      </c>
      <c r="M2613" t="s">
        <v>36</v>
      </c>
      <c r="N2613" t="s">
        <v>6066</v>
      </c>
      <c r="O2613" t="s">
        <v>6067</v>
      </c>
      <c r="P2613" s="2"/>
      <c r="Q2613" s="2"/>
      <c r="R2613" s="2"/>
      <c r="S2613" s="2"/>
      <c r="T2613" s="2"/>
      <c r="U2613" s="2"/>
      <c r="V2613" s="2"/>
      <c r="W2613" s="2" t="n">
        <v>120500.34038386399</v>
      </c>
      <c r="X2613" s="2"/>
      <c r="Y2613" s="2" t="n">
        <v>0</v>
      </c>
      <c r="Z2613" s="2" t="n">
        <v>0</v>
      </c>
      <c r="AA2613" s="2" t="n">
        <v>0</v>
      </c>
      <c r="AB2613" s="2" t="n">
        <v>0</v>
      </c>
      <c r="AC2613" s="2" t="n">
        <v>0</v>
      </c>
      <c r="AD2613" s="2"/>
      <c r="AE2613" s="2"/>
      <c r="AF2613" s="2"/>
      <c r="AG2613" s="2"/>
      <c r="AH2613" s="2"/>
      <c r="AI2613" s="2" t="n">
        <v>48606.919254314504</v>
      </c>
      <c r="AJ2613" s="2" t="n">
        <v>2210.4616476869101</v>
      </c>
      <c r="AK2613" s="2"/>
      <c r="AL2613" s="2"/>
      <c r="AM2613" s="2"/>
    </row>
    <row r="2614">
      <c r="A2614" t="str">
        <f t="shared" si="440"/>
        <v>R&amp;D</v>
      </c>
      <c r="B2614" t="str">
        <f t="shared" si="441"/>
        <v>AJ91</v>
      </c>
      <c r="C2614" t="str">
        <f t="shared" si="442"/>
        <v>R&amp;D- GENERAL SCIENCE/TECHNOLOGY: OTHER (BASIC RESEARCH)</v>
      </c>
      <c r="D2614" s="2" t="n">
        <f t="shared" si="443"/>
        <v>0</v>
      </c>
      <c r="E2614" s="2" t="n">
        <f t="shared" si="444"/>
        <v>124037.361011218</v>
      </c>
      <c r="F2614" s="2" t="n">
        <f t="shared" si="445"/>
        <v>105000</v>
      </c>
      <c r="G2614" s="2" t="n">
        <f t="shared" si="446"/>
        <v>0</v>
      </c>
      <c r="H2614" s="3" t="n">
        <f t="shared" si="447"/>
        <v>-0.15348086137930861</v>
      </c>
      <c r="I2614" s="3" t="e">
        <f t="shared" si="448"/>
        <v>#DIV/0!</v>
      </c>
      <c r="J2614" s="3" t="n">
        <f t="shared" si="449"/>
        <v>0</v>
      </c>
      <c r="K2614" s="3" t="n">
        <f t="shared" si="450"/>
        <v>8.47660982943062E-7</v>
      </c>
      <c r="L2614" s="3" t="n">
        <f>AM2614/SUM(AM1:AM$2860)</f>
        <v>0</v>
      </c>
      <c r="M2614" t="s">
        <v>36</v>
      </c>
      <c r="N2614" t="s">
        <v>6068</v>
      </c>
      <c r="O2614" t="s">
        <v>6069</v>
      </c>
      <c r="P2614" s="2" t="n">
        <v>807155.71939273702</v>
      </c>
      <c r="Q2614" s="2"/>
      <c r="R2614" s="2" t="n">
        <v>1239210.83388353</v>
      </c>
      <c r="S2614" s="2" t="n">
        <v>2689237.89419244</v>
      </c>
      <c r="T2614" s="2" t="n">
        <v>2183747.5777328801</v>
      </c>
      <c r="U2614" s="2" t="n">
        <v>12415550.2960616</v>
      </c>
      <c r="V2614" s="2" t="n">
        <v>9167270.5735096391</v>
      </c>
      <c r="W2614" s="2" t="n">
        <v>5037560.6160938703</v>
      </c>
      <c r="X2614" s="2" t="n">
        <v>3556539.5972181698</v>
      </c>
      <c r="Y2614" s="2" t="n">
        <v>3748362.6271414501</v>
      </c>
      <c r="Z2614" s="2" t="n">
        <v>1709853.0525761</v>
      </c>
      <c r="AA2614" s="2" t="n">
        <v>1108074.8829433499</v>
      </c>
      <c r="AB2614" s="2" t="n">
        <v>566606.75605685101</v>
      </c>
      <c r="AC2614" s="2" t="n">
        <v>49908.224385158202</v>
      </c>
      <c r="AD2614" s="2"/>
      <c r="AE2614" s="2"/>
      <c r="AF2614" s="2"/>
      <c r="AG2614" s="2" t="n">
        <v>193860.05418610701</v>
      </c>
      <c r="AH2614" s="2" t="n">
        <v>94724.973293516305</v>
      </c>
      <c r="AI2614" s="2" t="n">
        <v>699399.80926488095</v>
      </c>
      <c r="AJ2614" s="2" t="n">
        <v>1371701.9754721101</v>
      </c>
      <c r="AK2614" s="2" t="n">
        <v>124037.361011218</v>
      </c>
      <c r="AL2614" s="2" t="n">
        <v>105000</v>
      </c>
      <c r="AM2614" s="2"/>
    </row>
    <row r="2615">
      <c r="A2615" t="str">
        <f t="shared" si="440"/>
        <v>R&amp;D</v>
      </c>
      <c r="B2615" t="str">
        <f t="shared" si="441"/>
        <v>AJ92</v>
      </c>
      <c r="C2615" t="str">
        <f t="shared" si="442"/>
        <v>R&amp;D- GENERAL SCIENCE/TECHNOLOGY: OTHER (APPLIED RESEARCH/EXPLORATORY DEVELOPMENT)</v>
      </c>
      <c r="D2615" s="2" t="n">
        <f t="shared" si="443"/>
        <v>-7244.2316239571101</v>
      </c>
      <c r="E2615" s="2" t="n">
        <f t="shared" si="444"/>
        <v>413946.89185983199</v>
      </c>
      <c r="F2615" s="2" t="n">
        <f t="shared" si="445"/>
        <v>2063.8000000000002</v>
      </c>
      <c r="G2615" s="2" t="n">
        <f t="shared" si="446"/>
        <v>0</v>
      </c>
      <c r="H2615" s="3" t="n">
        <f t="shared" si="447"/>
        <v>-0.99501433628181746</v>
      </c>
      <c r="I2615" s="3" t="n">
        <f t="shared" si="448"/>
        <v>-1.2848887372920117</v>
      </c>
      <c r="J2615" s="3" t="n">
        <f t="shared" si="449"/>
        <v>0</v>
      </c>
      <c r="K2615" s="3" t="n">
        <f t="shared" si="450"/>
        <v>1.6660978443789445E-8</v>
      </c>
      <c r="L2615" s="3" t="n">
        <f>AM2615/SUM(AM1:AM$2860)</f>
        <v>0</v>
      </c>
      <c r="M2615" t="s">
        <v>36</v>
      </c>
      <c r="N2615" t="s">
        <v>6070</v>
      </c>
      <c r="O2615" t="s">
        <v>6071</v>
      </c>
      <c r="P2615" s="2" t="n">
        <v>6036842.4905722598</v>
      </c>
      <c r="Q2615" s="2" t="n">
        <v>8016205.6371940598</v>
      </c>
      <c r="R2615" s="2" t="n">
        <v>15624179.670059901</v>
      </c>
      <c r="S2615" s="2" t="n">
        <v>5697864.6843504803</v>
      </c>
      <c r="T2615" s="2" t="n">
        <v>7258818.80010249</v>
      </c>
      <c r="U2615" s="2" t="n">
        <v>3349901.1334007499</v>
      </c>
      <c r="V2615" s="2" t="n">
        <v>891109.59296975902</v>
      </c>
      <c r="W2615" s="2" t="n">
        <v>1122393.6504412</v>
      </c>
      <c r="X2615" s="2" t="n">
        <v>3749086.86253491</v>
      </c>
      <c r="Y2615" s="2" t="n">
        <v>5154985.04369782</v>
      </c>
      <c r="Z2615" s="2" t="n">
        <v>939087.21069428697</v>
      </c>
      <c r="AA2615" s="2" t="n">
        <v>1301328.7963037</v>
      </c>
      <c r="AB2615" s="2" t="n">
        <v>770181.15292430902</v>
      </c>
      <c r="AC2615" s="2" t="n">
        <v>459582.394280612</v>
      </c>
      <c r="AD2615" s="2" t="n">
        <v>3427537.0572985699</v>
      </c>
      <c r="AE2615" s="2" t="n">
        <v>-7244.2316239571101</v>
      </c>
      <c r="AF2615" s="2" t="n">
        <v>576194.62948543695</v>
      </c>
      <c r="AG2615" s="2" t="n">
        <v>747549.69847028598</v>
      </c>
      <c r="AH2615" s="2" t="n">
        <v>1284595.0524156201</v>
      </c>
      <c r="AI2615" s="2" t="n">
        <v>1570433.4048835</v>
      </c>
      <c r="AJ2615" s="2" t="n">
        <v>1269708.4947291799</v>
      </c>
      <c r="AK2615" s="2" t="n">
        <v>413946.89185983199</v>
      </c>
      <c r="AL2615" s="2" t="n">
        <v>2063.8000000000002</v>
      </c>
      <c r="AM2615" s="2"/>
    </row>
    <row r="2616">
      <c r="A2616" t="str">
        <f t="shared" si="440"/>
        <v>R&amp;D</v>
      </c>
      <c r="B2616" t="str">
        <f t="shared" si="441"/>
        <v>AJ93</v>
      </c>
      <c r="C2616" t="str">
        <f t="shared" si="442"/>
        <v>R&amp;D- GENERAL SCIENCE/TECHNOLOGY: OTHER (ADVANCED DEVELOPMENT)</v>
      </c>
      <c r="D2616" s="2" t="n">
        <f t="shared" si="443"/>
        <v>12054.4480491096</v>
      </c>
      <c r="E2616" s="2" t="n">
        <f t="shared" si="444"/>
        <v>4922267.4120268403</v>
      </c>
      <c r="F2616" s="2" t="n">
        <f t="shared" si="445"/>
        <v>1095565.0625</v>
      </c>
      <c r="G2616" s="2" t="n">
        <f t="shared" si="446"/>
        <v>333142.79487508402</v>
      </c>
      <c r="H2616" s="3" t="n">
        <f t="shared" si="447"/>
        <v>-0.77742674852992599</v>
      </c>
      <c r="I2616" s="3" t="n">
        <f t="shared" si="448"/>
        <v>89.884713927729251</v>
      </c>
      <c r="J2616" s="3" t="n">
        <f t="shared" si="449"/>
        <v>0.3040830766498489</v>
      </c>
      <c r="K2616" s="3" t="n">
        <f t="shared" si="450"/>
        <v>8.8444548357793071E-6</v>
      </c>
      <c r="L2616" s="3" t="n">
        <f>AM2616/SUM(AM1:AM$2860)</f>
        <v>3.7905430413139482E-6</v>
      </c>
      <c r="M2616" t="s">
        <v>36</v>
      </c>
      <c r="N2616" t="s">
        <v>6072</v>
      </c>
      <c r="O2616" t="s">
        <v>6073</v>
      </c>
      <c r="P2616" s="2" t="n">
        <v>274674.10846075899</v>
      </c>
      <c r="Q2616" s="2"/>
      <c r="R2616" s="2" t="n">
        <v>62366924.901229098</v>
      </c>
      <c r="S2616" s="2" t="n">
        <v>22638099.647299699</v>
      </c>
      <c r="T2616" s="2" t="n">
        <v>25130728.236411002</v>
      </c>
      <c r="U2616" s="2" t="n">
        <v>11436823.1443858</v>
      </c>
      <c r="V2616" s="2" t="n">
        <v>-1673489.89213215</v>
      </c>
      <c r="W2616" s="2" t="n">
        <v>550451.81463143195</v>
      </c>
      <c r="X2616" s="2" t="n">
        <v>2775746.7394057601</v>
      </c>
      <c r="Y2616" s="2" t="n">
        <v>5358188.8828940503</v>
      </c>
      <c r="Z2616" s="2" t="n">
        <v>3653161.6495865602</v>
      </c>
      <c r="AA2616" s="2" t="n">
        <v>3475030.6541126999</v>
      </c>
      <c r="AB2616" s="2" t="n">
        <v>3004283.0455267802</v>
      </c>
      <c r="AC2616" s="2" t="n">
        <v>154848.18027978</v>
      </c>
      <c r="AD2616" s="2" t="n">
        <v>1824570.9205185799</v>
      </c>
      <c r="AE2616" s="2" t="n">
        <v>12054.4480491096</v>
      </c>
      <c r="AF2616" s="2" t="n">
        <v>0</v>
      </c>
      <c r="AG2616" s="2" t="n">
        <v>5034331.9540653797</v>
      </c>
      <c r="AH2616" s="2" t="n">
        <v>20037862.760689002</v>
      </c>
      <c r="AI2616" s="2" t="n">
        <v>5593478.5074174702</v>
      </c>
      <c r="AJ2616" s="2" t="n">
        <v>9032240.2622958608</v>
      </c>
      <c r="AK2616" s="2" t="n">
        <v>4922267.4120268403</v>
      </c>
      <c r="AL2616" s="2" t="n">
        <v>1095565.0625</v>
      </c>
      <c r="AM2616" s="2" t="n">
        <v>333142.79487508402</v>
      </c>
    </row>
    <row r="2617">
      <c r="A2617" t="str">
        <f t="shared" si="440"/>
        <v>R&amp;D</v>
      </c>
      <c r="B2617" t="str">
        <f t="shared" si="441"/>
        <v>AJ94</v>
      </c>
      <c r="C2617" t="str">
        <f t="shared" si="442"/>
        <v>R&amp;D- GENERAL SCIENCE/TECHNOLOGY: OTHER (ENGINEERING DEVELOPMENT)</v>
      </c>
      <c r="D2617" s="2" t="n">
        <f t="shared" si="443"/>
        <v>15262702.010599401</v>
      </c>
      <c r="E2617" s="2" t="n">
        <f t="shared" si="444"/>
        <v>0</v>
      </c>
      <c r="F2617" s="2" t="n">
        <f t="shared" si="445"/>
        <v>0</v>
      </c>
      <c r="G2617" s="2" t="n">
        <f t="shared" si="446"/>
        <v>0</v>
      </c>
      <c r="H2617" s="3" t="e">
        <f t="shared" si="447"/>
        <v>#DIV/0!</v>
      </c>
      <c r="I2617" s="3" t="n">
        <f t="shared" si="448"/>
        <v>-1</v>
      </c>
      <c r="J2617" s="3" t="e">
        <f t="shared" si="449"/>
        <v>#DIV/0!</v>
      </c>
      <c r="K2617" s="3" t="n">
        <f t="shared" si="450"/>
        <v>0</v>
      </c>
      <c r="L2617" s="3" t="n">
        <f>AM2617/SUM(AM1:AM$2860)</f>
        <v>0</v>
      </c>
      <c r="M2617" t="s">
        <v>36</v>
      </c>
      <c r="N2617" t="s">
        <v>6074</v>
      </c>
      <c r="O2617" t="s">
        <v>6075</v>
      </c>
      <c r="P2617" s="2" t="n">
        <v>226202.206967684</v>
      </c>
      <c r="Q2617" s="2" t="n">
        <v>47324.314194021899</v>
      </c>
      <c r="R2617" s="2" t="n">
        <v>465889.75212548499</v>
      </c>
      <c r="S2617" s="2" t="n">
        <v>85043.893675630796</v>
      </c>
      <c r="T2617" s="2"/>
      <c r="U2617" s="2" t="n">
        <v>2274918.30419373</v>
      </c>
      <c r="V2617" s="2" t="n">
        <v>199125.15211269501</v>
      </c>
      <c r="W2617" s="2" t="n">
        <v>23171328.203169599</v>
      </c>
      <c r="X2617" s="2" t="n">
        <v>38615841.958535202</v>
      </c>
      <c r="Y2617" s="2" t="n">
        <v>21039882.434824001</v>
      </c>
      <c r="Z2617" s="2" t="n">
        <v>25245344.748007402</v>
      </c>
      <c r="AA2617" s="2" t="n">
        <v>18916635.109339599</v>
      </c>
      <c r="AB2617" s="2" t="n">
        <v>10543382.2074883</v>
      </c>
      <c r="AC2617" s="2" t="n">
        <v>9375010.5727466699</v>
      </c>
      <c r="AD2617" s="2" t="n">
        <v>10607662.573597901</v>
      </c>
      <c r="AE2617" s="2" t="n">
        <v>15262702.010599401</v>
      </c>
      <c r="AF2617" s="2" t="n">
        <v>8303501.34982304</v>
      </c>
      <c r="AG2617" s="2" t="n">
        <v>1483020.63544963</v>
      </c>
      <c r="AH2617" s="2" t="n">
        <v>39966.8801587829</v>
      </c>
      <c r="AI2617" s="2"/>
      <c r="AJ2617" s="2"/>
      <c r="AK2617" s="2" t="n">
        <v>0</v>
      </c>
      <c r="AL2617" s="2" t="n">
        <v>0</v>
      </c>
      <c r="AM2617" s="2" t="n">
        <v>0</v>
      </c>
    </row>
    <row r="2618">
      <c r="A2618" t="str">
        <f t="shared" si="440"/>
        <v>R&amp;D</v>
      </c>
      <c r="B2618" t="str">
        <f t="shared" si="441"/>
        <v>AJ95</v>
      </c>
      <c r="C2618" t="str">
        <f t="shared" si="442"/>
        <v>R&amp;D- GENERAL SCIENCE/TECHNOLOGY: OTHER (OPERATIONAL SYSTEMS DEVELOPMENT)</v>
      </c>
      <c r="D2618" s="2" t="n">
        <f t="shared" si="443"/>
        <v>0</v>
      </c>
      <c r="E2618" s="2" t="n">
        <f t="shared" si="444"/>
        <v>0</v>
      </c>
      <c r="F2618" s="2" t="n">
        <f t="shared" si="445"/>
        <v>0</v>
      </c>
      <c r="G2618" s="2" t="n">
        <f t="shared" si="446"/>
        <v>0</v>
      </c>
      <c r="H2618" s="3" t="e">
        <f t="shared" si="447"/>
        <v>#DIV/0!</v>
      </c>
      <c r="I2618" s="3" t="e">
        <f t="shared" si="448"/>
        <v>#DIV/0!</v>
      </c>
      <c r="J2618" s="3" t="e">
        <f t="shared" si="449"/>
        <v>#DIV/0!</v>
      </c>
      <c r="K2618" s="3" t="n">
        <f t="shared" si="450"/>
        <v>0</v>
      </c>
      <c r="L2618" s="3" t="n">
        <f>AM2618/SUM(AM1:AM$2860)</f>
        <v>0</v>
      </c>
      <c r="M2618" t="s">
        <v>36</v>
      </c>
      <c r="N2618" t="s">
        <v>6076</v>
      </c>
      <c r="O2618" t="s">
        <v>6077</v>
      </c>
      <c r="P2618" s="2" t="n">
        <v>64081.469503895103</v>
      </c>
      <c r="Q2618" s="2"/>
      <c r="R2618" s="2" t="n">
        <v>310593.16808365699</v>
      </c>
      <c r="S2618" s="2" t="n">
        <v>228575.750351102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 t="n">
        <v>30314.4290555599</v>
      </c>
      <c r="AD2618" s="2"/>
      <c r="AE2618" s="2"/>
      <c r="AF2618" s="2" t="n">
        <v>37472.085794222403</v>
      </c>
      <c r="AG2618" s="2" t="n">
        <v>13301.2466887685</v>
      </c>
      <c r="AH2618" s="2"/>
      <c r="AI2618" s="2"/>
      <c r="AJ2618" s="2"/>
      <c r="AK2618" s="2"/>
      <c r="AL2618" s="2"/>
      <c r="AM2618" s="2"/>
    </row>
    <row r="2619">
      <c r="A2619" t="str">
        <f t="shared" si="440"/>
        <v>R&amp;D</v>
      </c>
      <c r="B2619" t="str">
        <f t="shared" si="441"/>
        <v>AJ96</v>
      </c>
      <c r="C2619" t="str">
        <f t="shared" si="442"/>
        <v>R&amp;D- GENERAL SCIENCE/TECHNOLOGY: OTHER (MANAGEMENT/SUPPORT)</v>
      </c>
      <c r="D2619" s="2" t="n">
        <f t="shared" si="443"/>
        <v>0</v>
      </c>
      <c r="E2619" s="2" t="n">
        <f t="shared" si="444"/>
        <v>0</v>
      </c>
      <c r="F2619" s="2" t="n">
        <f t="shared" si="445"/>
        <v>0</v>
      </c>
      <c r="G2619" s="2" t="n">
        <f t="shared" si="446"/>
        <v>0</v>
      </c>
      <c r="H2619" s="3" t="e">
        <f t="shared" si="447"/>
        <v>#DIV/0!</v>
      </c>
      <c r="I2619" s="3" t="e">
        <f t="shared" si="448"/>
        <v>#DIV/0!</v>
      </c>
      <c r="J2619" s="3" t="e">
        <f t="shared" si="449"/>
        <v>#DIV/0!</v>
      </c>
      <c r="K2619" s="3" t="n">
        <f t="shared" si="450"/>
        <v>0</v>
      </c>
      <c r="L2619" s="3" t="n">
        <f>AM2619/SUM(AM1:AM$2860)</f>
        <v>0</v>
      </c>
      <c r="M2619" t="s">
        <v>36</v>
      </c>
      <c r="N2619" t="s">
        <v>6078</v>
      </c>
      <c r="O2619" t="s">
        <v>6079</v>
      </c>
      <c r="P2619" s="2" t="n">
        <v>7513146.3471566997</v>
      </c>
      <c r="Q2619" s="2" t="n">
        <v>622980.42700438399</v>
      </c>
      <c r="R2619" s="2" t="n">
        <v>142355.71969362299</v>
      </c>
      <c r="S2619" s="2"/>
      <c r="T2619" s="2" t="n">
        <v>-60204.238349225197</v>
      </c>
      <c r="U2619" s="2"/>
      <c r="V2619" s="2" t="n">
        <v>61705.280527879797</v>
      </c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 t="n">
        <v>22952.4211075356</v>
      </c>
      <c r="AI2619" s="2" t="n">
        <v>21167.5293526854</v>
      </c>
      <c r="AJ2619" s="2" t="n">
        <v>-7405.0465197511503</v>
      </c>
      <c r="AK2619" s="2"/>
      <c r="AL2619" s="2"/>
      <c r="AM2619" s="2"/>
    </row>
    <row r="2620">
      <c r="A2620" t="str">
        <f t="shared" si="440"/>
        <v>R&amp;D</v>
      </c>
      <c r="B2620" t="str">
        <f t="shared" si="441"/>
        <v>AK11</v>
      </c>
      <c r="C2620" t="str">
        <f t="shared" si="442"/>
        <v>HOUSING (BASIC)</v>
      </c>
      <c r="D2620" s="2" t="n">
        <f t="shared" si="443"/>
        <v>0</v>
      </c>
      <c r="E2620" s="2" t="n">
        <f t="shared" si="444"/>
        <v>0</v>
      </c>
      <c r="F2620" s="2" t="n">
        <f t="shared" si="445"/>
        <v>0</v>
      </c>
      <c r="G2620" s="2" t="n">
        <f t="shared" si="446"/>
        <v>0</v>
      </c>
      <c r="H2620" s="3" t="e">
        <f t="shared" si="447"/>
        <v>#DIV/0!</v>
      </c>
      <c r="I2620" s="3" t="e">
        <f t="shared" si="448"/>
        <v>#DIV/0!</v>
      </c>
      <c r="J2620" s="3" t="e">
        <f t="shared" si="449"/>
        <v>#DIV/0!</v>
      </c>
      <c r="K2620" s="3" t="n">
        <f t="shared" si="450"/>
        <v>0</v>
      </c>
      <c r="L2620" s="3" t="n">
        <f>AM2620/SUM(AM1:AM$2860)</f>
        <v>0</v>
      </c>
      <c r="M2620" t="s">
        <v>36</v>
      </c>
      <c r="N2620" t="s">
        <v>6080</v>
      </c>
      <c r="O2620" t="s">
        <v>6081</v>
      </c>
      <c r="P2620" s="2"/>
      <c r="Q2620" s="2"/>
      <c r="R2620" s="2"/>
      <c r="S2620" s="2"/>
      <c r="T2620" s="2" t="n">
        <v>34271.523732918598</v>
      </c>
      <c r="U2620" s="2" t="n">
        <v>2771.8170357702702</v>
      </c>
      <c r="V2620" s="2"/>
      <c r="W2620" s="2" t="n">
        <v>39191.527984813998</v>
      </c>
      <c r="X2620" s="2" t="n">
        <v>237265.38300900301</v>
      </c>
      <c r="Y2620" s="2" t="n">
        <v>4515.6917139800498</v>
      </c>
      <c r="Z2620" s="2" t="n">
        <v>4505.5362542036701</v>
      </c>
      <c r="AA2620" s="2" t="n">
        <v>231856.62262683001</v>
      </c>
      <c r="AB2620" s="2" t="n">
        <v>93691.919982123596</v>
      </c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</row>
    <row r="2621">
      <c r="A2621" t="str">
        <f t="shared" si="440"/>
        <v>R&amp;D</v>
      </c>
      <c r="B2621" t="str">
        <f t="shared" si="441"/>
        <v>AK14</v>
      </c>
      <c r="C2621" t="str">
        <f t="shared" si="442"/>
        <v>HOUSING (ENGINEERING)</v>
      </c>
      <c r="D2621" s="2" t="n">
        <f t="shared" si="443"/>
        <v>0</v>
      </c>
      <c r="E2621" s="2" t="n">
        <f t="shared" si="444"/>
        <v>0</v>
      </c>
      <c r="F2621" s="2" t="n">
        <f t="shared" si="445"/>
        <v>0</v>
      </c>
      <c r="G2621" s="2" t="n">
        <f t="shared" si="446"/>
        <v>0</v>
      </c>
      <c r="H2621" s="3" t="e">
        <f t="shared" si="447"/>
        <v>#DIV/0!</v>
      </c>
      <c r="I2621" s="3" t="e">
        <f t="shared" si="448"/>
        <v>#DIV/0!</v>
      </c>
      <c r="J2621" s="3" t="e">
        <f t="shared" si="449"/>
        <v>#DIV/0!</v>
      </c>
      <c r="K2621" s="3" t="n">
        <f t="shared" si="450"/>
        <v>0</v>
      </c>
      <c r="L2621" s="3" t="n">
        <f>AM2621/SUM(AM1:AM$2860)</f>
        <v>0</v>
      </c>
      <c r="M2621" t="s">
        <v>36</v>
      </c>
      <c r="N2621" t="s">
        <v>6082</v>
      </c>
      <c r="O2621" t="s">
        <v>6083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 t="n">
        <v>0</v>
      </c>
      <c r="AD2621" s="2" t="n">
        <v>73350.949379355006</v>
      </c>
      <c r="AE2621" s="2"/>
      <c r="AF2621" s="2"/>
      <c r="AG2621" s="2"/>
      <c r="AH2621" s="2"/>
      <c r="AI2621" s="2"/>
      <c r="AJ2621" s="2"/>
      <c r="AK2621" s="2"/>
      <c r="AL2621" s="2"/>
      <c r="AM2621" s="2"/>
    </row>
    <row r="2622">
      <c r="A2622" t="str">
        <f t="shared" si="440"/>
        <v>R&amp;D</v>
      </c>
      <c r="B2622" t="str">
        <f t="shared" si="441"/>
        <v>AK15</v>
      </c>
      <c r="C2622" t="str">
        <f t="shared" si="442"/>
        <v>HOUSING (OPERATIONAL)</v>
      </c>
      <c r="D2622" s="2" t="n">
        <f t="shared" si="443"/>
        <v>0</v>
      </c>
      <c r="E2622" s="2" t="n">
        <f t="shared" si="444"/>
        <v>0</v>
      </c>
      <c r="F2622" s="2" t="n">
        <f t="shared" si="445"/>
        <v>0</v>
      </c>
      <c r="G2622" s="2" t="n">
        <f t="shared" si="446"/>
        <v>0</v>
      </c>
      <c r="H2622" s="3" t="e">
        <f t="shared" si="447"/>
        <v>#DIV/0!</v>
      </c>
      <c r="I2622" s="3" t="e">
        <f t="shared" si="448"/>
        <v>#DIV/0!</v>
      </c>
      <c r="J2622" s="3" t="e">
        <f t="shared" si="449"/>
        <v>#DIV/0!</v>
      </c>
      <c r="K2622" s="3" t="n">
        <f t="shared" si="450"/>
        <v>0</v>
      </c>
      <c r="L2622" s="3" t="n">
        <f>AM2622/SUM(AM1:AM$2860)</f>
        <v>0</v>
      </c>
      <c r="M2622" t="s">
        <v>36</v>
      </c>
      <c r="N2622" t="s">
        <v>6084</v>
      </c>
      <c r="O2622" t="s">
        <v>6085</v>
      </c>
      <c r="P2622" s="2"/>
      <c r="Q2622" s="2"/>
      <c r="R2622" s="2"/>
      <c r="S2622" s="2"/>
      <c r="T2622" s="2"/>
      <c r="U2622" s="2"/>
      <c r="V2622" s="2"/>
      <c r="W2622" s="2" t="n">
        <v>4898.9409981017498</v>
      </c>
      <c r="X2622" s="2" t="n">
        <v>32662.8721226333</v>
      </c>
      <c r="Y2622" s="2" t="n">
        <v>477632.58403742901</v>
      </c>
      <c r="Z2622" s="2" t="n">
        <v>935926.95600553299</v>
      </c>
      <c r="AA2622" s="2" t="n">
        <v>0</v>
      </c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</row>
    <row r="2623">
      <c r="A2623" t="str">
        <f t="shared" si="440"/>
        <v>R&amp;D</v>
      </c>
      <c r="B2623" t="str">
        <f t="shared" si="441"/>
        <v>AK16</v>
      </c>
      <c r="C2623" t="str">
        <f t="shared" si="442"/>
        <v>HOUSING (MANAGEMENT/SUPPORT)</v>
      </c>
      <c r="D2623" s="2" t="n">
        <f t="shared" si="443"/>
        <v>0</v>
      </c>
      <c r="E2623" s="2" t="n">
        <f t="shared" si="444"/>
        <v>0</v>
      </c>
      <c r="F2623" s="2" t="n">
        <f t="shared" si="445"/>
        <v>-1080293.25</v>
      </c>
      <c r="G2623" s="2" t="n">
        <f t="shared" si="446"/>
        <v>0</v>
      </c>
      <c r="H2623" s="3" t="e">
        <f t="shared" si="447"/>
        <v>#DIV/0!</v>
      </c>
      <c r="I2623" s="3" t="e">
        <f t="shared" si="448"/>
        <v>#DIV/0!</v>
      </c>
      <c r="J2623" s="3" t="n">
        <f t="shared" si="449"/>
        <v>0</v>
      </c>
      <c r="K2623" s="3" t="n">
        <f t="shared" si="450"/>
        <v>-8.7211660777310014E-6</v>
      </c>
      <c r="L2623" s="3" t="n">
        <f>AM2623/SUM(AM1:AM$2860)</f>
        <v>0</v>
      </c>
      <c r="M2623" t="s">
        <v>36</v>
      </c>
      <c r="N2623" t="s">
        <v>6086</v>
      </c>
      <c r="O2623" t="s">
        <v>6087</v>
      </c>
      <c r="P2623" s="2"/>
      <c r="Q2623" s="2"/>
      <c r="R2623" s="2"/>
      <c r="S2623" s="2"/>
      <c r="T2623" s="2"/>
      <c r="U2623" s="2"/>
      <c r="V2623" s="2" t="n">
        <v>2856740.4341453202</v>
      </c>
      <c r="W2623" s="2"/>
      <c r="X2623" s="2" t="n">
        <v>144273.790076871</v>
      </c>
      <c r="Y2623" s="2" t="n">
        <v>-2925.7511032041398</v>
      </c>
      <c r="Z2623" s="2"/>
      <c r="AA2623" s="2"/>
      <c r="AB2623" s="2"/>
      <c r="AC2623" s="2"/>
      <c r="AD2623" s="2"/>
      <c r="AE2623" s="2"/>
      <c r="AF2623" s="2"/>
      <c r="AG2623" s="2"/>
      <c r="AH2623" s="2" t="n">
        <v>2511547.2688515</v>
      </c>
      <c r="AI2623" s="2" t="n">
        <v>0</v>
      </c>
      <c r="AJ2623" s="2"/>
      <c r="AK2623" s="2"/>
      <c r="AL2623" s="2" t="n">
        <v>-1080293.25</v>
      </c>
      <c r="AM2623" s="2"/>
    </row>
    <row r="2624">
      <c r="A2624" t="str">
        <f t="shared" si="440"/>
        <v>R&amp;D</v>
      </c>
      <c r="B2624" t="str">
        <f t="shared" si="441"/>
        <v>AK17</v>
      </c>
      <c r="C2624" t="str">
        <f t="shared" si="442"/>
        <v>R&amp;D-HOUSING-COMERCLIZ</v>
      </c>
      <c r="D2624" s="2" t="n">
        <f t="shared" si="443"/>
        <v>0</v>
      </c>
      <c r="E2624" s="2" t="n">
        <f t="shared" si="444"/>
        <v>0</v>
      </c>
      <c r="F2624" s="2" t="n">
        <f t="shared" si="445"/>
        <v>0</v>
      </c>
      <c r="G2624" s="2" t="n">
        <f t="shared" si="446"/>
        <v>0</v>
      </c>
      <c r="H2624" s="3" t="e">
        <f t="shared" si="447"/>
        <v>#DIV/0!</v>
      </c>
      <c r="I2624" s="3" t="e">
        <f t="shared" si="448"/>
        <v>#DIV/0!</v>
      </c>
      <c r="J2624" s="3" t="e">
        <f t="shared" si="449"/>
        <v>#DIV/0!</v>
      </c>
      <c r="K2624" s="3" t="n">
        <f t="shared" si="450"/>
        <v>0</v>
      </c>
      <c r="L2624" s="3" t="n">
        <f>AM2624/SUM(AM1:AM$2860)</f>
        <v>0</v>
      </c>
      <c r="M2624" t="s">
        <v>36</v>
      </c>
      <c r="N2624" t="s">
        <v>6088</v>
      </c>
      <c r="O2624" t="s">
        <v>6089</v>
      </c>
      <c r="P2624" s="2"/>
      <c r="Q2624" s="2"/>
      <c r="R2624" s="2"/>
      <c r="S2624" s="2"/>
      <c r="T2624" s="2" t="n">
        <v>0</v>
      </c>
      <c r="U2624" s="2"/>
      <c r="V2624" s="2"/>
      <c r="W2624" s="2"/>
      <c r="X2624" s="2"/>
      <c r="Y2624" s="2" t="n">
        <v>3863.80635258141</v>
      </c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</row>
    <row r="2625">
      <c r="A2625" t="str">
        <f t="shared" ref="A2625:A2688" si="451">M2625</f>
        <v>R&amp;D</v>
      </c>
      <c r="B2625" t="str">
        <f t="shared" ref="B2625:B2688" si="452">N2625</f>
        <v>AL11</v>
      </c>
      <c r="C2625" t="str">
        <f t="shared" ref="C2625:C2688" si="453">O2625</f>
        <v>EMPLOYMENT (BASIC)</v>
      </c>
      <c r="D2625" s="2" t="n">
        <f t="shared" ref="D2625:D2688" si="454">AE2625</f>
        <v>0</v>
      </c>
      <c r="E2625" s="2" t="n">
        <f t="shared" ref="E2625:E2688" si="455">AK2625</f>
        <v>0</v>
      </c>
      <c r="F2625" s="2" t="n">
        <f t="shared" ref="F2625:F2688" si="456">AL2625</f>
        <v>0</v>
      </c>
      <c r="G2625" s="2" t="n">
        <f t="shared" ref="G2625:G2688" si="457">AM2625</f>
        <v>0</v>
      </c>
      <c r="H2625" s="3" t="e">
        <f t="shared" si="447"/>
        <v>#DIV/0!</v>
      </c>
      <c r="I2625" s="3" t="e">
        <f t="shared" si="448"/>
        <v>#DIV/0!</v>
      </c>
      <c r="J2625" s="3" t="e">
        <f t="shared" si="449"/>
        <v>#DIV/0!</v>
      </c>
      <c r="K2625" s="3" t="n">
        <f t="shared" si="450"/>
        <v>0</v>
      </c>
      <c r="L2625" s="3" t="n">
        <f>AM2625/SUM(AM1:AM$2860)</f>
        <v>0</v>
      </c>
      <c r="M2625" t="s">
        <v>36</v>
      </c>
      <c r="N2625" t="s">
        <v>6090</v>
      </c>
      <c r="O2625" t="s">
        <v>6091</v>
      </c>
      <c r="P2625" s="2"/>
      <c r="Q2625" s="2"/>
      <c r="R2625" s="2"/>
      <c r="S2625" s="2"/>
      <c r="T2625" s="2" t="n">
        <v>2617.96361848684</v>
      </c>
      <c r="U2625" s="2"/>
      <c r="V2625" s="2" t="n">
        <v>8606.9177262343692</v>
      </c>
      <c r="W2625" s="2"/>
      <c r="X2625" s="2"/>
      <c r="Y2625" s="2" t="n">
        <v>65566.286287995405</v>
      </c>
      <c r="Z2625" s="2" t="n">
        <v>26164.554321740299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</row>
    <row r="2626">
      <c r="A2626" t="str">
        <f t="shared" si="451"/>
        <v>R&amp;D</v>
      </c>
      <c r="B2626" t="str">
        <f t="shared" si="452"/>
        <v>AL16</v>
      </c>
      <c r="C2626" t="str">
        <f t="shared" si="453"/>
        <v>EMPLOYMENT (MANAGEMENT/SUPPORT)</v>
      </c>
      <c r="D2626" s="2" t="n">
        <f t="shared" si="454"/>
        <v>0</v>
      </c>
      <c r="E2626" s="2" t="n">
        <f t="shared" si="455"/>
        <v>0</v>
      </c>
      <c r="F2626" s="2" t="n">
        <f t="shared" si="456"/>
        <v>0</v>
      </c>
      <c r="G2626" s="2" t="n">
        <f t="shared" si="457"/>
        <v>0</v>
      </c>
      <c r="H2626" s="3" t="e">
        <f t="shared" ref="H2626:H2689" si="458">AL2626/AK2626-1</f>
        <v>#DIV/0!</v>
      </c>
      <c r="I2626" s="3" t="e">
        <f t="shared" ref="I2626:I2689" si="459">AL2626/AE2626-1</f>
        <v>#DIV/0!</v>
      </c>
      <c r="J2626" s="3" t="e">
        <f t="shared" ref="J2626:J2689" si="460">AM2626/AL2626</f>
        <v>#DIV/0!</v>
      </c>
      <c r="K2626" s="3" t="n">
        <f t="shared" ref="K2626:K2689" si="461">AL2626/SUM(AL$1:AL$2860)</f>
        <v>0</v>
      </c>
      <c r="L2626" s="3" t="n">
        <f>AM2626/SUM(AM1:AM$2860)</f>
        <v>0</v>
      </c>
      <c r="M2626" t="s">
        <v>36</v>
      </c>
      <c r="N2626" t="s">
        <v>6092</v>
      </c>
      <c r="O2626" t="s">
        <v>6093</v>
      </c>
      <c r="P2626" s="2"/>
      <c r="Q2626" s="2"/>
      <c r="R2626" s="2"/>
      <c r="S2626" s="2"/>
      <c r="T2626" s="2"/>
      <c r="U2626" s="2"/>
      <c r="V2626" s="2" t="n">
        <v>33439.189613116898</v>
      </c>
      <c r="W2626" s="2"/>
      <c r="X2626" s="2" t="n">
        <v>136975.129088947</v>
      </c>
      <c r="Y2626" s="2" t="n">
        <v>247087.45967035001</v>
      </c>
      <c r="Z2626" s="2" t="n">
        <v>94484.390937913398</v>
      </c>
      <c r="AA2626" s="2" t="n">
        <v>-764.09476557708399</v>
      </c>
      <c r="AB2626" s="2" t="n">
        <v>36721.187992993597</v>
      </c>
      <c r="AC2626" s="2" t="n">
        <v>34316.462935740899</v>
      </c>
      <c r="AD2626" s="2" t="n">
        <v>32000.717728208201</v>
      </c>
      <c r="AE2626" s="2"/>
      <c r="AF2626" s="2"/>
      <c r="AG2626" s="2"/>
      <c r="AH2626" s="2"/>
      <c r="AI2626" s="2"/>
      <c r="AJ2626" s="2"/>
      <c r="AK2626" s="2"/>
      <c r="AL2626" s="2"/>
      <c r="AM2626" s="2"/>
    </row>
    <row r="2627">
      <c r="A2627" t="str">
        <f t="shared" si="451"/>
        <v>R&amp;D</v>
      </c>
      <c r="B2627" t="str">
        <f t="shared" si="452"/>
        <v>AL22</v>
      </c>
      <c r="C2627" t="str">
        <f t="shared" si="453"/>
        <v>R&amp;D-INCOME MAINT-A RES/EXPL DEV</v>
      </c>
      <c r="D2627" s="2" t="n">
        <f t="shared" si="454"/>
        <v>0</v>
      </c>
      <c r="E2627" s="2" t="n">
        <f t="shared" si="455"/>
        <v>0</v>
      </c>
      <c r="F2627" s="2" t="n">
        <f t="shared" si="456"/>
        <v>0</v>
      </c>
      <c r="G2627" s="2" t="n">
        <f t="shared" si="457"/>
        <v>0</v>
      </c>
      <c r="H2627" s="3" t="e">
        <f t="shared" si="458"/>
        <v>#DIV/0!</v>
      </c>
      <c r="I2627" s="3" t="e">
        <f t="shared" si="459"/>
        <v>#DIV/0!</v>
      </c>
      <c r="J2627" s="3" t="e">
        <f t="shared" si="460"/>
        <v>#DIV/0!</v>
      </c>
      <c r="K2627" s="3" t="n">
        <f t="shared" si="461"/>
        <v>0</v>
      </c>
      <c r="L2627" s="3" t="n">
        <f>AM2627/SUM(AM1:AM$2860)</f>
        <v>0</v>
      </c>
      <c r="M2627" t="s">
        <v>36</v>
      </c>
      <c r="N2627" t="s">
        <v>6094</v>
      </c>
      <c r="O2627" t="s">
        <v>6095</v>
      </c>
      <c r="P2627" s="2"/>
      <c r="Q2627" s="2"/>
      <c r="R2627" s="2"/>
      <c r="S2627" s="2"/>
      <c r="T2627" s="2"/>
      <c r="U2627" s="2"/>
      <c r="V2627" s="2"/>
      <c r="W2627" s="2"/>
      <c r="X2627" s="2" t="n">
        <v>10711.728166422399</v>
      </c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</row>
    <row r="2628">
      <c r="A2628" t="str">
        <f t="shared" si="451"/>
        <v>R&amp;D</v>
      </c>
      <c r="B2628" t="str">
        <f t="shared" si="452"/>
        <v>AL25</v>
      </c>
      <c r="C2628" t="str">
        <f t="shared" si="453"/>
        <v>INCOME MAINTENANCE (OPERATIONAL)</v>
      </c>
      <c r="D2628" s="2" t="n">
        <f t="shared" si="454"/>
        <v>0</v>
      </c>
      <c r="E2628" s="2" t="n">
        <f t="shared" si="455"/>
        <v>0</v>
      </c>
      <c r="F2628" s="2" t="n">
        <f t="shared" si="456"/>
        <v>0</v>
      </c>
      <c r="G2628" s="2" t="n">
        <f t="shared" si="457"/>
        <v>0</v>
      </c>
      <c r="H2628" s="3" t="e">
        <f t="shared" si="458"/>
        <v>#DIV/0!</v>
      </c>
      <c r="I2628" s="3" t="e">
        <f t="shared" si="459"/>
        <v>#DIV/0!</v>
      </c>
      <c r="J2628" s="3" t="e">
        <f t="shared" si="460"/>
        <v>#DIV/0!</v>
      </c>
      <c r="K2628" s="3" t="n">
        <f t="shared" si="461"/>
        <v>0</v>
      </c>
      <c r="L2628" s="3" t="n">
        <f>AM2628/SUM(AM1:AM$2860)</f>
        <v>0</v>
      </c>
      <c r="M2628" t="s">
        <v>36</v>
      </c>
      <c r="N2628" t="s">
        <v>6096</v>
      </c>
      <c r="O2628" t="s">
        <v>6097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 t="n">
        <v>35886.685026793501</v>
      </c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</row>
    <row r="2629">
      <c r="A2629" t="str">
        <f t="shared" si="451"/>
        <v>R&amp;D</v>
      </c>
      <c r="B2629" t="str">
        <f t="shared" si="452"/>
        <v>AL91</v>
      </c>
      <c r="C2629" t="str">
        <f t="shared" si="453"/>
        <v>OTHER INCOME SECURITY (BASIC)</v>
      </c>
      <c r="D2629" s="2" t="n">
        <f t="shared" si="454"/>
        <v>0</v>
      </c>
      <c r="E2629" s="2" t="n">
        <f t="shared" si="455"/>
        <v>0</v>
      </c>
      <c r="F2629" s="2" t="n">
        <f t="shared" si="456"/>
        <v>0</v>
      </c>
      <c r="G2629" s="2" t="n">
        <f t="shared" si="457"/>
        <v>0</v>
      </c>
      <c r="H2629" s="3" t="e">
        <f t="shared" si="458"/>
        <v>#DIV/0!</v>
      </c>
      <c r="I2629" s="3" t="e">
        <f t="shared" si="459"/>
        <v>#DIV/0!</v>
      </c>
      <c r="J2629" s="3" t="e">
        <f t="shared" si="460"/>
        <v>#DIV/0!</v>
      </c>
      <c r="K2629" s="3" t="n">
        <f t="shared" si="461"/>
        <v>0</v>
      </c>
      <c r="L2629" s="3" t="n">
        <f>AM2629/SUM(AM1:AM$2860)</f>
        <v>0</v>
      </c>
      <c r="M2629" t="s">
        <v>36</v>
      </c>
      <c r="N2629" t="s">
        <v>6098</v>
      </c>
      <c r="O2629" t="s">
        <v>6099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 t="n">
        <v>38079.153332873102</v>
      </c>
      <c r="AJ2629" s="2"/>
      <c r="AK2629" s="2"/>
      <c r="AL2629" s="2"/>
      <c r="AM2629" s="2"/>
    </row>
    <row r="2630">
      <c r="A2630" t="str">
        <f t="shared" si="451"/>
        <v>R&amp;D</v>
      </c>
      <c r="B2630" t="str">
        <f t="shared" si="452"/>
        <v>AM11</v>
      </c>
      <c r="C2630" t="str">
        <f t="shared" si="453"/>
        <v>R&amp;D- INTERNATIONAL AFFAIRS AND COOPERATION (BASIC RESEARCH)</v>
      </c>
      <c r="D2630" s="2" t="n">
        <f t="shared" si="454"/>
        <v>0</v>
      </c>
      <c r="E2630" s="2" t="n">
        <f t="shared" si="455"/>
        <v>61349.306471186501</v>
      </c>
      <c r="F2630" s="2" t="n">
        <f t="shared" si="456"/>
        <v>0</v>
      </c>
      <c r="G2630" s="2" t="n">
        <f t="shared" si="457"/>
        <v>0</v>
      </c>
      <c r="H2630" s="3" t="n">
        <f t="shared" si="458"/>
        <v>-1</v>
      </c>
      <c r="I2630" s="3" t="e">
        <f t="shared" si="459"/>
        <v>#DIV/0!</v>
      </c>
      <c r="J2630" s="3" t="e">
        <f t="shared" si="460"/>
        <v>#DIV/0!</v>
      </c>
      <c r="K2630" s="3" t="n">
        <f t="shared" si="461"/>
        <v>0</v>
      </c>
      <c r="L2630" s="3" t="n">
        <f>AM2630/SUM(AM1:AM$2860)</f>
        <v>0</v>
      </c>
      <c r="M2630" t="s">
        <v>36</v>
      </c>
      <c r="N2630" t="s">
        <v>6100</v>
      </c>
      <c r="O2630" t="s">
        <v>6101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 t="n">
        <v>61349.306471186501</v>
      </c>
      <c r="AL2630" s="2" t="n">
        <v>0</v>
      </c>
      <c r="AM2630" s="2"/>
    </row>
    <row r="2631">
      <c r="A2631" t="str">
        <f t="shared" si="451"/>
        <v>R&amp;D</v>
      </c>
      <c r="B2631" t="str">
        <f t="shared" si="452"/>
        <v>AM15</v>
      </c>
      <c r="C2631" t="str">
        <f t="shared" si="453"/>
        <v>R&amp;D-INTERNATIONAL AFFAIRS-OPSY DEV</v>
      </c>
      <c r="D2631" s="2" t="n">
        <f t="shared" si="454"/>
        <v>0</v>
      </c>
      <c r="E2631" s="2" t="n">
        <f t="shared" si="455"/>
        <v>0</v>
      </c>
      <c r="F2631" s="2" t="n">
        <f t="shared" si="456"/>
        <v>0</v>
      </c>
      <c r="G2631" s="2" t="n">
        <f t="shared" si="457"/>
        <v>0</v>
      </c>
      <c r="H2631" s="3" t="e">
        <f t="shared" si="458"/>
        <v>#DIV/0!</v>
      </c>
      <c r="I2631" s="3" t="e">
        <f t="shared" si="459"/>
        <v>#DIV/0!</v>
      </c>
      <c r="J2631" s="3" t="e">
        <f t="shared" si="460"/>
        <v>#DIV/0!</v>
      </c>
      <c r="K2631" s="3" t="n">
        <f t="shared" si="461"/>
        <v>0</v>
      </c>
      <c r="L2631" s="3" t="n">
        <f>AM2631/SUM(AM1:AM$2860)</f>
        <v>0</v>
      </c>
      <c r="M2631" t="s">
        <v>36</v>
      </c>
      <c r="N2631" t="s">
        <v>6102</v>
      </c>
      <c r="O2631" t="s">
        <v>6103</v>
      </c>
      <c r="P2631" s="2"/>
      <c r="Q2631" s="2"/>
      <c r="R2631" s="2"/>
      <c r="S2631" s="2"/>
      <c r="T2631" s="2"/>
      <c r="U2631" s="2"/>
      <c r="V2631" s="2" t="n">
        <v>813499.13114661595</v>
      </c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</row>
    <row r="2632">
      <c r="A2632" t="str">
        <f t="shared" si="451"/>
        <v>R&amp;D</v>
      </c>
      <c r="B2632" t="str">
        <f t="shared" si="452"/>
        <v>AN11</v>
      </c>
      <c r="C2632" t="str">
        <f t="shared" si="453"/>
        <v>BIOMEDICAL (BASIC)</v>
      </c>
      <c r="D2632" s="2" t="n">
        <f t="shared" si="454"/>
        <v>1624746.0451646899</v>
      </c>
      <c r="E2632" s="2" t="n">
        <f t="shared" si="455"/>
        <v>800157.53087020502</v>
      </c>
      <c r="F2632" s="2" t="n">
        <f t="shared" si="456"/>
        <v>116739.21090000001</v>
      </c>
      <c r="G2632" s="2" t="n">
        <f t="shared" si="457"/>
        <v>-12417.8830027395</v>
      </c>
      <c r="H2632" s="3" t="n">
        <f t="shared" si="458"/>
        <v>-0.85410471513897868</v>
      </c>
      <c r="I2632" s="3" t="n">
        <f t="shared" si="459"/>
        <v>-0.92814925677313043</v>
      </c>
      <c r="J2632" s="3" t="n">
        <f t="shared" si="460"/>
        <v>-0.10637285370531402</v>
      </c>
      <c r="K2632" s="3" t="n">
        <f t="shared" si="461"/>
        <v>9.4243118342372792E-7</v>
      </c>
      <c r="L2632" s="3" t="n">
        <f>AM2632/SUM(AM1:AM$2860)</f>
        <v>-1.412923248768884E-7</v>
      </c>
      <c r="M2632" t="s">
        <v>36</v>
      </c>
      <c r="N2632" t="s">
        <v>6104</v>
      </c>
      <c r="O2632" t="s">
        <v>6105</v>
      </c>
      <c r="P2632" s="2" t="n">
        <v>48471.9014930751</v>
      </c>
      <c r="Q2632" s="2" t="n">
        <v>13052916.6220924</v>
      </c>
      <c r="R2632" s="2" t="n">
        <v>12258071.8571488</v>
      </c>
      <c r="S2632" s="2" t="n">
        <v>3696965.90011869</v>
      </c>
      <c r="T2632" s="2" t="n">
        <v>755809.07161580794</v>
      </c>
      <c r="U2632" s="2" t="n">
        <v>4536289.35262514</v>
      </c>
      <c r="V2632" s="2" t="n">
        <v>30724155.871755399</v>
      </c>
      <c r="W2632" s="2" t="n">
        <v>19451542.3801344</v>
      </c>
      <c r="X2632" s="2" t="n">
        <v>19244518.810106199</v>
      </c>
      <c r="Y2632" s="2" t="n">
        <v>54359625.082412504</v>
      </c>
      <c r="Z2632" s="2" t="n">
        <v>22220474.6282336</v>
      </c>
      <c r="AA2632" s="2" t="n">
        <v>16977452.993963402</v>
      </c>
      <c r="AB2632" s="2" t="n">
        <v>12737106.964347599</v>
      </c>
      <c r="AC2632" s="2" t="n">
        <v>4914298.0435925499</v>
      </c>
      <c r="AD2632" s="2" t="n">
        <v>1618480.55506741</v>
      </c>
      <c r="AE2632" s="2" t="n">
        <v>1624746.0451646899</v>
      </c>
      <c r="AF2632" s="2" t="n">
        <v>898154.19880835805</v>
      </c>
      <c r="AG2632" s="2" t="n">
        <v>417872.56354288099</v>
      </c>
      <c r="AH2632" s="2" t="n">
        <v>207517.74762561201</v>
      </c>
      <c r="AI2632" s="2" t="n">
        <v>10079.775882231101</v>
      </c>
      <c r="AJ2632" s="2" t="n">
        <v>357336.59858012298</v>
      </c>
      <c r="AK2632" s="2" t="n">
        <v>800157.53087020502</v>
      </c>
      <c r="AL2632" s="2" t="n">
        <v>116739.21090000001</v>
      </c>
      <c r="AM2632" s="2" t="n">
        <v>-12417.8830027395</v>
      </c>
    </row>
    <row r="2633">
      <c r="A2633" t="str">
        <f t="shared" si="451"/>
        <v>R&amp;D</v>
      </c>
      <c r="B2633" t="str">
        <f t="shared" si="452"/>
        <v>AN12</v>
      </c>
      <c r="C2633" t="str">
        <f t="shared" si="453"/>
        <v>BIOMEDICAL (APPLIED/EXPLORATORY)</v>
      </c>
      <c r="D2633" s="2" t="n">
        <f t="shared" si="454"/>
        <v>528199.52578545001</v>
      </c>
      <c r="E2633" s="2" t="n">
        <f t="shared" si="455"/>
        <v>1951385.7140670901</v>
      </c>
      <c r="F2633" s="2" t="n">
        <f t="shared" si="456"/>
        <v>1987295.3594</v>
      </c>
      <c r="G2633" s="2" t="n">
        <f t="shared" si="457"/>
        <v>586070.952227826</v>
      </c>
      <c r="H2633" s="3" t="n">
        <f t="shared" si="458"/>
        <v>1.8402125768393951E-2</v>
      </c>
      <c r="I2633" s="3" t="n">
        <f t="shared" si="459"/>
        <v>2.7623951979980039</v>
      </c>
      <c r="J2633" s="3" t="n">
        <f t="shared" si="460"/>
        <v>0.29490883147071367</v>
      </c>
      <c r="K2633" s="3" t="n">
        <f t="shared" si="461"/>
        <v>1.6043359407116094E-5</v>
      </c>
      <c r="L2633" s="3" t="n">
        <f>AM2633/SUM(AM1:AM$2860)</f>
        <v>6.6683932651655102E-6</v>
      </c>
      <c r="M2633" t="s">
        <v>36</v>
      </c>
      <c r="N2633" t="s">
        <v>6106</v>
      </c>
      <c r="O2633" t="s">
        <v>6107</v>
      </c>
      <c r="P2633" s="2"/>
      <c r="Q2633" s="2" t="n">
        <v>1328156.8778552299</v>
      </c>
      <c r="R2633" s="2" t="n">
        <v>1203472.4309979901</v>
      </c>
      <c r="S2633" s="2" t="n">
        <v>730302.57004844095</v>
      </c>
      <c r="T2633" s="2" t="n">
        <v>590529.29348822497</v>
      </c>
      <c r="U2633" s="2"/>
      <c r="V2633" s="2" t="n">
        <v>1219941.1070675901</v>
      </c>
      <c r="W2633" s="2" t="n">
        <v>10058702.9757594</v>
      </c>
      <c r="X2633" s="2" t="n">
        <v>16350136.752155101</v>
      </c>
      <c r="Y2633" s="2" t="n">
        <v>16663840.4377403</v>
      </c>
      <c r="Z2633" s="2" t="n">
        <v>3728493.2636287101</v>
      </c>
      <c r="AA2633" s="2" t="n">
        <v>5257373.5787095502</v>
      </c>
      <c r="AB2633" s="2" t="n">
        <v>2055107.0001016399</v>
      </c>
      <c r="AC2633" s="2" t="n">
        <v>-3127.5852603202802</v>
      </c>
      <c r="AD2633" s="2" t="n">
        <v>291167.63011811301</v>
      </c>
      <c r="AE2633" s="2" t="n">
        <v>528199.52578545001</v>
      </c>
      <c r="AF2633" s="2" t="n">
        <v>1449805.1580014401</v>
      </c>
      <c r="AG2633" s="2" t="n">
        <v>571784.60827136599</v>
      </c>
      <c r="AH2633" s="2" t="n">
        <v>169248.240915884</v>
      </c>
      <c r="AI2633" s="2" t="n">
        <v>-162366.14988607701</v>
      </c>
      <c r="AJ2633" s="2" t="n">
        <v>164077.04195367999</v>
      </c>
      <c r="AK2633" s="2" t="n">
        <v>1951385.7140670901</v>
      </c>
      <c r="AL2633" s="2" t="n">
        <v>1987295.3594</v>
      </c>
      <c r="AM2633" s="2" t="n">
        <v>586070.952227826</v>
      </c>
    </row>
    <row r="2634">
      <c r="A2634" t="str">
        <f t="shared" si="451"/>
        <v>R&amp;D</v>
      </c>
      <c r="B2634" t="str">
        <f t="shared" si="452"/>
        <v>AN13</v>
      </c>
      <c r="C2634" t="str">
        <f t="shared" si="453"/>
        <v>BIOMEDICAL (ADVANCED)</v>
      </c>
      <c r="D2634" s="2" t="n">
        <f t="shared" si="454"/>
        <v>-8864.4572720937103</v>
      </c>
      <c r="E2634" s="2" t="n">
        <f t="shared" si="455"/>
        <v>0</v>
      </c>
      <c r="F2634" s="2" t="n">
        <f t="shared" si="456"/>
        <v>876311.75</v>
      </c>
      <c r="G2634" s="2" t="n">
        <f t="shared" si="457"/>
        <v>0</v>
      </c>
      <c r="H2634" s="3" t="e">
        <f t="shared" si="458"/>
        <v>#DIV/0!</v>
      </c>
      <c r="I2634" s="3" t="n">
        <f t="shared" si="459"/>
        <v>-99.856785373507989</v>
      </c>
      <c r="J2634" s="3" t="n">
        <f t="shared" si="460"/>
        <v>0</v>
      </c>
      <c r="K2634" s="3" t="n">
        <f t="shared" si="461"/>
        <v>7.0744312320909986E-6</v>
      </c>
      <c r="L2634" s="3" t="n">
        <f>AM2634/SUM(AM1:AM$2860)</f>
        <v>0</v>
      </c>
      <c r="M2634" t="s">
        <v>36</v>
      </c>
      <c r="N2634" t="s">
        <v>6108</v>
      </c>
      <c r="O2634" t="s">
        <v>6109</v>
      </c>
      <c r="P2634" s="2" t="n">
        <v>2237883.0627332898</v>
      </c>
      <c r="Q2634" s="2" t="n">
        <v>1667977.0033111</v>
      </c>
      <c r="R2634" s="2" t="n">
        <v>2349537.9267390799</v>
      </c>
      <c r="S2634" s="2" t="n">
        <v>335244.43384828197</v>
      </c>
      <c r="T2634" s="2" t="n">
        <v>992191.84913389699</v>
      </c>
      <c r="U2634" s="2" t="n">
        <v>182242.63913777701</v>
      </c>
      <c r="V2634" s="2" t="n">
        <v>5116360.9907113202</v>
      </c>
      <c r="W2634" s="2" t="n">
        <v>3764466.0148324501</v>
      </c>
      <c r="X2634" s="2" t="n">
        <v>7387983.9753535204</v>
      </c>
      <c r="Y2634" s="2" t="n">
        <v>1557775.6105360701</v>
      </c>
      <c r="Z2634" s="2" t="n">
        <v>267512.94452405302</v>
      </c>
      <c r="AA2634" s="2" t="n">
        <v>1299746.3558207999</v>
      </c>
      <c r="AB2634" s="2" t="n">
        <v>293238.92307505</v>
      </c>
      <c r="AC2634" s="2" t="n">
        <v>-46252.000245567797</v>
      </c>
      <c r="AD2634" s="2" t="n">
        <v>113009.436439593</v>
      </c>
      <c r="AE2634" s="2" t="n">
        <v>-8864.4572720937103</v>
      </c>
      <c r="AF2634" s="2" t="n">
        <v>2080145.33813754</v>
      </c>
      <c r="AG2634" s="2" t="n">
        <v>932549.40574001102</v>
      </c>
      <c r="AH2634" s="2" t="n">
        <v>601714.39135610696</v>
      </c>
      <c r="AI2634" s="2"/>
      <c r="AJ2634" s="2"/>
      <c r="AK2634" s="2"/>
      <c r="AL2634" s="2" t="n">
        <v>876311.75</v>
      </c>
      <c r="AM2634" s="2" t="n">
        <v>0</v>
      </c>
    </row>
    <row r="2635">
      <c r="A2635" t="str">
        <f t="shared" si="451"/>
        <v>R&amp;D</v>
      </c>
      <c r="B2635" t="str">
        <f t="shared" si="452"/>
        <v>AN14</v>
      </c>
      <c r="C2635" t="str">
        <f t="shared" si="453"/>
        <v>BIOMEDICAL (ENGINEERING)</v>
      </c>
      <c r="D2635" s="2" t="n">
        <f t="shared" si="454"/>
        <v>0</v>
      </c>
      <c r="E2635" s="2" t="n">
        <f t="shared" si="455"/>
        <v>0</v>
      </c>
      <c r="F2635" s="2" t="n">
        <f t="shared" si="456"/>
        <v>0</v>
      </c>
      <c r="G2635" s="2" t="n">
        <f t="shared" si="457"/>
        <v>0</v>
      </c>
      <c r="H2635" s="3" t="e">
        <f t="shared" si="458"/>
        <v>#DIV/0!</v>
      </c>
      <c r="I2635" s="3" t="e">
        <f t="shared" si="459"/>
        <v>#DIV/0!</v>
      </c>
      <c r="J2635" s="3" t="e">
        <f t="shared" si="460"/>
        <v>#DIV/0!</v>
      </c>
      <c r="K2635" s="3" t="n">
        <f t="shared" si="461"/>
        <v>0</v>
      </c>
      <c r="L2635" s="3" t="n">
        <f>AM2635/SUM(AM1:AM$2860)</f>
        <v>0</v>
      </c>
      <c r="M2635" t="s">
        <v>36</v>
      </c>
      <c r="N2635" t="s">
        <v>6110</v>
      </c>
      <c r="O2635" t="s">
        <v>6111</v>
      </c>
      <c r="P2635" s="2"/>
      <c r="Q2635" s="2"/>
      <c r="R2635" s="2" t="n">
        <v>399691.47724597499</v>
      </c>
      <c r="S2635" s="2" t="n">
        <v>192210.872308577</v>
      </c>
      <c r="T2635" s="2" t="n">
        <v>189034.823006694</v>
      </c>
      <c r="U2635" s="2" t="n">
        <v>102840.18664590101</v>
      </c>
      <c r="V2635" s="2" t="n">
        <v>0</v>
      </c>
      <c r="W2635" s="2"/>
      <c r="X2635" s="2" t="n">
        <v>655078.60859989701</v>
      </c>
      <c r="Y2635" s="2" t="n">
        <v>518625.85619385401</v>
      </c>
      <c r="Z2635" s="2" t="n">
        <v>288136.42120653001</v>
      </c>
      <c r="AA2635" s="2" t="n">
        <v>851425.97316328296</v>
      </c>
      <c r="AB2635" s="2" t="n">
        <v>93773.774482107998</v>
      </c>
      <c r="AC2635" s="2" t="n">
        <v>-2147.3519778335399</v>
      </c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</row>
    <row r="2636">
      <c r="A2636" t="str">
        <f t="shared" si="451"/>
        <v>R&amp;D</v>
      </c>
      <c r="B2636" t="str">
        <f t="shared" si="452"/>
        <v>AN15</v>
      </c>
      <c r="C2636" t="str">
        <f t="shared" si="453"/>
        <v>BIOMEDICAL (OPERATIONAL)</v>
      </c>
      <c r="D2636" s="2" t="n">
        <f t="shared" si="454"/>
        <v>255517.49994959901</v>
      </c>
      <c r="E2636" s="2" t="n">
        <f t="shared" si="455"/>
        <v>-13036.9465082978</v>
      </c>
      <c r="F2636" s="2" t="n">
        <f t="shared" si="456"/>
        <v>0</v>
      </c>
      <c r="G2636" s="2" t="n">
        <f t="shared" si="457"/>
        <v>0</v>
      </c>
      <c r="H2636" s="3" t="n">
        <f t="shared" si="458"/>
        <v>-1</v>
      </c>
      <c r="I2636" s="3" t="n">
        <f t="shared" si="459"/>
        <v>-1</v>
      </c>
      <c r="J2636" s="3" t="e">
        <f t="shared" si="460"/>
        <v>#DIV/0!</v>
      </c>
      <c r="K2636" s="3" t="n">
        <f t="shared" si="461"/>
        <v>0</v>
      </c>
      <c r="L2636" s="3" t="n">
        <f>AM2636/SUM(AM1:AM$2860)</f>
        <v>0</v>
      </c>
      <c r="M2636" t="s">
        <v>36</v>
      </c>
      <c r="N2636" t="s">
        <v>6112</v>
      </c>
      <c r="O2636" t="s">
        <v>6113</v>
      </c>
      <c r="P2636" s="2"/>
      <c r="Q2636" s="2"/>
      <c r="R2636" s="2"/>
      <c r="S2636" s="2"/>
      <c r="T2636" s="2"/>
      <c r="U2636" s="2" t="n">
        <v>8780.3079226847804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 t="n">
        <v>255517.49994959901</v>
      </c>
      <c r="AF2636" s="2" t="n">
        <v>125719.91847063899</v>
      </c>
      <c r="AG2636" s="2" t="n">
        <v>17472.422282496202</v>
      </c>
      <c r="AH2636" s="2"/>
      <c r="AI2636" s="2"/>
      <c r="AJ2636" s="2"/>
      <c r="AK2636" s="2" t="n">
        <v>-13036.9465082978</v>
      </c>
      <c r="AL2636" s="2"/>
      <c r="AM2636" s="2"/>
    </row>
    <row r="2637">
      <c r="A2637" t="str">
        <f t="shared" si="451"/>
        <v>R&amp;D</v>
      </c>
      <c r="B2637" t="str">
        <f t="shared" si="452"/>
        <v>AN16</v>
      </c>
      <c r="C2637" t="str">
        <f t="shared" si="453"/>
        <v>BIOMEDICAL (MANAGEMENT/SUPPORT)</v>
      </c>
      <c r="D2637" s="2" t="n">
        <f t="shared" si="454"/>
        <v>1731259.99577622</v>
      </c>
      <c r="E2637" s="2" t="n">
        <f t="shared" si="455"/>
        <v>0</v>
      </c>
      <c r="F2637" s="2" t="n">
        <f t="shared" si="456"/>
        <v>0</v>
      </c>
      <c r="G2637" s="2" t="n">
        <f t="shared" si="457"/>
        <v>0</v>
      </c>
      <c r="H2637" s="3" t="e">
        <f t="shared" si="458"/>
        <v>#DIV/0!</v>
      </c>
      <c r="I2637" s="3" t="n">
        <f t="shared" si="459"/>
        <v>-1</v>
      </c>
      <c r="J2637" s="3" t="e">
        <f t="shared" si="460"/>
        <v>#DIV/0!</v>
      </c>
      <c r="K2637" s="3" t="n">
        <f t="shared" si="461"/>
        <v>0</v>
      </c>
      <c r="L2637" s="3" t="n">
        <f>AM2637/SUM(AM1:AM$2860)</f>
        <v>0</v>
      </c>
      <c r="M2637" t="s">
        <v>36</v>
      </c>
      <c r="N2637" t="s">
        <v>6114</v>
      </c>
      <c r="O2637" t="s">
        <v>6115</v>
      </c>
      <c r="P2637" s="2"/>
      <c r="Q2637" s="2"/>
      <c r="R2637" s="2"/>
      <c r="S2637" s="2"/>
      <c r="T2637" s="2" t="n">
        <v>4136.6800130749398</v>
      </c>
      <c r="U2637" s="2"/>
      <c r="V2637" s="2" t="n">
        <v>5592.5391333556699</v>
      </c>
      <c r="W2637" s="2"/>
      <c r="X2637" s="2" t="n">
        <v>1065.07960155002</v>
      </c>
      <c r="Y2637" s="2" t="n">
        <v>840.39107774640399</v>
      </c>
      <c r="Z2637" s="2"/>
      <c r="AA2637" s="2" t="n">
        <v>519642.70694147103</v>
      </c>
      <c r="AB2637" s="2" t="n">
        <v>185360.30227713301</v>
      </c>
      <c r="AC2637" s="2" t="n">
        <v>-16214.028535461001</v>
      </c>
      <c r="AD2637" s="2" t="n">
        <v>1540197.90542499</v>
      </c>
      <c r="AE2637" s="2" t="n">
        <v>1731259.99577622</v>
      </c>
      <c r="AF2637" s="2" t="n">
        <v>1399660.79839687</v>
      </c>
      <c r="AG2637" s="2" t="n">
        <v>25131.069989332202</v>
      </c>
      <c r="AH2637" s="2" t="n">
        <v>7268.4495040837701</v>
      </c>
      <c r="AI2637" s="2" t="n">
        <v>98680.804291525099</v>
      </c>
      <c r="AJ2637" s="2"/>
      <c r="AK2637" s="2"/>
      <c r="AL2637" s="2"/>
      <c r="AM2637" s="2"/>
    </row>
    <row r="2638">
      <c r="A2638" t="str">
        <f t="shared" si="451"/>
        <v>R&amp;D</v>
      </c>
      <c r="B2638" t="str">
        <f t="shared" si="452"/>
        <v>AN17</v>
      </c>
      <c r="C2638" t="str">
        <f t="shared" si="453"/>
        <v>R&amp;D- MEDICAL: BIOMEDICAL (COMMERCIALIZED)</v>
      </c>
      <c r="D2638" s="2" t="n">
        <f t="shared" si="454"/>
        <v>0</v>
      </c>
      <c r="E2638" s="2" t="n">
        <f t="shared" si="455"/>
        <v>0</v>
      </c>
      <c r="F2638" s="2" t="n">
        <f t="shared" si="456"/>
        <v>0</v>
      </c>
      <c r="G2638" s="2" t="n">
        <f t="shared" si="457"/>
        <v>0</v>
      </c>
      <c r="H2638" s="3" t="e">
        <f t="shared" si="458"/>
        <v>#DIV/0!</v>
      </c>
      <c r="I2638" s="3" t="e">
        <f t="shared" si="459"/>
        <v>#DIV/0!</v>
      </c>
      <c r="J2638" s="3" t="e">
        <f t="shared" si="460"/>
        <v>#DIV/0!</v>
      </c>
      <c r="K2638" s="3" t="n">
        <f t="shared" si="461"/>
        <v>0</v>
      </c>
      <c r="L2638" s="3" t="n">
        <f>AM2638/SUM(AM1:AM$2860)</f>
        <v>0</v>
      </c>
      <c r="M2638" t="s">
        <v>36</v>
      </c>
      <c r="N2638" t="s">
        <v>6116</v>
      </c>
      <c r="O2638" t="s">
        <v>6117</v>
      </c>
      <c r="P2638" s="2" t="n">
        <v>323146.009953834</v>
      </c>
      <c r="Q2638" s="2"/>
      <c r="R2638" s="2"/>
      <c r="S2638" s="2"/>
      <c r="T2638" s="2"/>
      <c r="U2638" s="2"/>
      <c r="V2638" s="2"/>
      <c r="W2638" s="2" t="n">
        <v>9797.8819962034904</v>
      </c>
      <c r="X2638" s="2"/>
      <c r="Y2638" s="2" t="n">
        <v>165755.708998549</v>
      </c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</row>
    <row r="2639">
      <c r="A2639" t="str">
        <f t="shared" si="451"/>
        <v>R&amp;D</v>
      </c>
      <c r="B2639" t="str">
        <f t="shared" si="452"/>
        <v>AN21</v>
      </c>
      <c r="C2639" t="str">
        <f t="shared" si="453"/>
        <v>DRUGS DEPENDENCY (BASIC)</v>
      </c>
      <c r="D2639" s="2" t="n">
        <f t="shared" si="454"/>
        <v>0</v>
      </c>
      <c r="E2639" s="2" t="n">
        <f t="shared" si="455"/>
        <v>461057.36326322297</v>
      </c>
      <c r="F2639" s="2" t="n">
        <f t="shared" si="456"/>
        <v>0</v>
      </c>
      <c r="G2639" s="2" t="n">
        <f t="shared" si="457"/>
        <v>0</v>
      </c>
      <c r="H2639" s="3" t="n">
        <f t="shared" si="458"/>
        <v>-1</v>
      </c>
      <c r="I2639" s="3" t="e">
        <f t="shared" si="459"/>
        <v>#DIV/0!</v>
      </c>
      <c r="J2639" s="3" t="e">
        <f t="shared" si="460"/>
        <v>#DIV/0!</v>
      </c>
      <c r="K2639" s="3" t="n">
        <f t="shared" si="461"/>
        <v>0</v>
      </c>
      <c r="L2639" s="3" t="n">
        <f>AM2639/SUM(AM1:AM$2860)</f>
        <v>0</v>
      </c>
      <c r="M2639" t="s">
        <v>36</v>
      </c>
      <c r="N2639" t="s">
        <v>6118</v>
      </c>
      <c r="O2639" t="s">
        <v>6119</v>
      </c>
      <c r="P2639" s="2"/>
      <c r="Q2639" s="2"/>
      <c r="R2639" s="2"/>
      <c r="S2639" s="2"/>
      <c r="T2639" s="2" t="n">
        <v>18392.681899198698</v>
      </c>
      <c r="U2639" s="2" t="n">
        <v>3753.50223593891</v>
      </c>
      <c r="V2639" s="2"/>
      <c r="W2639" s="2"/>
      <c r="X2639" s="2"/>
      <c r="Y2639" s="2"/>
      <c r="Z2639" s="2"/>
      <c r="AA2639" s="2" t="n">
        <v>-381.50891021241102</v>
      </c>
      <c r="AB2639" s="2"/>
      <c r="AC2639" s="2"/>
      <c r="AD2639" s="2"/>
      <c r="AE2639" s="2"/>
      <c r="AF2639" s="2"/>
      <c r="AG2639" s="2"/>
      <c r="AH2639" s="2"/>
      <c r="AI2639" s="2"/>
      <c r="AJ2639" s="2"/>
      <c r="AK2639" s="2" t="n">
        <v>461057.36326322297</v>
      </c>
      <c r="AL2639" s="2" t="n">
        <v>0</v>
      </c>
      <c r="AM2639" s="2"/>
    </row>
    <row r="2640">
      <c r="A2640" t="str">
        <f t="shared" si="451"/>
        <v>R&amp;D</v>
      </c>
      <c r="B2640" t="str">
        <f t="shared" si="452"/>
        <v>AN22</v>
      </c>
      <c r="C2640" t="str">
        <f t="shared" si="453"/>
        <v>R&amp;D- MEDICAL: DRUG DEPENDENCY (APPLIED RESEARCH/EXPLORATORY DEVELOPMENT)</v>
      </c>
      <c r="D2640" s="2" t="n">
        <f t="shared" si="454"/>
        <v>0</v>
      </c>
      <c r="E2640" s="2" t="n">
        <f t="shared" si="455"/>
        <v>0</v>
      </c>
      <c r="F2640" s="2" t="n">
        <f t="shared" si="456"/>
        <v>0</v>
      </c>
      <c r="G2640" s="2" t="n">
        <f t="shared" si="457"/>
        <v>0</v>
      </c>
      <c r="H2640" s="3" t="e">
        <f t="shared" si="458"/>
        <v>#DIV/0!</v>
      </c>
      <c r="I2640" s="3" t="e">
        <f t="shared" si="459"/>
        <v>#DIV/0!</v>
      </c>
      <c r="J2640" s="3" t="e">
        <f t="shared" si="460"/>
        <v>#DIV/0!</v>
      </c>
      <c r="K2640" s="3" t="n">
        <f t="shared" si="461"/>
        <v>0</v>
      </c>
      <c r="L2640" s="3" t="n">
        <f>AM2640/SUM(AM1:AM$2860)</f>
        <v>0</v>
      </c>
      <c r="M2640" t="s">
        <v>36</v>
      </c>
      <c r="N2640" t="s">
        <v>6120</v>
      </c>
      <c r="O2640" t="s">
        <v>6121</v>
      </c>
      <c r="P2640" s="2"/>
      <c r="Q2640" s="2"/>
      <c r="R2640" s="2"/>
      <c r="S2640" s="2" t="n">
        <v>24579923.790772401</v>
      </c>
      <c r="T2640" s="2" t="n">
        <v>19863491.047047898</v>
      </c>
      <c r="U2640" s="2" t="n">
        <v>10209741.186305</v>
      </c>
      <c r="V2640" s="2" t="n">
        <v>21495795.677701298</v>
      </c>
      <c r="W2640" s="2" t="n">
        <v>15669294.081218099</v>
      </c>
      <c r="X2640" s="2" t="n">
        <v>5089166.6480077803</v>
      </c>
      <c r="Y2640" s="2" t="n">
        <v>0</v>
      </c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</row>
    <row r="2641">
      <c r="A2641" t="str">
        <f t="shared" si="451"/>
        <v>R&amp;D</v>
      </c>
      <c r="B2641" t="str">
        <f t="shared" si="452"/>
        <v>AN23</v>
      </c>
      <c r="C2641" t="str">
        <f t="shared" si="453"/>
        <v>DRUGS DEPENDENCY (ADVANCED)</v>
      </c>
      <c r="D2641" s="2" t="n">
        <f t="shared" si="454"/>
        <v>0</v>
      </c>
      <c r="E2641" s="2" t="n">
        <f t="shared" si="455"/>
        <v>0</v>
      </c>
      <c r="F2641" s="2" t="n">
        <f t="shared" si="456"/>
        <v>299984</v>
      </c>
      <c r="G2641" s="2" t="n">
        <f t="shared" si="457"/>
        <v>0</v>
      </c>
      <c r="H2641" s="3" t="e">
        <f t="shared" si="458"/>
        <v>#DIV/0!</v>
      </c>
      <c r="I2641" s="3" t="e">
        <f t="shared" si="459"/>
        <v>#DIV/0!</v>
      </c>
      <c r="J2641" s="3" t="n">
        <f t="shared" si="460"/>
        <v>0</v>
      </c>
      <c r="K2641" s="3" t="n">
        <f t="shared" si="461"/>
        <v>2.421759355306586E-6</v>
      </c>
      <c r="L2641" s="3" t="n">
        <f>AM2641/SUM(AM1:AM$2860)</f>
        <v>0</v>
      </c>
      <c r="M2641" t="s">
        <v>36</v>
      </c>
      <c r="N2641" t="s">
        <v>6122</v>
      </c>
      <c r="O2641" t="s">
        <v>6123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 t="n">
        <v>299984</v>
      </c>
      <c r="AM2641" s="2"/>
    </row>
    <row r="2642">
      <c r="A2642" t="str">
        <f t="shared" si="451"/>
        <v>R&amp;D</v>
      </c>
      <c r="B2642" t="str">
        <f t="shared" si="452"/>
        <v>AN25</v>
      </c>
      <c r="C2642" t="str">
        <f t="shared" si="453"/>
        <v>DRUGS DEPENDENCY (OPERATIONAL)</v>
      </c>
      <c r="D2642" s="2" t="n">
        <f t="shared" si="454"/>
        <v>0</v>
      </c>
      <c r="E2642" s="2" t="n">
        <f t="shared" si="455"/>
        <v>0</v>
      </c>
      <c r="F2642" s="2" t="n">
        <f t="shared" si="456"/>
        <v>168000</v>
      </c>
      <c r="G2642" s="2" t="n">
        <f t="shared" si="457"/>
        <v>0</v>
      </c>
      <c r="H2642" s="3" t="e">
        <f t="shared" si="458"/>
        <v>#DIV/0!</v>
      </c>
      <c r="I2642" s="3" t="e">
        <f t="shared" si="459"/>
        <v>#DIV/0!</v>
      </c>
      <c r="J2642" s="3" t="n">
        <f t="shared" si="460"/>
        <v>0</v>
      </c>
      <c r="K2642" s="3" t="n">
        <f t="shared" si="461"/>
        <v>1.3562575727088993E-6</v>
      </c>
      <c r="L2642" s="3" t="n">
        <f>AM2642/SUM(AM1:AM$2860)</f>
        <v>0</v>
      </c>
      <c r="M2642" t="s">
        <v>36</v>
      </c>
      <c r="N2642" t="s">
        <v>6124</v>
      </c>
      <c r="O2642" t="s">
        <v>6125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 t="n">
        <v>168000</v>
      </c>
      <c r="AM2642" s="2"/>
    </row>
    <row r="2643">
      <c r="A2643" t="str">
        <f t="shared" si="451"/>
        <v>R&amp;D</v>
      </c>
      <c r="B2643" t="str">
        <f t="shared" si="452"/>
        <v>AN27</v>
      </c>
      <c r="C2643" t="str">
        <f t="shared" si="453"/>
        <v>R&amp;D-DRUG DEPENDENCY-COMERCLIZ</v>
      </c>
      <c r="D2643" s="2" t="n">
        <f t="shared" si="454"/>
        <v>0</v>
      </c>
      <c r="E2643" s="2" t="n">
        <f t="shared" si="455"/>
        <v>0</v>
      </c>
      <c r="F2643" s="2" t="n">
        <f t="shared" si="456"/>
        <v>0</v>
      </c>
      <c r="G2643" s="2" t="n">
        <f t="shared" si="457"/>
        <v>0</v>
      </c>
      <c r="H2643" s="3" t="e">
        <f t="shared" si="458"/>
        <v>#DIV/0!</v>
      </c>
      <c r="I2643" s="3" t="e">
        <f t="shared" si="459"/>
        <v>#DIV/0!</v>
      </c>
      <c r="J2643" s="3" t="e">
        <f t="shared" si="460"/>
        <v>#DIV/0!</v>
      </c>
      <c r="K2643" s="3" t="n">
        <f t="shared" si="461"/>
        <v>0</v>
      </c>
      <c r="L2643" s="3" t="n">
        <f>AM2643/SUM(AM1:AM$2860)</f>
        <v>0</v>
      </c>
      <c r="M2643" t="s">
        <v>36</v>
      </c>
      <c r="N2643" t="s">
        <v>6126</v>
      </c>
      <c r="O2643" t="s">
        <v>6127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 t="n">
        <v>73892.574006156094</v>
      </c>
      <c r="AG2643" s="2"/>
      <c r="AH2643" s="2"/>
      <c r="AI2643" s="2"/>
      <c r="AJ2643" s="2"/>
      <c r="AK2643" s="2"/>
      <c r="AL2643" s="2"/>
      <c r="AM2643" s="2"/>
    </row>
    <row r="2644">
      <c r="A2644" t="str">
        <f t="shared" si="451"/>
        <v>R&amp;D</v>
      </c>
      <c r="B2644" t="str">
        <f t="shared" si="452"/>
        <v>AN41</v>
      </c>
      <c r="C2644" t="str">
        <f t="shared" si="453"/>
        <v>HEALTH SERVICES (BASIC)</v>
      </c>
      <c r="D2644" s="2" t="n">
        <f t="shared" si="454"/>
        <v>69567.958890383597</v>
      </c>
      <c r="E2644" s="2" t="n">
        <f t="shared" si="455"/>
        <v>74850.131644700698</v>
      </c>
      <c r="F2644" s="2" t="n">
        <f t="shared" si="456"/>
        <v>0</v>
      </c>
      <c r="G2644" s="2" t="n">
        <f t="shared" si="457"/>
        <v>0</v>
      </c>
      <c r="H2644" s="3" t="n">
        <f t="shared" si="458"/>
        <v>-1</v>
      </c>
      <c r="I2644" s="3" t="n">
        <f t="shared" si="459"/>
        <v>-1</v>
      </c>
      <c r="J2644" s="3" t="e">
        <f t="shared" si="460"/>
        <v>#DIV/0!</v>
      </c>
      <c r="K2644" s="3" t="n">
        <f t="shared" si="461"/>
        <v>0</v>
      </c>
      <c r="L2644" s="3" t="n">
        <f>AM2644/SUM(AM1:AM$2860)</f>
        <v>0</v>
      </c>
      <c r="M2644" t="s">
        <v>36</v>
      </c>
      <c r="N2644" t="s">
        <v>6128</v>
      </c>
      <c r="O2644" t="s">
        <v>6129</v>
      </c>
      <c r="P2644" s="2"/>
      <c r="Q2644" s="2"/>
      <c r="R2644" s="2"/>
      <c r="S2644" s="2" t="n">
        <v>205440.836738899</v>
      </c>
      <c r="T2644" s="2" t="n">
        <v>892863.92948158004</v>
      </c>
      <c r="U2644" s="2" t="n">
        <v>328627.78268468799</v>
      </c>
      <c r="V2644" s="2" t="n">
        <v>2834951.7617284702</v>
      </c>
      <c r="W2644" s="2" t="n">
        <v>58742.099654758596</v>
      </c>
      <c r="X2644" s="2" t="n">
        <v>104944.58632775499</v>
      </c>
      <c r="Y2644" s="2" t="n">
        <v>4654.1314469270001</v>
      </c>
      <c r="Z2644" s="2" t="n">
        <v>482279.144012529</v>
      </c>
      <c r="AA2644" s="2" t="n">
        <v>364627.62182909698</v>
      </c>
      <c r="AB2644" s="2" t="n">
        <v>289419.23924991902</v>
      </c>
      <c r="AC2644" s="2" t="n">
        <v>220375.75619879799</v>
      </c>
      <c r="AD2644" s="2" t="n">
        <v>-54358.133394688797</v>
      </c>
      <c r="AE2644" s="2" t="n">
        <v>69567.958890383597</v>
      </c>
      <c r="AF2644" s="2" t="n">
        <v>23018.5669878794</v>
      </c>
      <c r="AG2644" s="2"/>
      <c r="AH2644" s="2"/>
      <c r="AI2644" s="2"/>
      <c r="AJ2644" s="2" t="n">
        <v>-5249.8464132564104</v>
      </c>
      <c r="AK2644" s="2" t="n">
        <v>74850.131644700698</v>
      </c>
      <c r="AL2644" s="2"/>
      <c r="AM2644" s="2"/>
    </row>
    <row r="2645">
      <c r="A2645" t="str">
        <f t="shared" si="451"/>
        <v>R&amp;D</v>
      </c>
      <c r="B2645" t="str">
        <f t="shared" si="452"/>
        <v>AN42</v>
      </c>
      <c r="C2645" t="str">
        <f t="shared" si="453"/>
        <v>R&amp;D- MEDICAL: HEALTH SERVICES (APPLIED RESEARCH/EXPLORATORY DEVELOPMENT)</v>
      </c>
      <c r="D2645" s="2" t="n">
        <f t="shared" si="454"/>
        <v>35686879.986841202</v>
      </c>
      <c r="E2645" s="2" t="n">
        <f t="shared" si="455"/>
        <v>110413610.07065199</v>
      </c>
      <c r="F2645" s="2" t="n">
        <f t="shared" si="456"/>
        <v>96184408.271300003</v>
      </c>
      <c r="G2645" s="2" t="n">
        <f t="shared" si="457"/>
        <v>23238669.833104301</v>
      </c>
      <c r="H2645" s="3" t="n">
        <f t="shared" si="458"/>
        <v>-0.12887181018940452</v>
      </c>
      <c r="I2645" s="3" t="n">
        <f t="shared" si="459"/>
        <v>1.6952316455449736</v>
      </c>
      <c r="J2645" s="3" t="n">
        <f t="shared" si="460"/>
        <v>0.24160537295771226</v>
      </c>
      <c r="K2645" s="3" t="n">
        <f t="shared" si="461"/>
        <v>7.7649304818139947E-4</v>
      </c>
      <c r="L2645" s="3" t="n">
        <f>AM2645/SUM(AM1:AM$2860)</f>
        <v>2.6441267702726471E-4</v>
      </c>
      <c r="M2645" t="s">
        <v>36</v>
      </c>
      <c r="N2645" t="s">
        <v>6130</v>
      </c>
      <c r="O2645" t="s">
        <v>6131</v>
      </c>
      <c r="P2645" s="2"/>
      <c r="Q2645" s="2"/>
      <c r="R2645" s="2"/>
      <c r="S2645" s="2"/>
      <c r="T2645" s="2"/>
      <c r="U2645" s="2"/>
      <c r="V2645" s="2"/>
      <c r="W2645" s="2" t="n">
        <v>13286196.067789899</v>
      </c>
      <c r="X2645" s="2" t="n">
        <v>3174942.3065108699</v>
      </c>
      <c r="Y2645" s="2" t="n">
        <v>5262596.6246355101</v>
      </c>
      <c r="Z2645" s="2" t="n">
        <v>6710750.30382575</v>
      </c>
      <c r="AA2645" s="2" t="n">
        <v>4631765.1889831396</v>
      </c>
      <c r="AB2645" s="2" t="n">
        <v>17711448.929599799</v>
      </c>
      <c r="AC2645" s="2" t="n">
        <v>11436434.916309699</v>
      </c>
      <c r="AD2645" s="2" t="n">
        <v>24105790.914223298</v>
      </c>
      <c r="AE2645" s="2" t="n">
        <v>35686879.986841202</v>
      </c>
      <c r="AF2645" s="2" t="n">
        <v>23198641.541009001</v>
      </c>
      <c r="AG2645" s="2" t="n">
        <v>48813450.425061502</v>
      </c>
      <c r="AH2645" s="2" t="n">
        <v>97649524.118831694</v>
      </c>
      <c r="AI2645" s="2" t="n">
        <v>85774810.590567395</v>
      </c>
      <c r="AJ2645" s="2" t="n">
        <v>104525681.325454</v>
      </c>
      <c r="AK2645" s="2" t="n">
        <v>110413610.07065199</v>
      </c>
      <c r="AL2645" s="2" t="n">
        <v>96184408.271300003</v>
      </c>
      <c r="AM2645" s="2" t="n">
        <v>23238669.833104301</v>
      </c>
    </row>
    <row r="2646">
      <c r="A2646" t="str">
        <f t="shared" si="451"/>
        <v>R&amp;D</v>
      </c>
      <c r="B2646" t="str">
        <f t="shared" si="452"/>
        <v>AN43</v>
      </c>
      <c r="C2646" t="str">
        <f t="shared" si="453"/>
        <v>HEALTH SERVICES (ADVANCED)</v>
      </c>
      <c r="D2646" s="2" t="n">
        <f t="shared" si="454"/>
        <v>0</v>
      </c>
      <c r="E2646" s="2" t="n">
        <f t="shared" si="455"/>
        <v>0</v>
      </c>
      <c r="F2646" s="2" t="n">
        <f t="shared" si="456"/>
        <v>0</v>
      </c>
      <c r="G2646" s="2" t="n">
        <f t="shared" si="457"/>
        <v>0</v>
      </c>
      <c r="H2646" s="3" t="e">
        <f t="shared" si="458"/>
        <v>#DIV/0!</v>
      </c>
      <c r="I2646" s="3" t="e">
        <f t="shared" si="459"/>
        <v>#DIV/0!</v>
      </c>
      <c r="J2646" s="3" t="e">
        <f t="shared" si="460"/>
        <v>#DIV/0!</v>
      </c>
      <c r="K2646" s="3" t="n">
        <f t="shared" si="461"/>
        <v>0</v>
      </c>
      <c r="L2646" s="3" t="n">
        <f>AM2646/SUM(AM1:AM$2860)</f>
        <v>0</v>
      </c>
      <c r="M2646" t="s">
        <v>36</v>
      </c>
      <c r="N2646" t="s">
        <v>6132</v>
      </c>
      <c r="O2646" t="s">
        <v>6133</v>
      </c>
      <c r="P2646" s="2"/>
      <c r="Q2646" s="2"/>
      <c r="R2646" s="2" t="n">
        <v>148042.68060123501</v>
      </c>
      <c r="S2646" s="2"/>
      <c r="T2646" s="2"/>
      <c r="U2646" s="2" t="n">
        <v>103647.18962662799</v>
      </c>
      <c r="V2646" s="2" t="n">
        <v>6990.6739166945899</v>
      </c>
      <c r="W2646" s="2" t="n">
        <v>191330.86231475201</v>
      </c>
      <c r="X2646" s="2" t="n">
        <v>187062.10323593699</v>
      </c>
      <c r="Y2646" s="2" t="n">
        <v>13413.0037007176</v>
      </c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</row>
    <row r="2647">
      <c r="A2647" t="str">
        <f t="shared" si="451"/>
        <v>R&amp;D</v>
      </c>
      <c r="B2647" t="str">
        <f t="shared" si="452"/>
        <v>AN44</v>
      </c>
      <c r="C2647" t="str">
        <f t="shared" si="453"/>
        <v>HEALTH SERVICES (ENGINEERING)</v>
      </c>
      <c r="D2647" s="2" t="n">
        <f t="shared" si="454"/>
        <v>114403.30894766899</v>
      </c>
      <c r="E2647" s="2" t="n">
        <f t="shared" si="455"/>
        <v>0</v>
      </c>
      <c r="F2647" s="2" t="n">
        <f t="shared" si="456"/>
        <v>0</v>
      </c>
      <c r="G2647" s="2" t="n">
        <f t="shared" si="457"/>
        <v>0</v>
      </c>
      <c r="H2647" s="3" t="e">
        <f t="shared" si="458"/>
        <v>#DIV/0!</v>
      </c>
      <c r="I2647" s="3" t="n">
        <f t="shared" si="459"/>
        <v>-1</v>
      </c>
      <c r="J2647" s="3" t="e">
        <f t="shared" si="460"/>
        <v>#DIV/0!</v>
      </c>
      <c r="K2647" s="3" t="n">
        <f t="shared" si="461"/>
        <v>0</v>
      </c>
      <c r="L2647" s="3" t="n">
        <f>AM2647/SUM(AM1:AM$2860)</f>
        <v>0</v>
      </c>
      <c r="M2647" t="s">
        <v>36</v>
      </c>
      <c r="N2647" t="s">
        <v>6134</v>
      </c>
      <c r="O2647" t="s">
        <v>6135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 t="n">
        <v>112512.025071474</v>
      </c>
      <c r="AE2647" s="2" t="n">
        <v>114403.30894766899</v>
      </c>
      <c r="AF2647" s="2" t="n">
        <v>894486.79197243298</v>
      </c>
      <c r="AG2647" s="2" t="n">
        <v>65278.534685578401</v>
      </c>
      <c r="AH2647" s="2" t="n">
        <v>417130.242825002</v>
      </c>
      <c r="AI2647" s="2" t="n">
        <v>417279.16710408701</v>
      </c>
      <c r="AJ2647" s="2" t="n">
        <v>419910.795958128</v>
      </c>
      <c r="AK2647" s="2"/>
      <c r="AL2647" s="2"/>
      <c r="AM2647" s="2"/>
    </row>
    <row r="2648">
      <c r="A2648" t="str">
        <f t="shared" si="451"/>
        <v>R&amp;D</v>
      </c>
      <c r="B2648" t="str">
        <f t="shared" si="452"/>
        <v>AN45</v>
      </c>
      <c r="C2648" t="str">
        <f t="shared" si="453"/>
        <v>HEALTH SERVICES (OPERATIONAL)</v>
      </c>
      <c r="D2648" s="2" t="n">
        <f t="shared" si="454"/>
        <v>0</v>
      </c>
      <c r="E2648" s="2" t="n">
        <f t="shared" si="455"/>
        <v>0</v>
      </c>
      <c r="F2648" s="2" t="n">
        <f t="shared" si="456"/>
        <v>0</v>
      </c>
      <c r="G2648" s="2" t="n">
        <f t="shared" si="457"/>
        <v>0</v>
      </c>
      <c r="H2648" s="3" t="e">
        <f t="shared" si="458"/>
        <v>#DIV/0!</v>
      </c>
      <c r="I2648" s="3" t="e">
        <f t="shared" si="459"/>
        <v>#DIV/0!</v>
      </c>
      <c r="J2648" s="3" t="e">
        <f t="shared" si="460"/>
        <v>#DIV/0!</v>
      </c>
      <c r="K2648" s="3" t="n">
        <f t="shared" si="461"/>
        <v>0</v>
      </c>
      <c r="L2648" s="3" t="n">
        <f>AM2648/SUM(AM1:AM$2860)</f>
        <v>0</v>
      </c>
      <c r="M2648" t="s">
        <v>36</v>
      </c>
      <c r="N2648" t="s">
        <v>6136</v>
      </c>
      <c r="O2648" t="s">
        <v>6137</v>
      </c>
      <c r="P2648" s="2"/>
      <c r="Q2648" s="2"/>
      <c r="R2648" s="2"/>
      <c r="S2648" s="2"/>
      <c r="T2648" s="2"/>
      <c r="U2648" s="2"/>
      <c r="V2648" s="2"/>
      <c r="W2648" s="2" t="n">
        <v>136.08169439171499</v>
      </c>
      <c r="X2648" s="2"/>
      <c r="Y2648" s="2"/>
      <c r="Z2648" s="2" t="n">
        <v>18665.792791484</v>
      </c>
      <c r="AA2648" s="2"/>
      <c r="AB2648" s="2"/>
      <c r="AC2648" s="2" t="n">
        <v>32906.524290585498</v>
      </c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</row>
    <row r="2649">
      <c r="A2649" t="str">
        <f t="shared" si="451"/>
        <v>R&amp;D</v>
      </c>
      <c r="B2649" t="str">
        <f t="shared" si="452"/>
        <v>AN46</v>
      </c>
      <c r="C2649" t="str">
        <f t="shared" si="453"/>
        <v>R&amp;D- MEDICAL: HEALTH SERVICES (MANAGEMENT/SUPPORT)</v>
      </c>
      <c r="D2649" s="2" t="n">
        <f t="shared" si="454"/>
        <v>0</v>
      </c>
      <c r="E2649" s="2" t="n">
        <f t="shared" si="455"/>
        <v>0</v>
      </c>
      <c r="F2649" s="2" t="n">
        <f t="shared" si="456"/>
        <v>0</v>
      </c>
      <c r="G2649" s="2" t="n">
        <f t="shared" si="457"/>
        <v>0</v>
      </c>
      <c r="H2649" s="3" t="e">
        <f t="shared" si="458"/>
        <v>#DIV/0!</v>
      </c>
      <c r="I2649" s="3" t="e">
        <f t="shared" si="459"/>
        <v>#DIV/0!</v>
      </c>
      <c r="J2649" s="3" t="e">
        <f t="shared" si="460"/>
        <v>#DIV/0!</v>
      </c>
      <c r="K2649" s="3" t="n">
        <f t="shared" si="461"/>
        <v>0</v>
      </c>
      <c r="L2649" s="3" t="n">
        <f>AM2649/SUM(AM1:AM$2860)</f>
        <v>0</v>
      </c>
      <c r="M2649" t="s">
        <v>36</v>
      </c>
      <c r="N2649" t="s">
        <v>6138</v>
      </c>
      <c r="O2649" t="s">
        <v>6139</v>
      </c>
      <c r="P2649" s="2"/>
      <c r="Q2649" s="2"/>
      <c r="R2649" s="2"/>
      <c r="S2649" s="2" t="n">
        <v>4310969.1283884896</v>
      </c>
      <c r="T2649" s="2" t="n">
        <v>4175779.8947087801</v>
      </c>
      <c r="U2649" s="2" t="n">
        <v>5052.7914714562203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</row>
    <row r="2650">
      <c r="A2650" t="str">
        <f t="shared" si="451"/>
        <v>R&amp;D</v>
      </c>
      <c r="B2650" t="str">
        <f t="shared" si="452"/>
        <v>AN47</v>
      </c>
      <c r="C2650" t="str">
        <f t="shared" si="453"/>
        <v>R&amp;D- MEDICAL: HEALTH SERVICES (COMMERCIALIZED)</v>
      </c>
      <c r="D2650" s="2" t="n">
        <f t="shared" si="454"/>
        <v>0</v>
      </c>
      <c r="E2650" s="2" t="n">
        <f t="shared" si="455"/>
        <v>0</v>
      </c>
      <c r="F2650" s="2" t="n">
        <f t="shared" si="456"/>
        <v>0</v>
      </c>
      <c r="G2650" s="2" t="n">
        <f t="shared" si="457"/>
        <v>0</v>
      </c>
      <c r="H2650" s="3" t="e">
        <f t="shared" si="458"/>
        <v>#DIV/0!</v>
      </c>
      <c r="I2650" s="3" t="e">
        <f t="shared" si="459"/>
        <v>#DIV/0!</v>
      </c>
      <c r="J2650" s="3" t="e">
        <f t="shared" si="460"/>
        <v>#DIV/0!</v>
      </c>
      <c r="K2650" s="3" t="n">
        <f t="shared" si="461"/>
        <v>0</v>
      </c>
      <c r="L2650" s="3" t="n">
        <f>AM2650/SUM(AM1:AM$2860)</f>
        <v>0</v>
      </c>
      <c r="M2650" t="s">
        <v>36</v>
      </c>
      <c r="N2650" t="s">
        <v>6140</v>
      </c>
      <c r="O2650" t="s">
        <v>6141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 t="n">
        <v>13196.0599473409</v>
      </c>
      <c r="Z2650" s="2"/>
      <c r="AA2650" s="2" t="n">
        <v>87581.3013601321</v>
      </c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</row>
    <row r="2651">
      <c r="A2651" t="str">
        <f t="shared" si="451"/>
        <v>R&amp;D</v>
      </c>
      <c r="B2651" t="str">
        <f t="shared" si="452"/>
        <v>AN51</v>
      </c>
      <c r="C2651" t="str">
        <f t="shared" si="453"/>
        <v>MENTAL HEALTH (BASIC)</v>
      </c>
      <c r="D2651" s="2" t="n">
        <f t="shared" si="454"/>
        <v>0</v>
      </c>
      <c r="E2651" s="2" t="n">
        <f t="shared" si="455"/>
        <v>0</v>
      </c>
      <c r="F2651" s="2" t="n">
        <f t="shared" si="456"/>
        <v>0</v>
      </c>
      <c r="G2651" s="2" t="n">
        <f t="shared" si="457"/>
        <v>0</v>
      </c>
      <c r="H2651" s="3" t="e">
        <f t="shared" si="458"/>
        <v>#DIV/0!</v>
      </c>
      <c r="I2651" s="3" t="e">
        <f t="shared" si="459"/>
        <v>#DIV/0!</v>
      </c>
      <c r="J2651" s="3" t="e">
        <f t="shared" si="460"/>
        <v>#DIV/0!</v>
      </c>
      <c r="K2651" s="3" t="n">
        <f t="shared" si="461"/>
        <v>0</v>
      </c>
      <c r="L2651" s="3" t="n">
        <f>AM2651/SUM(AM1:AM$2860)</f>
        <v>0</v>
      </c>
      <c r="M2651" t="s">
        <v>36</v>
      </c>
      <c r="N2651" t="s">
        <v>6142</v>
      </c>
      <c r="O2651" t="s">
        <v>6143</v>
      </c>
      <c r="P2651" s="2"/>
      <c r="Q2651" s="2"/>
      <c r="R2651" s="2"/>
      <c r="S2651" s="2"/>
      <c r="T2651" s="2" t="n">
        <v>0</v>
      </c>
      <c r="U2651" s="2" t="n">
        <v>120454.217715398</v>
      </c>
      <c r="V2651" s="2" t="n">
        <v>-824.89952216996096</v>
      </c>
      <c r="W2651" s="2" t="n">
        <v>0</v>
      </c>
      <c r="X2651" s="2" t="n">
        <v>-1973.79645308524</v>
      </c>
      <c r="Y2651" s="2"/>
      <c r="Z2651" s="2" t="n">
        <v>5232.9108643480504</v>
      </c>
      <c r="AA2651" s="2" t="n">
        <v>5129.5315658811596</v>
      </c>
      <c r="AB2651" s="2"/>
      <c r="AC2651" s="2"/>
      <c r="AD2651" s="2"/>
      <c r="AE2651" s="2"/>
      <c r="AF2651" s="2"/>
      <c r="AG2651" s="2"/>
      <c r="AH2651" s="2" t="n">
        <v>1150522.6524929099</v>
      </c>
      <c r="AI2651" s="2" t="n">
        <v>394197.860479091</v>
      </c>
      <c r="AJ2651" s="2"/>
      <c r="AK2651" s="2"/>
      <c r="AL2651" s="2"/>
      <c r="AM2651" s="2"/>
    </row>
    <row r="2652">
      <c r="A2652" t="str">
        <f t="shared" si="451"/>
        <v>R&amp;D</v>
      </c>
      <c r="B2652" t="str">
        <f t="shared" si="452"/>
        <v>AN52</v>
      </c>
      <c r="C2652" t="str">
        <f t="shared" si="453"/>
        <v>MENTAL HEALTH (APPLIED/EXPLORATORY)</v>
      </c>
      <c r="D2652" s="2" t="n">
        <f t="shared" si="454"/>
        <v>0</v>
      </c>
      <c r="E2652" s="2" t="n">
        <f t="shared" si="455"/>
        <v>0</v>
      </c>
      <c r="F2652" s="2" t="n">
        <f t="shared" si="456"/>
        <v>0</v>
      </c>
      <c r="G2652" s="2" t="n">
        <f t="shared" si="457"/>
        <v>0</v>
      </c>
      <c r="H2652" s="3" t="e">
        <f t="shared" si="458"/>
        <v>#DIV/0!</v>
      </c>
      <c r="I2652" s="3" t="e">
        <f t="shared" si="459"/>
        <v>#DIV/0!</v>
      </c>
      <c r="J2652" s="3" t="e">
        <f t="shared" si="460"/>
        <v>#DIV/0!</v>
      </c>
      <c r="K2652" s="3" t="n">
        <f t="shared" si="461"/>
        <v>0</v>
      </c>
      <c r="L2652" s="3" t="n">
        <f>AM2652/SUM(AM1:AM$2860)</f>
        <v>0</v>
      </c>
      <c r="M2652" t="s">
        <v>36</v>
      </c>
      <c r="N2652" t="s">
        <v>6144</v>
      </c>
      <c r="O2652" t="s">
        <v>6145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 t="n">
        <v>81656.789884419893</v>
      </c>
      <c r="AC2652" s="2" t="n">
        <v>99648.311258852205</v>
      </c>
      <c r="AD2652" s="2" t="n">
        <v>0</v>
      </c>
      <c r="AE2652" s="2"/>
      <c r="AF2652" s="2"/>
      <c r="AG2652" s="2"/>
      <c r="AH2652" s="2"/>
      <c r="AI2652" s="2"/>
      <c r="AJ2652" s="2"/>
      <c r="AK2652" s="2"/>
      <c r="AL2652" s="2"/>
      <c r="AM2652" s="2"/>
    </row>
    <row r="2653">
      <c r="A2653" t="str">
        <f t="shared" si="451"/>
        <v>R&amp;D</v>
      </c>
      <c r="B2653" t="str">
        <f t="shared" si="452"/>
        <v>AN55</v>
      </c>
      <c r="C2653" t="str">
        <f t="shared" si="453"/>
        <v>MENTAL HEALTH (OPERATIONAL)</v>
      </c>
      <c r="D2653" s="2" t="n">
        <f t="shared" si="454"/>
        <v>0</v>
      </c>
      <c r="E2653" s="2" t="n">
        <f t="shared" si="455"/>
        <v>0</v>
      </c>
      <c r="F2653" s="2" t="n">
        <f t="shared" si="456"/>
        <v>0</v>
      </c>
      <c r="G2653" s="2" t="n">
        <f t="shared" si="457"/>
        <v>0</v>
      </c>
      <c r="H2653" s="3" t="e">
        <f t="shared" si="458"/>
        <v>#DIV/0!</v>
      </c>
      <c r="I2653" s="3" t="e">
        <f t="shared" si="459"/>
        <v>#DIV/0!</v>
      </c>
      <c r="J2653" s="3" t="e">
        <f t="shared" si="460"/>
        <v>#DIV/0!</v>
      </c>
      <c r="K2653" s="3" t="n">
        <f t="shared" si="461"/>
        <v>0</v>
      </c>
      <c r="L2653" s="3" t="n">
        <f>AM2653/SUM(AM1:AM$2860)</f>
        <v>0</v>
      </c>
      <c r="M2653" t="s">
        <v>36</v>
      </c>
      <c r="N2653" t="s">
        <v>6146</v>
      </c>
      <c r="O2653" t="s">
        <v>6147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 t="n">
        <v>11893.254689202</v>
      </c>
      <c r="AB2653" s="2"/>
      <c r="AC2653" s="2" t="n">
        <v>11491.127953253401</v>
      </c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</row>
    <row r="2654">
      <c r="A2654" t="str">
        <f t="shared" si="451"/>
        <v>R&amp;D</v>
      </c>
      <c r="B2654" t="str">
        <f t="shared" si="452"/>
        <v>AN56</v>
      </c>
      <c r="C2654" t="str">
        <f t="shared" si="453"/>
        <v>MENTAL HEALTH (MANAGEMENT/SUPPORT)</v>
      </c>
      <c r="D2654" s="2" t="n">
        <f t="shared" si="454"/>
        <v>0</v>
      </c>
      <c r="E2654" s="2" t="n">
        <f t="shared" si="455"/>
        <v>0</v>
      </c>
      <c r="F2654" s="2" t="n">
        <f t="shared" si="456"/>
        <v>0</v>
      </c>
      <c r="G2654" s="2" t="n">
        <f t="shared" si="457"/>
        <v>0</v>
      </c>
      <c r="H2654" s="3" t="e">
        <f t="shared" si="458"/>
        <v>#DIV/0!</v>
      </c>
      <c r="I2654" s="3" t="e">
        <f t="shared" si="459"/>
        <v>#DIV/0!</v>
      </c>
      <c r="J2654" s="3" t="e">
        <f t="shared" si="460"/>
        <v>#DIV/0!</v>
      </c>
      <c r="K2654" s="3" t="n">
        <f t="shared" si="461"/>
        <v>0</v>
      </c>
      <c r="L2654" s="3" t="n">
        <f>AM2654/SUM(AM1:AM$2860)</f>
        <v>0</v>
      </c>
      <c r="M2654" t="s">
        <v>36</v>
      </c>
      <c r="N2654" t="s">
        <v>6148</v>
      </c>
      <c r="O2654" t="s">
        <v>6149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 t="n">
        <v>89346.352224244896</v>
      </c>
      <c r="AA2654" s="2" t="n">
        <v>15523.398915433099</v>
      </c>
      <c r="AB2654" s="2"/>
      <c r="AC2654" s="2"/>
      <c r="AD2654" s="2" t="n">
        <v>-7643.1502906004598</v>
      </c>
      <c r="AE2654" s="2"/>
      <c r="AF2654" s="2"/>
      <c r="AG2654" s="2"/>
      <c r="AH2654" s="2"/>
      <c r="AI2654" s="2"/>
      <c r="AJ2654" s="2"/>
      <c r="AK2654" s="2"/>
      <c r="AL2654" s="2"/>
      <c r="AM2654" s="2"/>
    </row>
    <row r="2655">
      <c r="A2655" t="str">
        <f t="shared" si="451"/>
        <v>R&amp;D</v>
      </c>
      <c r="B2655" t="str">
        <f t="shared" si="452"/>
        <v>AN61</v>
      </c>
      <c r="C2655" t="str">
        <f t="shared" si="453"/>
        <v>R&amp;D- MEDICAL: REHABILITATIVE ENGINEERING (BASIC RESEARCH)</v>
      </c>
      <c r="D2655" s="2" t="n">
        <f t="shared" si="454"/>
        <v>820705.20550552604</v>
      </c>
      <c r="E2655" s="2" t="n">
        <f t="shared" si="455"/>
        <v>0</v>
      </c>
      <c r="F2655" s="2" t="n">
        <f t="shared" si="456"/>
        <v>0</v>
      </c>
      <c r="G2655" s="2" t="n">
        <f t="shared" si="457"/>
        <v>0</v>
      </c>
      <c r="H2655" s="3" t="e">
        <f t="shared" si="458"/>
        <v>#DIV/0!</v>
      </c>
      <c r="I2655" s="3" t="n">
        <f t="shared" si="459"/>
        <v>-1</v>
      </c>
      <c r="J2655" s="3" t="e">
        <f t="shared" si="460"/>
        <v>#DIV/0!</v>
      </c>
      <c r="K2655" s="3" t="n">
        <f t="shared" si="461"/>
        <v>0</v>
      </c>
      <c r="L2655" s="3" t="n">
        <f>AM2655/SUM(AM1:AM$2860)</f>
        <v>0</v>
      </c>
      <c r="M2655" t="s">
        <v>36</v>
      </c>
      <c r="N2655" t="s">
        <v>6150</v>
      </c>
      <c r="O2655" t="s">
        <v>6151</v>
      </c>
      <c r="P2655" s="2" t="n">
        <v>-466524.27884030098</v>
      </c>
      <c r="Q2655" s="2"/>
      <c r="R2655" s="2"/>
      <c r="S2655" s="2"/>
      <c r="T2655" s="2"/>
      <c r="U2655" s="2" t="n">
        <v>1774344.02773539</v>
      </c>
      <c r="V2655" s="2" t="n">
        <v>303126.80610614398</v>
      </c>
      <c r="W2655" s="2"/>
      <c r="X2655" s="2"/>
      <c r="Y2655" s="2"/>
      <c r="Z2655" s="2"/>
      <c r="AA2655" s="2" t="n">
        <v>2287823.6560815498</v>
      </c>
      <c r="AB2655" s="2" t="n">
        <v>1247817.7023619199</v>
      </c>
      <c r="AC2655" s="2" t="n">
        <v>1236668.9575175899</v>
      </c>
      <c r="AD2655" s="2" t="n">
        <v>1273858.38176674</v>
      </c>
      <c r="AE2655" s="2" t="n">
        <v>820705.20550552604</v>
      </c>
      <c r="AF2655" s="2" t="n">
        <v>5388.8428142167404</v>
      </c>
      <c r="AG2655" s="2"/>
      <c r="AH2655" s="2"/>
      <c r="AI2655" s="2"/>
      <c r="AJ2655" s="2"/>
      <c r="AK2655" s="2"/>
      <c r="AL2655" s="2"/>
      <c r="AM2655" s="2"/>
    </row>
    <row r="2656">
      <c r="A2656" t="str">
        <f t="shared" si="451"/>
        <v>R&amp;D</v>
      </c>
      <c r="B2656" t="str">
        <f t="shared" si="452"/>
        <v>AN62</v>
      </c>
      <c r="C2656" t="str">
        <f t="shared" si="453"/>
        <v>R&amp;D- MEDICAL: REHABILITATIVE ENGINEERING (APPLIED RESEARCH/EXPLORATORY DEVELOPMENT)</v>
      </c>
      <c r="D2656" s="2" t="n">
        <f t="shared" si="454"/>
        <v>0</v>
      </c>
      <c r="E2656" s="2" t="n">
        <f t="shared" si="455"/>
        <v>0</v>
      </c>
      <c r="F2656" s="2" t="n">
        <f t="shared" si="456"/>
        <v>0</v>
      </c>
      <c r="G2656" s="2" t="n">
        <f t="shared" si="457"/>
        <v>0</v>
      </c>
      <c r="H2656" s="3" t="e">
        <f t="shared" si="458"/>
        <v>#DIV/0!</v>
      </c>
      <c r="I2656" s="3" t="e">
        <f t="shared" si="459"/>
        <v>#DIV/0!</v>
      </c>
      <c r="J2656" s="3" t="e">
        <f t="shared" si="460"/>
        <v>#DIV/0!</v>
      </c>
      <c r="K2656" s="3" t="n">
        <f t="shared" si="461"/>
        <v>0</v>
      </c>
      <c r="L2656" s="3" t="n">
        <f>AM2656/SUM(AM1:AM$2860)</f>
        <v>0</v>
      </c>
      <c r="M2656" t="s">
        <v>36</v>
      </c>
      <c r="N2656" t="s">
        <v>6152</v>
      </c>
      <c r="O2656" t="s">
        <v>6153</v>
      </c>
      <c r="P2656" s="2"/>
      <c r="Q2656" s="2"/>
      <c r="R2656" s="2" t="n">
        <v>63671.599457149598</v>
      </c>
      <c r="S2656" s="2"/>
      <c r="T2656" s="2"/>
      <c r="U2656" s="2"/>
      <c r="V2656" s="2"/>
      <c r="W2656" s="2"/>
      <c r="X2656" s="2"/>
      <c r="Y2656" s="2" t="n">
        <v>426232.73629911098</v>
      </c>
      <c r="Z2656" s="2" t="n">
        <v>0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</row>
    <row r="2657">
      <c r="A2657" t="str">
        <f t="shared" si="451"/>
        <v>R&amp;D</v>
      </c>
      <c r="B2657" t="str">
        <f t="shared" si="452"/>
        <v>AN66</v>
      </c>
      <c r="C2657" t="str">
        <f t="shared" si="453"/>
        <v>R&amp;D- MEDICAL: REHABILITATIVE ENGINEERING (MANAGEMENT/SUPPORT)</v>
      </c>
      <c r="D2657" s="2" t="n">
        <f t="shared" si="454"/>
        <v>0</v>
      </c>
      <c r="E2657" s="2" t="n">
        <f t="shared" si="455"/>
        <v>0</v>
      </c>
      <c r="F2657" s="2" t="n">
        <f t="shared" si="456"/>
        <v>0</v>
      </c>
      <c r="G2657" s="2" t="n">
        <f t="shared" si="457"/>
        <v>0</v>
      </c>
      <c r="H2657" s="3" t="e">
        <f t="shared" si="458"/>
        <v>#DIV/0!</v>
      </c>
      <c r="I2657" s="3" t="e">
        <f t="shared" si="459"/>
        <v>#DIV/0!</v>
      </c>
      <c r="J2657" s="3" t="e">
        <f t="shared" si="460"/>
        <v>#DIV/0!</v>
      </c>
      <c r="K2657" s="3" t="n">
        <f t="shared" si="461"/>
        <v>0</v>
      </c>
      <c r="L2657" s="3" t="n">
        <f>AM2657/SUM(AM1:AM$2860)</f>
        <v>0</v>
      </c>
      <c r="M2657" t="s">
        <v>36</v>
      </c>
      <c r="N2657" t="s">
        <v>6154</v>
      </c>
      <c r="O2657" t="s">
        <v>6155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 t="n">
        <v>3735.8045710922001</v>
      </c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</row>
    <row r="2658">
      <c r="A2658" t="str">
        <f t="shared" si="451"/>
        <v>R&amp;D</v>
      </c>
      <c r="B2658" t="str">
        <f t="shared" si="452"/>
        <v>AN67</v>
      </c>
      <c r="C2658" t="str">
        <f t="shared" si="453"/>
        <v>R&amp;D-MED REHAB ENGINEERING-COMERCLIZ</v>
      </c>
      <c r="D2658" s="2" t="n">
        <f t="shared" si="454"/>
        <v>0</v>
      </c>
      <c r="E2658" s="2" t="n">
        <f t="shared" si="455"/>
        <v>0</v>
      </c>
      <c r="F2658" s="2" t="n">
        <f t="shared" si="456"/>
        <v>0</v>
      </c>
      <c r="G2658" s="2" t="n">
        <f t="shared" si="457"/>
        <v>0</v>
      </c>
      <c r="H2658" s="3" t="e">
        <f t="shared" si="458"/>
        <v>#DIV/0!</v>
      </c>
      <c r="I2658" s="3" t="e">
        <f t="shared" si="459"/>
        <v>#DIV/0!</v>
      </c>
      <c r="J2658" s="3" t="e">
        <f t="shared" si="460"/>
        <v>#DIV/0!</v>
      </c>
      <c r="K2658" s="3" t="n">
        <f t="shared" si="461"/>
        <v>0</v>
      </c>
      <c r="L2658" s="3" t="n">
        <f>AM2658/SUM(AM1:AM$2860)</f>
        <v>0</v>
      </c>
      <c r="M2658" t="s">
        <v>36</v>
      </c>
      <c r="N2658" t="s">
        <v>6156</v>
      </c>
      <c r="O2658" t="s">
        <v>6157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 t="n">
        <v>252419.53660799799</v>
      </c>
      <c r="AI2658" s="2"/>
      <c r="AJ2658" s="2"/>
      <c r="AK2658" s="2"/>
      <c r="AL2658" s="2"/>
      <c r="AM2658" s="2"/>
    </row>
    <row r="2659">
      <c r="A2659" t="str">
        <f t="shared" si="451"/>
        <v>R&amp;D</v>
      </c>
      <c r="B2659" t="str">
        <f t="shared" si="452"/>
        <v>AN71</v>
      </c>
      <c r="C2659" t="str">
        <f t="shared" si="453"/>
        <v>R&amp;D- MEDICAL: SPECIALIZED MEDICAL SERVICES (BASIC RESEARCH)</v>
      </c>
      <c r="D2659" s="2" t="n">
        <f t="shared" si="454"/>
        <v>0</v>
      </c>
      <c r="E2659" s="2" t="n">
        <f t="shared" si="455"/>
        <v>0</v>
      </c>
      <c r="F2659" s="2" t="n">
        <f t="shared" si="456"/>
        <v>0</v>
      </c>
      <c r="G2659" s="2" t="n">
        <f t="shared" si="457"/>
        <v>0</v>
      </c>
      <c r="H2659" s="3" t="e">
        <f t="shared" si="458"/>
        <v>#DIV/0!</v>
      </c>
      <c r="I2659" s="3" t="e">
        <f t="shared" si="459"/>
        <v>#DIV/0!</v>
      </c>
      <c r="J2659" s="3" t="e">
        <f t="shared" si="460"/>
        <v>#DIV/0!</v>
      </c>
      <c r="K2659" s="3" t="n">
        <f t="shared" si="461"/>
        <v>0</v>
      </c>
      <c r="L2659" s="3" t="n">
        <f>AM2659/SUM(AM1:AM$2860)</f>
        <v>0</v>
      </c>
      <c r="M2659" t="s">
        <v>36</v>
      </c>
      <c r="N2659" t="s">
        <v>6158</v>
      </c>
      <c r="O2659" t="s">
        <v>6159</v>
      </c>
      <c r="P2659" s="2"/>
      <c r="Q2659" s="2" t="n">
        <v>50597.579259108497</v>
      </c>
      <c r="R2659" s="2"/>
      <c r="S2659" s="2" t="n">
        <v>147502.97937823701</v>
      </c>
      <c r="T2659" s="2" t="n">
        <v>78997.052187840396</v>
      </c>
      <c r="U2659" s="2" t="n">
        <v>77971.790678100093</v>
      </c>
      <c r="V2659" s="2"/>
      <c r="W2659" s="2" t="n">
        <v>62053.252642622101</v>
      </c>
      <c r="X2659" s="2" t="n">
        <v>0</v>
      </c>
      <c r="Y2659" s="2"/>
      <c r="Z2659" s="2"/>
      <c r="AA2659" s="2"/>
      <c r="AB2659" s="2" t="n">
        <v>62964.999987986303</v>
      </c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</row>
    <row r="2660">
      <c r="A2660" t="str">
        <f t="shared" si="451"/>
        <v>R&amp;D</v>
      </c>
      <c r="B2660" t="str">
        <f t="shared" si="452"/>
        <v>AN72</v>
      </c>
      <c r="C2660" t="str">
        <f t="shared" si="453"/>
        <v>R&amp;D- MEDICAL: SPECIALIZED MEDICAL SERVICES (APPLIED RESEARCH/EXPLORATORY DEVELOPMENT)</v>
      </c>
      <c r="D2660" s="2" t="n">
        <f t="shared" si="454"/>
        <v>0</v>
      </c>
      <c r="E2660" s="2" t="n">
        <f t="shared" si="455"/>
        <v>0</v>
      </c>
      <c r="F2660" s="2" t="n">
        <f t="shared" si="456"/>
        <v>0</v>
      </c>
      <c r="G2660" s="2" t="n">
        <f t="shared" si="457"/>
        <v>0</v>
      </c>
      <c r="H2660" s="3" t="e">
        <f t="shared" si="458"/>
        <v>#DIV/0!</v>
      </c>
      <c r="I2660" s="3" t="e">
        <f t="shared" si="459"/>
        <v>#DIV/0!</v>
      </c>
      <c r="J2660" s="3" t="e">
        <f t="shared" si="460"/>
        <v>#DIV/0!</v>
      </c>
      <c r="K2660" s="3" t="n">
        <f t="shared" si="461"/>
        <v>0</v>
      </c>
      <c r="L2660" s="3" t="n">
        <f>AM2660/SUM(AM1:AM$2860)</f>
        <v>0</v>
      </c>
      <c r="M2660" t="s">
        <v>36</v>
      </c>
      <c r="N2660" t="s">
        <v>6160</v>
      </c>
      <c r="O2660" t="s">
        <v>6161</v>
      </c>
      <c r="P2660" s="2"/>
      <c r="Q2660" s="2" t="n">
        <v>544229.61323125195</v>
      </c>
      <c r="R2660" s="2" t="n">
        <v>313565.54470221698</v>
      </c>
      <c r="S2660" s="2" t="n">
        <v>401979.40992079</v>
      </c>
      <c r="T2660" s="2" t="n">
        <v>149863.54236508501</v>
      </c>
      <c r="U2660" s="2" t="n">
        <v>288730.94122606999</v>
      </c>
      <c r="V2660" s="2" t="n">
        <v>123035.860933825</v>
      </c>
      <c r="W2660" s="2" t="n">
        <v>27216.338878342998</v>
      </c>
      <c r="X2660" s="2" t="n">
        <v>132998.07653422299</v>
      </c>
      <c r="Y2660" s="2" t="n">
        <v>0</v>
      </c>
      <c r="Z2660" s="2"/>
      <c r="AA2660" s="2" t="n">
        <v>998976.192306426</v>
      </c>
      <c r="AB2660" s="2" t="n">
        <v>2203774.99957952</v>
      </c>
      <c r="AC2660" s="2" t="n">
        <v>53176.765173256303</v>
      </c>
      <c r="AD2660" s="2"/>
      <c r="AE2660" s="2"/>
      <c r="AF2660" s="2"/>
      <c r="AG2660" s="2"/>
      <c r="AH2660" s="2"/>
      <c r="AI2660" s="2" t="n">
        <v>-612682.30737650499</v>
      </c>
      <c r="AJ2660" s="2"/>
      <c r="AK2660" s="2"/>
      <c r="AL2660" s="2"/>
      <c r="AM2660" s="2"/>
    </row>
    <row r="2661">
      <c r="A2661" t="str">
        <f t="shared" si="451"/>
        <v>R&amp;D</v>
      </c>
      <c r="B2661" t="str">
        <f t="shared" si="452"/>
        <v>AN73</v>
      </c>
      <c r="C2661" t="str">
        <f t="shared" si="453"/>
        <v>R&amp;D- MEDICAL: SPECIALIZED MEDICAL SERVICES (ADVANCED DEVELOPMENT)</v>
      </c>
      <c r="D2661" s="2" t="n">
        <f t="shared" si="454"/>
        <v>0</v>
      </c>
      <c r="E2661" s="2" t="n">
        <f t="shared" si="455"/>
        <v>0</v>
      </c>
      <c r="F2661" s="2" t="n">
        <f t="shared" si="456"/>
        <v>0</v>
      </c>
      <c r="G2661" s="2" t="n">
        <f t="shared" si="457"/>
        <v>0</v>
      </c>
      <c r="H2661" s="3" t="e">
        <f t="shared" si="458"/>
        <v>#DIV/0!</v>
      </c>
      <c r="I2661" s="3" t="e">
        <f t="shared" si="459"/>
        <v>#DIV/0!</v>
      </c>
      <c r="J2661" s="3" t="e">
        <f t="shared" si="460"/>
        <v>#DIV/0!</v>
      </c>
      <c r="K2661" s="3" t="n">
        <f t="shared" si="461"/>
        <v>0</v>
      </c>
      <c r="L2661" s="3" t="n">
        <f>AM2661/SUM(AM1:AM$2860)</f>
        <v>0</v>
      </c>
      <c r="M2661" t="s">
        <v>36</v>
      </c>
      <c r="N2661" t="s">
        <v>6162</v>
      </c>
      <c r="O2661" t="s">
        <v>6163</v>
      </c>
      <c r="P2661" s="2"/>
      <c r="Q2661" s="2"/>
      <c r="R2661" s="2"/>
      <c r="S2661" s="2"/>
      <c r="T2661" s="2"/>
      <c r="U2661" s="2"/>
      <c r="V2661" s="2"/>
      <c r="W2661" s="2"/>
      <c r="X2661" s="2" t="n">
        <v>378465.83884014498</v>
      </c>
      <c r="Y2661" s="2" t="n">
        <v>0</v>
      </c>
      <c r="Z2661" s="2"/>
      <c r="AA2661" s="2"/>
      <c r="AB2661" s="2"/>
      <c r="AC2661" s="2" t="n">
        <v>543193.23623106803</v>
      </c>
      <c r="AD2661" s="2" t="n">
        <v>434787.27687233099</v>
      </c>
      <c r="AE2661" s="2" t="n">
        <v>0</v>
      </c>
      <c r="AF2661" s="2" t="n">
        <v>0</v>
      </c>
      <c r="AG2661" s="2" t="n">
        <v>0</v>
      </c>
      <c r="AH2661" s="2"/>
      <c r="AI2661" s="2"/>
      <c r="AJ2661" s="2"/>
      <c r="AK2661" s="2"/>
      <c r="AL2661" s="2"/>
      <c r="AM2661" s="2"/>
    </row>
    <row r="2662">
      <c r="A2662" t="str">
        <f t="shared" si="451"/>
        <v>R&amp;D</v>
      </c>
      <c r="B2662" t="str">
        <f t="shared" si="452"/>
        <v>AN75</v>
      </c>
      <c r="C2662" t="str">
        <f t="shared" si="453"/>
        <v>R&amp;D- MEDICAL: SPECIALIZED MEDICAL SERVICES (OPERATIONAL SYSTEMS DEVELOPMENT)</v>
      </c>
      <c r="D2662" s="2" t="n">
        <f t="shared" si="454"/>
        <v>0</v>
      </c>
      <c r="E2662" s="2" t="n">
        <f t="shared" si="455"/>
        <v>0</v>
      </c>
      <c r="F2662" s="2" t="n">
        <f t="shared" si="456"/>
        <v>0</v>
      </c>
      <c r="G2662" s="2" t="n">
        <f t="shared" si="457"/>
        <v>0</v>
      </c>
      <c r="H2662" s="3" t="e">
        <f t="shared" si="458"/>
        <v>#DIV/0!</v>
      </c>
      <c r="I2662" s="3" t="e">
        <f t="shared" si="459"/>
        <v>#DIV/0!</v>
      </c>
      <c r="J2662" s="3" t="e">
        <f t="shared" si="460"/>
        <v>#DIV/0!</v>
      </c>
      <c r="K2662" s="3" t="n">
        <f t="shared" si="461"/>
        <v>0</v>
      </c>
      <c r="L2662" s="3" t="n">
        <f>AM2662/SUM(AM1:AM$2860)</f>
        <v>0</v>
      </c>
      <c r="M2662" t="s">
        <v>36</v>
      </c>
      <c r="N2662" t="s">
        <v>6164</v>
      </c>
      <c r="O2662" t="s">
        <v>6165</v>
      </c>
      <c r="P2662" s="2"/>
      <c r="Q2662" s="2"/>
      <c r="R2662" s="2"/>
      <c r="S2662" s="2"/>
      <c r="T2662" s="2"/>
      <c r="U2662" s="2" t="n">
        <v>491093.79600318498</v>
      </c>
      <c r="V2662" s="2" t="n">
        <v>-699.06739166945897</v>
      </c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</row>
    <row r="2663">
      <c r="A2663" t="str">
        <f t="shared" si="451"/>
        <v>R&amp;D</v>
      </c>
      <c r="B2663" t="str">
        <f t="shared" si="452"/>
        <v>AN76</v>
      </c>
      <c r="C2663" t="str">
        <f t="shared" si="453"/>
        <v>R&amp;D- MEDICAL: SPECIALIZED MEDICAL SERVICES (MANAGEMENT/SUPPORT)</v>
      </c>
      <c r="D2663" s="2" t="n">
        <f t="shared" si="454"/>
        <v>0</v>
      </c>
      <c r="E2663" s="2" t="n">
        <f t="shared" si="455"/>
        <v>0</v>
      </c>
      <c r="F2663" s="2" t="n">
        <f t="shared" si="456"/>
        <v>0</v>
      </c>
      <c r="G2663" s="2" t="n">
        <f t="shared" si="457"/>
        <v>0</v>
      </c>
      <c r="H2663" s="3" t="e">
        <f t="shared" si="458"/>
        <v>#DIV/0!</v>
      </c>
      <c r="I2663" s="3" t="e">
        <f t="shared" si="459"/>
        <v>#DIV/0!</v>
      </c>
      <c r="J2663" s="3" t="e">
        <f t="shared" si="460"/>
        <v>#DIV/0!</v>
      </c>
      <c r="K2663" s="3" t="n">
        <f t="shared" si="461"/>
        <v>0</v>
      </c>
      <c r="L2663" s="3" t="n">
        <f>AM2663/SUM(AM1:AM$2860)</f>
        <v>0</v>
      </c>
      <c r="M2663" t="s">
        <v>36</v>
      </c>
      <c r="N2663" t="s">
        <v>6166</v>
      </c>
      <c r="O2663" t="s">
        <v>6167</v>
      </c>
      <c r="P2663" s="2"/>
      <c r="Q2663" s="2"/>
      <c r="R2663" s="2"/>
      <c r="S2663" s="2"/>
      <c r="T2663" s="2"/>
      <c r="U2663" s="2" t="n">
        <v>55569.156948369397</v>
      </c>
      <c r="V2663" s="2" t="n">
        <v>169964.25493659501</v>
      </c>
      <c r="W2663" s="2" t="n">
        <v>-59282.629344806803</v>
      </c>
      <c r="X2663" s="2"/>
      <c r="Y2663" s="2"/>
      <c r="Z2663" s="2"/>
      <c r="AA2663" s="2" t="n">
        <v>163079.349925385</v>
      </c>
      <c r="AB2663" s="2" t="n">
        <v>0</v>
      </c>
      <c r="AC2663" s="2" t="n">
        <v>0</v>
      </c>
      <c r="AD2663" s="2"/>
      <c r="AE2663" s="2"/>
      <c r="AF2663" s="2" t="n">
        <v>107474.217206462</v>
      </c>
      <c r="AG2663" s="2"/>
      <c r="AH2663" s="2"/>
      <c r="AI2663" s="2"/>
      <c r="AJ2663" s="2"/>
      <c r="AK2663" s="2"/>
      <c r="AL2663" s="2"/>
      <c r="AM2663" s="2"/>
    </row>
    <row r="2664">
      <c r="A2664" t="str">
        <f t="shared" si="451"/>
        <v>R&amp;D</v>
      </c>
      <c r="B2664" t="str">
        <f t="shared" si="452"/>
        <v>AN77</v>
      </c>
      <c r="C2664" t="str">
        <f t="shared" si="453"/>
        <v>R&amp;D- MEDICAL: SPECIALIZED MEDICAL SERVICES (COMMERCIALIZED)</v>
      </c>
      <c r="D2664" s="2" t="n">
        <f t="shared" si="454"/>
        <v>0</v>
      </c>
      <c r="E2664" s="2" t="n">
        <f t="shared" si="455"/>
        <v>0</v>
      </c>
      <c r="F2664" s="2" t="n">
        <f t="shared" si="456"/>
        <v>0</v>
      </c>
      <c r="G2664" s="2" t="n">
        <f t="shared" si="457"/>
        <v>0</v>
      </c>
      <c r="H2664" s="3" t="e">
        <f t="shared" si="458"/>
        <v>#DIV/0!</v>
      </c>
      <c r="I2664" s="3" t="e">
        <f t="shared" si="459"/>
        <v>#DIV/0!</v>
      </c>
      <c r="J2664" s="3" t="e">
        <f t="shared" si="460"/>
        <v>#DIV/0!</v>
      </c>
      <c r="K2664" s="3" t="n">
        <f t="shared" si="461"/>
        <v>0</v>
      </c>
      <c r="L2664" s="3" t="n">
        <f>AM2664/SUM(AM1:AM$2860)</f>
        <v>0</v>
      </c>
      <c r="M2664" t="s">
        <v>36</v>
      </c>
      <c r="N2664" t="s">
        <v>6168</v>
      </c>
      <c r="O2664" t="s">
        <v>6169</v>
      </c>
      <c r="P2664" s="2"/>
      <c r="Q2664" s="2"/>
      <c r="R2664" s="2"/>
      <c r="S2664" s="2"/>
      <c r="T2664" s="2"/>
      <c r="U2664" s="2" t="n">
        <v>5942832.0272249999</v>
      </c>
      <c r="V2664" s="2" t="n">
        <v>588111.41526368202</v>
      </c>
      <c r="W2664" s="2" t="n">
        <v>-9669.6515351697108</v>
      </c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</row>
    <row r="2665">
      <c r="A2665" t="str">
        <f t="shared" si="451"/>
        <v>R&amp;D</v>
      </c>
      <c r="B2665" t="str">
        <f t="shared" si="452"/>
        <v>AN81</v>
      </c>
      <c r="C2665" t="str">
        <f t="shared" si="453"/>
        <v>AIDS RESEARCH (BASIC)</v>
      </c>
      <c r="D2665" s="2" t="n">
        <f t="shared" si="454"/>
        <v>0</v>
      </c>
      <c r="E2665" s="2" t="n">
        <f t="shared" si="455"/>
        <v>0</v>
      </c>
      <c r="F2665" s="2" t="n">
        <f t="shared" si="456"/>
        <v>0</v>
      </c>
      <c r="G2665" s="2" t="n">
        <f t="shared" si="457"/>
        <v>0</v>
      </c>
      <c r="H2665" s="3" t="e">
        <f t="shared" si="458"/>
        <v>#DIV/0!</v>
      </c>
      <c r="I2665" s="3" t="e">
        <f t="shared" si="459"/>
        <v>#DIV/0!</v>
      </c>
      <c r="J2665" s="3" t="e">
        <f t="shared" si="460"/>
        <v>#DIV/0!</v>
      </c>
      <c r="K2665" s="3" t="n">
        <f t="shared" si="461"/>
        <v>0</v>
      </c>
      <c r="L2665" s="3" t="n">
        <f>AM2665/SUM(AM1:AM$2860)</f>
        <v>0</v>
      </c>
      <c r="M2665" t="s">
        <v>36</v>
      </c>
      <c r="N2665" t="s">
        <v>6170</v>
      </c>
      <c r="O2665" t="s">
        <v>6171</v>
      </c>
      <c r="P2665" s="2"/>
      <c r="Q2665" s="2"/>
      <c r="R2665" s="2"/>
      <c r="S2665" s="2" t="n">
        <v>106633.63521546</v>
      </c>
      <c r="T2665" s="2" t="n">
        <v>1264344.0420688901</v>
      </c>
      <c r="U2665" s="2" t="n">
        <v>717982.90058274905</v>
      </c>
      <c r="V2665" s="2" t="n">
        <v>862197.03948455001</v>
      </c>
      <c r="W2665" s="2" t="n">
        <v>0</v>
      </c>
      <c r="X2665" s="2" t="n">
        <v>614072.37743233598</v>
      </c>
      <c r="Y2665" s="2" t="n">
        <v>255635.521831388</v>
      </c>
      <c r="Z2665" s="2" t="n">
        <v>60636.354640633101</v>
      </c>
      <c r="AA2665" s="2" t="n">
        <v>0</v>
      </c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</row>
    <row r="2666">
      <c r="A2666" t="str">
        <f t="shared" si="451"/>
        <v>R&amp;D</v>
      </c>
      <c r="B2666" t="str">
        <f t="shared" si="452"/>
        <v>AN82</v>
      </c>
      <c r="C2666" t="str">
        <f t="shared" si="453"/>
        <v>AIDS RESEARCH (APPLIED/EXPLORATORY)</v>
      </c>
      <c r="D2666" s="2" t="n">
        <f t="shared" si="454"/>
        <v>0</v>
      </c>
      <c r="E2666" s="2" t="n">
        <f t="shared" si="455"/>
        <v>0</v>
      </c>
      <c r="F2666" s="2" t="n">
        <f t="shared" si="456"/>
        <v>0</v>
      </c>
      <c r="G2666" s="2" t="n">
        <f t="shared" si="457"/>
        <v>0</v>
      </c>
      <c r="H2666" s="3" t="e">
        <f t="shared" si="458"/>
        <v>#DIV/0!</v>
      </c>
      <c r="I2666" s="3" t="e">
        <f t="shared" si="459"/>
        <v>#DIV/0!</v>
      </c>
      <c r="J2666" s="3" t="e">
        <f t="shared" si="460"/>
        <v>#DIV/0!</v>
      </c>
      <c r="K2666" s="3" t="n">
        <f t="shared" si="461"/>
        <v>0</v>
      </c>
      <c r="L2666" s="3" t="n">
        <f>AM2666/SUM(AM1:AM$2860)</f>
        <v>0</v>
      </c>
      <c r="M2666" t="s">
        <v>36</v>
      </c>
      <c r="N2666" t="s">
        <v>6172</v>
      </c>
      <c r="O2666" t="s">
        <v>6173</v>
      </c>
      <c r="P2666" s="2"/>
      <c r="Q2666" s="2"/>
      <c r="R2666" s="2"/>
      <c r="S2666" s="2" t="n">
        <v>141005.33271492299</v>
      </c>
      <c r="T2666" s="2"/>
      <c r="U2666" s="2" t="n">
        <v>2143827.23860357</v>
      </c>
      <c r="V2666" s="2"/>
      <c r="W2666" s="2" t="n">
        <v>130638.426616047</v>
      </c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</row>
    <row r="2667">
      <c r="A2667" t="str">
        <f t="shared" si="451"/>
        <v>R&amp;D</v>
      </c>
      <c r="B2667" t="str">
        <f t="shared" si="452"/>
        <v>AN83</v>
      </c>
      <c r="C2667" t="str">
        <f t="shared" si="453"/>
        <v>AIDS RESEARCH (ADVANCED)</v>
      </c>
      <c r="D2667" s="2" t="n">
        <f t="shared" si="454"/>
        <v>0</v>
      </c>
      <c r="E2667" s="2" t="n">
        <f t="shared" si="455"/>
        <v>0</v>
      </c>
      <c r="F2667" s="2" t="n">
        <f t="shared" si="456"/>
        <v>0</v>
      </c>
      <c r="G2667" s="2" t="n">
        <f t="shared" si="457"/>
        <v>0</v>
      </c>
      <c r="H2667" s="3" t="e">
        <f t="shared" si="458"/>
        <v>#DIV/0!</v>
      </c>
      <c r="I2667" s="3" t="e">
        <f t="shared" si="459"/>
        <v>#DIV/0!</v>
      </c>
      <c r="J2667" s="3" t="e">
        <f t="shared" si="460"/>
        <v>#DIV/0!</v>
      </c>
      <c r="K2667" s="3" t="n">
        <f t="shared" si="461"/>
        <v>0</v>
      </c>
      <c r="L2667" s="3" t="n">
        <f>AM2667/SUM(AM1:AM$2860)</f>
        <v>0</v>
      </c>
      <c r="M2667" t="s">
        <v>36</v>
      </c>
      <c r="N2667" t="s">
        <v>6174</v>
      </c>
      <c r="O2667" t="s">
        <v>6175</v>
      </c>
      <c r="P2667" s="2"/>
      <c r="Q2667" s="2" t="n">
        <v>57906.030847805203</v>
      </c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</row>
    <row r="2668">
      <c r="A2668" t="str">
        <f t="shared" si="451"/>
        <v>R&amp;D</v>
      </c>
      <c r="B2668" t="str">
        <f t="shared" si="452"/>
        <v>AN85</v>
      </c>
      <c r="C2668" t="str">
        <f t="shared" si="453"/>
        <v>AIDS RESEARCH (OPERATIONAL)</v>
      </c>
      <c r="D2668" s="2" t="n">
        <f t="shared" si="454"/>
        <v>0</v>
      </c>
      <c r="E2668" s="2" t="n">
        <f t="shared" si="455"/>
        <v>0</v>
      </c>
      <c r="F2668" s="2" t="n">
        <f t="shared" si="456"/>
        <v>0</v>
      </c>
      <c r="G2668" s="2" t="n">
        <f t="shared" si="457"/>
        <v>0</v>
      </c>
      <c r="H2668" s="3" t="e">
        <f t="shared" si="458"/>
        <v>#DIV/0!</v>
      </c>
      <c r="I2668" s="3" t="e">
        <f t="shared" si="459"/>
        <v>#DIV/0!</v>
      </c>
      <c r="J2668" s="3" t="e">
        <f t="shared" si="460"/>
        <v>#DIV/0!</v>
      </c>
      <c r="K2668" s="3" t="n">
        <f t="shared" si="461"/>
        <v>0</v>
      </c>
      <c r="L2668" s="3" t="n">
        <f>AM2668/SUM(AM1:AM$2860)</f>
        <v>0</v>
      </c>
      <c r="M2668" t="s">
        <v>36</v>
      </c>
      <c r="N2668" t="s">
        <v>6176</v>
      </c>
      <c r="O2668" t="s">
        <v>6177</v>
      </c>
      <c r="P2668" s="2"/>
      <c r="Q2668" s="2"/>
      <c r="R2668" s="2"/>
      <c r="S2668" s="2" t="n">
        <v>761919.16783700499</v>
      </c>
      <c r="T2668" s="2" t="n">
        <v>8889.1764682257708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</row>
    <row r="2669">
      <c r="A2669" t="str">
        <f t="shared" si="451"/>
        <v>R&amp;D</v>
      </c>
      <c r="B2669" t="str">
        <f t="shared" si="452"/>
        <v>AN86</v>
      </c>
      <c r="C2669" t="str">
        <f t="shared" si="453"/>
        <v>AIDS RESEARCH (MANAGEMENT/SUPPORT)</v>
      </c>
      <c r="D2669" s="2" t="n">
        <f t="shared" si="454"/>
        <v>0</v>
      </c>
      <c r="E2669" s="2" t="n">
        <f t="shared" si="455"/>
        <v>0</v>
      </c>
      <c r="F2669" s="2" t="n">
        <f t="shared" si="456"/>
        <v>0</v>
      </c>
      <c r="G2669" s="2" t="n">
        <f t="shared" si="457"/>
        <v>0</v>
      </c>
      <c r="H2669" s="3" t="e">
        <f t="shared" si="458"/>
        <v>#DIV/0!</v>
      </c>
      <c r="I2669" s="3" t="e">
        <f t="shared" si="459"/>
        <v>#DIV/0!</v>
      </c>
      <c r="J2669" s="3" t="e">
        <f t="shared" si="460"/>
        <v>#DIV/0!</v>
      </c>
      <c r="K2669" s="3" t="n">
        <f t="shared" si="461"/>
        <v>0</v>
      </c>
      <c r="L2669" s="3" t="n">
        <f>AM2669/SUM(AM1:AM$2860)</f>
        <v>0</v>
      </c>
      <c r="M2669" t="s">
        <v>36</v>
      </c>
      <c r="N2669" t="s">
        <v>6178</v>
      </c>
      <c r="O2669" t="s">
        <v>6179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 t="n">
        <v>27099.0440467353</v>
      </c>
      <c r="AK2669" s="2" t="n">
        <v>0</v>
      </c>
      <c r="AL2669" s="2"/>
      <c r="AM2669" s="2"/>
    </row>
    <row r="2670">
      <c r="A2670" t="str">
        <f t="shared" si="451"/>
        <v>R&amp;D</v>
      </c>
      <c r="B2670" t="str">
        <f t="shared" si="452"/>
        <v>AN91</v>
      </c>
      <c r="C2670" t="str">
        <f t="shared" si="453"/>
        <v>OTHER MEDICAL (BASIC)</v>
      </c>
      <c r="D2670" s="2" t="n">
        <f t="shared" si="454"/>
        <v>346127.36654963199</v>
      </c>
      <c r="E2670" s="2" t="n">
        <f t="shared" si="455"/>
        <v>-3207.8627847728899</v>
      </c>
      <c r="F2670" s="2" t="n">
        <f t="shared" si="456"/>
        <v>-430</v>
      </c>
      <c r="G2670" s="2" t="n">
        <f t="shared" si="457"/>
        <v>-64744.661130024098</v>
      </c>
      <c r="H2670" s="3" t="n">
        <f t="shared" si="458"/>
        <v>-0.86595436624000022</v>
      </c>
      <c r="I2670" s="3" t="n">
        <f t="shared" si="459"/>
        <v>-1.0012423172553111</v>
      </c>
      <c r="J2670" s="3" t="n">
        <f t="shared" si="460"/>
        <v>150.56897937214907</v>
      </c>
      <c r="K2670" s="3" t="n">
        <f t="shared" si="461"/>
        <v>-3.4713735491953969E-9</v>
      </c>
      <c r="L2670" s="3" t="n">
        <f>AM2670/SUM(AM1:AM$2860)</f>
        <v>-7.3667336794921469E-7</v>
      </c>
      <c r="M2670" t="s">
        <v>36</v>
      </c>
      <c r="N2670" t="s">
        <v>6180</v>
      </c>
      <c r="O2670" t="s">
        <v>6181</v>
      </c>
      <c r="P2670" s="2" t="n">
        <v>4584011.9601508602</v>
      </c>
      <c r="Q2670" s="2" t="n">
        <v>7118783.6247928496</v>
      </c>
      <c r="R2670" s="2" t="n">
        <v>5163550.85372301</v>
      </c>
      <c r="S2670" s="2" t="n">
        <v>2619720.3893189998</v>
      </c>
      <c r="T2670" s="2" t="n">
        <v>538074.82244145195</v>
      </c>
      <c r="U2670" s="2" t="n">
        <v>123472.899705916</v>
      </c>
      <c r="V2670" s="2" t="n">
        <v>42985.653913754999</v>
      </c>
      <c r="W2670" s="2"/>
      <c r="X2670" s="2" t="n">
        <v>12447.701275687201</v>
      </c>
      <c r="Y2670" s="2" t="n">
        <v>124090.337888058</v>
      </c>
      <c r="Z2670" s="2" t="n">
        <v>773556.62245101598</v>
      </c>
      <c r="AA2670" s="2" t="n">
        <v>671629.46986210498</v>
      </c>
      <c r="AB2670" s="2" t="n">
        <v>150446.480659225</v>
      </c>
      <c r="AC2670" s="2" t="n">
        <v>904383.15657918702</v>
      </c>
      <c r="AD2670" s="2" t="n">
        <v>240451.615552695</v>
      </c>
      <c r="AE2670" s="2" t="n">
        <v>346127.36654963199</v>
      </c>
      <c r="AF2670" s="2" t="n">
        <v>565957.80761622696</v>
      </c>
      <c r="AG2670" s="2" t="n">
        <v>2929194.4810585501</v>
      </c>
      <c r="AH2670" s="2" t="n">
        <v>2422018.0619590199</v>
      </c>
      <c r="AI2670" s="2" t="n">
        <v>1678204.8794974301</v>
      </c>
      <c r="AJ2670" s="2" t="n">
        <v>2161565.4937670501</v>
      </c>
      <c r="AK2670" s="2" t="n">
        <v>-3207.8627847728899</v>
      </c>
      <c r="AL2670" s="2" t="n">
        <v>-430</v>
      </c>
      <c r="AM2670" s="2" t="n">
        <v>-64744.661130024098</v>
      </c>
    </row>
    <row r="2671">
      <c r="A2671" t="str">
        <f t="shared" si="451"/>
        <v>R&amp;D</v>
      </c>
      <c r="B2671" t="str">
        <f t="shared" si="452"/>
        <v>AN92</v>
      </c>
      <c r="C2671" t="str">
        <f t="shared" si="453"/>
        <v>OTHER MEDICAL (APPLIED/EXPLORATORY)</v>
      </c>
      <c r="D2671" s="2" t="n">
        <f t="shared" si="454"/>
        <v>5295188.6551345801</v>
      </c>
      <c r="E2671" s="2" t="n">
        <f t="shared" si="455"/>
        <v>0</v>
      </c>
      <c r="F2671" s="2" t="n">
        <f t="shared" si="456"/>
        <v>0</v>
      </c>
      <c r="G2671" s="2" t="n">
        <f t="shared" si="457"/>
        <v>0</v>
      </c>
      <c r="H2671" s="3" t="e">
        <f t="shared" si="458"/>
        <v>#DIV/0!</v>
      </c>
      <c r="I2671" s="3" t="n">
        <f t="shared" si="459"/>
        <v>-1</v>
      </c>
      <c r="J2671" s="3" t="e">
        <f t="shared" si="460"/>
        <v>#DIV/0!</v>
      </c>
      <c r="K2671" s="3" t="n">
        <f t="shared" si="461"/>
        <v>0</v>
      </c>
      <c r="L2671" s="3" t="n">
        <f>AM2671/SUM(AM1:AM$2860)</f>
        <v>0</v>
      </c>
      <c r="M2671" t="s">
        <v>36</v>
      </c>
      <c r="N2671" t="s">
        <v>6182</v>
      </c>
      <c r="O2671" t="s">
        <v>6183</v>
      </c>
      <c r="P2671" s="2" t="n">
        <v>373285.34485827101</v>
      </c>
      <c r="Q2671" s="2" t="n">
        <v>408249.50630328897</v>
      </c>
      <c r="R2671" s="2" t="n">
        <v>498967.924526394</v>
      </c>
      <c r="S2671" s="2" t="n">
        <v>220938.272612703</v>
      </c>
      <c r="T2671" s="2" t="n">
        <v>53918.150706199398</v>
      </c>
      <c r="U2671" s="2" t="n">
        <v>12831.2030280865</v>
      </c>
      <c r="V2671" s="2" t="n">
        <v>1226958.3455451699</v>
      </c>
      <c r="W2671" s="2" t="n">
        <v>953842.86376762495</v>
      </c>
      <c r="X2671" s="2" t="n">
        <v>1461357.19713098</v>
      </c>
      <c r="Y2671" s="2" t="n">
        <v>764928.08933154098</v>
      </c>
      <c r="Z2671" s="2" t="n">
        <v>694995.97417122603</v>
      </c>
      <c r="AA2671" s="2" t="n">
        <v>626053.67718029895</v>
      </c>
      <c r="AB2671" s="2" t="n">
        <v>1442464.86989978</v>
      </c>
      <c r="AC2671" s="2" t="n">
        <v>27268.550513262799</v>
      </c>
      <c r="AD2671" s="2" t="n">
        <v>5492040.7083890103</v>
      </c>
      <c r="AE2671" s="2" t="n">
        <v>5295188.6551345801</v>
      </c>
      <c r="AF2671" s="2" t="n">
        <v>7623950.3108769897</v>
      </c>
      <c r="AG2671" s="2" t="n">
        <v>6120833.2775365096</v>
      </c>
      <c r="AH2671" s="2" t="n">
        <v>7743112.5864364002</v>
      </c>
      <c r="AI2671" s="2" t="n">
        <v>1160414.5201433899</v>
      </c>
      <c r="AJ2671" s="2" t="n">
        <v>-1549295.9904014</v>
      </c>
      <c r="AK2671" s="2"/>
      <c r="AL2671" s="2"/>
      <c r="AM2671" s="2"/>
    </row>
    <row r="2672">
      <c r="A2672" t="str">
        <f t="shared" si="451"/>
        <v>R&amp;D</v>
      </c>
      <c r="B2672" t="str">
        <f t="shared" si="452"/>
        <v>AN93</v>
      </c>
      <c r="C2672" t="str">
        <f t="shared" si="453"/>
        <v>OTHER MEDICAL (ADVANCED)</v>
      </c>
      <c r="D2672" s="2" t="n">
        <f t="shared" si="454"/>
        <v>13223812.643584101</v>
      </c>
      <c r="E2672" s="2" t="n">
        <f t="shared" si="455"/>
        <v>0</v>
      </c>
      <c r="F2672" s="2" t="n">
        <f t="shared" si="456"/>
        <v>0</v>
      </c>
      <c r="G2672" s="2" t="n">
        <f t="shared" si="457"/>
        <v>0</v>
      </c>
      <c r="H2672" s="3" t="e">
        <f t="shared" si="458"/>
        <v>#DIV/0!</v>
      </c>
      <c r="I2672" s="3" t="n">
        <f t="shared" si="459"/>
        <v>-1</v>
      </c>
      <c r="J2672" s="3" t="e">
        <f t="shared" si="460"/>
        <v>#DIV/0!</v>
      </c>
      <c r="K2672" s="3" t="n">
        <f t="shared" si="461"/>
        <v>0</v>
      </c>
      <c r="L2672" s="3" t="n">
        <f>AM2672/SUM(AM1:AM$2860)</f>
        <v>0</v>
      </c>
      <c r="M2672" t="s">
        <v>36</v>
      </c>
      <c r="N2672" t="s">
        <v>6184</v>
      </c>
      <c r="O2672" t="s">
        <v>6185</v>
      </c>
      <c r="P2672" s="2"/>
      <c r="Q2672" s="2" t="n">
        <v>460954.59502117202</v>
      </c>
      <c r="R2672" s="2" t="n">
        <v>55942.488469387798</v>
      </c>
      <c r="S2672" s="2"/>
      <c r="T2672" s="2"/>
      <c r="U2672" s="2"/>
      <c r="V2672" s="2" t="n">
        <v>69906.739166945903</v>
      </c>
      <c r="W2672" s="2" t="n">
        <v>46267.776093183202</v>
      </c>
      <c r="X2672" s="2"/>
      <c r="Y2672" s="2" t="n">
        <v>131717.79197037799</v>
      </c>
      <c r="Z2672" s="2" t="n">
        <v>-18619.5605472885</v>
      </c>
      <c r="AA2672" s="2" t="n">
        <v>6777096.3691802099</v>
      </c>
      <c r="AB2672" s="2" t="n">
        <v>14737703.8314943</v>
      </c>
      <c r="AC2672" s="2" t="n">
        <v>18995928.4888211</v>
      </c>
      <c r="AD2672" s="2" t="n">
        <v>25787292.704570599</v>
      </c>
      <c r="AE2672" s="2" t="n">
        <v>13223812.643584101</v>
      </c>
      <c r="AF2672" s="2" t="n">
        <v>13369622.665279699</v>
      </c>
      <c r="AG2672" s="2" t="n">
        <v>1928394.4325163099</v>
      </c>
      <c r="AH2672" s="2" t="n">
        <v>0</v>
      </c>
      <c r="AI2672" s="2"/>
      <c r="AJ2672" s="2"/>
      <c r="AK2672" s="2"/>
      <c r="AL2672" s="2"/>
      <c r="AM2672" s="2"/>
    </row>
    <row r="2673">
      <c r="A2673" t="str">
        <f t="shared" si="451"/>
        <v>R&amp;D</v>
      </c>
      <c r="B2673" t="str">
        <f t="shared" si="452"/>
        <v>AN94</v>
      </c>
      <c r="C2673" t="str">
        <f t="shared" si="453"/>
        <v>OTHER MEDICAL (ENGINEERING)</v>
      </c>
      <c r="D2673" s="2" t="n">
        <f t="shared" si="454"/>
        <v>4068087.3406628701</v>
      </c>
      <c r="E2673" s="2" t="n">
        <f t="shared" si="455"/>
        <v>-32138.367983298402</v>
      </c>
      <c r="F2673" s="2" t="n">
        <f t="shared" si="456"/>
        <v>0</v>
      </c>
      <c r="G2673" s="2" t="n">
        <f t="shared" si="457"/>
        <v>0</v>
      </c>
      <c r="H2673" s="3" t="n">
        <f t="shared" si="458"/>
        <v>-1</v>
      </c>
      <c r="I2673" s="3" t="n">
        <f t="shared" si="459"/>
        <v>-1</v>
      </c>
      <c r="J2673" s="3" t="e">
        <f t="shared" si="460"/>
        <v>#DIV/0!</v>
      </c>
      <c r="K2673" s="3" t="n">
        <f t="shared" si="461"/>
        <v>0</v>
      </c>
      <c r="L2673" s="3" t="n">
        <f>AM2673/SUM(AM1:AM$2860)</f>
        <v>0</v>
      </c>
      <c r="M2673" t="s">
        <v>36</v>
      </c>
      <c r="N2673" t="s">
        <v>6186</v>
      </c>
      <c r="O2673" t="s">
        <v>6187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 t="n">
        <v>3203515.9423022801</v>
      </c>
      <c r="AC2673" s="2" t="n">
        <v>4314171.6354963901</v>
      </c>
      <c r="AD2673" s="2" t="n">
        <v>4349785.1091899797</v>
      </c>
      <c r="AE2673" s="2" t="n">
        <v>4068087.3406628701</v>
      </c>
      <c r="AF2673" s="2" t="n">
        <v>3506684.9633622402</v>
      </c>
      <c r="AG2673" s="2" t="n">
        <v>1314993.1594239599</v>
      </c>
      <c r="AH2673" s="2" t="n">
        <v>-287702.331430085</v>
      </c>
      <c r="AI2673" s="2" t="n">
        <v>-31108.606958789402</v>
      </c>
      <c r="AJ2673" s="2" t="n">
        <v>3690153.7409675</v>
      </c>
      <c r="AK2673" s="2" t="n">
        <v>-32138.367983298402</v>
      </c>
      <c r="AL2673" s="2" t="n">
        <v>0</v>
      </c>
      <c r="AM2673" s="2"/>
    </row>
    <row r="2674">
      <c r="A2674" t="str">
        <f t="shared" si="451"/>
        <v>R&amp;D</v>
      </c>
      <c r="B2674" t="str">
        <f t="shared" si="452"/>
        <v>AN95</v>
      </c>
      <c r="C2674" t="str">
        <f t="shared" si="453"/>
        <v>OTHER MEDICAL (OPERATIONAL)</v>
      </c>
      <c r="D2674" s="2" t="n">
        <f t="shared" si="454"/>
        <v>134613.32576363601</v>
      </c>
      <c r="E2674" s="2" t="n">
        <f t="shared" si="455"/>
        <v>-42751.475505675102</v>
      </c>
      <c r="F2674" s="2" t="n">
        <f t="shared" si="456"/>
        <v>0</v>
      </c>
      <c r="G2674" s="2" t="n">
        <f t="shared" si="457"/>
        <v>0</v>
      </c>
      <c r="H2674" s="3" t="n">
        <f t="shared" si="458"/>
        <v>-1</v>
      </c>
      <c r="I2674" s="3" t="n">
        <f t="shared" si="459"/>
        <v>-1</v>
      </c>
      <c r="J2674" s="3" t="e">
        <f t="shared" si="460"/>
        <v>#DIV/0!</v>
      </c>
      <c r="K2674" s="3" t="n">
        <f t="shared" si="461"/>
        <v>0</v>
      </c>
      <c r="L2674" s="3" t="n">
        <f>AM2674/SUM(AM1:AM$2860)</f>
        <v>0</v>
      </c>
      <c r="M2674" t="s">
        <v>36</v>
      </c>
      <c r="N2674" t="s">
        <v>6188</v>
      </c>
      <c r="O2674" t="s">
        <v>6189</v>
      </c>
      <c r="P2674" s="2" t="n">
        <v>3491458.5319570499</v>
      </c>
      <c r="Q2674" s="2" t="n">
        <v>2996597.6594454302</v>
      </c>
      <c r="R2674" s="2" t="n">
        <v>4131895.45737722</v>
      </c>
      <c r="S2674" s="2" t="n">
        <v>2013488.73656113</v>
      </c>
      <c r="T2674" s="2" t="n">
        <v>4218.4913761526605</v>
      </c>
      <c r="U2674" s="2"/>
      <c r="V2674" s="2" t="n">
        <v>6990.6739166945899</v>
      </c>
      <c r="W2674" s="2" t="n">
        <v>25840.552948042801</v>
      </c>
      <c r="X2674" s="2"/>
      <c r="Y2674" s="2"/>
      <c r="Z2674" s="2"/>
      <c r="AA2674" s="2"/>
      <c r="AB2674" s="2"/>
      <c r="AC2674" s="2" t="n">
        <v>75199.180468385894</v>
      </c>
      <c r="AD2674" s="2" t="n">
        <v>97531.923649296106</v>
      </c>
      <c r="AE2674" s="2" t="n">
        <v>134613.32576363601</v>
      </c>
      <c r="AF2674" s="2" t="n">
        <v>89143.118129391994</v>
      </c>
      <c r="AG2674" s="2"/>
      <c r="AH2674" s="2" t="n">
        <v>-42767.7481197745</v>
      </c>
      <c r="AI2674" s="2"/>
      <c r="AJ2674" s="2"/>
      <c r="AK2674" s="2" t="n">
        <v>-42751.475505675102</v>
      </c>
      <c r="AL2674" s="2"/>
      <c r="AM2674" s="2"/>
    </row>
    <row r="2675">
      <c r="A2675" t="str">
        <f t="shared" si="451"/>
        <v>R&amp;D</v>
      </c>
      <c r="B2675" t="str">
        <f t="shared" si="452"/>
        <v>AN96</v>
      </c>
      <c r="C2675" t="str">
        <f t="shared" si="453"/>
        <v>OTHER MEDICAL (MANAGEMENT/SUPPORT)</v>
      </c>
      <c r="D2675" s="2" t="n">
        <f t="shared" si="454"/>
        <v>0</v>
      </c>
      <c r="E2675" s="2" t="n">
        <f t="shared" si="455"/>
        <v>520006.62036582897</v>
      </c>
      <c r="F2675" s="2" t="n">
        <f t="shared" si="456"/>
        <v>496037.53129999997</v>
      </c>
      <c r="G2675" s="2" t="n">
        <f t="shared" si="457"/>
        <v>0</v>
      </c>
      <c r="H2675" s="3" t="n">
        <f t="shared" si="458"/>
        <v>-4.6093815207518984E-2</v>
      </c>
      <c r="I2675" s="3" t="e">
        <f t="shared" si="459"/>
        <v>#DIV/0!</v>
      </c>
      <c r="J2675" s="3" t="n">
        <f t="shared" si="460"/>
        <v>0</v>
      </c>
      <c r="K2675" s="3" t="n">
        <f t="shared" si="461"/>
        <v>4.004492012937218E-6</v>
      </c>
      <c r="L2675" s="3" t="n">
        <f>AM2675/SUM(AM1:AM$2860)</f>
        <v>0</v>
      </c>
      <c r="M2675" t="s">
        <v>36</v>
      </c>
      <c r="N2675" t="s">
        <v>6190</v>
      </c>
      <c r="O2675" t="s">
        <v>6191</v>
      </c>
      <c r="P2675" s="2" t="n">
        <v>302949.38433172001</v>
      </c>
      <c r="Q2675" s="2" t="n">
        <v>295328.960204934</v>
      </c>
      <c r="R2675" s="2"/>
      <c r="S2675" s="2"/>
      <c r="T2675" s="2"/>
      <c r="U2675" s="2"/>
      <c r="V2675" s="2"/>
      <c r="W2675" s="2" t="n">
        <v>830.09833578946302</v>
      </c>
      <c r="X2675" s="2" t="n">
        <v>6665.07885826042</v>
      </c>
      <c r="Y2675" s="2" t="n">
        <v>11408.0595408547</v>
      </c>
      <c r="Z2675" s="2"/>
      <c r="AA2675" s="2"/>
      <c r="AB2675" s="2"/>
      <c r="AC2675" s="2"/>
      <c r="AD2675" s="2" t="n">
        <v>0</v>
      </c>
      <c r="AE2675" s="2"/>
      <c r="AF2675" s="2"/>
      <c r="AG2675" s="2"/>
      <c r="AH2675" s="2" t="n">
        <v>156049.682166691</v>
      </c>
      <c r="AI2675" s="2"/>
      <c r="AJ2675" s="2" t="n">
        <v>443061.10756900598</v>
      </c>
      <c r="AK2675" s="2" t="n">
        <v>520006.62036582897</v>
      </c>
      <c r="AL2675" s="2" t="n">
        <v>496037.53129999997</v>
      </c>
      <c r="AM2675" s="2"/>
    </row>
    <row r="2676">
      <c r="A2676" t="str">
        <f t="shared" si="451"/>
        <v>R&amp;D</v>
      </c>
      <c r="B2676" t="str">
        <f t="shared" si="452"/>
        <v>AN97</v>
      </c>
      <c r="C2676" t="str">
        <f t="shared" si="453"/>
        <v>R&amp;D- MEDICAL: OTHER (COMMERCIALIZED)</v>
      </c>
      <c r="D2676" s="2" t="n">
        <f t="shared" si="454"/>
        <v>0</v>
      </c>
      <c r="E2676" s="2" t="n">
        <f t="shared" si="455"/>
        <v>0</v>
      </c>
      <c r="F2676" s="2" t="n">
        <f t="shared" si="456"/>
        <v>0</v>
      </c>
      <c r="G2676" s="2" t="n">
        <f t="shared" si="457"/>
        <v>0</v>
      </c>
      <c r="H2676" s="3" t="e">
        <f t="shared" si="458"/>
        <v>#DIV/0!</v>
      </c>
      <c r="I2676" s="3" t="e">
        <f t="shared" si="459"/>
        <v>#DIV/0!</v>
      </c>
      <c r="J2676" s="3" t="e">
        <f t="shared" si="460"/>
        <v>#DIV/0!</v>
      </c>
      <c r="K2676" s="3" t="n">
        <f t="shared" si="461"/>
        <v>0</v>
      </c>
      <c r="L2676" s="3" t="n">
        <f>AM2676/SUM(AM1:AM$2860)</f>
        <v>0</v>
      </c>
      <c r="M2676" t="s">
        <v>36</v>
      </c>
      <c r="N2676" t="s">
        <v>6192</v>
      </c>
      <c r="O2676" t="s">
        <v>6193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 t="n">
        <v>45787.970063045497</v>
      </c>
      <c r="AA2676" s="2" t="n">
        <v>0</v>
      </c>
      <c r="AB2676" s="2"/>
      <c r="AC2676" s="2" t="n">
        <v>294301.98384245299</v>
      </c>
      <c r="AD2676" s="2"/>
      <c r="AE2676" s="2"/>
      <c r="AF2676" s="2"/>
      <c r="AG2676" s="2"/>
      <c r="AH2676" s="2" t="n">
        <v>0</v>
      </c>
      <c r="AI2676" s="2"/>
      <c r="AJ2676" s="2"/>
      <c r="AK2676" s="2"/>
      <c r="AL2676" s="2"/>
      <c r="AM2676" s="2"/>
    </row>
    <row r="2677">
      <c r="A2677" t="str">
        <f t="shared" si="451"/>
        <v>R&amp;D</v>
      </c>
      <c r="B2677" t="str">
        <f t="shared" si="452"/>
        <v>AP22</v>
      </c>
      <c r="C2677" t="str">
        <f t="shared" si="453"/>
        <v>LAND (APPLIED/EXPLORATORY)</v>
      </c>
      <c r="D2677" s="2" t="n">
        <f t="shared" si="454"/>
        <v>0</v>
      </c>
      <c r="E2677" s="2" t="n">
        <f t="shared" si="455"/>
        <v>0</v>
      </c>
      <c r="F2677" s="2" t="n">
        <f t="shared" si="456"/>
        <v>0</v>
      </c>
      <c r="G2677" s="2" t="n">
        <f t="shared" si="457"/>
        <v>0</v>
      </c>
      <c r="H2677" s="3" t="e">
        <f t="shared" si="458"/>
        <v>#DIV/0!</v>
      </c>
      <c r="I2677" s="3" t="e">
        <f t="shared" si="459"/>
        <v>#DIV/0!</v>
      </c>
      <c r="J2677" s="3" t="e">
        <f t="shared" si="460"/>
        <v>#DIV/0!</v>
      </c>
      <c r="K2677" s="3" t="n">
        <f t="shared" si="461"/>
        <v>0</v>
      </c>
      <c r="L2677" s="3" t="n">
        <f>AM2677/SUM(AM1:AM$2860)</f>
        <v>0</v>
      </c>
      <c r="M2677" t="s">
        <v>36</v>
      </c>
      <c r="N2677" t="s">
        <v>6194</v>
      </c>
      <c r="O2677" t="s">
        <v>6195</v>
      </c>
      <c r="P2677" s="2"/>
      <c r="Q2677" s="2"/>
      <c r="R2677" s="2"/>
      <c r="S2677" s="2" t="n">
        <v>106321.248356647</v>
      </c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</row>
    <row r="2678">
      <c r="A2678" t="str">
        <f t="shared" si="451"/>
        <v>R&amp;D</v>
      </c>
      <c r="B2678" t="str">
        <f t="shared" si="452"/>
        <v>AP24</v>
      </c>
      <c r="C2678" t="str">
        <f t="shared" si="453"/>
        <v>LAND (ENGINEERING)</v>
      </c>
      <c r="D2678" s="2" t="n">
        <f t="shared" si="454"/>
        <v>0</v>
      </c>
      <c r="E2678" s="2" t="n">
        <f t="shared" si="455"/>
        <v>0</v>
      </c>
      <c r="F2678" s="2" t="n">
        <f t="shared" si="456"/>
        <v>0</v>
      </c>
      <c r="G2678" s="2" t="n">
        <f t="shared" si="457"/>
        <v>0</v>
      </c>
      <c r="H2678" s="3" t="e">
        <f t="shared" si="458"/>
        <v>#DIV/0!</v>
      </c>
      <c r="I2678" s="3" t="e">
        <f t="shared" si="459"/>
        <v>#DIV/0!</v>
      </c>
      <c r="J2678" s="3" t="e">
        <f t="shared" si="460"/>
        <v>#DIV/0!</v>
      </c>
      <c r="K2678" s="3" t="n">
        <f t="shared" si="461"/>
        <v>0</v>
      </c>
      <c r="L2678" s="3" t="n">
        <f>AM2678/SUM(AM1:AM$2860)</f>
        <v>0</v>
      </c>
      <c r="M2678" t="s">
        <v>36</v>
      </c>
      <c r="N2678" t="s">
        <v>6196</v>
      </c>
      <c r="O2678" t="s">
        <v>6197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 t="n">
        <v>253982.04331922601</v>
      </c>
      <c r="AK2678" s="2"/>
      <c r="AL2678" s="2"/>
      <c r="AM2678" s="2"/>
    </row>
    <row r="2679">
      <c r="A2679" t="str">
        <f t="shared" si="451"/>
        <v>R&amp;D</v>
      </c>
      <c r="B2679" t="str">
        <f t="shared" si="452"/>
        <v>AP26</v>
      </c>
      <c r="C2679" t="str">
        <f t="shared" si="453"/>
        <v>LAND (MANAGEMENT/SUPPORT)</v>
      </c>
      <c r="D2679" s="2" t="n">
        <f t="shared" si="454"/>
        <v>0</v>
      </c>
      <c r="E2679" s="2" t="n">
        <f t="shared" si="455"/>
        <v>0</v>
      </c>
      <c r="F2679" s="2" t="n">
        <f t="shared" si="456"/>
        <v>0</v>
      </c>
      <c r="G2679" s="2" t="n">
        <f t="shared" si="457"/>
        <v>0</v>
      </c>
      <c r="H2679" s="3" t="e">
        <f t="shared" si="458"/>
        <v>#DIV/0!</v>
      </c>
      <c r="I2679" s="3" t="e">
        <f t="shared" si="459"/>
        <v>#DIV/0!</v>
      </c>
      <c r="J2679" s="3" t="e">
        <f t="shared" si="460"/>
        <v>#DIV/0!</v>
      </c>
      <c r="K2679" s="3" t="n">
        <f t="shared" si="461"/>
        <v>0</v>
      </c>
      <c r="L2679" s="3" t="n">
        <f>AM2679/SUM(AM1:AM$2860)</f>
        <v>0</v>
      </c>
      <c r="M2679" t="s">
        <v>36</v>
      </c>
      <c r="N2679" t="s">
        <v>6198</v>
      </c>
      <c r="O2679" t="s">
        <v>6199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 t="n">
        <v>300769.87674377201</v>
      </c>
      <c r="Z2679" s="2" t="n">
        <v>467169.16373520001</v>
      </c>
      <c r="AA2679" s="2"/>
      <c r="AB2679" s="2"/>
      <c r="AC2679" s="2" t="n">
        <v>117534.89745928701</v>
      </c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</row>
    <row r="2680">
      <c r="A2680" t="str">
        <f t="shared" si="451"/>
        <v>R&amp;D</v>
      </c>
      <c r="B2680" t="str">
        <f t="shared" si="452"/>
        <v>AP41</v>
      </c>
      <c r="C2680" t="str">
        <f t="shared" si="453"/>
        <v>R&amp;D- NATURAL RESOURCE: RECREATION (BASIC RESEARCH)</v>
      </c>
      <c r="D2680" s="2" t="n">
        <f t="shared" si="454"/>
        <v>0</v>
      </c>
      <c r="E2680" s="2" t="n">
        <f t="shared" si="455"/>
        <v>0</v>
      </c>
      <c r="F2680" s="2" t="n">
        <f t="shared" si="456"/>
        <v>0</v>
      </c>
      <c r="G2680" s="2" t="n">
        <f t="shared" si="457"/>
        <v>0</v>
      </c>
      <c r="H2680" s="3" t="e">
        <f t="shared" si="458"/>
        <v>#DIV/0!</v>
      </c>
      <c r="I2680" s="3" t="e">
        <f t="shared" si="459"/>
        <v>#DIV/0!</v>
      </c>
      <c r="J2680" s="3" t="e">
        <f t="shared" si="460"/>
        <v>#DIV/0!</v>
      </c>
      <c r="K2680" s="3" t="n">
        <f t="shared" si="461"/>
        <v>0</v>
      </c>
      <c r="L2680" s="3" t="n">
        <f>AM2680/SUM(AM1:AM$2860)</f>
        <v>0</v>
      </c>
      <c r="M2680" t="s">
        <v>36</v>
      </c>
      <c r="N2680" t="s">
        <v>6200</v>
      </c>
      <c r="O2680" t="s">
        <v>6201</v>
      </c>
      <c r="P2680" s="2"/>
      <c r="Q2680" s="2"/>
      <c r="R2680" s="2"/>
      <c r="S2680" s="2"/>
      <c r="T2680" s="2"/>
      <c r="U2680" s="2"/>
      <c r="V2680" s="2"/>
      <c r="W2680" s="2" t="n">
        <v>14152.4962167384</v>
      </c>
      <c r="X2680" s="2" t="n">
        <v>14289.929072110301</v>
      </c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</row>
    <row r="2681">
      <c r="A2681" t="str">
        <f t="shared" si="451"/>
        <v>R&amp;D</v>
      </c>
      <c r="B2681" t="str">
        <f t="shared" si="452"/>
        <v>AP43</v>
      </c>
      <c r="C2681" t="str">
        <f t="shared" si="453"/>
        <v>R&amp;D- NATURAL RESOURCE: RECREATION (ADVANCED DEVELOPMENT)</v>
      </c>
      <c r="D2681" s="2" t="n">
        <f t="shared" si="454"/>
        <v>0</v>
      </c>
      <c r="E2681" s="2" t="n">
        <f t="shared" si="455"/>
        <v>0</v>
      </c>
      <c r="F2681" s="2" t="n">
        <f t="shared" si="456"/>
        <v>0</v>
      </c>
      <c r="G2681" s="2" t="n">
        <f t="shared" si="457"/>
        <v>0</v>
      </c>
      <c r="H2681" s="3" t="e">
        <f t="shared" si="458"/>
        <v>#DIV/0!</v>
      </c>
      <c r="I2681" s="3" t="e">
        <f t="shared" si="459"/>
        <v>#DIV/0!</v>
      </c>
      <c r="J2681" s="3" t="e">
        <f t="shared" si="460"/>
        <v>#DIV/0!</v>
      </c>
      <c r="K2681" s="3" t="n">
        <f t="shared" si="461"/>
        <v>0</v>
      </c>
      <c r="L2681" s="3" t="n">
        <f>AM2681/SUM(AM1:AM$2860)</f>
        <v>0</v>
      </c>
      <c r="M2681" t="s">
        <v>36</v>
      </c>
      <c r="N2681" t="s">
        <v>6202</v>
      </c>
      <c r="O2681" t="s">
        <v>6203</v>
      </c>
      <c r="P2681" s="2"/>
      <c r="Q2681" s="2"/>
      <c r="R2681" s="2"/>
      <c r="S2681" s="2"/>
      <c r="T2681" s="2"/>
      <c r="U2681" s="2"/>
      <c r="V2681" s="2" t="n">
        <v>4507.5865414846703</v>
      </c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</row>
    <row r="2682">
      <c r="A2682" t="str">
        <f t="shared" si="451"/>
        <v>R&amp;D</v>
      </c>
      <c r="B2682" t="str">
        <f t="shared" si="452"/>
        <v>AP45</v>
      </c>
      <c r="C2682" t="str">
        <f t="shared" si="453"/>
        <v>R&amp;D- NATURAL RESOURCE: RECREATION (OPERATIONAL SYSTEMS DEVELOPMENT)</v>
      </c>
      <c r="D2682" s="2" t="n">
        <f t="shared" si="454"/>
        <v>0</v>
      </c>
      <c r="E2682" s="2" t="n">
        <f t="shared" si="455"/>
        <v>0</v>
      </c>
      <c r="F2682" s="2" t="n">
        <f t="shared" si="456"/>
        <v>0</v>
      </c>
      <c r="G2682" s="2" t="n">
        <f t="shared" si="457"/>
        <v>0</v>
      </c>
      <c r="H2682" s="3" t="e">
        <f t="shared" si="458"/>
        <v>#DIV/0!</v>
      </c>
      <c r="I2682" s="3" t="e">
        <f t="shared" si="459"/>
        <v>#DIV/0!</v>
      </c>
      <c r="J2682" s="3" t="e">
        <f t="shared" si="460"/>
        <v>#DIV/0!</v>
      </c>
      <c r="K2682" s="3" t="n">
        <f t="shared" si="461"/>
        <v>0</v>
      </c>
      <c r="L2682" s="3" t="n">
        <f>AM2682/SUM(AM1:AM$2860)</f>
        <v>0</v>
      </c>
      <c r="M2682" t="s">
        <v>36</v>
      </c>
      <c r="N2682" t="s">
        <v>6204</v>
      </c>
      <c r="O2682" t="s">
        <v>6205</v>
      </c>
      <c r="P2682" s="2"/>
      <c r="Q2682" s="2"/>
      <c r="R2682" s="2"/>
      <c r="S2682" s="2"/>
      <c r="T2682" s="2"/>
      <c r="U2682" s="2" t="n">
        <v>15428.337844415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</row>
    <row r="2683">
      <c r="A2683" t="str">
        <f t="shared" si="451"/>
        <v>R&amp;D</v>
      </c>
      <c r="B2683" t="str">
        <f t="shared" si="452"/>
        <v>AP46</v>
      </c>
      <c r="C2683" t="str">
        <f t="shared" si="453"/>
        <v>R&amp;D- NATURAL RESOURCE: RECREATION (MANAGEMENT/SUPPORT)</v>
      </c>
      <c r="D2683" s="2" t="n">
        <f t="shared" si="454"/>
        <v>0</v>
      </c>
      <c r="E2683" s="2" t="n">
        <f t="shared" si="455"/>
        <v>0</v>
      </c>
      <c r="F2683" s="2" t="n">
        <f t="shared" si="456"/>
        <v>0</v>
      </c>
      <c r="G2683" s="2" t="n">
        <f t="shared" si="457"/>
        <v>0</v>
      </c>
      <c r="H2683" s="3" t="e">
        <f t="shared" si="458"/>
        <v>#DIV/0!</v>
      </c>
      <c r="I2683" s="3" t="e">
        <f t="shared" si="459"/>
        <v>#DIV/0!</v>
      </c>
      <c r="J2683" s="3" t="e">
        <f t="shared" si="460"/>
        <v>#DIV/0!</v>
      </c>
      <c r="K2683" s="3" t="n">
        <f t="shared" si="461"/>
        <v>0</v>
      </c>
      <c r="L2683" s="3" t="n">
        <f>AM2683/SUM(AM1:AM$2860)</f>
        <v>0</v>
      </c>
      <c r="M2683" t="s">
        <v>36</v>
      </c>
      <c r="N2683" t="s">
        <v>6206</v>
      </c>
      <c r="O2683" t="s">
        <v>6207</v>
      </c>
      <c r="P2683" s="2"/>
      <c r="Q2683" s="2"/>
      <c r="R2683" s="2"/>
      <c r="S2683" s="2"/>
      <c r="T2683" s="2"/>
      <c r="U2683" s="2"/>
      <c r="V2683" s="2"/>
      <c r="W2683" s="2" t="n">
        <v>13608.169439171499</v>
      </c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</row>
    <row r="2684">
      <c r="A2684" t="str">
        <f t="shared" si="451"/>
        <v>R&amp;D</v>
      </c>
      <c r="B2684" t="str">
        <f t="shared" si="452"/>
        <v>AP51</v>
      </c>
      <c r="C2684" t="str">
        <f t="shared" si="453"/>
        <v>MARINE AND OCEANOGRAPHIC (BASIC)</v>
      </c>
      <c r="D2684" s="2" t="n">
        <f t="shared" si="454"/>
        <v>0</v>
      </c>
      <c r="E2684" s="2" t="n">
        <f t="shared" si="455"/>
        <v>0</v>
      </c>
      <c r="F2684" s="2" t="n">
        <f t="shared" si="456"/>
        <v>0</v>
      </c>
      <c r="G2684" s="2" t="n">
        <f t="shared" si="457"/>
        <v>0</v>
      </c>
      <c r="H2684" s="3" t="e">
        <f t="shared" si="458"/>
        <v>#DIV/0!</v>
      </c>
      <c r="I2684" s="3" t="e">
        <f t="shared" si="459"/>
        <v>#DIV/0!</v>
      </c>
      <c r="J2684" s="3" t="e">
        <f t="shared" si="460"/>
        <v>#DIV/0!</v>
      </c>
      <c r="K2684" s="3" t="n">
        <f t="shared" si="461"/>
        <v>0</v>
      </c>
      <c r="L2684" s="3" t="n">
        <f>AM2684/SUM(AM1:AM$2860)</f>
        <v>0</v>
      </c>
      <c r="M2684" t="s">
        <v>36</v>
      </c>
      <c r="N2684" t="s">
        <v>6208</v>
      </c>
      <c r="O2684" t="s">
        <v>6209</v>
      </c>
      <c r="P2684" s="2" t="n">
        <v>273824.23445458099</v>
      </c>
      <c r="Q2684" s="2" t="n">
        <v>296247.05190029799</v>
      </c>
      <c r="R2684" s="2" t="n">
        <v>46585.869280867701</v>
      </c>
      <c r="S2684" s="2"/>
      <c r="T2684" s="2" t="n">
        <v>113271.550879416</v>
      </c>
      <c r="U2684" s="2" t="n">
        <v>118866.197538654</v>
      </c>
      <c r="V2684" s="2" t="n">
        <v>175356.86079593399</v>
      </c>
      <c r="W2684" s="2" t="n">
        <v>3181818.6321248799</v>
      </c>
      <c r="X2684" s="2" t="n">
        <v>3282190.0904191402</v>
      </c>
      <c r="Y2684" s="2" t="n">
        <v>3330346.10864879</v>
      </c>
      <c r="Z2684" s="2" t="n">
        <v>5611605.3197285198</v>
      </c>
      <c r="AA2684" s="2" t="n">
        <v>6849524.1726616696</v>
      </c>
      <c r="AB2684" s="2" t="n">
        <v>19377188.462919001</v>
      </c>
      <c r="AC2684" s="2" t="n">
        <v>135161.84501209101</v>
      </c>
      <c r="AD2684" s="2" t="n">
        <v>0</v>
      </c>
      <c r="AE2684" s="2" t="n">
        <v>0</v>
      </c>
      <c r="AF2684" s="2"/>
      <c r="AG2684" s="2" t="n">
        <v>23446.938851601299</v>
      </c>
      <c r="AH2684" s="2" t="n">
        <v>143788.220070449</v>
      </c>
      <c r="AI2684" s="2"/>
      <c r="AJ2684" s="2"/>
      <c r="AK2684" s="2"/>
      <c r="AL2684" s="2"/>
      <c r="AM2684" s="2"/>
    </row>
    <row r="2685">
      <c r="A2685" t="str">
        <f t="shared" si="451"/>
        <v>R&amp;D</v>
      </c>
      <c r="B2685" t="str">
        <f t="shared" si="452"/>
        <v>AP52</v>
      </c>
      <c r="C2685" t="str">
        <f t="shared" si="453"/>
        <v>R&amp;D- NATURAL RESOURCE: MARINE AND OCEANOGRAPHIC (APPLIED RESEARCH/EXPLORATORY DEVELOPMENT)</v>
      </c>
      <c r="D2685" s="2" t="n">
        <f t="shared" si="454"/>
        <v>82773.876603885699</v>
      </c>
      <c r="E2685" s="2" t="n">
        <f t="shared" si="455"/>
        <v>342805.04863197001</v>
      </c>
      <c r="F2685" s="2" t="n">
        <f t="shared" si="456"/>
        <v>0</v>
      </c>
      <c r="G2685" s="2" t="n">
        <f t="shared" si="457"/>
        <v>0</v>
      </c>
      <c r="H2685" s="3" t="n">
        <f t="shared" si="458"/>
        <v>-1</v>
      </c>
      <c r="I2685" s="3" t="n">
        <f t="shared" si="459"/>
        <v>-1</v>
      </c>
      <c r="J2685" s="3" t="e">
        <f t="shared" si="460"/>
        <v>#DIV/0!</v>
      </c>
      <c r="K2685" s="3" t="n">
        <f t="shared" si="461"/>
        <v>0</v>
      </c>
      <c r="L2685" s="3" t="n">
        <f>AM2685/SUM(AM1:AM$2860)</f>
        <v>0</v>
      </c>
      <c r="M2685" t="s">
        <v>36</v>
      </c>
      <c r="N2685" t="s">
        <v>6210</v>
      </c>
      <c r="O2685" t="s">
        <v>6211</v>
      </c>
      <c r="P2685" s="2" t="n">
        <v>2739625.4094684101</v>
      </c>
      <c r="Q2685" s="2" t="n">
        <v>6205436.9806653401</v>
      </c>
      <c r="R2685" s="2" t="n">
        <v>6351602.3339256505</v>
      </c>
      <c r="S2685" s="2" t="n">
        <v>1749829.6562078099</v>
      </c>
      <c r="T2685" s="2" t="n">
        <v>1046078.7627741901</v>
      </c>
      <c r="U2685" s="2" t="n">
        <v>5303326.1964674899</v>
      </c>
      <c r="V2685" s="2" t="n">
        <v>3020454.8866471001</v>
      </c>
      <c r="W2685" s="2" t="n">
        <v>2702994.7781534698</v>
      </c>
      <c r="X2685" s="2" t="n">
        <v>1698925.9349390401</v>
      </c>
      <c r="Y2685" s="2" t="n">
        <v>1594267.1215311601</v>
      </c>
      <c r="Z2685" s="2" t="n">
        <v>1475786.29120134</v>
      </c>
      <c r="AA2685" s="2" t="n">
        <v>586292.47385344096</v>
      </c>
      <c r="AB2685" s="2" t="n">
        <v>424323.46663891902</v>
      </c>
      <c r="AC2685" s="2"/>
      <c r="AD2685" s="2"/>
      <c r="AE2685" s="2" t="n">
        <v>82773.876603885699</v>
      </c>
      <c r="AF2685" s="2" t="n">
        <v>43442.638130768399</v>
      </c>
      <c r="AG2685" s="2" t="n">
        <v>658355.02798496501</v>
      </c>
      <c r="AH2685" s="2" t="n">
        <v>857638.34004577994</v>
      </c>
      <c r="AI2685" s="2" t="n">
        <v>731770.44952311704</v>
      </c>
      <c r="AJ2685" s="2" t="n">
        <v>663188.22969314596</v>
      </c>
      <c r="AK2685" s="2" t="n">
        <v>342805.04863197001</v>
      </c>
      <c r="AL2685" s="2" t="n">
        <v>0</v>
      </c>
      <c r="AM2685" s="2"/>
    </row>
    <row r="2686">
      <c r="A2686" t="str">
        <f t="shared" si="451"/>
        <v>R&amp;D</v>
      </c>
      <c r="B2686" t="str">
        <f t="shared" si="452"/>
        <v>AP53</v>
      </c>
      <c r="C2686" t="str">
        <f t="shared" si="453"/>
        <v>MARINE AND OCEANOGRAPHIC (ADVANCED)</v>
      </c>
      <c r="D2686" s="2" t="n">
        <f t="shared" si="454"/>
        <v>0</v>
      </c>
      <c r="E2686" s="2" t="n">
        <f t="shared" si="455"/>
        <v>0</v>
      </c>
      <c r="F2686" s="2" t="n">
        <f t="shared" si="456"/>
        <v>0</v>
      </c>
      <c r="G2686" s="2" t="n">
        <f t="shared" si="457"/>
        <v>0</v>
      </c>
      <c r="H2686" s="3" t="e">
        <f t="shared" si="458"/>
        <v>#DIV/0!</v>
      </c>
      <c r="I2686" s="3" t="e">
        <f t="shared" si="459"/>
        <v>#DIV/0!</v>
      </c>
      <c r="J2686" s="3" t="e">
        <f t="shared" si="460"/>
        <v>#DIV/0!</v>
      </c>
      <c r="K2686" s="3" t="n">
        <f t="shared" si="461"/>
        <v>0</v>
      </c>
      <c r="L2686" s="3" t="n">
        <f>AM2686/SUM(AM1:AM$2860)</f>
        <v>0</v>
      </c>
      <c r="M2686" t="s">
        <v>36</v>
      </c>
      <c r="N2686" t="s">
        <v>6212</v>
      </c>
      <c r="O2686" t="s">
        <v>6213</v>
      </c>
      <c r="P2686" s="2"/>
      <c r="Q2686" s="2"/>
      <c r="R2686" s="2" t="n">
        <v>77648.292020914203</v>
      </c>
      <c r="S2686" s="2" t="n">
        <v>650025.24268679798</v>
      </c>
      <c r="T2686" s="2" t="n">
        <v>199322.23004388399</v>
      </c>
      <c r="U2686" s="2" t="n">
        <v>1250082.2648588601</v>
      </c>
      <c r="V2686" s="2" t="n">
        <v>2479316.2999271699</v>
      </c>
      <c r="W2686" s="2" t="n">
        <v>704072.01554309903</v>
      </c>
      <c r="X2686" s="2" t="n">
        <v>7376.6424105651504</v>
      </c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</row>
    <row r="2687">
      <c r="A2687" t="str">
        <f t="shared" si="451"/>
        <v>R&amp;D</v>
      </c>
      <c r="B2687" t="str">
        <f t="shared" si="452"/>
        <v>AP54</v>
      </c>
      <c r="C2687" t="str">
        <f t="shared" si="453"/>
        <v>R&amp;D-NAT RES-MARINE &amp; OCEAN-ENG DEV</v>
      </c>
      <c r="D2687" s="2" t="n">
        <f t="shared" si="454"/>
        <v>0</v>
      </c>
      <c r="E2687" s="2" t="n">
        <f t="shared" si="455"/>
        <v>0</v>
      </c>
      <c r="F2687" s="2" t="n">
        <f t="shared" si="456"/>
        <v>0</v>
      </c>
      <c r="G2687" s="2" t="n">
        <f t="shared" si="457"/>
        <v>0</v>
      </c>
      <c r="H2687" s="3" t="e">
        <f t="shared" si="458"/>
        <v>#DIV/0!</v>
      </c>
      <c r="I2687" s="3" t="e">
        <f t="shared" si="459"/>
        <v>#DIV/0!</v>
      </c>
      <c r="J2687" s="3" t="e">
        <f t="shared" si="460"/>
        <v>#DIV/0!</v>
      </c>
      <c r="K2687" s="3" t="n">
        <f t="shared" si="461"/>
        <v>0</v>
      </c>
      <c r="L2687" s="3" t="n">
        <f>AM2687/SUM(AM1:AM$2860)</f>
        <v>0</v>
      </c>
      <c r="M2687" t="s">
        <v>36</v>
      </c>
      <c r="N2687" t="s">
        <v>6214</v>
      </c>
      <c r="O2687" t="s">
        <v>6215</v>
      </c>
      <c r="P2687" s="2"/>
      <c r="Q2687" s="2"/>
      <c r="R2687" s="2"/>
      <c r="S2687" s="2"/>
      <c r="T2687" s="2"/>
      <c r="U2687" s="2"/>
      <c r="V2687" s="2"/>
      <c r="W2687" s="2"/>
      <c r="X2687" s="2" t="n">
        <v>29186.380320322402</v>
      </c>
      <c r="Y2687" s="2"/>
      <c r="Z2687" s="2" t="n">
        <v>24002.263485128598</v>
      </c>
      <c r="AA2687" s="2"/>
      <c r="AB2687" s="2"/>
      <c r="AC2687" s="2"/>
      <c r="AD2687" s="2"/>
      <c r="AE2687" s="2"/>
      <c r="AF2687" s="2"/>
      <c r="AG2687" s="2"/>
      <c r="AH2687" s="2" t="n">
        <v>103612.93660984701</v>
      </c>
      <c r="AI2687" s="2"/>
      <c r="AJ2687" s="2"/>
      <c r="AK2687" s="2"/>
      <c r="AL2687" s="2"/>
      <c r="AM2687" s="2"/>
    </row>
    <row r="2688">
      <c r="A2688" t="str">
        <f t="shared" si="451"/>
        <v>R&amp;D</v>
      </c>
      <c r="B2688" t="str">
        <f t="shared" si="452"/>
        <v>AP55</v>
      </c>
      <c r="C2688" t="str">
        <f t="shared" si="453"/>
        <v>R&amp;D- NATURAL RESOURCE: MARINE AND OCEANOGRAPHIC (OPERATIONAL SYSTEMS DEVELOPMENT)</v>
      </c>
      <c r="D2688" s="2" t="n">
        <f t="shared" si="454"/>
        <v>0</v>
      </c>
      <c r="E2688" s="2" t="n">
        <f t="shared" si="455"/>
        <v>0</v>
      </c>
      <c r="F2688" s="2" t="n">
        <f t="shared" si="456"/>
        <v>0</v>
      </c>
      <c r="G2688" s="2" t="n">
        <f t="shared" si="457"/>
        <v>0</v>
      </c>
      <c r="H2688" s="3" t="e">
        <f t="shared" si="458"/>
        <v>#DIV/0!</v>
      </c>
      <c r="I2688" s="3" t="e">
        <f t="shared" si="459"/>
        <v>#DIV/0!</v>
      </c>
      <c r="J2688" s="3" t="e">
        <f t="shared" si="460"/>
        <v>#DIV/0!</v>
      </c>
      <c r="K2688" s="3" t="n">
        <f t="shared" si="461"/>
        <v>0</v>
      </c>
      <c r="L2688" s="3" t="n">
        <f>AM2688/SUM(AM1:AM$2860)</f>
        <v>0</v>
      </c>
      <c r="M2688" t="s">
        <v>36</v>
      </c>
      <c r="N2688" t="s">
        <v>6216</v>
      </c>
      <c r="O2688" t="s">
        <v>6217</v>
      </c>
      <c r="P2688" s="2" t="n">
        <v>77070.323373989493</v>
      </c>
      <c r="Q2688" s="2"/>
      <c r="R2688" s="2"/>
      <c r="S2688" s="2"/>
      <c r="T2688" s="2"/>
      <c r="U2688" s="2" t="n">
        <v>239646.68121763799</v>
      </c>
      <c r="V2688" s="2"/>
      <c r="W2688" s="2"/>
      <c r="X2688" s="2"/>
      <c r="Y2688" s="2"/>
      <c r="Z2688" s="2"/>
      <c r="AA2688" s="2" t="n">
        <v>4380.0558370285598</v>
      </c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</row>
    <row r="2689">
      <c r="A2689" t="str">
        <f t="shared" ref="A2689:A2752" si="462">M2689</f>
        <v>R&amp;D</v>
      </c>
      <c r="B2689" t="str">
        <f t="shared" ref="B2689:B2752" si="463">N2689</f>
        <v>AP56</v>
      </c>
      <c r="C2689" t="str">
        <f t="shared" ref="C2689:C2752" si="464">O2689</f>
        <v>R&amp;D- NATURAL RESOURCE: MARINE AND OCEANOGRAPHIC (MANAGEMENT/SUPPORT)</v>
      </c>
      <c r="D2689" s="2" t="n">
        <f t="shared" ref="D2689:D2752" si="465">AE2689</f>
        <v>0</v>
      </c>
      <c r="E2689" s="2" t="n">
        <f t="shared" ref="E2689:E2752" si="466">AK2689</f>
        <v>0</v>
      </c>
      <c r="F2689" s="2" t="n">
        <f t="shared" ref="F2689:F2752" si="467">AL2689</f>
        <v>0</v>
      </c>
      <c r="G2689" s="2" t="n">
        <f t="shared" ref="G2689:G2752" si="468">AM2689</f>
        <v>0</v>
      </c>
      <c r="H2689" s="3" t="e">
        <f t="shared" si="458"/>
        <v>#DIV/0!</v>
      </c>
      <c r="I2689" s="3" t="e">
        <f t="shared" si="459"/>
        <v>#DIV/0!</v>
      </c>
      <c r="J2689" s="3" t="e">
        <f t="shared" si="460"/>
        <v>#DIV/0!</v>
      </c>
      <c r="K2689" s="3" t="n">
        <f t="shared" si="461"/>
        <v>0</v>
      </c>
      <c r="L2689" s="3" t="n">
        <f>AM2689/SUM(AM1:AM$2860)</f>
        <v>0</v>
      </c>
      <c r="M2689" t="s">
        <v>36</v>
      </c>
      <c r="N2689" t="s">
        <v>6218</v>
      </c>
      <c r="O2689" t="s">
        <v>6219</v>
      </c>
      <c r="P2689" s="2"/>
      <c r="Q2689" s="2" t="n">
        <v>110388.695288976</v>
      </c>
      <c r="R2689" s="2" t="n">
        <v>46539.280305655098</v>
      </c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 t="n">
        <v>126175.361311616</v>
      </c>
      <c r="AK2689" s="2" t="n">
        <v>0</v>
      </c>
      <c r="AL2689" s="2"/>
      <c r="AM2689" s="2"/>
    </row>
    <row r="2690">
      <c r="A2690" t="str">
        <f t="shared" si="462"/>
        <v>R&amp;D</v>
      </c>
      <c r="B2690" t="str">
        <f t="shared" si="463"/>
        <v>AP61</v>
      </c>
      <c r="C2690" t="str">
        <f t="shared" si="464"/>
        <v>MARINE FISHERIES (BASIC)</v>
      </c>
      <c r="D2690" s="2" t="n">
        <f t="shared" si="465"/>
        <v>0</v>
      </c>
      <c r="E2690" s="2" t="n">
        <f t="shared" si="466"/>
        <v>0</v>
      </c>
      <c r="F2690" s="2" t="n">
        <f t="shared" si="467"/>
        <v>0</v>
      </c>
      <c r="G2690" s="2" t="n">
        <f t="shared" si="468"/>
        <v>0</v>
      </c>
      <c r="H2690" s="3" t="e">
        <f t="shared" ref="H2690:H2753" si="469">AL2690/AK2690-1</f>
        <v>#DIV/0!</v>
      </c>
      <c r="I2690" s="3" t="e">
        <f t="shared" ref="I2690:I2753" si="470">AL2690/AE2690-1</f>
        <v>#DIV/0!</v>
      </c>
      <c r="J2690" s="3" t="e">
        <f t="shared" ref="J2690:J2753" si="471">AM2690/AL2690</f>
        <v>#DIV/0!</v>
      </c>
      <c r="K2690" s="3" t="n">
        <f t="shared" ref="K2690:K2753" si="472">AL2690/SUM(AL$1:AL$2860)</f>
        <v>0</v>
      </c>
      <c r="L2690" s="3" t="n">
        <f>AM2690/SUM(AM1:AM$2860)</f>
        <v>0</v>
      </c>
      <c r="M2690" t="s">
        <v>36</v>
      </c>
      <c r="N2690" t="s">
        <v>6220</v>
      </c>
      <c r="O2690" t="s">
        <v>6221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 t="n">
        <v>8185.4499984382201</v>
      </c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</row>
    <row r="2691">
      <c r="A2691" t="str">
        <f t="shared" si="462"/>
        <v>R&amp;D</v>
      </c>
      <c r="B2691" t="str">
        <f t="shared" si="463"/>
        <v>AP63</v>
      </c>
      <c r="C2691" t="str">
        <f t="shared" si="464"/>
        <v>MARINE FISHERIES (ADVANCED)</v>
      </c>
      <c r="D2691" s="2" t="n">
        <f t="shared" si="465"/>
        <v>0</v>
      </c>
      <c r="E2691" s="2" t="n">
        <f t="shared" si="466"/>
        <v>0</v>
      </c>
      <c r="F2691" s="2" t="n">
        <f t="shared" si="467"/>
        <v>0</v>
      </c>
      <c r="G2691" s="2" t="n">
        <f t="shared" si="468"/>
        <v>0</v>
      </c>
      <c r="H2691" s="3" t="e">
        <f t="shared" si="469"/>
        <v>#DIV/0!</v>
      </c>
      <c r="I2691" s="3" t="e">
        <f t="shared" si="470"/>
        <v>#DIV/0!</v>
      </c>
      <c r="J2691" s="3" t="e">
        <f t="shared" si="471"/>
        <v>#DIV/0!</v>
      </c>
      <c r="K2691" s="3" t="n">
        <f t="shared" si="472"/>
        <v>0</v>
      </c>
      <c r="L2691" s="3" t="n">
        <f>AM2691/SUM(AM1:AM$2860)</f>
        <v>0</v>
      </c>
      <c r="M2691" t="s">
        <v>36</v>
      </c>
      <c r="N2691" t="s">
        <v>6222</v>
      </c>
      <c r="O2691" t="s">
        <v>6223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 t="n">
        <v>10358.9070586626</v>
      </c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</row>
    <row r="2692">
      <c r="A2692" t="str">
        <f t="shared" si="462"/>
        <v>R&amp;D</v>
      </c>
      <c r="B2692" t="str">
        <f t="shared" si="463"/>
        <v>AP64</v>
      </c>
      <c r="C2692" t="str">
        <f t="shared" si="464"/>
        <v>MARINE FISHERIES (ENGINEERING)</v>
      </c>
      <c r="D2692" s="2" t="n">
        <f t="shared" si="465"/>
        <v>0</v>
      </c>
      <c r="E2692" s="2" t="n">
        <f t="shared" si="466"/>
        <v>0</v>
      </c>
      <c r="F2692" s="2" t="n">
        <f t="shared" si="467"/>
        <v>0</v>
      </c>
      <c r="G2692" s="2" t="n">
        <f t="shared" si="468"/>
        <v>0</v>
      </c>
      <c r="H2692" s="3" t="e">
        <f t="shared" si="469"/>
        <v>#DIV/0!</v>
      </c>
      <c r="I2692" s="3" t="e">
        <f t="shared" si="470"/>
        <v>#DIV/0!</v>
      </c>
      <c r="J2692" s="3" t="e">
        <f t="shared" si="471"/>
        <v>#DIV/0!</v>
      </c>
      <c r="K2692" s="3" t="n">
        <f t="shared" si="472"/>
        <v>0</v>
      </c>
      <c r="L2692" s="3" t="n">
        <f>AM2692/SUM(AM1:AM$2860)</f>
        <v>0</v>
      </c>
      <c r="M2692" t="s">
        <v>36</v>
      </c>
      <c r="N2692" t="s">
        <v>6224</v>
      </c>
      <c r="O2692" t="s">
        <v>6225</v>
      </c>
      <c r="P2692" s="2"/>
      <c r="Q2692" s="2"/>
      <c r="R2692" s="2"/>
      <c r="S2692" s="2"/>
      <c r="T2692" s="2" t="n">
        <v>148747.93286857</v>
      </c>
      <c r="U2692" s="2"/>
      <c r="V2692" s="2" t="n">
        <v>5954.65604224045</v>
      </c>
      <c r="W2692" s="2"/>
      <c r="X2692" s="2" t="n">
        <v>0</v>
      </c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</row>
    <row r="2693">
      <c r="A2693" t="str">
        <f t="shared" si="462"/>
        <v>R&amp;D</v>
      </c>
      <c r="B2693" t="str">
        <f t="shared" si="463"/>
        <v>AP71</v>
      </c>
      <c r="C2693" t="str">
        <f t="shared" si="464"/>
        <v>ATMOSPHERIC (BASIC)</v>
      </c>
      <c r="D2693" s="2" t="n">
        <f t="shared" si="465"/>
        <v>0</v>
      </c>
      <c r="E2693" s="2" t="n">
        <f t="shared" si="466"/>
        <v>0</v>
      </c>
      <c r="F2693" s="2" t="n">
        <f t="shared" si="467"/>
        <v>0</v>
      </c>
      <c r="G2693" s="2" t="n">
        <f t="shared" si="468"/>
        <v>0</v>
      </c>
      <c r="H2693" s="3" t="e">
        <f t="shared" si="469"/>
        <v>#DIV/0!</v>
      </c>
      <c r="I2693" s="3" t="e">
        <f t="shared" si="470"/>
        <v>#DIV/0!</v>
      </c>
      <c r="J2693" s="3" t="e">
        <f t="shared" si="471"/>
        <v>#DIV/0!</v>
      </c>
      <c r="K2693" s="3" t="n">
        <f t="shared" si="472"/>
        <v>0</v>
      </c>
      <c r="L2693" s="3" t="n">
        <f>AM2693/SUM(AM1:AM$2860)</f>
        <v>0</v>
      </c>
      <c r="M2693" t="s">
        <v>36</v>
      </c>
      <c r="N2693" t="s">
        <v>6226</v>
      </c>
      <c r="O2693" t="s">
        <v>6227</v>
      </c>
      <c r="P2693" s="2"/>
      <c r="Q2693" s="2" t="n">
        <v>67310.949555297193</v>
      </c>
      <c r="R2693" s="2"/>
      <c r="S2693" s="2"/>
      <c r="T2693" s="2"/>
      <c r="U2693" s="2"/>
      <c r="V2693" s="2"/>
      <c r="W2693" s="2"/>
      <c r="X2693" s="2"/>
      <c r="Y2693" s="2" t="n">
        <v>126872.198757714</v>
      </c>
      <c r="Z2693" s="2" t="n">
        <v>-59252.786352022202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</row>
    <row r="2694">
      <c r="A2694" t="str">
        <f t="shared" si="462"/>
        <v>R&amp;D</v>
      </c>
      <c r="B2694" t="str">
        <f t="shared" si="463"/>
        <v>AP72</v>
      </c>
      <c r="C2694" t="str">
        <f t="shared" si="464"/>
        <v>ATMOSPHERIC (APPLIED/EXPLORATORY)</v>
      </c>
      <c r="D2694" s="2" t="n">
        <f t="shared" si="465"/>
        <v>0</v>
      </c>
      <c r="E2694" s="2" t="n">
        <f t="shared" si="466"/>
        <v>0</v>
      </c>
      <c r="F2694" s="2" t="n">
        <f t="shared" si="467"/>
        <v>0</v>
      </c>
      <c r="G2694" s="2" t="n">
        <f t="shared" si="468"/>
        <v>0</v>
      </c>
      <c r="H2694" s="3" t="e">
        <f t="shared" si="469"/>
        <v>#DIV/0!</v>
      </c>
      <c r="I2694" s="3" t="e">
        <f t="shared" si="470"/>
        <v>#DIV/0!</v>
      </c>
      <c r="J2694" s="3" t="e">
        <f t="shared" si="471"/>
        <v>#DIV/0!</v>
      </c>
      <c r="K2694" s="3" t="n">
        <f t="shared" si="472"/>
        <v>0</v>
      </c>
      <c r="L2694" s="3" t="n">
        <f>AM2694/SUM(AM1:AM$2860)</f>
        <v>0</v>
      </c>
      <c r="M2694" t="s">
        <v>36</v>
      </c>
      <c r="N2694" t="s">
        <v>6228</v>
      </c>
      <c r="O2694" t="s">
        <v>6229</v>
      </c>
      <c r="P2694" s="2"/>
      <c r="Q2694" s="2"/>
      <c r="R2694" s="2"/>
      <c r="S2694" s="2" t="n">
        <v>994228.32211050799</v>
      </c>
      <c r="T2694" s="2"/>
      <c r="U2694" s="2" t="n">
        <v>77172.005970903905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 t="n">
        <v>83302.663325335801</v>
      </c>
      <c r="AK2694" s="2"/>
      <c r="AL2694" s="2"/>
      <c r="AM2694" s="2"/>
    </row>
    <row r="2695">
      <c r="A2695" t="str">
        <f t="shared" si="462"/>
        <v>R&amp;D</v>
      </c>
      <c r="B2695" t="str">
        <f t="shared" si="463"/>
        <v>AP91</v>
      </c>
      <c r="C2695" t="str">
        <f t="shared" si="464"/>
        <v>OTHER NATURAL RESOURCES (BASIC)</v>
      </c>
      <c r="D2695" s="2" t="n">
        <f t="shared" si="465"/>
        <v>0</v>
      </c>
      <c r="E2695" s="2" t="n">
        <f t="shared" si="466"/>
        <v>0</v>
      </c>
      <c r="F2695" s="2" t="n">
        <f t="shared" si="467"/>
        <v>0</v>
      </c>
      <c r="G2695" s="2" t="n">
        <f t="shared" si="468"/>
        <v>0</v>
      </c>
      <c r="H2695" s="3" t="e">
        <f t="shared" si="469"/>
        <v>#DIV/0!</v>
      </c>
      <c r="I2695" s="3" t="e">
        <f t="shared" si="470"/>
        <v>#DIV/0!</v>
      </c>
      <c r="J2695" s="3" t="e">
        <f t="shared" si="471"/>
        <v>#DIV/0!</v>
      </c>
      <c r="K2695" s="3" t="n">
        <f t="shared" si="472"/>
        <v>0</v>
      </c>
      <c r="L2695" s="3" t="n">
        <f>AM2695/SUM(AM1:AM$2860)</f>
        <v>0</v>
      </c>
      <c r="M2695" t="s">
        <v>36</v>
      </c>
      <c r="N2695" t="s">
        <v>6230</v>
      </c>
      <c r="O2695" t="s">
        <v>6231</v>
      </c>
      <c r="P2695" s="2" t="n">
        <v>310084.44823149999</v>
      </c>
      <c r="Q2695" s="2" t="n">
        <v>398174.15981138201</v>
      </c>
      <c r="R2695" s="2"/>
      <c r="S2695" s="2"/>
      <c r="T2695" s="2"/>
      <c r="U2695" s="2" t="n">
        <v>3534.0667206070898</v>
      </c>
      <c r="V2695" s="2" t="n">
        <v>58783.178830701399</v>
      </c>
      <c r="W2695" s="2" t="n">
        <v>33244.757939896001</v>
      </c>
      <c r="X2695" s="2" t="n">
        <v>0</v>
      </c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</row>
    <row r="2696">
      <c r="A2696" t="str">
        <f t="shared" si="462"/>
        <v>R&amp;D</v>
      </c>
      <c r="B2696" t="str">
        <f t="shared" si="463"/>
        <v>AP92</v>
      </c>
      <c r="C2696" t="str">
        <f t="shared" si="464"/>
        <v>R&amp;D- NATURAL RESOURCE: OTHER (APPLIED RESEARCH/EXPLORATORY DEVELOPMENT)</v>
      </c>
      <c r="D2696" s="2" t="n">
        <f t="shared" si="465"/>
        <v>0</v>
      </c>
      <c r="E2696" s="2" t="n">
        <f t="shared" si="466"/>
        <v>0</v>
      </c>
      <c r="F2696" s="2" t="n">
        <f t="shared" si="467"/>
        <v>0</v>
      </c>
      <c r="G2696" s="2" t="n">
        <f t="shared" si="468"/>
        <v>0</v>
      </c>
      <c r="H2696" s="3" t="e">
        <f t="shared" si="469"/>
        <v>#DIV/0!</v>
      </c>
      <c r="I2696" s="3" t="e">
        <f t="shared" si="470"/>
        <v>#DIV/0!</v>
      </c>
      <c r="J2696" s="3" t="e">
        <f t="shared" si="471"/>
        <v>#DIV/0!</v>
      </c>
      <c r="K2696" s="3" t="n">
        <f t="shared" si="472"/>
        <v>0</v>
      </c>
      <c r="L2696" s="3" t="n">
        <f>AM2696/SUM(AM1:AM$2860)</f>
        <v>0</v>
      </c>
      <c r="M2696" t="s">
        <v>36</v>
      </c>
      <c r="N2696" t="s">
        <v>6232</v>
      </c>
      <c r="O2696" t="s">
        <v>6233</v>
      </c>
      <c r="P2696" s="2"/>
      <c r="Q2696" s="2"/>
      <c r="R2696" s="2"/>
      <c r="S2696" s="2"/>
      <c r="T2696" s="2" t="n">
        <v>113783.243768484</v>
      </c>
      <c r="U2696" s="2"/>
      <c r="V2696" s="2" t="n">
        <v>27962.695666778302</v>
      </c>
      <c r="W2696" s="2" t="n">
        <v>0</v>
      </c>
      <c r="X2696" s="2" t="n">
        <v>0</v>
      </c>
      <c r="Y2696" s="2" t="n">
        <v>0</v>
      </c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</row>
    <row r="2697">
      <c r="A2697" t="str">
        <f t="shared" si="462"/>
        <v>R&amp;D</v>
      </c>
      <c r="B2697" t="str">
        <f t="shared" si="463"/>
        <v>AP93</v>
      </c>
      <c r="C2697" t="str">
        <f t="shared" si="464"/>
        <v>OTHER NATURAL RESOURCES (ADVANCED)</v>
      </c>
      <c r="D2697" s="2" t="n">
        <f t="shared" si="465"/>
        <v>0</v>
      </c>
      <c r="E2697" s="2" t="n">
        <f t="shared" si="466"/>
        <v>0</v>
      </c>
      <c r="F2697" s="2" t="n">
        <f t="shared" si="467"/>
        <v>0</v>
      </c>
      <c r="G2697" s="2" t="n">
        <f t="shared" si="468"/>
        <v>0</v>
      </c>
      <c r="H2697" s="3" t="e">
        <f t="shared" si="469"/>
        <v>#DIV/0!</v>
      </c>
      <c r="I2697" s="3" t="e">
        <f t="shared" si="470"/>
        <v>#DIV/0!</v>
      </c>
      <c r="J2697" s="3" t="e">
        <f t="shared" si="471"/>
        <v>#DIV/0!</v>
      </c>
      <c r="K2697" s="3" t="n">
        <f t="shared" si="472"/>
        <v>0</v>
      </c>
      <c r="L2697" s="3" t="n">
        <f>AM2697/SUM(AM1:AM$2860)</f>
        <v>0</v>
      </c>
      <c r="M2697" t="s">
        <v>36</v>
      </c>
      <c r="N2697" t="s">
        <v>6234</v>
      </c>
      <c r="O2697" t="s">
        <v>6235</v>
      </c>
      <c r="P2697" s="2"/>
      <c r="Q2697" s="2"/>
      <c r="R2697" s="2"/>
      <c r="S2697" s="2"/>
      <c r="T2697" s="2"/>
      <c r="U2697" s="2" t="n">
        <v>379222.10551573202</v>
      </c>
      <c r="V2697" s="2" t="n">
        <v>374700.12193482998</v>
      </c>
      <c r="W2697" s="2" t="n">
        <v>290629.67471238598</v>
      </c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</row>
    <row r="2698">
      <c r="A2698" t="str">
        <f t="shared" si="462"/>
        <v>R&amp;D</v>
      </c>
      <c r="B2698" t="str">
        <f t="shared" si="463"/>
        <v>AP94</v>
      </c>
      <c r="C2698" t="str">
        <f t="shared" si="464"/>
        <v>R&amp;D-OTHER NAT RESOURCE-ENG DEV</v>
      </c>
      <c r="D2698" s="2" t="n">
        <f t="shared" si="465"/>
        <v>95870.129186164399</v>
      </c>
      <c r="E2698" s="2" t="n">
        <f t="shared" si="466"/>
        <v>0</v>
      </c>
      <c r="F2698" s="2" t="n">
        <f t="shared" si="467"/>
        <v>0</v>
      </c>
      <c r="G2698" s="2" t="n">
        <f t="shared" si="468"/>
        <v>0</v>
      </c>
      <c r="H2698" s="3" t="e">
        <f t="shared" si="469"/>
        <v>#DIV/0!</v>
      </c>
      <c r="I2698" s="3" t="n">
        <f t="shared" si="470"/>
        <v>-1</v>
      </c>
      <c r="J2698" s="3" t="e">
        <f t="shared" si="471"/>
        <v>#DIV/0!</v>
      </c>
      <c r="K2698" s="3" t="n">
        <f t="shared" si="472"/>
        <v>0</v>
      </c>
      <c r="L2698" s="3" t="n">
        <f>AM2698/SUM(AM1:AM$2860)</f>
        <v>0</v>
      </c>
      <c r="M2698" t="s">
        <v>36</v>
      </c>
      <c r="N2698" t="s">
        <v>6236</v>
      </c>
      <c r="O2698" t="s">
        <v>6237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 t="n">
        <v>95870.129186164399</v>
      </c>
      <c r="AF2698" s="2"/>
      <c r="AG2698" s="2" t="n">
        <v>0</v>
      </c>
      <c r="AH2698" s="2"/>
      <c r="AI2698" s="2"/>
      <c r="AJ2698" s="2"/>
      <c r="AK2698" s="2"/>
      <c r="AL2698" s="2"/>
      <c r="AM2698" s="2"/>
    </row>
    <row r="2699">
      <c r="A2699" t="str">
        <f t="shared" si="462"/>
        <v>R&amp;D</v>
      </c>
      <c r="B2699" t="str">
        <f t="shared" si="463"/>
        <v>AP96</v>
      </c>
      <c r="C2699" t="str">
        <f t="shared" si="464"/>
        <v>R&amp;D- NATURAL RESOURCE: OTHER (MANAGEMENT/SUPPORT)</v>
      </c>
      <c r="D2699" s="2" t="n">
        <f t="shared" si="465"/>
        <v>0</v>
      </c>
      <c r="E2699" s="2" t="n">
        <f t="shared" si="466"/>
        <v>0</v>
      </c>
      <c r="F2699" s="2" t="n">
        <f t="shared" si="467"/>
        <v>0</v>
      </c>
      <c r="G2699" s="2" t="n">
        <f t="shared" si="468"/>
        <v>0</v>
      </c>
      <c r="H2699" s="3" t="e">
        <f t="shared" si="469"/>
        <v>#DIV/0!</v>
      </c>
      <c r="I2699" s="3" t="e">
        <f t="shared" si="470"/>
        <v>#DIV/0!</v>
      </c>
      <c r="J2699" s="3" t="e">
        <f t="shared" si="471"/>
        <v>#DIV/0!</v>
      </c>
      <c r="K2699" s="3" t="n">
        <f t="shared" si="472"/>
        <v>0</v>
      </c>
      <c r="L2699" s="3" t="n">
        <f>AM2699/SUM(AM1:AM$2860)</f>
        <v>0</v>
      </c>
      <c r="M2699" t="s">
        <v>36</v>
      </c>
      <c r="N2699" t="s">
        <v>6238</v>
      </c>
      <c r="O2699" t="s">
        <v>6239</v>
      </c>
      <c r="P2699" s="2"/>
      <c r="Q2699" s="2"/>
      <c r="R2699" s="2"/>
      <c r="S2699" s="2"/>
      <c r="T2699" s="2"/>
      <c r="U2699" s="2" t="n">
        <v>2204460.73626104</v>
      </c>
      <c r="V2699" s="2" t="n">
        <v>67110.469600267999</v>
      </c>
      <c r="W2699" s="2" t="n">
        <v>-20.4122541587573</v>
      </c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</row>
    <row r="2700">
      <c r="A2700" t="str">
        <f t="shared" si="462"/>
        <v>R&amp;D</v>
      </c>
      <c r="B2700" t="str">
        <f t="shared" si="463"/>
        <v>AQ91</v>
      </c>
      <c r="C2700" t="str">
        <f t="shared" si="464"/>
        <v>OTHER SOCIAL SERVICES (BASIC)</v>
      </c>
      <c r="D2700" s="2" t="n">
        <f t="shared" si="465"/>
        <v>13582.7361611746</v>
      </c>
      <c r="E2700" s="2" t="n">
        <f t="shared" si="466"/>
        <v>0</v>
      </c>
      <c r="F2700" s="2" t="n">
        <f t="shared" si="467"/>
        <v>0</v>
      </c>
      <c r="G2700" s="2" t="n">
        <f t="shared" si="468"/>
        <v>0</v>
      </c>
      <c r="H2700" s="3" t="e">
        <f t="shared" si="469"/>
        <v>#DIV/0!</v>
      </c>
      <c r="I2700" s="3" t="n">
        <f t="shared" si="470"/>
        <v>-1</v>
      </c>
      <c r="J2700" s="3" t="e">
        <f t="shared" si="471"/>
        <v>#DIV/0!</v>
      </c>
      <c r="K2700" s="3" t="n">
        <f t="shared" si="472"/>
        <v>0</v>
      </c>
      <c r="L2700" s="3" t="n">
        <f>AM2700/SUM(AM1:AM$2860)</f>
        <v>0</v>
      </c>
      <c r="M2700" t="s">
        <v>36</v>
      </c>
      <c r="N2700" t="s">
        <v>6240</v>
      </c>
      <c r="O2700" t="s">
        <v>6241</v>
      </c>
      <c r="P2700" s="2"/>
      <c r="Q2700" s="2"/>
      <c r="R2700" s="2"/>
      <c r="S2700" s="2"/>
      <c r="T2700" s="2"/>
      <c r="U2700" s="2"/>
      <c r="V2700" s="2"/>
      <c r="W2700" s="2" t="n">
        <v>34020.423597928799</v>
      </c>
      <c r="X2700" s="2" t="n">
        <v>109699.199912337</v>
      </c>
      <c r="Y2700" s="2" t="n">
        <v>59989.288520611699</v>
      </c>
      <c r="Z2700" s="2" t="n">
        <v>38985.185939392999</v>
      </c>
      <c r="AA2700" s="2" t="n">
        <v>3099.0961340912199</v>
      </c>
      <c r="AB2700" s="2"/>
      <c r="AC2700" s="2"/>
      <c r="AD2700" s="2" t="n">
        <v>27032.0149121502</v>
      </c>
      <c r="AE2700" s="2" t="n">
        <v>13582.7361611746</v>
      </c>
      <c r="AF2700" s="2"/>
      <c r="AG2700" s="2"/>
      <c r="AH2700" s="2"/>
      <c r="AI2700" s="2"/>
      <c r="AJ2700" s="2"/>
      <c r="AK2700" s="2"/>
      <c r="AL2700" s="2"/>
      <c r="AM2700" s="2"/>
    </row>
    <row r="2701">
      <c r="A2701" t="str">
        <f t="shared" si="462"/>
        <v>R&amp;D</v>
      </c>
      <c r="B2701" t="str">
        <f t="shared" si="463"/>
        <v>AQ93</v>
      </c>
      <c r="C2701" t="str">
        <f t="shared" si="464"/>
        <v>OTHER SOCIAL SERVICES (ADVANCED)</v>
      </c>
      <c r="D2701" s="2" t="n">
        <f t="shared" si="465"/>
        <v>0</v>
      </c>
      <c r="E2701" s="2" t="n">
        <f t="shared" si="466"/>
        <v>0</v>
      </c>
      <c r="F2701" s="2" t="n">
        <f t="shared" si="467"/>
        <v>0</v>
      </c>
      <c r="G2701" s="2" t="n">
        <f t="shared" si="468"/>
        <v>0</v>
      </c>
      <c r="H2701" s="3" t="e">
        <f t="shared" si="469"/>
        <v>#DIV/0!</v>
      </c>
      <c r="I2701" s="3" t="e">
        <f t="shared" si="470"/>
        <v>#DIV/0!</v>
      </c>
      <c r="J2701" s="3" t="e">
        <f t="shared" si="471"/>
        <v>#DIV/0!</v>
      </c>
      <c r="K2701" s="3" t="n">
        <f t="shared" si="472"/>
        <v>0</v>
      </c>
      <c r="L2701" s="3" t="n">
        <f>AM2701/SUM(AM1:AM$2860)</f>
        <v>0</v>
      </c>
      <c r="M2701" t="s">
        <v>36</v>
      </c>
      <c r="N2701" t="s">
        <v>6242</v>
      </c>
      <c r="O2701" t="s">
        <v>6243</v>
      </c>
      <c r="P2701" s="2" t="n">
        <v>266595.45821191301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</row>
    <row r="2702">
      <c r="A2702" t="str">
        <f t="shared" si="462"/>
        <v>R&amp;D</v>
      </c>
      <c r="B2702" t="str">
        <f t="shared" si="463"/>
        <v>AQ95</v>
      </c>
      <c r="C2702" t="str">
        <f t="shared" si="464"/>
        <v>OTHER SOCIAL SERVICES (OPERATIONAL)</v>
      </c>
      <c r="D2702" s="2" t="n">
        <f t="shared" si="465"/>
        <v>0</v>
      </c>
      <c r="E2702" s="2" t="n">
        <f t="shared" si="466"/>
        <v>0</v>
      </c>
      <c r="F2702" s="2" t="n">
        <f t="shared" si="467"/>
        <v>0</v>
      </c>
      <c r="G2702" s="2" t="n">
        <f t="shared" si="468"/>
        <v>0</v>
      </c>
      <c r="H2702" s="3" t="e">
        <f t="shared" si="469"/>
        <v>#DIV/0!</v>
      </c>
      <c r="I2702" s="3" t="e">
        <f t="shared" si="470"/>
        <v>#DIV/0!</v>
      </c>
      <c r="J2702" s="3" t="e">
        <f t="shared" si="471"/>
        <v>#DIV/0!</v>
      </c>
      <c r="K2702" s="3" t="n">
        <f t="shared" si="472"/>
        <v>0</v>
      </c>
      <c r="L2702" s="3" t="n">
        <f>AM2702/SUM(AM1:AM$2860)</f>
        <v>0</v>
      </c>
      <c r="M2702" t="s">
        <v>36</v>
      </c>
      <c r="N2702" t="s">
        <v>6244</v>
      </c>
      <c r="O2702" t="s">
        <v>6245</v>
      </c>
      <c r="P2702" s="2"/>
      <c r="Q2702" s="2"/>
      <c r="R2702" s="2"/>
      <c r="S2702" s="2"/>
      <c r="T2702" s="2"/>
      <c r="U2702" s="2"/>
      <c r="V2702" s="2"/>
      <c r="W2702" s="2" t="n">
        <v>4762.85930371003</v>
      </c>
      <c r="X2702" s="2"/>
      <c r="Y2702" s="2" t="n">
        <v>61530.139920344103</v>
      </c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</row>
    <row r="2703">
      <c r="A2703" t="str">
        <f t="shared" si="462"/>
        <v>R&amp;D</v>
      </c>
      <c r="B2703" t="str">
        <f t="shared" si="463"/>
        <v>AQ96</v>
      </c>
      <c r="C2703" t="str">
        <f t="shared" si="464"/>
        <v>R&amp;D- SOCIAL SERVICES: OTHER (MANAGEMENT/SUPPORT)</v>
      </c>
      <c r="D2703" s="2" t="n">
        <f t="shared" si="465"/>
        <v>0</v>
      </c>
      <c r="E2703" s="2" t="n">
        <f t="shared" si="466"/>
        <v>0</v>
      </c>
      <c r="F2703" s="2" t="n">
        <f t="shared" si="467"/>
        <v>0</v>
      </c>
      <c r="G2703" s="2" t="n">
        <f t="shared" si="468"/>
        <v>0</v>
      </c>
      <c r="H2703" s="3" t="e">
        <f t="shared" si="469"/>
        <v>#DIV/0!</v>
      </c>
      <c r="I2703" s="3" t="e">
        <f t="shared" si="470"/>
        <v>#DIV/0!</v>
      </c>
      <c r="J2703" s="3" t="e">
        <f t="shared" si="471"/>
        <v>#DIV/0!</v>
      </c>
      <c r="K2703" s="3" t="n">
        <f t="shared" si="472"/>
        <v>0</v>
      </c>
      <c r="L2703" s="3" t="n">
        <f>AM2703/SUM(AM1:AM$2860)</f>
        <v>0</v>
      </c>
      <c r="M2703" t="s">
        <v>36</v>
      </c>
      <c r="N2703" t="s">
        <v>6246</v>
      </c>
      <c r="O2703" t="s">
        <v>6247</v>
      </c>
      <c r="P2703" s="2"/>
      <c r="Q2703" s="2"/>
      <c r="R2703" s="2"/>
      <c r="S2703" s="2"/>
      <c r="T2703" s="2"/>
      <c r="U2703" s="2"/>
      <c r="V2703" s="2"/>
      <c r="W2703" s="2" t="n">
        <v>727417.79503521102</v>
      </c>
      <c r="X2703" s="2" t="n">
        <v>476833.68579803302</v>
      </c>
      <c r="Y2703" s="2" t="n">
        <v>635082.52703064797</v>
      </c>
      <c r="Z2703" s="2" t="n">
        <v>395454.30756522802</v>
      </c>
      <c r="AA2703" s="2" t="n">
        <v>267822.946692981</v>
      </c>
      <c r="AB2703" s="2" t="n">
        <v>181438.28194124199</v>
      </c>
      <c r="AC2703" s="2" t="n">
        <v>100071.56120956301</v>
      </c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</row>
    <row r="2704">
      <c r="A2704" t="str">
        <f t="shared" si="462"/>
        <v>R&amp;D</v>
      </c>
      <c r="B2704" t="str">
        <f t="shared" si="463"/>
        <v>AQ97</v>
      </c>
      <c r="C2704" t="str">
        <f t="shared" si="464"/>
        <v>R&amp;D- SOCIAL SERVICES: OTHER (COMMERCIALIZED)</v>
      </c>
      <c r="D2704" s="2" t="n">
        <f t="shared" si="465"/>
        <v>0</v>
      </c>
      <c r="E2704" s="2" t="n">
        <f t="shared" si="466"/>
        <v>0</v>
      </c>
      <c r="F2704" s="2" t="n">
        <f t="shared" si="467"/>
        <v>0</v>
      </c>
      <c r="G2704" s="2" t="n">
        <f t="shared" si="468"/>
        <v>0</v>
      </c>
      <c r="H2704" s="3" t="e">
        <f t="shared" si="469"/>
        <v>#DIV/0!</v>
      </c>
      <c r="I2704" s="3" t="e">
        <f t="shared" si="470"/>
        <v>#DIV/0!</v>
      </c>
      <c r="J2704" s="3" t="e">
        <f t="shared" si="471"/>
        <v>#DIV/0!</v>
      </c>
      <c r="K2704" s="3" t="n">
        <f t="shared" si="472"/>
        <v>0</v>
      </c>
      <c r="L2704" s="3" t="n">
        <f>AM2704/SUM(AM1:AM$2860)</f>
        <v>0</v>
      </c>
      <c r="M2704" t="s">
        <v>36</v>
      </c>
      <c r="N2704" t="s">
        <v>6248</v>
      </c>
      <c r="O2704" t="s">
        <v>6249</v>
      </c>
      <c r="P2704" s="2"/>
      <c r="Q2704" s="2"/>
      <c r="R2704" s="2"/>
      <c r="S2704" s="2" t="n">
        <v>296924.47122108802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</row>
    <row r="2705">
      <c r="A2705" t="str">
        <f t="shared" si="462"/>
        <v>R&amp;D</v>
      </c>
      <c r="B2705" t="str">
        <f t="shared" si="463"/>
        <v>AR11</v>
      </c>
      <c r="C2705" t="str">
        <f t="shared" si="464"/>
        <v>R&amp;D- SPACE: AERONAUTICS/SPACE TECHNOLOGY (BASIC RESEARCH)</v>
      </c>
      <c r="D2705" s="2" t="n">
        <f t="shared" si="465"/>
        <v>0</v>
      </c>
      <c r="E2705" s="2" t="n">
        <f t="shared" si="466"/>
        <v>0</v>
      </c>
      <c r="F2705" s="2" t="n">
        <f t="shared" si="467"/>
        <v>1160600</v>
      </c>
      <c r="G2705" s="2" t="n">
        <f t="shared" si="468"/>
        <v>926683.741018411</v>
      </c>
      <c r="H2705" s="3" t="e">
        <f t="shared" si="469"/>
        <v>#DIV/0!</v>
      </c>
      <c r="I2705" s="3" t="e">
        <f t="shared" si="470"/>
        <v>#DIV/0!</v>
      </c>
      <c r="J2705" s="3" t="n">
        <f t="shared" si="471"/>
        <v>0.7984523014116931</v>
      </c>
      <c r="K2705" s="3" t="n">
        <f t="shared" si="472"/>
        <v>9.3694793981306454E-6</v>
      </c>
      <c r="L2705" s="3" t="n">
        <f>AM2705/SUM(AM1:AM$2860)</f>
        <v>1.0543930891055951E-5</v>
      </c>
      <c r="M2705" t="s">
        <v>36</v>
      </c>
      <c r="N2705" t="s">
        <v>6250</v>
      </c>
      <c r="O2705" t="s">
        <v>6251</v>
      </c>
      <c r="P2705" s="2"/>
      <c r="Q2705" s="2"/>
      <c r="R2705" s="2"/>
      <c r="S2705" s="2" t="n">
        <v>75810.957199782002</v>
      </c>
      <c r="T2705" s="2"/>
      <c r="U2705" s="2"/>
      <c r="V2705" s="2"/>
      <c r="W2705" s="2"/>
      <c r="X2705" s="2"/>
      <c r="Y2705" s="2"/>
      <c r="Z2705" s="2" t="n">
        <v>7195.2524384785702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 t="n">
        <v>1160600</v>
      </c>
      <c r="AM2705" s="2" t="n">
        <v>926683.741018411</v>
      </c>
    </row>
    <row r="2706">
      <c r="A2706" t="str">
        <f t="shared" si="462"/>
        <v>R&amp;D</v>
      </c>
      <c r="B2706" t="str">
        <f t="shared" si="463"/>
        <v>AR12</v>
      </c>
      <c r="C2706" t="str">
        <f t="shared" si="464"/>
        <v>R&amp;D- SPACE: AERONAUTICS/SPACE TECHNOLOGY (APPLIED RESEARCH/EXPLORATORY DEVELOPMENT)</v>
      </c>
      <c r="D2706" s="2" t="n">
        <f t="shared" si="465"/>
        <v>0</v>
      </c>
      <c r="E2706" s="2" t="n">
        <f t="shared" si="466"/>
        <v>0</v>
      </c>
      <c r="F2706" s="2" t="n">
        <f t="shared" si="467"/>
        <v>0</v>
      </c>
      <c r="G2706" s="2" t="n">
        <f t="shared" si="468"/>
        <v>0</v>
      </c>
      <c r="H2706" s="3" t="e">
        <f t="shared" si="469"/>
        <v>#DIV/0!</v>
      </c>
      <c r="I2706" s="3" t="e">
        <f t="shared" si="470"/>
        <v>#DIV/0!</v>
      </c>
      <c r="J2706" s="3" t="e">
        <f t="shared" si="471"/>
        <v>#DIV/0!</v>
      </c>
      <c r="K2706" s="3" t="n">
        <f t="shared" si="472"/>
        <v>0</v>
      </c>
      <c r="L2706" s="3" t="n">
        <f>AM2706/SUM(AM1:AM$2860)</f>
        <v>0</v>
      </c>
      <c r="M2706" t="s">
        <v>36</v>
      </c>
      <c r="N2706" t="s">
        <v>6252</v>
      </c>
      <c r="O2706" t="s">
        <v>6253</v>
      </c>
      <c r="P2706" s="2" t="n">
        <v>517033.61592613498</v>
      </c>
      <c r="Q2706" s="2" t="n">
        <v>331746.59745437303</v>
      </c>
      <c r="R2706" s="2" t="n">
        <v>1126001.1770828799</v>
      </c>
      <c r="S2706" s="2" t="n">
        <v>10859146.3365908</v>
      </c>
      <c r="T2706" s="2" t="n">
        <v>17545123.0223497</v>
      </c>
      <c r="U2706" s="2" t="n">
        <v>13089400.1986148</v>
      </c>
      <c r="V2706" s="2" t="n">
        <v>12569108.6663559</v>
      </c>
      <c r="W2706" s="2" t="n">
        <v>12622401.8100357</v>
      </c>
      <c r="X2706" s="2" t="n">
        <v>8837021.6698682997</v>
      </c>
      <c r="Y2706" s="2" t="n">
        <v>5917665.16587481</v>
      </c>
      <c r="Z2706" s="2" t="n">
        <v>232320.79438538299</v>
      </c>
      <c r="AA2706" s="2" t="n">
        <v>6852.2852552355098</v>
      </c>
      <c r="AB2706" s="2"/>
      <c r="AC2706" s="2"/>
      <c r="AD2706" s="2" t="n">
        <v>33723.241164017803</v>
      </c>
      <c r="AE2706" s="2"/>
      <c r="AF2706" s="2"/>
      <c r="AG2706" s="2"/>
      <c r="AH2706" s="2"/>
      <c r="AI2706" s="2"/>
      <c r="AJ2706" s="2"/>
      <c r="AK2706" s="2"/>
      <c r="AL2706" s="2"/>
      <c r="AM2706" s="2"/>
    </row>
    <row r="2707">
      <c r="A2707" t="str">
        <f t="shared" si="462"/>
        <v>R&amp;D</v>
      </c>
      <c r="B2707" t="str">
        <f t="shared" si="463"/>
        <v>AR13</v>
      </c>
      <c r="C2707" t="str">
        <f t="shared" si="464"/>
        <v>R&amp;D- SPACE: AERONAUTICS/SPACE TECHNOLOGY (ADVANCED DEVELOPMENT)</v>
      </c>
      <c r="D2707" s="2" t="n">
        <f t="shared" si="465"/>
        <v>0</v>
      </c>
      <c r="E2707" s="2" t="n">
        <f t="shared" si="466"/>
        <v>20357442.830410399</v>
      </c>
      <c r="F2707" s="2" t="n">
        <f t="shared" si="467"/>
        <v>29578903.8204</v>
      </c>
      <c r="G2707" s="2" t="n">
        <f t="shared" si="468"/>
        <v>18020378.406649798</v>
      </c>
      <c r="H2707" s="3" t="n">
        <f t="shared" si="469"/>
        <v>0.45297737376987146</v>
      </c>
      <c r="I2707" s="3" t="e">
        <f t="shared" si="470"/>
        <v>#DIV/0!</v>
      </c>
      <c r="J2707" s="3" t="n">
        <f t="shared" si="471"/>
        <v>0.60923077190647923</v>
      </c>
      <c r="K2707" s="3" t="n">
        <f t="shared" si="472"/>
        <v>2.3878935892170054E-4</v>
      </c>
      <c r="L2707" s="3" t="n">
        <f>AM2707/SUM(AM1:AM$2860)</f>
        <v>2.0503826293701799E-4</v>
      </c>
      <c r="M2707" t="s">
        <v>36</v>
      </c>
      <c r="N2707" t="s">
        <v>6254</v>
      </c>
      <c r="O2707" t="s">
        <v>6255</v>
      </c>
      <c r="P2707" s="2"/>
      <c r="Q2707" s="2"/>
      <c r="R2707" s="2" t="n">
        <v>8873022.5198822208</v>
      </c>
      <c r="S2707" s="2" t="n">
        <v>7361903.7660981799</v>
      </c>
      <c r="T2707" s="2" t="n">
        <v>2586838.32118621</v>
      </c>
      <c r="U2707" s="2" t="n">
        <v>5135892.5673051998</v>
      </c>
      <c r="V2707" s="2" t="n">
        <v>2308113.6033446202</v>
      </c>
      <c r="W2707" s="2" t="n">
        <v>4509788.1766497605</v>
      </c>
      <c r="X2707" s="2" t="n">
        <v>2423426.3517204202</v>
      </c>
      <c r="Y2707" s="2" t="n">
        <v>1121211.6510604999</v>
      </c>
      <c r="Z2707" s="2" t="n">
        <v>-1004.6273100147</v>
      </c>
      <c r="AA2707" s="2" t="n">
        <v>-523.96882562584597</v>
      </c>
      <c r="AB2707" s="2"/>
      <c r="AC2707" s="2"/>
      <c r="AD2707" s="2" t="n">
        <v>-93.537601175443697</v>
      </c>
      <c r="AE2707" s="2"/>
      <c r="AF2707" s="2" t="n">
        <v>13024795.0150811</v>
      </c>
      <c r="AG2707" s="2" t="n">
        <v>23906837.5858595</v>
      </c>
      <c r="AH2707" s="2" t="n">
        <v>23801533.7935993</v>
      </c>
      <c r="AI2707" s="2" t="n">
        <v>42698062.1668946</v>
      </c>
      <c r="AJ2707" s="2" t="n">
        <v>25412473.483661301</v>
      </c>
      <c r="AK2707" s="2" t="n">
        <v>20357442.830410399</v>
      </c>
      <c r="AL2707" s="2" t="n">
        <v>29578903.8204</v>
      </c>
      <c r="AM2707" s="2" t="n">
        <v>18020378.406649798</v>
      </c>
    </row>
    <row r="2708">
      <c r="A2708" t="str">
        <f t="shared" si="462"/>
        <v>R&amp;D</v>
      </c>
      <c r="B2708" t="str">
        <f t="shared" si="463"/>
        <v>AR14</v>
      </c>
      <c r="C2708" t="str">
        <f t="shared" si="464"/>
        <v>R&amp;D- SPACE: AERONAUTICS/SPACE TECHNOLOGY (ENGINEERING DEVELOPMENT)</v>
      </c>
      <c r="D2708" s="2" t="n">
        <f t="shared" si="465"/>
        <v>0</v>
      </c>
      <c r="E2708" s="2" t="n">
        <f t="shared" si="466"/>
        <v>0</v>
      </c>
      <c r="F2708" s="2" t="n">
        <f t="shared" si="467"/>
        <v>0</v>
      </c>
      <c r="G2708" s="2" t="n">
        <f t="shared" si="468"/>
        <v>0</v>
      </c>
      <c r="H2708" s="3" t="e">
        <f t="shared" si="469"/>
        <v>#DIV/0!</v>
      </c>
      <c r="I2708" s="3" t="e">
        <f t="shared" si="470"/>
        <v>#DIV/0!</v>
      </c>
      <c r="J2708" s="3" t="e">
        <f t="shared" si="471"/>
        <v>#DIV/0!</v>
      </c>
      <c r="K2708" s="3" t="n">
        <f t="shared" si="472"/>
        <v>0</v>
      </c>
      <c r="L2708" s="3" t="n">
        <f>AM2708/SUM(AM1:AM$2860)</f>
        <v>0</v>
      </c>
      <c r="M2708" t="s">
        <v>36</v>
      </c>
      <c r="N2708" t="s">
        <v>6256</v>
      </c>
      <c r="O2708" t="s">
        <v>6257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 t="n">
        <v>679627.69178825303</v>
      </c>
      <c r="AA2708" s="2" t="n">
        <v>0</v>
      </c>
      <c r="AB2708" s="2" t="n">
        <v>215069.70787146501</v>
      </c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</row>
    <row r="2709">
      <c r="A2709" t="str">
        <f t="shared" si="462"/>
        <v>R&amp;D</v>
      </c>
      <c r="B2709" t="str">
        <f t="shared" si="463"/>
        <v>AR15</v>
      </c>
      <c r="C2709" t="str">
        <f t="shared" si="464"/>
        <v>R&amp;D- SPACE: AERONAUTICS/SPACE TECHNOLOGY (OPERATIONAL SYSTEMS DEVELOPMENT)</v>
      </c>
      <c r="D2709" s="2" t="n">
        <f t="shared" si="465"/>
        <v>0</v>
      </c>
      <c r="E2709" s="2" t="n">
        <f t="shared" si="466"/>
        <v>10692.875949243</v>
      </c>
      <c r="F2709" s="2" t="n">
        <f t="shared" si="467"/>
        <v>-5000</v>
      </c>
      <c r="G2709" s="2" t="n">
        <f t="shared" si="468"/>
        <v>0</v>
      </c>
      <c r="H2709" s="3" t="n">
        <f t="shared" si="469"/>
        <v>-1.4676010479999979</v>
      </c>
      <c r="I2709" s="3" t="e">
        <f t="shared" si="470"/>
        <v>#DIV/0!</v>
      </c>
      <c r="J2709" s="3" t="n">
        <f t="shared" si="471"/>
        <v>0</v>
      </c>
      <c r="K2709" s="3" t="n">
        <f t="shared" si="472"/>
        <v>-4.0364808711574382E-8</v>
      </c>
      <c r="L2709" s="3" t="n">
        <f>AM2709/SUM(AM1:AM$2860)</f>
        <v>0</v>
      </c>
      <c r="M2709" t="s">
        <v>36</v>
      </c>
      <c r="N2709" t="s">
        <v>6258</v>
      </c>
      <c r="O2709" t="s">
        <v>6259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 t="n">
        <v>216963.18459859601</v>
      </c>
      <c r="AI2709" s="2" t="n">
        <v>0</v>
      </c>
      <c r="AJ2709" s="2"/>
      <c r="AK2709" s="2" t="n">
        <v>10692.875949243</v>
      </c>
      <c r="AL2709" s="2" t="n">
        <v>-5000</v>
      </c>
      <c r="AM2709" s="2"/>
    </row>
    <row r="2710">
      <c r="A2710" t="str">
        <f t="shared" si="462"/>
        <v>R&amp;D</v>
      </c>
      <c r="B2710" t="str">
        <f t="shared" si="463"/>
        <v>AR16</v>
      </c>
      <c r="C2710" t="str">
        <f t="shared" si="464"/>
        <v>R&amp;D- SPACE: AERONAUTICS/SPACE TECHNOLOGY (MANAGEMENT/SUPPORT)</v>
      </c>
      <c r="D2710" s="2" t="n">
        <f t="shared" si="465"/>
        <v>0</v>
      </c>
      <c r="E2710" s="2" t="n">
        <f t="shared" si="466"/>
        <v>0</v>
      </c>
      <c r="F2710" s="2" t="n">
        <f t="shared" si="467"/>
        <v>0</v>
      </c>
      <c r="G2710" s="2" t="n">
        <f t="shared" si="468"/>
        <v>0</v>
      </c>
      <c r="H2710" s="3" t="e">
        <f t="shared" si="469"/>
        <v>#DIV/0!</v>
      </c>
      <c r="I2710" s="3" t="e">
        <f t="shared" si="470"/>
        <v>#DIV/0!</v>
      </c>
      <c r="J2710" s="3" t="e">
        <f t="shared" si="471"/>
        <v>#DIV/0!</v>
      </c>
      <c r="K2710" s="3" t="n">
        <f t="shared" si="472"/>
        <v>0</v>
      </c>
      <c r="L2710" s="3" t="n">
        <f>AM2710/SUM(AM1:AM$2860)</f>
        <v>0</v>
      </c>
      <c r="M2710" t="s">
        <v>36</v>
      </c>
      <c r="N2710" t="s">
        <v>6260</v>
      </c>
      <c r="O2710" t="s">
        <v>6261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 t="n">
        <v>38401.094192673103</v>
      </c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</row>
    <row r="2711">
      <c r="A2711" t="str">
        <f t="shared" si="462"/>
        <v>R&amp;D</v>
      </c>
      <c r="B2711" t="str">
        <f t="shared" si="463"/>
        <v>AR21</v>
      </c>
      <c r="C2711" t="str">
        <f t="shared" si="464"/>
        <v>R&amp;D- SPACE: SCIENCE/APPLICATIONS (BASIC RESEARCH)</v>
      </c>
      <c r="D2711" s="2" t="n">
        <f t="shared" si="465"/>
        <v>0</v>
      </c>
      <c r="E2711" s="2" t="n">
        <f t="shared" si="466"/>
        <v>201804.509214872</v>
      </c>
      <c r="F2711" s="2" t="n">
        <f t="shared" si="467"/>
        <v>163655</v>
      </c>
      <c r="G2711" s="2" t="n">
        <f t="shared" si="468"/>
        <v>1749.56200076184</v>
      </c>
      <c r="H2711" s="3" t="n">
        <f t="shared" si="469"/>
        <v>-0.18904190676062738</v>
      </c>
      <c r="I2711" s="3" t="e">
        <f t="shared" si="470"/>
        <v>#DIV/0!</v>
      </c>
      <c r="J2711" s="3" t="n">
        <f t="shared" si="471"/>
        <v>1.0690550247544162E-2</v>
      </c>
      <c r="K2711" s="3" t="n">
        <f t="shared" si="472"/>
        <v>1.3211805539385411E-6</v>
      </c>
      <c r="L2711" s="3" t="n">
        <f>AM2711/SUM(AM1:AM$2860)</f>
        <v>1.9906749205912654E-8</v>
      </c>
      <c r="M2711" t="s">
        <v>36</v>
      </c>
      <c r="N2711" t="s">
        <v>6262</v>
      </c>
      <c r="O2711" t="s">
        <v>6263</v>
      </c>
      <c r="P2711" s="2"/>
      <c r="Q2711" s="2" t="n">
        <v>4696081.6136697698</v>
      </c>
      <c r="R2711" s="2" t="n">
        <v>2783077.84744281</v>
      </c>
      <c r="S2711" s="2" t="n">
        <v>277475.72254287999</v>
      </c>
      <c r="T2711" s="2" t="n">
        <v>272058.48173728702</v>
      </c>
      <c r="U2711" s="2" t="n">
        <v>1070253.4163897301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 t="n">
        <v>128214.74922198</v>
      </c>
      <c r="AJ2711" s="2" t="n">
        <v>124794.928012636</v>
      </c>
      <c r="AK2711" s="2" t="n">
        <v>201804.509214872</v>
      </c>
      <c r="AL2711" s="2" t="n">
        <v>163655</v>
      </c>
      <c r="AM2711" s="2" t="n">
        <v>1749.56200076184</v>
      </c>
    </row>
    <row r="2712">
      <c r="A2712" t="str">
        <f t="shared" si="462"/>
        <v>R&amp;D</v>
      </c>
      <c r="B2712" t="str">
        <f t="shared" si="463"/>
        <v>AR22</v>
      </c>
      <c r="C2712" t="str">
        <f t="shared" si="464"/>
        <v>R&amp;D- SPACE: SCIENCE/APPLICATIONS (APPLIED RESEARCH/EXPLORATORY DEVELOPMENT)</v>
      </c>
      <c r="D2712" s="2" t="n">
        <f t="shared" si="465"/>
        <v>14372424.1076659</v>
      </c>
      <c r="E2712" s="2" t="n">
        <f t="shared" si="466"/>
        <v>-39.5636410121989</v>
      </c>
      <c r="F2712" s="2" t="n">
        <f t="shared" si="467"/>
        <v>-2813</v>
      </c>
      <c r="G2712" s="2" t="n">
        <f t="shared" si="468"/>
        <v>-21741.461505581101</v>
      </c>
      <c r="H2712" s="3" t="n">
        <f t="shared" si="469"/>
        <v>70.100635028324376</v>
      </c>
      <c r="I2712" s="3" t="n">
        <f t="shared" si="470"/>
        <v>-1.0001957220284434</v>
      </c>
      <c r="J2712" s="3" t="n">
        <f t="shared" si="471"/>
        <v>7.7289233933811241</v>
      </c>
      <c r="K2712" s="3" t="n">
        <f t="shared" si="472"/>
        <v>-2.2709241381131748E-8</v>
      </c>
      <c r="L2712" s="3" t="n">
        <f>AM2712/SUM(AM1:AM$2860)</f>
        <v>-2.4737724148852411E-7</v>
      </c>
      <c r="M2712" t="s">
        <v>36</v>
      </c>
      <c r="N2712" t="s">
        <v>6264</v>
      </c>
      <c r="O2712" t="s">
        <v>6265</v>
      </c>
      <c r="P2712" s="2" t="n">
        <v>1260269.43881995</v>
      </c>
      <c r="Q2712" s="2" t="n">
        <v>160853.766468341</v>
      </c>
      <c r="R2712" s="2" t="n">
        <v>4096301.4803148401</v>
      </c>
      <c r="S2712" s="2" t="n">
        <v>12729892.903788401</v>
      </c>
      <c r="T2712" s="2" t="n">
        <v>8205087.2816426801</v>
      </c>
      <c r="U2712" s="2" t="n">
        <v>3238282.8043142199</v>
      </c>
      <c r="V2712" s="2" t="n">
        <v>2070690.0441793101</v>
      </c>
      <c r="W2712" s="2" t="n">
        <v>2409959.3837511102</v>
      </c>
      <c r="X2712" s="2" t="n">
        <v>953300.89703390095</v>
      </c>
      <c r="Y2712" s="2" t="n">
        <v>8911061.2996797096</v>
      </c>
      <c r="Z2712" s="2" t="n">
        <v>2022847.1059995401</v>
      </c>
      <c r="AA2712" s="2" t="n">
        <v>2295187.9318085401</v>
      </c>
      <c r="AB2712" s="2" t="n">
        <v>8968803.2301387507</v>
      </c>
      <c r="AC2712" s="2" t="n">
        <v>10455262.771445399</v>
      </c>
      <c r="AD2712" s="2" t="n">
        <v>19896555.650717501</v>
      </c>
      <c r="AE2712" s="2" t="n">
        <v>14372424.1076659</v>
      </c>
      <c r="AF2712" s="2" t="n">
        <v>13339231.930065701</v>
      </c>
      <c r="AG2712" s="2" t="n">
        <v>1215529.8069344601</v>
      </c>
      <c r="AH2712" s="2" t="n">
        <v>162080.63418713401</v>
      </c>
      <c r="AI2712" s="2" t="n">
        <v>-64.9585556854895</v>
      </c>
      <c r="AJ2712" s="2"/>
      <c r="AK2712" s="2" t="n">
        <v>-39.5636410121989</v>
      </c>
      <c r="AL2712" s="2" t="n">
        <v>-2813</v>
      </c>
      <c r="AM2712" s="2" t="n">
        <v>-21741.461505581101</v>
      </c>
    </row>
    <row r="2713">
      <c r="A2713" t="str">
        <f t="shared" si="462"/>
        <v>R&amp;D</v>
      </c>
      <c r="B2713" t="str">
        <f t="shared" si="463"/>
        <v>AR23</v>
      </c>
      <c r="C2713" t="str">
        <f t="shared" si="464"/>
        <v>R&amp;D- SPACE: SCIENCE/APPLICATIONS (ADVANCED DEVELOPMENT)</v>
      </c>
      <c r="D2713" s="2" t="n">
        <f t="shared" si="465"/>
        <v>28381471.1856279</v>
      </c>
      <c r="E2713" s="2" t="n">
        <f t="shared" si="466"/>
        <v>59408381.098624103</v>
      </c>
      <c r="F2713" s="2" t="n">
        <f t="shared" si="467"/>
        <v>44140089.778800003</v>
      </c>
      <c r="G2713" s="2" t="n">
        <f t="shared" si="468"/>
        <v>26637909.286008298</v>
      </c>
      <c r="H2713" s="3" t="n">
        <f t="shared" si="469"/>
        <v>-0.25700567895423954</v>
      </c>
      <c r="I2713" s="3" t="n">
        <f t="shared" si="470"/>
        <v>0.55524318982985332</v>
      </c>
      <c r="J2713" s="3" t="n">
        <f t="shared" si="471"/>
        <v>0.60348561635237519</v>
      </c>
      <c r="K2713" s="3" t="n">
        <f t="shared" si="472"/>
        <v>3.5634125608659635E-4</v>
      </c>
      <c r="L2713" s="3" t="n">
        <f>AM2713/SUM(AM1:AM$2860)</f>
        <v>3.0308967575628251E-4</v>
      </c>
      <c r="M2713" t="s">
        <v>36</v>
      </c>
      <c r="N2713" t="s">
        <v>6266</v>
      </c>
      <c r="O2713" t="s">
        <v>6267</v>
      </c>
      <c r="P2713" s="2"/>
      <c r="Q2713" s="2"/>
      <c r="R2713" s="2" t="n">
        <v>7008200.95015202</v>
      </c>
      <c r="S2713" s="2" t="n">
        <v>18765847.105570901</v>
      </c>
      <c r="T2713" s="2" t="n">
        <v>17191670.1440215</v>
      </c>
      <c r="U2713" s="2" t="n">
        <v>13271479.546835</v>
      </c>
      <c r="V2713" s="2" t="n">
        <v>1040246.5658227</v>
      </c>
      <c r="W2713" s="2" t="n">
        <v>81649.016635029097</v>
      </c>
      <c r="X2713" s="2" t="n">
        <v>0</v>
      </c>
      <c r="Y2713" s="2" t="n">
        <v>0</v>
      </c>
      <c r="Z2713" s="2" t="n">
        <v>28388.5414390882</v>
      </c>
      <c r="AA2713" s="2"/>
      <c r="AB2713" s="2" t="n">
        <v>21531146.462085601</v>
      </c>
      <c r="AC2713" s="2" t="n">
        <v>32873174.197873201</v>
      </c>
      <c r="AD2713" s="2" t="n">
        <v>37777117.851736099</v>
      </c>
      <c r="AE2713" s="2" t="n">
        <v>28381471.1856279</v>
      </c>
      <c r="AF2713" s="2" t="n">
        <v>22266857.367504101</v>
      </c>
      <c r="AG2713" s="2" t="n">
        <v>15785543.3375549</v>
      </c>
      <c r="AH2713" s="2" t="n">
        <v>26086324.711014301</v>
      </c>
      <c r="AI2713" s="2" t="n">
        <v>27167364.500750698</v>
      </c>
      <c r="AJ2713" s="2" t="n">
        <v>35983919.760224499</v>
      </c>
      <c r="AK2713" s="2" t="n">
        <v>59408381.098624103</v>
      </c>
      <c r="AL2713" s="2" t="n">
        <v>44140089.778800003</v>
      </c>
      <c r="AM2713" s="2" t="n">
        <v>26637909.286008298</v>
      </c>
    </row>
    <row r="2714">
      <c r="A2714" t="str">
        <f t="shared" si="462"/>
        <v>R&amp;D</v>
      </c>
      <c r="B2714" t="str">
        <f t="shared" si="463"/>
        <v>AR24</v>
      </c>
      <c r="C2714" t="str">
        <f t="shared" si="464"/>
        <v>R&amp;D- SPACE: SCIENCE/APPLICATIONS (ENGINEERING DEVELOPMENT)</v>
      </c>
      <c r="D2714" s="2" t="n">
        <f t="shared" si="465"/>
        <v>7973673.0867801402</v>
      </c>
      <c r="E2714" s="2" t="n">
        <f t="shared" si="466"/>
        <v>0</v>
      </c>
      <c r="F2714" s="2" t="n">
        <f t="shared" si="467"/>
        <v>0</v>
      </c>
      <c r="G2714" s="2" t="n">
        <f t="shared" si="468"/>
        <v>0</v>
      </c>
      <c r="H2714" s="3" t="e">
        <f t="shared" si="469"/>
        <v>#DIV/0!</v>
      </c>
      <c r="I2714" s="3" t="n">
        <f t="shared" si="470"/>
        <v>-1</v>
      </c>
      <c r="J2714" s="3" t="e">
        <f t="shared" si="471"/>
        <v>#DIV/0!</v>
      </c>
      <c r="K2714" s="3" t="n">
        <f t="shared" si="472"/>
        <v>0</v>
      </c>
      <c r="L2714" s="3" t="n">
        <f>AM2714/SUM(AM1:AM$2860)</f>
        <v>0</v>
      </c>
      <c r="M2714" t="s">
        <v>36</v>
      </c>
      <c r="N2714" t="s">
        <v>6268</v>
      </c>
      <c r="O2714" t="s">
        <v>6269</v>
      </c>
      <c r="P2714" s="2"/>
      <c r="Q2714" s="2"/>
      <c r="R2714" s="2"/>
      <c r="S2714" s="2"/>
      <c r="T2714" s="2"/>
      <c r="U2714" s="2"/>
      <c r="V2714" s="2"/>
      <c r="W2714" s="2"/>
      <c r="X2714" s="2" t="n">
        <v>799582.01717521204</v>
      </c>
      <c r="Y2714" s="2" t="n">
        <v>0</v>
      </c>
      <c r="Z2714" s="2" t="n">
        <v>353219.43923768698</v>
      </c>
      <c r="AA2714" s="2"/>
      <c r="AB2714" s="2" t="n">
        <v>8070362.5714601697</v>
      </c>
      <c r="AC2714" s="2" t="n">
        <v>-12366.6895751759</v>
      </c>
      <c r="AD2714" s="2" t="n">
        <v>9065637.9309895094</v>
      </c>
      <c r="AE2714" s="2" t="n">
        <v>7973673.0867801402</v>
      </c>
      <c r="AF2714" s="2" t="n">
        <v>4812381.9861267498</v>
      </c>
      <c r="AG2714" s="2" t="n">
        <v>-409053.36447315599</v>
      </c>
      <c r="AH2714" s="2"/>
      <c r="AI2714" s="2"/>
      <c r="AJ2714" s="2"/>
      <c r="AK2714" s="2"/>
      <c r="AL2714" s="2"/>
      <c r="AM2714" s="2"/>
    </row>
    <row r="2715">
      <c r="A2715" t="str">
        <f t="shared" si="462"/>
        <v>R&amp;D</v>
      </c>
      <c r="B2715" t="str">
        <f t="shared" si="463"/>
        <v>AR25</v>
      </c>
      <c r="C2715" t="str">
        <f t="shared" si="464"/>
        <v>R&amp;D- SPACE: SCIENCE/APPLICATIONS (OPERATIONAL SYSTEMS DEVELOPMENT)</v>
      </c>
      <c r="D2715" s="2" t="n">
        <f t="shared" si="465"/>
        <v>0</v>
      </c>
      <c r="E2715" s="2" t="n">
        <f t="shared" si="466"/>
        <v>0</v>
      </c>
      <c r="F2715" s="2" t="n">
        <f t="shared" si="467"/>
        <v>0</v>
      </c>
      <c r="G2715" s="2" t="n">
        <f t="shared" si="468"/>
        <v>0</v>
      </c>
      <c r="H2715" s="3" t="e">
        <f t="shared" si="469"/>
        <v>#DIV/0!</v>
      </c>
      <c r="I2715" s="3" t="e">
        <f t="shared" si="470"/>
        <v>#DIV/0!</v>
      </c>
      <c r="J2715" s="3" t="e">
        <f t="shared" si="471"/>
        <v>#DIV/0!</v>
      </c>
      <c r="K2715" s="3" t="n">
        <f t="shared" si="472"/>
        <v>0</v>
      </c>
      <c r="L2715" s="3" t="n">
        <f>AM2715/SUM(AM1:AM$2860)</f>
        <v>0</v>
      </c>
      <c r="M2715" t="s">
        <v>36</v>
      </c>
      <c r="N2715" t="s">
        <v>6270</v>
      </c>
      <c r="O2715" t="s">
        <v>6271</v>
      </c>
      <c r="P2715" s="2"/>
      <c r="Q2715" s="2"/>
      <c r="R2715" s="2"/>
      <c r="S2715" s="2" t="n">
        <v>487506.36034882901</v>
      </c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</row>
    <row r="2716">
      <c r="A2716" t="str">
        <f t="shared" si="462"/>
        <v>R&amp;D</v>
      </c>
      <c r="B2716" t="str">
        <f t="shared" si="463"/>
        <v>AR26</v>
      </c>
      <c r="C2716" t="str">
        <f t="shared" si="464"/>
        <v>R&amp;D- SPACE: SCIENCE/APPLICATIONS (MANAGEMENT/SUPPORT)</v>
      </c>
      <c r="D2716" s="2" t="n">
        <f t="shared" si="465"/>
        <v>0</v>
      </c>
      <c r="E2716" s="2" t="n">
        <f t="shared" si="466"/>
        <v>0</v>
      </c>
      <c r="F2716" s="2" t="n">
        <f t="shared" si="467"/>
        <v>0</v>
      </c>
      <c r="G2716" s="2" t="n">
        <f t="shared" si="468"/>
        <v>0</v>
      </c>
      <c r="H2716" s="3" t="e">
        <f t="shared" si="469"/>
        <v>#DIV/0!</v>
      </c>
      <c r="I2716" s="3" t="e">
        <f t="shared" si="470"/>
        <v>#DIV/0!</v>
      </c>
      <c r="J2716" s="3" t="e">
        <f t="shared" si="471"/>
        <v>#DIV/0!</v>
      </c>
      <c r="K2716" s="3" t="n">
        <f t="shared" si="472"/>
        <v>0</v>
      </c>
      <c r="L2716" s="3" t="n">
        <f>AM2716/SUM(AM1:AM$2860)</f>
        <v>0</v>
      </c>
      <c r="M2716" t="s">
        <v>36</v>
      </c>
      <c r="N2716" t="s">
        <v>6272</v>
      </c>
      <c r="O2716" t="s">
        <v>6273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 t="n">
        <v>178423.52244211099</v>
      </c>
      <c r="AG2716" s="2" t="n">
        <v>223528.89105696001</v>
      </c>
      <c r="AH2716" s="2" t="n">
        <v>159867.609704228</v>
      </c>
      <c r="AI2716" s="2"/>
      <c r="AJ2716" s="2"/>
      <c r="AK2716" s="2"/>
      <c r="AL2716" s="2"/>
      <c r="AM2716" s="2"/>
    </row>
    <row r="2717">
      <c r="A2717" t="str">
        <f t="shared" si="462"/>
        <v>R&amp;D</v>
      </c>
      <c r="B2717" t="str">
        <f t="shared" si="463"/>
        <v>AR31</v>
      </c>
      <c r="C2717" t="str">
        <f t="shared" si="464"/>
        <v>R&amp;D- SPACE: FLIGHT (BASIC RESEARCH)</v>
      </c>
      <c r="D2717" s="2" t="n">
        <f t="shared" si="465"/>
        <v>0</v>
      </c>
      <c r="E2717" s="2" t="n">
        <f t="shared" si="466"/>
        <v>0</v>
      </c>
      <c r="F2717" s="2" t="n">
        <f t="shared" si="467"/>
        <v>0</v>
      </c>
      <c r="G2717" s="2" t="n">
        <f t="shared" si="468"/>
        <v>0</v>
      </c>
      <c r="H2717" s="3" t="e">
        <f t="shared" si="469"/>
        <v>#DIV/0!</v>
      </c>
      <c r="I2717" s="3" t="e">
        <f t="shared" si="470"/>
        <v>#DIV/0!</v>
      </c>
      <c r="J2717" s="3" t="e">
        <f t="shared" si="471"/>
        <v>#DIV/0!</v>
      </c>
      <c r="K2717" s="3" t="n">
        <f t="shared" si="472"/>
        <v>0</v>
      </c>
      <c r="L2717" s="3" t="n">
        <f>AM2717/SUM(AM1:AM$2860)</f>
        <v>0</v>
      </c>
      <c r="M2717" t="s">
        <v>36</v>
      </c>
      <c r="N2717" t="s">
        <v>6274</v>
      </c>
      <c r="O2717" t="s">
        <v>6275</v>
      </c>
      <c r="P2717" s="2"/>
      <c r="Q2717" s="2"/>
      <c r="R2717" s="2"/>
      <c r="S2717" s="2" t="n">
        <v>761919.16783700499</v>
      </c>
      <c r="T2717" s="2" t="n">
        <v>4462437.9860571101</v>
      </c>
      <c r="U2717" s="2"/>
      <c r="V2717" s="2"/>
      <c r="W2717" s="2"/>
      <c r="X2717" s="2"/>
      <c r="Y2717" s="2" t="n">
        <v>0</v>
      </c>
      <c r="Z2717" s="2"/>
      <c r="AA2717" s="2" t="n">
        <v>256475.29591116699</v>
      </c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</row>
    <row r="2718">
      <c r="A2718" t="str">
        <f t="shared" si="462"/>
        <v>R&amp;D</v>
      </c>
      <c r="B2718" t="str">
        <f t="shared" si="463"/>
        <v>AR32</v>
      </c>
      <c r="C2718" t="str">
        <f t="shared" si="464"/>
        <v>R&amp;D- SPACE: FLIGHT (APPLIED RESEARCH/EXPLORATORY DEVELOPMENT)</v>
      </c>
      <c r="D2718" s="2" t="n">
        <f t="shared" si="465"/>
        <v>0</v>
      </c>
      <c r="E2718" s="2" t="n">
        <f t="shared" si="466"/>
        <v>0</v>
      </c>
      <c r="F2718" s="2" t="n">
        <f t="shared" si="467"/>
        <v>0</v>
      </c>
      <c r="G2718" s="2" t="n">
        <f t="shared" si="468"/>
        <v>0</v>
      </c>
      <c r="H2718" s="3" t="e">
        <f t="shared" si="469"/>
        <v>#DIV/0!</v>
      </c>
      <c r="I2718" s="3" t="e">
        <f t="shared" si="470"/>
        <v>#DIV/0!</v>
      </c>
      <c r="J2718" s="3" t="e">
        <f t="shared" si="471"/>
        <v>#DIV/0!</v>
      </c>
      <c r="K2718" s="3" t="n">
        <f t="shared" si="472"/>
        <v>0</v>
      </c>
      <c r="L2718" s="3" t="n">
        <f>AM2718/SUM(AM1:AM$2860)</f>
        <v>0</v>
      </c>
      <c r="M2718" t="s">
        <v>36</v>
      </c>
      <c r="N2718" t="s">
        <v>6276</v>
      </c>
      <c r="O2718" t="s">
        <v>6277</v>
      </c>
      <c r="P2718" s="2"/>
      <c r="Q2718" s="2"/>
      <c r="R2718" s="2" t="n">
        <v>372241.25305074098</v>
      </c>
      <c r="S2718" s="2" t="n">
        <v>4604818.4938481897</v>
      </c>
      <c r="T2718" s="2" t="n">
        <v>7272195.7017053599</v>
      </c>
      <c r="U2718" s="2" t="n">
        <v>4754463.1137437997</v>
      </c>
      <c r="V2718" s="2" t="n">
        <v>4645571.25952195</v>
      </c>
      <c r="W2718" s="2"/>
      <c r="X2718" s="2" t="n">
        <v>1145865.6893752201</v>
      </c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</row>
    <row r="2719">
      <c r="A2719" t="str">
        <f t="shared" si="462"/>
        <v>R&amp;D</v>
      </c>
      <c r="B2719" t="str">
        <f t="shared" si="463"/>
        <v>AR33</v>
      </c>
      <c r="C2719" t="str">
        <f t="shared" si="464"/>
        <v>R&amp;D- SPACE: FLIGHT (ADVANCED DEVELOPMENT)</v>
      </c>
      <c r="D2719" s="2" t="n">
        <f t="shared" si="465"/>
        <v>0</v>
      </c>
      <c r="E2719" s="2" t="n">
        <f t="shared" si="466"/>
        <v>0</v>
      </c>
      <c r="F2719" s="2" t="n">
        <f t="shared" si="467"/>
        <v>0</v>
      </c>
      <c r="G2719" s="2" t="n">
        <f t="shared" si="468"/>
        <v>0</v>
      </c>
      <c r="H2719" s="3" t="e">
        <f t="shared" si="469"/>
        <v>#DIV/0!</v>
      </c>
      <c r="I2719" s="3" t="e">
        <f t="shared" si="470"/>
        <v>#DIV/0!</v>
      </c>
      <c r="J2719" s="3" t="e">
        <f t="shared" si="471"/>
        <v>#DIV/0!</v>
      </c>
      <c r="K2719" s="3" t="n">
        <f t="shared" si="472"/>
        <v>0</v>
      </c>
      <c r="L2719" s="3" t="n">
        <f>AM2719/SUM(AM1:AM$2860)</f>
        <v>0</v>
      </c>
      <c r="M2719" t="s">
        <v>36</v>
      </c>
      <c r="N2719" t="s">
        <v>6278</v>
      </c>
      <c r="O2719" t="s">
        <v>6279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 t="n">
        <v>5770.72301161631</v>
      </c>
      <c r="AB2719" s="2"/>
      <c r="AC2719" s="2"/>
      <c r="AD2719" s="2"/>
      <c r="AE2719" s="2"/>
      <c r="AF2719" s="2"/>
      <c r="AG2719" s="2" t="n">
        <v>48901.745360816501</v>
      </c>
      <c r="AH2719" s="2" t="n">
        <v>7999.0900427008601</v>
      </c>
      <c r="AI2719" s="2" t="n">
        <v>90395.430111848706</v>
      </c>
      <c r="AJ2719" s="2" t="n">
        <v>48938.515648964298</v>
      </c>
      <c r="AK2719" s="2"/>
      <c r="AL2719" s="2"/>
      <c r="AM2719" s="2"/>
    </row>
    <row r="2720">
      <c r="A2720" t="str">
        <f t="shared" si="462"/>
        <v>R&amp;D</v>
      </c>
      <c r="B2720" t="str">
        <f t="shared" si="463"/>
        <v>AR34</v>
      </c>
      <c r="C2720" t="str">
        <f t="shared" si="464"/>
        <v>R&amp;D- SPACE: FLIGHT (ENGINEERING DEVELOPMENT)</v>
      </c>
      <c r="D2720" s="2" t="n">
        <f t="shared" si="465"/>
        <v>0</v>
      </c>
      <c r="E2720" s="2" t="n">
        <f t="shared" si="466"/>
        <v>0</v>
      </c>
      <c r="F2720" s="2" t="n">
        <f t="shared" si="467"/>
        <v>0</v>
      </c>
      <c r="G2720" s="2" t="n">
        <f t="shared" si="468"/>
        <v>0</v>
      </c>
      <c r="H2720" s="3" t="e">
        <f t="shared" si="469"/>
        <v>#DIV/0!</v>
      </c>
      <c r="I2720" s="3" t="e">
        <f t="shared" si="470"/>
        <v>#DIV/0!</v>
      </c>
      <c r="J2720" s="3" t="e">
        <f t="shared" si="471"/>
        <v>#DIV/0!</v>
      </c>
      <c r="K2720" s="3" t="n">
        <f t="shared" si="472"/>
        <v>0</v>
      </c>
      <c r="L2720" s="3" t="n">
        <f>AM2720/SUM(AM1:AM$2860)</f>
        <v>0</v>
      </c>
      <c r="M2720" t="s">
        <v>36</v>
      </c>
      <c r="N2720" t="s">
        <v>6280</v>
      </c>
      <c r="O2720" t="s">
        <v>6281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 t="n">
        <v>28334.2499945938</v>
      </c>
      <c r="AC2720" s="2"/>
      <c r="AD2720" s="2"/>
      <c r="AE2720" s="2"/>
      <c r="AF2720" s="2"/>
      <c r="AG2720" s="2" t="n">
        <v>7012.3433909683799</v>
      </c>
      <c r="AH2720" s="2"/>
      <c r="AI2720" s="2"/>
      <c r="AJ2720" s="2"/>
      <c r="AK2720" s="2"/>
      <c r="AL2720" s="2"/>
      <c r="AM2720" s="2"/>
    </row>
    <row r="2721">
      <c r="A2721" t="str">
        <f t="shared" si="462"/>
        <v>R&amp;D</v>
      </c>
      <c r="B2721" t="str">
        <f t="shared" si="463"/>
        <v>AR36</v>
      </c>
      <c r="C2721" t="str">
        <f t="shared" si="464"/>
        <v>R&amp;D- SPACE: FLIGHT (MANAGEMENT/SUPPORT)</v>
      </c>
      <c r="D2721" s="2" t="n">
        <f t="shared" si="465"/>
        <v>0</v>
      </c>
      <c r="E2721" s="2" t="n">
        <f t="shared" si="466"/>
        <v>0</v>
      </c>
      <c r="F2721" s="2" t="n">
        <f t="shared" si="467"/>
        <v>0</v>
      </c>
      <c r="G2721" s="2" t="n">
        <f t="shared" si="468"/>
        <v>0</v>
      </c>
      <c r="H2721" s="3" t="e">
        <f t="shared" si="469"/>
        <v>#DIV/0!</v>
      </c>
      <c r="I2721" s="3" t="e">
        <f t="shared" si="470"/>
        <v>#DIV/0!</v>
      </c>
      <c r="J2721" s="3" t="e">
        <f t="shared" si="471"/>
        <v>#DIV/0!</v>
      </c>
      <c r="K2721" s="3" t="n">
        <f t="shared" si="472"/>
        <v>0</v>
      </c>
      <c r="L2721" s="3" t="n">
        <f>AM2721/SUM(AM1:AM$2860)</f>
        <v>0</v>
      </c>
      <c r="M2721" t="s">
        <v>36</v>
      </c>
      <c r="N2721" t="s">
        <v>6282</v>
      </c>
      <c r="O2721" t="s">
        <v>6283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 t="n">
        <v>30868.889582662901</v>
      </c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</row>
    <row r="2722">
      <c r="A2722" t="str">
        <f t="shared" si="462"/>
        <v>R&amp;D</v>
      </c>
      <c r="B2722" t="str">
        <f t="shared" si="463"/>
        <v>AR37</v>
      </c>
      <c r="C2722" t="str">
        <f t="shared" si="464"/>
        <v>R&amp;D- SPACE: FLIGHT (COMMERCIALIZED)</v>
      </c>
      <c r="D2722" s="2" t="n">
        <f t="shared" si="465"/>
        <v>0</v>
      </c>
      <c r="E2722" s="2" t="n">
        <f t="shared" si="466"/>
        <v>0</v>
      </c>
      <c r="F2722" s="2" t="n">
        <f t="shared" si="467"/>
        <v>0</v>
      </c>
      <c r="G2722" s="2" t="n">
        <f t="shared" si="468"/>
        <v>0</v>
      </c>
      <c r="H2722" s="3" t="e">
        <f t="shared" si="469"/>
        <v>#DIV/0!</v>
      </c>
      <c r="I2722" s="3" t="e">
        <f t="shared" si="470"/>
        <v>#DIV/0!</v>
      </c>
      <c r="J2722" s="3" t="e">
        <f t="shared" si="471"/>
        <v>#DIV/0!</v>
      </c>
      <c r="K2722" s="3" t="n">
        <f t="shared" si="472"/>
        <v>0</v>
      </c>
      <c r="L2722" s="3" t="n">
        <f>AM2722/SUM(AM1:AM$2860)</f>
        <v>0</v>
      </c>
      <c r="M2722" t="s">
        <v>36</v>
      </c>
      <c r="N2722" t="s">
        <v>6284</v>
      </c>
      <c r="O2722" t="s">
        <v>6285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 t="n">
        <v>21385.598474874401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</row>
    <row r="2723">
      <c r="A2723" t="str">
        <f t="shared" si="462"/>
        <v>R&amp;D</v>
      </c>
      <c r="B2723" t="str">
        <f t="shared" si="463"/>
        <v>AR41</v>
      </c>
      <c r="C2723" t="str">
        <f t="shared" si="464"/>
        <v>R&amp;D- SPACE: OPERATIONS, TRACKING AND DATA ACQUISITION (BASIC RESEARCH)</v>
      </c>
      <c r="D2723" s="2" t="n">
        <f t="shared" si="465"/>
        <v>0</v>
      </c>
      <c r="E2723" s="2" t="n">
        <f t="shared" si="466"/>
        <v>0</v>
      </c>
      <c r="F2723" s="2" t="n">
        <f t="shared" si="467"/>
        <v>0</v>
      </c>
      <c r="G2723" s="2" t="n">
        <f t="shared" si="468"/>
        <v>0</v>
      </c>
      <c r="H2723" s="3" t="e">
        <f t="shared" si="469"/>
        <v>#DIV/0!</v>
      </c>
      <c r="I2723" s="3" t="e">
        <f t="shared" si="470"/>
        <v>#DIV/0!</v>
      </c>
      <c r="J2723" s="3" t="e">
        <f t="shared" si="471"/>
        <v>#DIV/0!</v>
      </c>
      <c r="K2723" s="3" t="n">
        <f t="shared" si="472"/>
        <v>0</v>
      </c>
      <c r="L2723" s="3" t="n">
        <f>AM2723/SUM(AM1:AM$2860)</f>
        <v>0</v>
      </c>
      <c r="M2723" t="s">
        <v>36</v>
      </c>
      <c r="N2723" t="s">
        <v>6286</v>
      </c>
      <c r="O2723" t="s">
        <v>6287</v>
      </c>
      <c r="P2723" s="2"/>
      <c r="Q2723" s="2" t="n">
        <v>2318694.2108645998</v>
      </c>
      <c r="R2723" s="2" t="n">
        <v>465889.75212548499</v>
      </c>
      <c r="S2723" s="2"/>
      <c r="T2723" s="2"/>
      <c r="U2723" s="2"/>
      <c r="V2723" s="2"/>
      <c r="W2723" s="2" t="n">
        <v>1377865.2585905499</v>
      </c>
      <c r="X2723" s="2" t="n">
        <v>1671700.4208188199</v>
      </c>
      <c r="Y2723" s="2" t="n">
        <v>4483108.6368287597</v>
      </c>
      <c r="Z2723" s="2" t="n">
        <v>1886516.94623172</v>
      </c>
      <c r="AA2723" s="2" t="n">
        <v>2251797.9642276801</v>
      </c>
      <c r="AB2723" s="2" t="n">
        <v>2139302.8586477698</v>
      </c>
      <c r="AC2723" s="2" t="n">
        <v>152493.41418439199</v>
      </c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</row>
    <row r="2724">
      <c r="A2724" t="str">
        <f t="shared" si="462"/>
        <v>R&amp;D</v>
      </c>
      <c r="B2724" t="str">
        <f t="shared" si="463"/>
        <v>AR42</v>
      </c>
      <c r="C2724" t="str">
        <f t="shared" si="464"/>
        <v>R&amp;D- SPACE: OPERATIONS, TRACKING AND DATA ACQUISITION (APPLIED RESEARCH/EXPLORATORY DEVELOPMENT)</v>
      </c>
      <c r="D2724" s="2" t="n">
        <f t="shared" si="465"/>
        <v>0</v>
      </c>
      <c r="E2724" s="2" t="n">
        <f t="shared" si="466"/>
        <v>340568.09898338799</v>
      </c>
      <c r="F2724" s="2" t="n">
        <f t="shared" si="467"/>
        <v>2118259.9062999999</v>
      </c>
      <c r="G2724" s="2" t="n">
        <f t="shared" si="468"/>
        <v>0</v>
      </c>
      <c r="H2724" s="3" t="n">
        <f t="shared" si="469"/>
        <v>5.2197836867959939</v>
      </c>
      <c r="I2724" s="3" t="e">
        <f t="shared" si="470"/>
        <v>#DIV/0!</v>
      </c>
      <c r="J2724" s="3" t="n">
        <f t="shared" si="471"/>
        <v>0</v>
      </c>
      <c r="K2724" s="3" t="n">
        <f t="shared" si="472"/>
        <v>1.7100631183839396E-5</v>
      </c>
      <c r="L2724" s="3" t="n">
        <f>AM2724/SUM(AM1:AM$2860)</f>
        <v>0</v>
      </c>
      <c r="M2724" t="s">
        <v>36</v>
      </c>
      <c r="N2724" t="s">
        <v>6288</v>
      </c>
      <c r="O2724" t="s">
        <v>6289</v>
      </c>
      <c r="P2724" s="2" t="n">
        <v>1098696.4338430399</v>
      </c>
      <c r="Q2724" s="2"/>
      <c r="R2724" s="2" t="n">
        <v>334133.02429271699</v>
      </c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 t="n">
        <v>4145307.1118411999</v>
      </c>
      <c r="AG2724" s="2" t="n">
        <v>356460.78904089303</v>
      </c>
      <c r="AH2724" s="2" t="n">
        <v>7912304.7688614205</v>
      </c>
      <c r="AI2724" s="2" t="n">
        <v>4193864.3519424498</v>
      </c>
      <c r="AJ2724" s="2" t="n">
        <v>681007.86626597401</v>
      </c>
      <c r="AK2724" s="2" t="n">
        <v>340568.09898338799</v>
      </c>
      <c r="AL2724" s="2" t="n">
        <v>2118259.9062999999</v>
      </c>
      <c r="AM2724" s="2"/>
    </row>
    <row r="2725">
      <c r="A2725" t="str">
        <f t="shared" si="462"/>
        <v>R&amp;D</v>
      </c>
      <c r="B2725" t="str">
        <f t="shared" si="463"/>
        <v>AR43</v>
      </c>
      <c r="C2725" t="str">
        <f t="shared" si="464"/>
        <v>R&amp;D- SPACE: OPERATIONS, TRACKING AND DATA ACQUISITION (ADVANCED DEVELOPMENT)</v>
      </c>
      <c r="D2725" s="2" t="n">
        <f t="shared" si="465"/>
        <v>-3000.1781995261499</v>
      </c>
      <c r="E2725" s="2" t="n">
        <f t="shared" si="466"/>
        <v>0</v>
      </c>
      <c r="F2725" s="2" t="n">
        <f t="shared" si="467"/>
        <v>0</v>
      </c>
      <c r="G2725" s="2" t="n">
        <f t="shared" si="468"/>
        <v>0</v>
      </c>
      <c r="H2725" s="3" t="e">
        <f t="shared" si="469"/>
        <v>#DIV/0!</v>
      </c>
      <c r="I2725" s="3" t="n">
        <f t="shared" si="470"/>
        <v>-1</v>
      </c>
      <c r="J2725" s="3" t="e">
        <f t="shared" si="471"/>
        <v>#DIV/0!</v>
      </c>
      <c r="K2725" s="3" t="n">
        <f t="shared" si="472"/>
        <v>0</v>
      </c>
      <c r="L2725" s="3" t="n">
        <f>AM2725/SUM(AM1:AM$2860)</f>
        <v>0</v>
      </c>
      <c r="M2725" t="s">
        <v>36</v>
      </c>
      <c r="N2725" t="s">
        <v>6290</v>
      </c>
      <c r="O2725" t="s">
        <v>6291</v>
      </c>
      <c r="P2725" s="2" t="n">
        <v>6786066.2090305202</v>
      </c>
      <c r="Q2725" s="2" t="n">
        <v>5375363.7772707799</v>
      </c>
      <c r="R2725" s="2" t="n">
        <v>5642184.2435349701</v>
      </c>
      <c r="S2725" s="2" t="n">
        <v>17906098.558279499</v>
      </c>
      <c r="T2725" s="2" t="n">
        <v>16394452.743339499</v>
      </c>
      <c r="U2725" s="2" t="n">
        <v>21539533.2144331</v>
      </c>
      <c r="V2725" s="2" t="n">
        <v>16568046.782988001</v>
      </c>
      <c r="W2725" s="2" t="n">
        <v>14380182.6645268</v>
      </c>
      <c r="X2725" s="2" t="n">
        <v>11153450.9356905</v>
      </c>
      <c r="Y2725" s="2" t="n">
        <v>9969302.62595932</v>
      </c>
      <c r="Z2725" s="2" t="n">
        <v>9373196.4813588094</v>
      </c>
      <c r="AA2725" s="2" t="n">
        <v>7380736.7784967804</v>
      </c>
      <c r="AB2725" s="2" t="n">
        <v>1590135.48413277</v>
      </c>
      <c r="AC2725" s="2" t="n">
        <v>-7506.0488044800304</v>
      </c>
      <c r="AD2725" s="2"/>
      <c r="AE2725" s="2" t="n">
        <v>-3000.1781995261499</v>
      </c>
      <c r="AF2725" s="2"/>
      <c r="AG2725" s="2" t="n">
        <v>-116.872389849473</v>
      </c>
      <c r="AH2725" s="2"/>
      <c r="AI2725" s="2"/>
      <c r="AJ2725" s="2"/>
      <c r="AK2725" s="2"/>
      <c r="AL2725" s="2"/>
      <c r="AM2725" s="2"/>
    </row>
    <row r="2726">
      <c r="A2726" t="str">
        <f t="shared" si="462"/>
        <v>R&amp;D</v>
      </c>
      <c r="B2726" t="str">
        <f t="shared" si="463"/>
        <v>AR46</v>
      </c>
      <c r="C2726" t="str">
        <f t="shared" si="464"/>
        <v>R&amp;D- SPACE: OPERATIONS, TRACKING AND DATA ACQUISITION (MANAGEMENT/SUPPORT)</v>
      </c>
      <c r="D2726" s="2" t="n">
        <f t="shared" si="465"/>
        <v>0</v>
      </c>
      <c r="E2726" s="2" t="n">
        <f t="shared" si="466"/>
        <v>0</v>
      </c>
      <c r="F2726" s="2" t="n">
        <f t="shared" si="467"/>
        <v>0</v>
      </c>
      <c r="G2726" s="2" t="n">
        <f t="shared" si="468"/>
        <v>0</v>
      </c>
      <c r="H2726" s="3" t="e">
        <f t="shared" si="469"/>
        <v>#DIV/0!</v>
      </c>
      <c r="I2726" s="3" t="e">
        <f t="shared" si="470"/>
        <v>#DIV/0!</v>
      </c>
      <c r="J2726" s="3" t="e">
        <f t="shared" si="471"/>
        <v>#DIV/0!</v>
      </c>
      <c r="K2726" s="3" t="n">
        <f t="shared" si="472"/>
        <v>0</v>
      </c>
      <c r="L2726" s="3" t="n">
        <f>AM2726/SUM(AM1:AM$2860)</f>
        <v>0</v>
      </c>
      <c r="M2726" t="s">
        <v>36</v>
      </c>
      <c r="N2726" t="s">
        <v>6292</v>
      </c>
      <c r="O2726" t="s">
        <v>6293</v>
      </c>
      <c r="P2726" s="2"/>
      <c r="Q2726" s="2"/>
      <c r="R2726" s="2"/>
      <c r="S2726" s="2"/>
      <c r="T2726" s="2"/>
      <c r="U2726" s="2" t="n">
        <v>845382.54108934</v>
      </c>
      <c r="V2726" s="2"/>
      <c r="W2726" s="2" t="n">
        <v>-68945.274850022499</v>
      </c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</row>
    <row r="2727">
      <c r="A2727" t="str">
        <f t="shared" si="462"/>
        <v>R&amp;D</v>
      </c>
      <c r="B2727" t="str">
        <f t="shared" si="463"/>
        <v>AR52</v>
      </c>
      <c r="C2727" t="str">
        <f t="shared" si="464"/>
        <v>RDTE/SP+TERRESTRIAL APP-APPLIED RES</v>
      </c>
      <c r="D2727" s="2" t="n">
        <f t="shared" si="465"/>
        <v>0</v>
      </c>
      <c r="E2727" s="2" t="n">
        <f t="shared" si="466"/>
        <v>0</v>
      </c>
      <c r="F2727" s="2" t="n">
        <f t="shared" si="467"/>
        <v>0</v>
      </c>
      <c r="G2727" s="2" t="n">
        <f t="shared" si="468"/>
        <v>0</v>
      </c>
      <c r="H2727" s="3" t="e">
        <f t="shared" si="469"/>
        <v>#DIV/0!</v>
      </c>
      <c r="I2727" s="3" t="e">
        <f t="shared" si="470"/>
        <v>#DIV/0!</v>
      </c>
      <c r="J2727" s="3" t="e">
        <f t="shared" si="471"/>
        <v>#DIV/0!</v>
      </c>
      <c r="K2727" s="3" t="n">
        <f t="shared" si="472"/>
        <v>0</v>
      </c>
      <c r="L2727" s="3" t="n">
        <f>AM2727/SUM(AM1:AM$2860)</f>
        <v>0</v>
      </c>
      <c r="M2727" t="s">
        <v>36</v>
      </c>
      <c r="N2727" t="s">
        <v>6294</v>
      </c>
      <c r="O2727" t="s">
        <v>6295</v>
      </c>
      <c r="P2727" s="2" t="n">
        <v>225418.577893546</v>
      </c>
      <c r="Q2727" s="2" t="n">
        <v>559712.55135839595</v>
      </c>
      <c r="R2727" s="2" t="n">
        <v>970226.27956220496</v>
      </c>
      <c r="S2727" s="2" t="n">
        <v>152383.83356740099</v>
      </c>
      <c r="T2727" s="2" t="n">
        <v>259435.73215406001</v>
      </c>
      <c r="U2727" s="2" t="n">
        <v>133614.57401648199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</row>
    <row r="2728">
      <c r="A2728" t="str">
        <f t="shared" si="462"/>
        <v>R&amp;D</v>
      </c>
      <c r="B2728" t="str">
        <f t="shared" si="463"/>
        <v>AR54</v>
      </c>
      <c r="C2728" t="str">
        <f t="shared" si="464"/>
        <v>RDTE/SP+TERRESTRIAL APP-DEMO/VALID</v>
      </c>
      <c r="D2728" s="2" t="n">
        <f t="shared" si="465"/>
        <v>0</v>
      </c>
      <c r="E2728" s="2" t="n">
        <f t="shared" si="466"/>
        <v>0</v>
      </c>
      <c r="F2728" s="2" t="n">
        <f t="shared" si="467"/>
        <v>0</v>
      </c>
      <c r="G2728" s="2" t="n">
        <f t="shared" si="468"/>
        <v>0</v>
      </c>
      <c r="H2728" s="3" t="e">
        <f t="shared" si="469"/>
        <v>#DIV/0!</v>
      </c>
      <c r="I2728" s="3" t="e">
        <f t="shared" si="470"/>
        <v>#DIV/0!</v>
      </c>
      <c r="J2728" s="3" t="e">
        <f t="shared" si="471"/>
        <v>#DIV/0!</v>
      </c>
      <c r="K2728" s="3" t="n">
        <f t="shared" si="472"/>
        <v>0</v>
      </c>
      <c r="L2728" s="3" t="n">
        <f>AM2728/SUM(AM1:AM$2860)</f>
        <v>0</v>
      </c>
      <c r="M2728" t="s">
        <v>36</v>
      </c>
      <c r="N2728" t="s">
        <v>6296</v>
      </c>
      <c r="O2728" t="s">
        <v>6297</v>
      </c>
      <c r="P2728" s="2"/>
      <c r="Q2728" s="2" t="n">
        <v>220416.148312937</v>
      </c>
      <c r="R2728" s="2" t="n">
        <v>92884.439881257902</v>
      </c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</row>
    <row r="2729">
      <c r="A2729" t="str">
        <f t="shared" si="462"/>
        <v>R&amp;D</v>
      </c>
      <c r="B2729" t="str">
        <f t="shared" si="463"/>
        <v>AR55</v>
      </c>
      <c r="C2729" t="str">
        <f t="shared" si="464"/>
        <v>RDTE/SP+TERRESTRIAL APP-ENG/MANUF</v>
      </c>
      <c r="D2729" s="2" t="n">
        <f t="shared" si="465"/>
        <v>0</v>
      </c>
      <c r="E2729" s="2" t="n">
        <f t="shared" si="466"/>
        <v>0</v>
      </c>
      <c r="F2729" s="2" t="n">
        <f t="shared" si="467"/>
        <v>0</v>
      </c>
      <c r="G2729" s="2" t="n">
        <f t="shared" si="468"/>
        <v>0</v>
      </c>
      <c r="H2729" s="3" t="e">
        <f t="shared" si="469"/>
        <v>#DIV/0!</v>
      </c>
      <c r="I2729" s="3" t="e">
        <f t="shared" si="470"/>
        <v>#DIV/0!</v>
      </c>
      <c r="J2729" s="3" t="e">
        <f t="shared" si="471"/>
        <v>#DIV/0!</v>
      </c>
      <c r="K2729" s="3" t="n">
        <f t="shared" si="472"/>
        <v>0</v>
      </c>
      <c r="L2729" s="3" t="n">
        <f>AM2729/SUM(AM1:AM$2860)</f>
        <v>0</v>
      </c>
      <c r="M2729" t="s">
        <v>36</v>
      </c>
      <c r="N2729" t="s">
        <v>6298</v>
      </c>
      <c r="O2729" t="s">
        <v>6299</v>
      </c>
      <c r="P2729" s="2" t="n">
        <v>610246.69822736795</v>
      </c>
      <c r="Q2729" s="2" t="n">
        <v>10422602.844600201</v>
      </c>
      <c r="R2729" s="2" t="n">
        <v>3455268.2407069802</v>
      </c>
      <c r="S2729" s="2" t="n">
        <v>6514390.5989463599</v>
      </c>
      <c r="T2729" s="2" t="n">
        <v>4327850.8563976297</v>
      </c>
      <c r="U2729" s="2" t="n">
        <v>3481348.7817033301</v>
      </c>
      <c r="V2729" s="2" t="n">
        <v>2889944.5971615398</v>
      </c>
      <c r="W2729" s="2"/>
      <c r="X2729" s="2"/>
      <c r="Y2729" s="2"/>
      <c r="Z2729" s="2"/>
      <c r="AA2729" s="2"/>
      <c r="AB2729" s="2"/>
      <c r="AC2729" s="2"/>
      <c r="AD2729" s="2" t="n">
        <v>71701.593942597101</v>
      </c>
      <c r="AE2729" s="2" t="n">
        <v>0</v>
      </c>
      <c r="AF2729" s="2"/>
      <c r="AG2729" s="2"/>
      <c r="AH2729" s="2"/>
      <c r="AI2729" s="2"/>
      <c r="AJ2729" s="2"/>
      <c r="AK2729" s="2"/>
      <c r="AL2729" s="2"/>
      <c r="AM2729" s="2"/>
    </row>
    <row r="2730">
      <c r="A2730" t="str">
        <f t="shared" si="462"/>
        <v>R&amp;D</v>
      </c>
      <c r="B2730" t="str">
        <f t="shared" si="463"/>
        <v>AR64</v>
      </c>
      <c r="C2730" t="str">
        <f t="shared" si="464"/>
        <v>R&amp;D- SPACE: STATION (ENGINEERING DEVELOPMENT)</v>
      </c>
      <c r="D2730" s="2" t="n">
        <f t="shared" si="465"/>
        <v>0</v>
      </c>
      <c r="E2730" s="2" t="n">
        <f t="shared" si="466"/>
        <v>0</v>
      </c>
      <c r="F2730" s="2" t="n">
        <f t="shared" si="467"/>
        <v>0</v>
      </c>
      <c r="G2730" s="2" t="n">
        <f t="shared" si="468"/>
        <v>0</v>
      </c>
      <c r="H2730" s="3" t="e">
        <f t="shared" si="469"/>
        <v>#DIV/0!</v>
      </c>
      <c r="I2730" s="3" t="e">
        <f t="shared" si="470"/>
        <v>#DIV/0!</v>
      </c>
      <c r="J2730" s="3" t="e">
        <f t="shared" si="471"/>
        <v>#DIV/0!</v>
      </c>
      <c r="K2730" s="3" t="n">
        <f t="shared" si="472"/>
        <v>0</v>
      </c>
      <c r="L2730" s="3" t="n">
        <f>AM2730/SUM(AM1:AM$2860)</f>
        <v>0</v>
      </c>
      <c r="M2730" t="s">
        <v>36</v>
      </c>
      <c r="N2730" t="s">
        <v>6300</v>
      </c>
      <c r="O2730" t="s">
        <v>6301</v>
      </c>
      <c r="P2730" s="2" t="n">
        <v>21865362.927626599</v>
      </c>
      <c r="Q2730" s="2" t="n">
        <v>22414345.862317201</v>
      </c>
      <c r="R2730" s="2" t="n">
        <v>8536951.3942206595</v>
      </c>
      <c r="S2730" s="2" t="n">
        <v>5565662.5657007499</v>
      </c>
      <c r="T2730" s="2" t="n">
        <v>4799868.2093314799</v>
      </c>
      <c r="U2730" s="2" t="n">
        <v>5291353.96798955</v>
      </c>
      <c r="V2730" s="2" t="n">
        <v>3253935.0066559999</v>
      </c>
      <c r="W2730" s="2" t="n">
        <v>0</v>
      </c>
      <c r="X2730" s="2" t="n">
        <v>0</v>
      </c>
      <c r="Y2730" s="2" t="n">
        <v>0</v>
      </c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</row>
    <row r="2731">
      <c r="A2731" t="str">
        <f t="shared" si="462"/>
        <v>R&amp;D</v>
      </c>
      <c r="B2731" t="str">
        <f t="shared" si="463"/>
        <v>AR74</v>
      </c>
      <c r="C2731" t="str">
        <f t="shared" si="464"/>
        <v>R&amp;D- SPACE: COMMERCIAL PROGRAMS (ENGINEERING DEVELOPMENT)</v>
      </c>
      <c r="D2731" s="2" t="n">
        <f t="shared" si="465"/>
        <v>0</v>
      </c>
      <c r="E2731" s="2" t="n">
        <f t="shared" si="466"/>
        <v>0</v>
      </c>
      <c r="F2731" s="2" t="n">
        <f t="shared" si="467"/>
        <v>0</v>
      </c>
      <c r="G2731" s="2" t="n">
        <f t="shared" si="468"/>
        <v>0</v>
      </c>
      <c r="H2731" s="3" t="e">
        <f t="shared" si="469"/>
        <v>#DIV/0!</v>
      </c>
      <c r="I2731" s="3" t="e">
        <f t="shared" si="470"/>
        <v>#DIV/0!</v>
      </c>
      <c r="J2731" s="3" t="e">
        <f t="shared" si="471"/>
        <v>#DIV/0!</v>
      </c>
      <c r="K2731" s="3" t="n">
        <f t="shared" si="472"/>
        <v>0</v>
      </c>
      <c r="L2731" s="3" t="n">
        <f>AM2731/SUM(AM1:AM$2860)</f>
        <v>0</v>
      </c>
      <c r="M2731" t="s">
        <v>36</v>
      </c>
      <c r="N2731" t="s">
        <v>6302</v>
      </c>
      <c r="O2731" t="s">
        <v>6303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 t="n">
        <v>120852.72736769701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</row>
    <row r="2732">
      <c r="A2732" t="str">
        <f t="shared" si="462"/>
        <v>R&amp;D</v>
      </c>
      <c r="B2732" t="str">
        <f t="shared" si="463"/>
        <v>AR75</v>
      </c>
      <c r="C2732" t="str">
        <f t="shared" si="464"/>
        <v>R&amp;D-COMMERCIAL PROGRAMS-OPSY DEV</v>
      </c>
      <c r="D2732" s="2" t="n">
        <f t="shared" si="465"/>
        <v>0</v>
      </c>
      <c r="E2732" s="2" t="n">
        <f t="shared" si="466"/>
        <v>0</v>
      </c>
      <c r="F2732" s="2" t="n">
        <f t="shared" si="467"/>
        <v>0</v>
      </c>
      <c r="G2732" s="2" t="n">
        <f t="shared" si="468"/>
        <v>0</v>
      </c>
      <c r="H2732" s="3" t="e">
        <f t="shared" si="469"/>
        <v>#DIV/0!</v>
      </c>
      <c r="I2732" s="3" t="e">
        <f t="shared" si="470"/>
        <v>#DIV/0!</v>
      </c>
      <c r="J2732" s="3" t="e">
        <f t="shared" si="471"/>
        <v>#DIV/0!</v>
      </c>
      <c r="K2732" s="3" t="n">
        <f t="shared" si="472"/>
        <v>0</v>
      </c>
      <c r="L2732" s="3" t="n">
        <f>AM2732/SUM(AM1:AM$2860)</f>
        <v>0</v>
      </c>
      <c r="M2732" t="s">
        <v>36</v>
      </c>
      <c r="N2732" t="s">
        <v>6304</v>
      </c>
      <c r="O2732" t="s">
        <v>6305</v>
      </c>
      <c r="P2732" s="2"/>
      <c r="Q2732" s="2"/>
      <c r="R2732" s="2"/>
      <c r="S2732" s="2" t="n">
        <v>21211.829632582201</v>
      </c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</row>
    <row r="2733">
      <c r="A2733" t="str">
        <f t="shared" si="462"/>
        <v>R&amp;D</v>
      </c>
      <c r="B2733" t="str">
        <f t="shared" si="463"/>
        <v>AR76</v>
      </c>
      <c r="C2733" t="str">
        <f t="shared" si="464"/>
        <v>R&amp;D-COMMERCIAL PROGRAMS-MGMT SUP</v>
      </c>
      <c r="D2733" s="2" t="n">
        <f t="shared" si="465"/>
        <v>0</v>
      </c>
      <c r="E2733" s="2" t="n">
        <f t="shared" si="466"/>
        <v>0</v>
      </c>
      <c r="F2733" s="2" t="n">
        <f t="shared" si="467"/>
        <v>0</v>
      </c>
      <c r="G2733" s="2" t="n">
        <f t="shared" si="468"/>
        <v>0</v>
      </c>
      <c r="H2733" s="3" t="e">
        <f t="shared" si="469"/>
        <v>#DIV/0!</v>
      </c>
      <c r="I2733" s="3" t="e">
        <f t="shared" si="470"/>
        <v>#DIV/0!</v>
      </c>
      <c r="J2733" s="3" t="e">
        <f t="shared" si="471"/>
        <v>#DIV/0!</v>
      </c>
      <c r="K2733" s="3" t="n">
        <f t="shared" si="472"/>
        <v>0</v>
      </c>
      <c r="L2733" s="3" t="n">
        <f>AM2733/SUM(AM1:AM$2860)</f>
        <v>0</v>
      </c>
      <c r="M2733" t="s">
        <v>36</v>
      </c>
      <c r="N2733" t="s">
        <v>6306</v>
      </c>
      <c r="O2733" t="s">
        <v>6307</v>
      </c>
      <c r="P2733" s="2"/>
      <c r="Q2733" s="2"/>
      <c r="R2733" s="2"/>
      <c r="S2733" s="2"/>
      <c r="T2733" s="2"/>
      <c r="U2733" s="2"/>
      <c r="V2733" s="2"/>
      <c r="W2733" s="2"/>
      <c r="X2733" s="2" t="n">
        <v>35556.862693047697</v>
      </c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</row>
    <row r="2734">
      <c r="A2734" t="str">
        <f t="shared" si="462"/>
        <v>R&amp;D</v>
      </c>
      <c r="B2734" t="str">
        <f t="shared" si="463"/>
        <v>AR77</v>
      </c>
      <c r="C2734" t="str">
        <f t="shared" si="464"/>
        <v>R&amp;D-COMMERCIAL PROGRAMS-COMERCLIZ</v>
      </c>
      <c r="D2734" s="2" t="n">
        <f t="shared" si="465"/>
        <v>0</v>
      </c>
      <c r="E2734" s="2" t="n">
        <f t="shared" si="466"/>
        <v>0</v>
      </c>
      <c r="F2734" s="2" t="n">
        <f t="shared" si="467"/>
        <v>0</v>
      </c>
      <c r="G2734" s="2" t="n">
        <f t="shared" si="468"/>
        <v>0</v>
      </c>
      <c r="H2734" s="3" t="e">
        <f t="shared" si="469"/>
        <v>#DIV/0!</v>
      </c>
      <c r="I2734" s="3" t="e">
        <f t="shared" si="470"/>
        <v>#DIV/0!</v>
      </c>
      <c r="J2734" s="3" t="e">
        <f t="shared" si="471"/>
        <v>#DIV/0!</v>
      </c>
      <c r="K2734" s="3" t="n">
        <f t="shared" si="472"/>
        <v>0</v>
      </c>
      <c r="L2734" s="3" t="n">
        <f>AM2734/SUM(AM1:AM$2860)</f>
        <v>0</v>
      </c>
      <c r="M2734" t="s">
        <v>36</v>
      </c>
      <c r="N2734" t="s">
        <v>6308</v>
      </c>
      <c r="O2734" t="s">
        <v>6309</v>
      </c>
      <c r="P2734" s="2"/>
      <c r="Q2734" s="2"/>
      <c r="R2734" s="2"/>
      <c r="S2734" s="2"/>
      <c r="T2734" s="2"/>
      <c r="U2734" s="2"/>
      <c r="V2734" s="2"/>
      <c r="W2734" s="2" t="n">
        <v>815880.52035941603</v>
      </c>
      <c r="X2734" s="2"/>
      <c r="Y2734" s="2" t="n">
        <v>197940.71367351001</v>
      </c>
      <c r="Z2734" s="2" t="n">
        <v>0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</row>
    <row r="2735">
      <c r="A2735" t="str">
        <f t="shared" si="462"/>
        <v>R&amp;D</v>
      </c>
      <c r="B2735" t="str">
        <f t="shared" si="463"/>
        <v>AR91</v>
      </c>
      <c r="C2735" t="str">
        <f t="shared" si="464"/>
        <v>R&amp;D- SPACE: OTHER (BASIC RESEARCH)</v>
      </c>
      <c r="D2735" s="2" t="n">
        <f t="shared" si="465"/>
        <v>122626.721467539</v>
      </c>
      <c r="E2735" s="2" t="n">
        <f t="shared" si="466"/>
        <v>0</v>
      </c>
      <c r="F2735" s="2" t="n">
        <f t="shared" si="467"/>
        <v>0</v>
      </c>
      <c r="G2735" s="2" t="n">
        <f t="shared" si="468"/>
        <v>0</v>
      </c>
      <c r="H2735" s="3" t="e">
        <f t="shared" si="469"/>
        <v>#DIV/0!</v>
      </c>
      <c r="I2735" s="3" t="n">
        <f t="shared" si="470"/>
        <v>-1</v>
      </c>
      <c r="J2735" s="3" t="e">
        <f t="shared" si="471"/>
        <v>#DIV/0!</v>
      </c>
      <c r="K2735" s="3" t="n">
        <f t="shared" si="472"/>
        <v>0</v>
      </c>
      <c r="L2735" s="3" t="n">
        <f>AM2735/SUM(AM1:AM$2860)</f>
        <v>0</v>
      </c>
      <c r="M2735" t="s">
        <v>36</v>
      </c>
      <c r="N2735" t="s">
        <v>6310</v>
      </c>
      <c r="O2735" t="s">
        <v>6311</v>
      </c>
      <c r="P2735" s="2" t="n">
        <v>214063.227103768</v>
      </c>
      <c r="Q2735" s="2" t="n">
        <v>1949471.48899998</v>
      </c>
      <c r="R2735" s="2" t="n">
        <v>5031374.82511333</v>
      </c>
      <c r="S2735" s="2" t="n">
        <v>10712374.733936301</v>
      </c>
      <c r="T2735" s="2" t="n">
        <v>11172974.915371699</v>
      </c>
      <c r="U2735" s="2" t="n">
        <v>3802844.9101397302</v>
      </c>
      <c r="V2735" s="2" t="n">
        <v>2056611.52597848</v>
      </c>
      <c r="W2735" s="2" t="n">
        <v>1060906.4976472501</v>
      </c>
      <c r="X2735" s="2" t="n">
        <v>1511034.2273380901</v>
      </c>
      <c r="Y2735" s="2" t="n">
        <v>437900.69250454899</v>
      </c>
      <c r="Z2735" s="2" t="n">
        <v>212742.68296235401</v>
      </c>
      <c r="AA2735" s="2"/>
      <c r="AB2735" s="2" t="n">
        <v>-277.323045947087</v>
      </c>
      <c r="AC2735" s="2"/>
      <c r="AD2735" s="2"/>
      <c r="AE2735" s="2" t="n">
        <v>122626.721467539</v>
      </c>
      <c r="AF2735" s="2"/>
      <c r="AG2735" s="2"/>
      <c r="AH2735" s="2"/>
      <c r="AI2735" s="2"/>
      <c r="AJ2735" s="2" t="n">
        <v>71840.0035498246</v>
      </c>
      <c r="AK2735" s="2"/>
      <c r="AL2735" s="2"/>
      <c r="AM2735" s="2"/>
    </row>
    <row r="2736">
      <c r="A2736" t="str">
        <f t="shared" si="462"/>
        <v>R&amp;D</v>
      </c>
      <c r="B2736" t="str">
        <f t="shared" si="463"/>
        <v>AR92</v>
      </c>
      <c r="C2736" t="str">
        <f t="shared" si="464"/>
        <v>R&amp;D- SPACE: OTHER (APPLIED RESEARCH/EXPLORATORY DEVELOPMENT)</v>
      </c>
      <c r="D2736" s="2" t="n">
        <f t="shared" si="465"/>
        <v>0</v>
      </c>
      <c r="E2736" s="2" t="n">
        <f t="shared" si="466"/>
        <v>0</v>
      </c>
      <c r="F2736" s="2" t="n">
        <f t="shared" si="467"/>
        <v>0</v>
      </c>
      <c r="G2736" s="2" t="n">
        <f t="shared" si="468"/>
        <v>0</v>
      </c>
      <c r="H2736" s="3" t="e">
        <f t="shared" si="469"/>
        <v>#DIV/0!</v>
      </c>
      <c r="I2736" s="3" t="e">
        <f t="shared" si="470"/>
        <v>#DIV/0!</v>
      </c>
      <c r="J2736" s="3" t="e">
        <f t="shared" si="471"/>
        <v>#DIV/0!</v>
      </c>
      <c r="K2736" s="3" t="n">
        <f t="shared" si="472"/>
        <v>0</v>
      </c>
      <c r="L2736" s="3" t="n">
        <f>AM2736/SUM(AM1:AM$2860)</f>
        <v>0</v>
      </c>
      <c r="M2736" t="s">
        <v>36</v>
      </c>
      <c r="N2736" t="s">
        <v>6312</v>
      </c>
      <c r="O2736" t="s">
        <v>6313</v>
      </c>
      <c r="P2736" s="2"/>
      <c r="Q2736" s="2"/>
      <c r="R2736" s="2"/>
      <c r="S2736" s="2"/>
      <c r="T2736" s="2"/>
      <c r="U2736" s="2" t="n">
        <v>210978.58606330099</v>
      </c>
      <c r="V2736" s="2"/>
      <c r="W2736" s="2"/>
      <c r="X2736" s="2"/>
      <c r="Y2736" s="2" t="n">
        <v>35804.869455120002</v>
      </c>
      <c r="Z2736" s="2" t="n">
        <v>0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</row>
    <row r="2737">
      <c r="A2737" t="str">
        <f t="shared" si="462"/>
        <v>R&amp;D</v>
      </c>
      <c r="B2737" t="str">
        <f t="shared" si="463"/>
        <v>AR93</v>
      </c>
      <c r="C2737" t="str">
        <f t="shared" si="464"/>
        <v>R&amp;D- SPACE: OTHER (ADVANCED DEVELOPMENT)</v>
      </c>
      <c r="D2737" s="2" t="n">
        <f t="shared" si="465"/>
        <v>0</v>
      </c>
      <c r="E2737" s="2" t="n">
        <f t="shared" si="466"/>
        <v>0</v>
      </c>
      <c r="F2737" s="2" t="n">
        <f t="shared" si="467"/>
        <v>0</v>
      </c>
      <c r="G2737" s="2" t="n">
        <f t="shared" si="468"/>
        <v>0</v>
      </c>
      <c r="H2737" s="3" t="e">
        <f t="shared" si="469"/>
        <v>#DIV/0!</v>
      </c>
      <c r="I2737" s="3" t="e">
        <f t="shared" si="470"/>
        <v>#DIV/0!</v>
      </c>
      <c r="J2737" s="3" t="e">
        <f t="shared" si="471"/>
        <v>#DIV/0!</v>
      </c>
      <c r="K2737" s="3" t="n">
        <f t="shared" si="472"/>
        <v>0</v>
      </c>
      <c r="L2737" s="3" t="n">
        <f>AM2737/SUM(AM1:AM$2860)</f>
        <v>0</v>
      </c>
      <c r="M2737" t="s">
        <v>36</v>
      </c>
      <c r="N2737" t="s">
        <v>6314</v>
      </c>
      <c r="O2737" t="s">
        <v>6315</v>
      </c>
      <c r="P2737" s="2"/>
      <c r="Q2737" s="2"/>
      <c r="R2737" s="2" t="n">
        <v>236982.58724783</v>
      </c>
      <c r="S2737" s="2" t="n">
        <v>380959.58391850197</v>
      </c>
      <c r="T2737" s="2" t="n">
        <v>163622.72615542699</v>
      </c>
      <c r="U2737" s="2" t="n">
        <v>293061.90534446097</v>
      </c>
      <c r="V2737" s="2" t="n">
        <v>97869.434833724197</v>
      </c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</row>
    <row r="2738">
      <c r="A2738" t="str">
        <f t="shared" si="462"/>
        <v>R&amp;D</v>
      </c>
      <c r="B2738" t="str">
        <f t="shared" si="463"/>
        <v>AR94</v>
      </c>
      <c r="C2738" t="str">
        <f t="shared" si="464"/>
        <v>R&amp;D- SPACE: OTHER (ENGINEERING DEVELOPMENT)</v>
      </c>
      <c r="D2738" s="2" t="n">
        <f t="shared" si="465"/>
        <v>631717.847941963</v>
      </c>
      <c r="E2738" s="2" t="n">
        <f t="shared" si="466"/>
        <v>0</v>
      </c>
      <c r="F2738" s="2" t="n">
        <f t="shared" si="467"/>
        <v>0</v>
      </c>
      <c r="G2738" s="2" t="n">
        <f t="shared" si="468"/>
        <v>0</v>
      </c>
      <c r="H2738" s="3" t="e">
        <f t="shared" si="469"/>
        <v>#DIV/0!</v>
      </c>
      <c r="I2738" s="3" t="n">
        <f t="shared" si="470"/>
        <v>-1</v>
      </c>
      <c r="J2738" s="3" t="e">
        <f t="shared" si="471"/>
        <v>#DIV/0!</v>
      </c>
      <c r="K2738" s="3" t="n">
        <f t="shared" si="472"/>
        <v>0</v>
      </c>
      <c r="L2738" s="3" t="n">
        <f>AM2738/SUM(AM1:AM$2860)</f>
        <v>0</v>
      </c>
      <c r="M2738" t="s">
        <v>36</v>
      </c>
      <c r="N2738" t="s">
        <v>6316</v>
      </c>
      <c r="O2738" t="s">
        <v>6317</v>
      </c>
      <c r="P2738" s="2" t="n">
        <v>912784.07139639603</v>
      </c>
      <c r="Q2738" s="2" t="n">
        <v>669684.79268246505</v>
      </c>
      <c r="R2738" s="2" t="n">
        <v>38824.146010457102</v>
      </c>
      <c r="S2738" s="2" t="n">
        <v>4846887.8326616799</v>
      </c>
      <c r="T2738" s="2"/>
      <c r="U2738" s="2"/>
      <c r="V2738" s="2"/>
      <c r="W2738" s="2" t="n">
        <v>544326.77756686101</v>
      </c>
      <c r="X2738" s="2" t="n">
        <v>0</v>
      </c>
      <c r="Y2738" s="2"/>
      <c r="Z2738" s="2"/>
      <c r="AA2738" s="2"/>
      <c r="AB2738" s="2"/>
      <c r="AC2738" s="2"/>
      <c r="AD2738" s="2"/>
      <c r="AE2738" s="2" t="n">
        <v>631717.847941963</v>
      </c>
      <c r="AF2738" s="2"/>
      <c r="AG2738" s="2"/>
      <c r="AH2738" s="2"/>
      <c r="AI2738" s="2"/>
      <c r="AJ2738" s="2"/>
      <c r="AK2738" s="2"/>
      <c r="AL2738" s="2"/>
      <c r="AM2738" s="2"/>
    </row>
    <row r="2739">
      <c r="A2739" t="str">
        <f t="shared" si="462"/>
        <v>R&amp;D</v>
      </c>
      <c r="B2739" t="str">
        <f t="shared" si="463"/>
        <v>AR95</v>
      </c>
      <c r="C2739" t="str">
        <f t="shared" si="464"/>
        <v>R&amp;D- SPACE: OTHER (OPERATIONAL SYSTEMS DEVELOPMENT)</v>
      </c>
      <c r="D2739" s="2" t="n">
        <f t="shared" si="465"/>
        <v>49056888.5554787</v>
      </c>
      <c r="E2739" s="2" t="n">
        <f t="shared" si="466"/>
        <v>-834685.89659790497</v>
      </c>
      <c r="F2739" s="2" t="n">
        <f t="shared" si="467"/>
        <v>0</v>
      </c>
      <c r="G2739" s="2" t="n">
        <f t="shared" si="468"/>
        <v>0</v>
      </c>
      <c r="H2739" s="3" t="n">
        <f t="shared" si="469"/>
        <v>-1</v>
      </c>
      <c r="I2739" s="3" t="n">
        <f t="shared" si="470"/>
        <v>-1</v>
      </c>
      <c r="J2739" s="3" t="e">
        <f t="shared" si="471"/>
        <v>#DIV/0!</v>
      </c>
      <c r="K2739" s="3" t="n">
        <f t="shared" si="472"/>
        <v>0</v>
      </c>
      <c r="L2739" s="3" t="n">
        <f>AM2739/SUM(AM1:AM$2860)</f>
        <v>0</v>
      </c>
      <c r="M2739" t="s">
        <v>36</v>
      </c>
      <c r="N2739" t="s">
        <v>6318</v>
      </c>
      <c r="O2739" t="s">
        <v>6319</v>
      </c>
      <c r="P2739" s="2"/>
      <c r="Q2739" s="2"/>
      <c r="R2739" s="2"/>
      <c r="S2739" s="2"/>
      <c r="T2739" s="2" t="n">
        <v>70750466.789606795</v>
      </c>
      <c r="U2739" s="2" t="n">
        <v>494426149.51363301</v>
      </c>
      <c r="V2739" s="2" t="n">
        <v>570407940.426875</v>
      </c>
      <c r="W2739" s="2" t="n">
        <v>729045767.83372104</v>
      </c>
      <c r="X2739" s="2" t="n">
        <v>88111473.379919603</v>
      </c>
      <c r="Y2739" s="2" t="n">
        <v>1087370388.44765</v>
      </c>
      <c r="Z2739" s="2" t="n">
        <v>522563495.96708798</v>
      </c>
      <c r="AA2739" s="2" t="n">
        <v>954932120.96649599</v>
      </c>
      <c r="AB2739" s="2" t="n">
        <v>339721825.61688101</v>
      </c>
      <c r="AC2739" s="2" t="n">
        <v>670555362.31847405</v>
      </c>
      <c r="AD2739" s="2" t="n">
        <v>101312781.706957</v>
      </c>
      <c r="AE2739" s="2" t="n">
        <v>49056888.5554787</v>
      </c>
      <c r="AF2739" s="2" t="n">
        <v>74301672.826236904</v>
      </c>
      <c r="AG2739" s="2" t="n">
        <v>48469407.071842201</v>
      </c>
      <c r="AH2739" s="2" t="n">
        <v>86423480.592173204</v>
      </c>
      <c r="AI2739" s="2" t="n">
        <v>109805775.65446199</v>
      </c>
      <c r="AJ2739" s="2" t="n">
        <v>20026508.430799101</v>
      </c>
      <c r="AK2739" s="2" t="n">
        <v>-834685.89659790497</v>
      </c>
      <c r="AL2739" s="2"/>
      <c r="AM2739" s="2"/>
    </row>
    <row r="2740">
      <c r="A2740" t="str">
        <f t="shared" si="462"/>
        <v>R&amp;D</v>
      </c>
      <c r="B2740" t="str">
        <f t="shared" si="463"/>
        <v>AR96</v>
      </c>
      <c r="C2740" t="str">
        <f t="shared" si="464"/>
        <v>R&amp;D- SPACE: OTHER (MANAGEMENT/SUPPORT)</v>
      </c>
      <c r="D2740" s="2" t="n">
        <f t="shared" si="465"/>
        <v>0</v>
      </c>
      <c r="E2740" s="2" t="n">
        <f t="shared" si="466"/>
        <v>0</v>
      </c>
      <c r="F2740" s="2" t="n">
        <f t="shared" si="467"/>
        <v>0</v>
      </c>
      <c r="G2740" s="2" t="n">
        <f t="shared" si="468"/>
        <v>0</v>
      </c>
      <c r="H2740" s="3" t="e">
        <f t="shared" si="469"/>
        <v>#DIV/0!</v>
      </c>
      <c r="I2740" s="3" t="e">
        <f t="shared" si="470"/>
        <v>#DIV/0!</v>
      </c>
      <c r="J2740" s="3" t="e">
        <f t="shared" si="471"/>
        <v>#DIV/0!</v>
      </c>
      <c r="K2740" s="3" t="n">
        <f t="shared" si="472"/>
        <v>0</v>
      </c>
      <c r="L2740" s="3" t="n">
        <f>AM2740/SUM(AM1:AM$2860)</f>
        <v>0</v>
      </c>
      <c r="M2740" t="s">
        <v>36</v>
      </c>
      <c r="N2740" t="s">
        <v>6320</v>
      </c>
      <c r="O2740" t="s">
        <v>6321</v>
      </c>
      <c r="P2740" s="2"/>
      <c r="Q2740" s="2"/>
      <c r="R2740" s="2"/>
      <c r="S2740" s="2"/>
      <c r="T2740" s="2"/>
      <c r="U2740" s="2" t="n">
        <v>-8950.6591780081599</v>
      </c>
      <c r="V2740" s="2"/>
      <c r="W2740" s="2"/>
      <c r="X2740" s="2"/>
      <c r="Y2740" s="2"/>
      <c r="Z2740" s="2"/>
      <c r="AA2740" s="2"/>
      <c r="AB2740" s="2" t="n">
        <v>33604.420493588303</v>
      </c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</row>
    <row r="2741">
      <c r="A2741" t="str">
        <f t="shared" si="462"/>
        <v>R&amp;D</v>
      </c>
      <c r="B2741" t="str">
        <f t="shared" si="463"/>
        <v>AS11</v>
      </c>
      <c r="C2741" t="str">
        <f t="shared" si="464"/>
        <v>AIR TRANSPORTATION (BASIC)</v>
      </c>
      <c r="D2741" s="2" t="n">
        <f t="shared" si="465"/>
        <v>0</v>
      </c>
      <c r="E2741" s="2" t="n">
        <f t="shared" si="466"/>
        <v>327771.68839878199</v>
      </c>
      <c r="F2741" s="2" t="n">
        <f t="shared" si="467"/>
        <v>-2853.26</v>
      </c>
      <c r="G2741" s="2" t="n">
        <f t="shared" si="468"/>
        <v>0</v>
      </c>
      <c r="H2741" s="3" t="n">
        <f t="shared" si="469"/>
        <v>-1.0087050227368284</v>
      </c>
      <c r="I2741" s="3" t="e">
        <f t="shared" si="470"/>
        <v>#DIV/0!</v>
      </c>
      <c r="J2741" s="3" t="n">
        <f t="shared" si="471"/>
        <v>0</v>
      </c>
      <c r="K2741" s="3" t="n">
        <f t="shared" si="472"/>
        <v>-2.3034258820877347E-8</v>
      </c>
      <c r="L2741" s="3" t="n">
        <f>AM2741/SUM(AM1:AM$2860)</f>
        <v>0</v>
      </c>
      <c r="M2741" t="s">
        <v>36</v>
      </c>
      <c r="N2741" t="s">
        <v>6322</v>
      </c>
      <c r="O2741" t="s">
        <v>6323</v>
      </c>
      <c r="P2741" s="2"/>
      <c r="Q2741" s="2"/>
      <c r="R2741" s="2"/>
      <c r="S2741" s="2"/>
      <c r="T2741" s="2"/>
      <c r="U2741" s="2"/>
      <c r="V2741" s="2"/>
      <c r="W2741" s="2" t="n">
        <v>6964.6611189679797</v>
      </c>
      <c r="X2741" s="2"/>
      <c r="Y2741" s="2"/>
      <c r="Z2741" s="2"/>
      <c r="AA2741" s="2"/>
      <c r="AB2741" s="2" t="n">
        <v>114596.29997813499</v>
      </c>
      <c r="AC2741" s="2"/>
      <c r="AD2741" s="2"/>
      <c r="AE2741" s="2"/>
      <c r="AF2741" s="2"/>
      <c r="AG2741" s="2"/>
      <c r="AH2741" s="2"/>
      <c r="AI2741" s="2"/>
      <c r="AJ2741" s="2"/>
      <c r="AK2741" s="2" t="n">
        <v>327771.68839878199</v>
      </c>
      <c r="AL2741" s="2" t="n">
        <v>-2853.26</v>
      </c>
      <c r="AM2741" s="2"/>
    </row>
    <row r="2742">
      <c r="A2742" t="str">
        <f t="shared" si="462"/>
        <v>R&amp;D</v>
      </c>
      <c r="B2742" t="str">
        <f t="shared" si="463"/>
        <v>AS12</v>
      </c>
      <c r="C2742" t="str">
        <f t="shared" si="464"/>
        <v>R&amp;D- MODAL TRANSPORTATION: AIR (APPLIED RESEARCH/EXPLORATORY DEVELOPMENT)</v>
      </c>
      <c r="D2742" s="2" t="n">
        <f t="shared" si="465"/>
        <v>0</v>
      </c>
      <c r="E2742" s="2" t="n">
        <f t="shared" si="466"/>
        <v>0</v>
      </c>
      <c r="F2742" s="2" t="n">
        <f t="shared" si="467"/>
        <v>0</v>
      </c>
      <c r="G2742" s="2" t="n">
        <f t="shared" si="468"/>
        <v>0</v>
      </c>
      <c r="H2742" s="3" t="e">
        <f t="shared" si="469"/>
        <v>#DIV/0!</v>
      </c>
      <c r="I2742" s="3" t="e">
        <f t="shared" si="470"/>
        <v>#DIV/0!</v>
      </c>
      <c r="J2742" s="3" t="e">
        <f t="shared" si="471"/>
        <v>#DIV/0!</v>
      </c>
      <c r="K2742" s="3" t="n">
        <f t="shared" si="472"/>
        <v>0</v>
      </c>
      <c r="L2742" s="3" t="n">
        <f>AM2742/SUM(AM1:AM$2860)</f>
        <v>0</v>
      </c>
      <c r="M2742" t="s">
        <v>36</v>
      </c>
      <c r="N2742" t="s">
        <v>6324</v>
      </c>
      <c r="O2742" t="s">
        <v>6325</v>
      </c>
      <c r="P2742" s="2"/>
      <c r="Q2742" s="2"/>
      <c r="R2742" s="2"/>
      <c r="S2742" s="2"/>
      <c r="T2742" s="2"/>
      <c r="U2742" s="2"/>
      <c r="V2742" s="2"/>
      <c r="W2742" s="2"/>
      <c r="X2742" s="2" t="n">
        <v>26660.315433041698</v>
      </c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</row>
    <row r="2743">
      <c r="A2743" t="str">
        <f t="shared" si="462"/>
        <v>R&amp;D</v>
      </c>
      <c r="B2743" t="str">
        <f t="shared" si="463"/>
        <v>AS13</v>
      </c>
      <c r="C2743" t="str">
        <f t="shared" si="464"/>
        <v>AIR TRANSPORTATION (ADVANCED)</v>
      </c>
      <c r="D2743" s="2" t="n">
        <f t="shared" si="465"/>
        <v>0</v>
      </c>
      <c r="E2743" s="2" t="n">
        <f t="shared" si="466"/>
        <v>0</v>
      </c>
      <c r="F2743" s="2" t="n">
        <f t="shared" si="467"/>
        <v>2360.1001000000001</v>
      </c>
      <c r="G2743" s="2" t="n">
        <f t="shared" si="468"/>
        <v>0</v>
      </c>
      <c r="H2743" s="3" t="e">
        <f t="shared" si="469"/>
        <v>#DIV/0!</v>
      </c>
      <c r="I2743" s="3" t="e">
        <f t="shared" si="470"/>
        <v>#DIV/0!</v>
      </c>
      <c r="J2743" s="3" t="n">
        <f t="shared" si="471"/>
        <v>0</v>
      </c>
      <c r="K2743" s="3" t="n">
        <f t="shared" si="472"/>
        <v>1.9052997815333514E-8</v>
      </c>
      <c r="L2743" s="3" t="n">
        <f>AM2743/SUM(AM1:AM$2860)</f>
        <v>0</v>
      </c>
      <c r="M2743" t="s">
        <v>36</v>
      </c>
      <c r="N2743" t="s">
        <v>6326</v>
      </c>
      <c r="O2743" t="s">
        <v>6327</v>
      </c>
      <c r="P2743" s="2"/>
      <c r="Q2743" s="2"/>
      <c r="R2743" s="2"/>
      <c r="S2743" s="2"/>
      <c r="T2743" s="2"/>
      <c r="U2743" s="2" t="n">
        <v>5563.8452374263597</v>
      </c>
      <c r="V2743" s="2"/>
      <c r="W2743" s="2" t="n">
        <v>68040.847195857597</v>
      </c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 t="n">
        <v>2360.1001000000001</v>
      </c>
      <c r="AM2743" s="2"/>
    </row>
    <row r="2744">
      <c r="A2744" t="str">
        <f t="shared" si="462"/>
        <v>R&amp;D</v>
      </c>
      <c r="B2744" t="str">
        <f t="shared" si="463"/>
        <v>AS14</v>
      </c>
      <c r="C2744" t="str">
        <f t="shared" si="464"/>
        <v>AIR TRANSPORTATION (ENGINEERING)</v>
      </c>
      <c r="D2744" s="2" t="n">
        <f t="shared" si="465"/>
        <v>0</v>
      </c>
      <c r="E2744" s="2" t="n">
        <f t="shared" si="466"/>
        <v>0</v>
      </c>
      <c r="F2744" s="2" t="n">
        <f t="shared" si="467"/>
        <v>0</v>
      </c>
      <c r="G2744" s="2" t="n">
        <f t="shared" si="468"/>
        <v>0</v>
      </c>
      <c r="H2744" s="3" t="e">
        <f t="shared" si="469"/>
        <v>#DIV/0!</v>
      </c>
      <c r="I2744" s="3" t="e">
        <f t="shared" si="470"/>
        <v>#DIV/0!</v>
      </c>
      <c r="J2744" s="3" t="e">
        <f t="shared" si="471"/>
        <v>#DIV/0!</v>
      </c>
      <c r="K2744" s="3" t="n">
        <f t="shared" si="472"/>
        <v>0</v>
      </c>
      <c r="L2744" s="3" t="n">
        <f>AM2744/SUM(AM1:AM$2860)</f>
        <v>0</v>
      </c>
      <c r="M2744" t="s">
        <v>36</v>
      </c>
      <c r="N2744" t="s">
        <v>6328</v>
      </c>
      <c r="O2744" t="s">
        <v>6329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 t="n">
        <v>123429.35330401501</v>
      </c>
      <c r="AB2744" s="2" t="n">
        <v>-2644.5299994954198</v>
      </c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</row>
    <row r="2745">
      <c r="A2745" t="str">
        <f t="shared" si="462"/>
        <v>R&amp;D</v>
      </c>
      <c r="B2745" t="str">
        <f t="shared" si="463"/>
        <v>AS15</v>
      </c>
      <c r="C2745" t="str">
        <f t="shared" si="464"/>
        <v>AIR TRANSPORTATION (OPERATIONAL)</v>
      </c>
      <c r="D2745" s="2" t="n">
        <f t="shared" si="465"/>
        <v>0</v>
      </c>
      <c r="E2745" s="2" t="n">
        <f t="shared" si="466"/>
        <v>1061898.81764337</v>
      </c>
      <c r="F2745" s="2" t="n">
        <f t="shared" si="467"/>
        <v>0</v>
      </c>
      <c r="G2745" s="2" t="n">
        <f t="shared" si="468"/>
        <v>473519.88205931999</v>
      </c>
      <c r="H2745" s="3" t="n">
        <f t="shared" si="469"/>
        <v>-1</v>
      </c>
      <c r="I2745" s="3" t="e">
        <f t="shared" si="470"/>
        <v>#DIV/0!</v>
      </c>
      <c r="J2745" s="3" t="e">
        <f t="shared" si="471"/>
        <v>#DIV/0!</v>
      </c>
      <c r="K2745" s="3" t="n">
        <f t="shared" si="472"/>
        <v>0</v>
      </c>
      <c r="L2745" s="3" t="n">
        <f>AM2745/SUM(AM1:AM$2860)</f>
        <v>5.3877722150250188E-6</v>
      </c>
      <c r="M2745" t="s">
        <v>36</v>
      </c>
      <c r="N2745" t="s">
        <v>6330</v>
      </c>
      <c r="O2745" t="s">
        <v>6331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 t="n">
        <v>1061898.81764337</v>
      </c>
      <c r="AL2745" s="2"/>
      <c r="AM2745" s="2" t="n">
        <v>473519.88205931999</v>
      </c>
    </row>
    <row r="2746">
      <c r="A2746" t="str">
        <f t="shared" si="462"/>
        <v>R&amp;D</v>
      </c>
      <c r="B2746" t="str">
        <f t="shared" si="463"/>
        <v>AS16</v>
      </c>
      <c r="C2746" t="str">
        <f t="shared" si="464"/>
        <v>R&amp;D- MODAL TRANSPORTATION: AIR (MANAGEMENT/SUPPORT)</v>
      </c>
      <c r="D2746" s="2" t="n">
        <f t="shared" si="465"/>
        <v>0</v>
      </c>
      <c r="E2746" s="2" t="n">
        <f t="shared" si="466"/>
        <v>0</v>
      </c>
      <c r="F2746" s="2" t="n">
        <f t="shared" si="467"/>
        <v>0</v>
      </c>
      <c r="G2746" s="2" t="n">
        <f t="shared" si="468"/>
        <v>0</v>
      </c>
      <c r="H2746" s="3" t="e">
        <f t="shared" si="469"/>
        <v>#DIV/0!</v>
      </c>
      <c r="I2746" s="3" t="e">
        <f t="shared" si="470"/>
        <v>#DIV/0!</v>
      </c>
      <c r="J2746" s="3" t="e">
        <f t="shared" si="471"/>
        <v>#DIV/0!</v>
      </c>
      <c r="K2746" s="3" t="n">
        <f t="shared" si="472"/>
        <v>0</v>
      </c>
      <c r="L2746" s="3" t="n">
        <f>AM2746/SUM(AM1:AM$2860)</f>
        <v>0</v>
      </c>
      <c r="M2746" t="s">
        <v>36</v>
      </c>
      <c r="N2746" t="s">
        <v>6332</v>
      </c>
      <c r="O2746" t="s">
        <v>6333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 t="n">
        <v>6509902.7265241202</v>
      </c>
      <c r="Z2746" s="2" t="n">
        <v>-1228742.4165129999</v>
      </c>
      <c r="AA2746" s="2" t="n">
        <v>38471.486744108697</v>
      </c>
      <c r="AB2746" s="2" t="n">
        <v>98691.986624279598</v>
      </c>
      <c r="AC2746" s="2" t="n">
        <v>3984.23821388229</v>
      </c>
      <c r="AD2746" s="2"/>
      <c r="AE2746" s="2"/>
      <c r="AF2746" s="2"/>
      <c r="AG2746" s="2"/>
      <c r="AH2746" s="2" t="n">
        <v>6915.4846600867904</v>
      </c>
      <c r="AI2746" s="2" t="n">
        <v>14002.645571577301</v>
      </c>
      <c r="AJ2746" s="2"/>
      <c r="AK2746" s="2"/>
      <c r="AL2746" s="2"/>
      <c r="AM2746" s="2"/>
    </row>
    <row r="2747">
      <c r="A2747" t="str">
        <f t="shared" si="462"/>
        <v>R&amp;D</v>
      </c>
      <c r="B2747" t="str">
        <f t="shared" si="463"/>
        <v>AS17</v>
      </c>
      <c r="C2747" t="str">
        <f t="shared" si="464"/>
        <v>R&amp;D- MODAL TRANSPORTATION: AIR (COMMERCIALIZED)</v>
      </c>
      <c r="D2747" s="2" t="n">
        <f t="shared" si="465"/>
        <v>0</v>
      </c>
      <c r="E2747" s="2" t="n">
        <f t="shared" si="466"/>
        <v>0</v>
      </c>
      <c r="F2747" s="2" t="n">
        <f t="shared" si="467"/>
        <v>0</v>
      </c>
      <c r="G2747" s="2" t="n">
        <f t="shared" si="468"/>
        <v>0</v>
      </c>
      <c r="H2747" s="3" t="e">
        <f t="shared" si="469"/>
        <v>#DIV/0!</v>
      </c>
      <c r="I2747" s="3" t="e">
        <f t="shared" si="470"/>
        <v>#DIV/0!</v>
      </c>
      <c r="J2747" s="3" t="e">
        <f t="shared" si="471"/>
        <v>#DIV/0!</v>
      </c>
      <c r="K2747" s="3" t="n">
        <f t="shared" si="472"/>
        <v>0</v>
      </c>
      <c r="L2747" s="3" t="n">
        <f>AM2747/SUM(AM1:AM$2860)</f>
        <v>0</v>
      </c>
      <c r="M2747" t="s">
        <v>36</v>
      </c>
      <c r="N2747" t="s">
        <v>6334</v>
      </c>
      <c r="O2747" t="s">
        <v>6335</v>
      </c>
      <c r="P2747" s="2"/>
      <c r="Q2747" s="2"/>
      <c r="R2747" s="2"/>
      <c r="S2747" s="2"/>
      <c r="T2747" s="2"/>
      <c r="U2747" s="2"/>
      <c r="V2747" s="2"/>
      <c r="W2747" s="2" t="n">
        <v>0</v>
      </c>
      <c r="X2747" s="2"/>
      <c r="Y2747" s="2"/>
      <c r="Z2747" s="2"/>
      <c r="AA2747" s="2" t="n">
        <v>21905.664552095499</v>
      </c>
      <c r="AB2747" s="2" t="n">
        <v>12500.6302166849</v>
      </c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</row>
    <row r="2748">
      <c r="A2748" t="str">
        <f t="shared" si="462"/>
        <v>R&amp;D</v>
      </c>
      <c r="B2748" t="str">
        <f t="shared" si="463"/>
        <v>AS21</v>
      </c>
      <c r="C2748" t="str">
        <f t="shared" si="464"/>
        <v>R&amp;D- MODAL TRANSPORTATION: SURFACE MOTOR VEHICLES (BASIC RESEARCH)</v>
      </c>
      <c r="D2748" s="2" t="n">
        <f t="shared" si="465"/>
        <v>0</v>
      </c>
      <c r="E2748" s="2" t="n">
        <f t="shared" si="466"/>
        <v>267321.898731074</v>
      </c>
      <c r="F2748" s="2" t="n">
        <f t="shared" si="467"/>
        <v>0</v>
      </c>
      <c r="G2748" s="2" t="n">
        <f t="shared" si="468"/>
        <v>0</v>
      </c>
      <c r="H2748" s="3" t="n">
        <f t="shared" si="469"/>
        <v>-1</v>
      </c>
      <c r="I2748" s="3" t="e">
        <f t="shared" si="470"/>
        <v>#DIV/0!</v>
      </c>
      <c r="J2748" s="3" t="e">
        <f t="shared" si="471"/>
        <v>#DIV/0!</v>
      </c>
      <c r="K2748" s="3" t="n">
        <f t="shared" si="472"/>
        <v>0</v>
      </c>
      <c r="L2748" s="3" t="n">
        <f>AM2748/SUM(AM1:AM$2860)</f>
        <v>0</v>
      </c>
      <c r="M2748" t="s">
        <v>36</v>
      </c>
      <c r="N2748" t="s">
        <v>6336</v>
      </c>
      <c r="O2748" t="s">
        <v>6337</v>
      </c>
      <c r="P2748" s="2"/>
      <c r="Q2748" s="2"/>
      <c r="R2748" s="2"/>
      <c r="S2748" s="2" t="n">
        <v>99704.742303150502</v>
      </c>
      <c r="T2748" s="2"/>
      <c r="U2748" s="2"/>
      <c r="V2748" s="2"/>
      <c r="W2748" s="2" t="n">
        <v>58338.222385728302</v>
      </c>
      <c r="X2748" s="2" t="n">
        <v>113303.674558884</v>
      </c>
      <c r="Y2748" s="2"/>
      <c r="Z2748" s="2" t="n">
        <v>-4958.3663266727999</v>
      </c>
      <c r="AA2748" s="2" t="n">
        <v>0</v>
      </c>
      <c r="AB2748" s="2"/>
      <c r="AC2748" s="2"/>
      <c r="AD2748" s="2"/>
      <c r="AE2748" s="2"/>
      <c r="AF2748" s="2"/>
      <c r="AG2748" s="2"/>
      <c r="AH2748" s="2"/>
      <c r="AI2748" s="2"/>
      <c r="AJ2748" s="2"/>
      <c r="AK2748" s="2" t="n">
        <v>267321.898731074</v>
      </c>
      <c r="AL2748" s="2"/>
      <c r="AM2748" s="2"/>
    </row>
    <row r="2749">
      <c r="A2749" t="str">
        <f t="shared" si="462"/>
        <v>R&amp;D</v>
      </c>
      <c r="B2749" t="str">
        <f t="shared" si="463"/>
        <v>AS22</v>
      </c>
      <c r="C2749" t="str">
        <f t="shared" si="464"/>
        <v>R&amp;D-TRANS- MOTOR VEH-A RES/EXPL DEV</v>
      </c>
      <c r="D2749" s="2" t="n">
        <f t="shared" si="465"/>
        <v>0</v>
      </c>
      <c r="E2749" s="2" t="n">
        <f t="shared" si="466"/>
        <v>0</v>
      </c>
      <c r="F2749" s="2" t="n">
        <f t="shared" si="467"/>
        <v>0</v>
      </c>
      <c r="G2749" s="2" t="n">
        <f t="shared" si="468"/>
        <v>0</v>
      </c>
      <c r="H2749" s="3" t="e">
        <f t="shared" si="469"/>
        <v>#DIV/0!</v>
      </c>
      <c r="I2749" s="3" t="e">
        <f t="shared" si="470"/>
        <v>#DIV/0!</v>
      </c>
      <c r="J2749" s="3" t="e">
        <f t="shared" si="471"/>
        <v>#DIV/0!</v>
      </c>
      <c r="K2749" s="3" t="n">
        <f t="shared" si="472"/>
        <v>0</v>
      </c>
      <c r="L2749" s="3" t="n">
        <f>AM2749/SUM(AM1:AM$2860)</f>
        <v>0</v>
      </c>
      <c r="M2749" t="s">
        <v>36</v>
      </c>
      <c r="N2749" t="s">
        <v>6338</v>
      </c>
      <c r="O2749" t="s">
        <v>6339</v>
      </c>
      <c r="P2749" s="2" t="n">
        <v>127429.397565195</v>
      </c>
      <c r="Q2749" s="2" t="n">
        <v>124414.044538944</v>
      </c>
      <c r="R2749" s="2" t="n">
        <v>45470.839807447301</v>
      </c>
      <c r="S2749" s="2" t="n">
        <v>245307.49527680199</v>
      </c>
      <c r="T2749" s="2" t="n">
        <v>5949.9173147428201</v>
      </c>
      <c r="U2749" s="2"/>
      <c r="V2749" s="2"/>
      <c r="W2749" s="2"/>
      <c r="X2749" s="2"/>
      <c r="Y2749" s="2"/>
      <c r="Z2749" s="2" t="n">
        <v>203660.99676980701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</row>
    <row r="2750">
      <c r="A2750" t="str">
        <f t="shared" si="462"/>
        <v>R&amp;D</v>
      </c>
      <c r="B2750" t="str">
        <f t="shared" si="463"/>
        <v>AS23</v>
      </c>
      <c r="C2750" t="str">
        <f t="shared" si="464"/>
        <v>R&amp;D- MODAL TRANSPORTATION: SURFACE MOTOR VEHICLES (ADVANCED DEVELOPMENT)</v>
      </c>
      <c r="D2750" s="2" t="n">
        <f t="shared" si="465"/>
        <v>5415.50576534624</v>
      </c>
      <c r="E2750" s="2" t="n">
        <f t="shared" si="466"/>
        <v>0</v>
      </c>
      <c r="F2750" s="2" t="n">
        <f t="shared" si="467"/>
        <v>0</v>
      </c>
      <c r="G2750" s="2" t="n">
        <f t="shared" si="468"/>
        <v>0</v>
      </c>
      <c r="H2750" s="3" t="e">
        <f t="shared" si="469"/>
        <v>#DIV/0!</v>
      </c>
      <c r="I2750" s="3" t="n">
        <f t="shared" si="470"/>
        <v>-1</v>
      </c>
      <c r="J2750" s="3" t="e">
        <f t="shared" si="471"/>
        <v>#DIV/0!</v>
      </c>
      <c r="K2750" s="3" t="n">
        <f t="shared" si="472"/>
        <v>0</v>
      </c>
      <c r="L2750" s="3" t="n">
        <f>AM2750/SUM(AM1:AM$2860)</f>
        <v>0</v>
      </c>
      <c r="M2750" t="s">
        <v>36</v>
      </c>
      <c r="N2750" t="s">
        <v>6340</v>
      </c>
      <c r="O2750" t="s">
        <v>6341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 t="n">
        <v>5415.50576534624</v>
      </c>
      <c r="AF2750" s="2"/>
      <c r="AG2750" s="2"/>
      <c r="AH2750" s="2"/>
      <c r="AI2750" s="2"/>
      <c r="AJ2750" s="2"/>
      <c r="AK2750" s="2"/>
      <c r="AL2750" s="2"/>
      <c r="AM2750" s="2"/>
    </row>
    <row r="2751">
      <c r="A2751" t="str">
        <f t="shared" si="462"/>
        <v>R&amp;D</v>
      </c>
      <c r="B2751" t="str">
        <f t="shared" si="463"/>
        <v>AS24</v>
      </c>
      <c r="C2751" t="str">
        <f t="shared" si="464"/>
        <v>R&amp;D-TRANS- MOTOR VEH-ENG DEV</v>
      </c>
      <c r="D2751" s="2" t="n">
        <f t="shared" si="465"/>
        <v>0</v>
      </c>
      <c r="E2751" s="2" t="n">
        <f t="shared" si="466"/>
        <v>0</v>
      </c>
      <c r="F2751" s="2" t="n">
        <f t="shared" si="467"/>
        <v>0</v>
      </c>
      <c r="G2751" s="2" t="n">
        <f t="shared" si="468"/>
        <v>0</v>
      </c>
      <c r="H2751" s="3" t="e">
        <f t="shared" si="469"/>
        <v>#DIV/0!</v>
      </c>
      <c r="I2751" s="3" t="e">
        <f t="shared" si="470"/>
        <v>#DIV/0!</v>
      </c>
      <c r="J2751" s="3" t="e">
        <f t="shared" si="471"/>
        <v>#DIV/0!</v>
      </c>
      <c r="K2751" s="3" t="n">
        <f t="shared" si="472"/>
        <v>0</v>
      </c>
      <c r="L2751" s="3" t="n">
        <f>AM2751/SUM(AM1:AM$2860)</f>
        <v>0</v>
      </c>
      <c r="M2751" t="s">
        <v>36</v>
      </c>
      <c r="N2751" t="s">
        <v>6342</v>
      </c>
      <c r="O2751" t="s">
        <v>6343</v>
      </c>
      <c r="P2751" s="2"/>
      <c r="Q2751" s="2"/>
      <c r="R2751" s="2"/>
      <c r="S2751" s="2"/>
      <c r="T2751" s="2" t="n">
        <v>77958.791616417802</v>
      </c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</row>
    <row r="2752">
      <c r="A2752" t="str">
        <f t="shared" si="462"/>
        <v>R&amp;D</v>
      </c>
      <c r="B2752" t="str">
        <f t="shared" si="463"/>
        <v>AS25</v>
      </c>
      <c r="C2752" t="str">
        <f t="shared" si="464"/>
        <v>R&amp;D- MODAL TRANSPORTATION: SURFACE MOTOR VEHICLES (OPERATIONAL SYSTEMS DEVELOPMENT)</v>
      </c>
      <c r="D2752" s="2" t="n">
        <f t="shared" si="465"/>
        <v>0</v>
      </c>
      <c r="E2752" s="2" t="n">
        <f t="shared" si="466"/>
        <v>0</v>
      </c>
      <c r="F2752" s="2" t="n">
        <f t="shared" si="467"/>
        <v>0</v>
      </c>
      <c r="G2752" s="2" t="n">
        <f t="shared" si="468"/>
        <v>0</v>
      </c>
      <c r="H2752" s="3" t="e">
        <f t="shared" si="469"/>
        <v>#DIV/0!</v>
      </c>
      <c r="I2752" s="3" t="e">
        <f t="shared" si="470"/>
        <v>#DIV/0!</v>
      </c>
      <c r="J2752" s="3" t="e">
        <f t="shared" si="471"/>
        <v>#DIV/0!</v>
      </c>
      <c r="K2752" s="3" t="n">
        <f t="shared" si="472"/>
        <v>0</v>
      </c>
      <c r="L2752" s="3" t="n">
        <f>AM2752/SUM(AM1:AM$2860)</f>
        <v>0</v>
      </c>
      <c r="M2752" t="s">
        <v>36</v>
      </c>
      <c r="N2752" t="s">
        <v>6344</v>
      </c>
      <c r="O2752" t="s">
        <v>6345</v>
      </c>
      <c r="P2752" s="2" t="n">
        <v>103833.27591836599</v>
      </c>
      <c r="Q2752" s="2"/>
      <c r="R2752" s="2"/>
      <c r="S2752" s="2"/>
      <c r="T2752" s="2"/>
      <c r="U2752" s="2"/>
      <c r="V2752" s="2"/>
      <c r="W2752" s="2" t="n">
        <v>-18598.6387127577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</row>
    <row r="2753">
      <c r="A2753" t="str">
        <f t="shared" ref="A2753:A2816" si="473">M2753</f>
        <v>R&amp;D</v>
      </c>
      <c r="B2753" t="str">
        <f t="shared" ref="B2753:B2816" si="474">N2753</f>
        <v>AS27</v>
      </c>
      <c r="C2753" t="str">
        <f t="shared" ref="C2753:C2816" si="475">O2753</f>
        <v>R&amp;D- MODAL TRANSPORTATION: SURFACE MOTOR VEHICLES (COMMERCIALIZED)</v>
      </c>
      <c r="D2753" s="2" t="n">
        <f t="shared" ref="D2753:D2816" si="476">AE2753</f>
        <v>0</v>
      </c>
      <c r="E2753" s="2" t="n">
        <f t="shared" ref="E2753:E2816" si="477">AK2753</f>
        <v>0</v>
      </c>
      <c r="F2753" s="2" t="n">
        <f t="shared" ref="F2753:F2816" si="478">AL2753</f>
        <v>0</v>
      </c>
      <c r="G2753" s="2" t="n">
        <f t="shared" ref="G2753:G2816" si="479">AM2753</f>
        <v>0</v>
      </c>
      <c r="H2753" s="3" t="e">
        <f t="shared" si="469"/>
        <v>#DIV/0!</v>
      </c>
      <c r="I2753" s="3" t="e">
        <f t="shared" si="470"/>
        <v>#DIV/0!</v>
      </c>
      <c r="J2753" s="3" t="e">
        <f t="shared" si="471"/>
        <v>#DIV/0!</v>
      </c>
      <c r="K2753" s="3" t="n">
        <f t="shared" si="472"/>
        <v>0</v>
      </c>
      <c r="L2753" s="3" t="n">
        <f>AM2753/SUM(AM1:AM$2860)</f>
        <v>0</v>
      </c>
      <c r="M2753" t="s">
        <v>36</v>
      </c>
      <c r="N2753" t="s">
        <v>6346</v>
      </c>
      <c r="O2753" t="s">
        <v>6347</v>
      </c>
      <c r="P2753" s="2"/>
      <c r="Q2753" s="2"/>
      <c r="R2753" s="2"/>
      <c r="S2753" s="2"/>
      <c r="T2753" s="2"/>
      <c r="U2753" s="2"/>
      <c r="V2753" s="2" t="n">
        <v>175422.573130751</v>
      </c>
      <c r="W2753" s="2" t="n">
        <v>0</v>
      </c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</row>
    <row r="2754">
      <c r="A2754" t="str">
        <f t="shared" si="473"/>
        <v>R&amp;D</v>
      </c>
      <c r="B2754" t="str">
        <f t="shared" si="474"/>
        <v>AS32</v>
      </c>
      <c r="C2754" t="str">
        <f t="shared" si="475"/>
        <v>R&amp;D- MODAL TRANSPORTATION: RAIL (APPLIED RESEARCH/EXPLORATORY DEVELOPMENT)</v>
      </c>
      <c r="D2754" s="2" t="n">
        <f t="shared" si="476"/>
        <v>0</v>
      </c>
      <c r="E2754" s="2" t="n">
        <f t="shared" si="477"/>
        <v>0</v>
      </c>
      <c r="F2754" s="2" t="n">
        <f t="shared" si="478"/>
        <v>0</v>
      </c>
      <c r="G2754" s="2" t="n">
        <f t="shared" si="479"/>
        <v>0</v>
      </c>
      <c r="H2754" s="3" t="e">
        <f t="shared" ref="H2754:H2817" si="480">AL2754/AK2754-1</f>
        <v>#DIV/0!</v>
      </c>
      <c r="I2754" s="3" t="e">
        <f t="shared" ref="I2754:I2817" si="481">AL2754/AE2754-1</f>
        <v>#DIV/0!</v>
      </c>
      <c r="J2754" s="3" t="e">
        <f t="shared" ref="J2754:J2817" si="482">AM2754/AL2754</f>
        <v>#DIV/0!</v>
      </c>
      <c r="K2754" s="3" t="n">
        <f t="shared" ref="K2754:K2817" si="483">AL2754/SUM(AL$1:AL$2860)</f>
        <v>0</v>
      </c>
      <c r="L2754" s="3" t="n">
        <f>AM2754/SUM(AM1:AM$2860)</f>
        <v>0</v>
      </c>
      <c r="M2754" t="s">
        <v>36</v>
      </c>
      <c r="N2754" t="s">
        <v>6348</v>
      </c>
      <c r="O2754" t="s">
        <v>6349</v>
      </c>
      <c r="P2754" s="2" t="n">
        <v>695048.28988950304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</row>
    <row r="2755">
      <c r="A2755" t="str">
        <f t="shared" si="473"/>
        <v>R&amp;D</v>
      </c>
      <c r="B2755" t="str">
        <f t="shared" si="474"/>
        <v>AS41</v>
      </c>
      <c r="C2755" t="str">
        <f t="shared" si="475"/>
        <v>MARINE TRANSPORTATION (BASIC)</v>
      </c>
      <c r="D2755" s="2" t="n">
        <f t="shared" si="476"/>
        <v>0</v>
      </c>
      <c r="E2755" s="2" t="n">
        <f t="shared" si="477"/>
        <v>0</v>
      </c>
      <c r="F2755" s="2" t="n">
        <f t="shared" si="478"/>
        <v>0</v>
      </c>
      <c r="G2755" s="2" t="n">
        <f t="shared" si="479"/>
        <v>0</v>
      </c>
      <c r="H2755" s="3" t="e">
        <f t="shared" si="480"/>
        <v>#DIV/0!</v>
      </c>
      <c r="I2755" s="3" t="e">
        <f t="shared" si="481"/>
        <v>#DIV/0!</v>
      </c>
      <c r="J2755" s="3" t="e">
        <f t="shared" si="482"/>
        <v>#DIV/0!</v>
      </c>
      <c r="K2755" s="3" t="n">
        <f t="shared" si="483"/>
        <v>0</v>
      </c>
      <c r="L2755" s="3" t="n">
        <f>AM2755/SUM(AM1:AM$2860)</f>
        <v>0</v>
      </c>
      <c r="M2755" t="s">
        <v>36</v>
      </c>
      <c r="N2755" t="s">
        <v>6350</v>
      </c>
      <c r="O2755" t="s">
        <v>6351</v>
      </c>
      <c r="P2755" s="2"/>
      <c r="Q2755" s="2" t="n">
        <v>460781.072535794</v>
      </c>
      <c r="R2755" s="2"/>
      <c r="S2755" s="2"/>
      <c r="T2755" s="2"/>
      <c r="U2755" s="2"/>
      <c r="V2755" s="2"/>
      <c r="W2755" s="2" t="n">
        <v>2721633.8878342998</v>
      </c>
      <c r="X2755" s="2" t="n">
        <v>85001.083695166802</v>
      </c>
      <c r="Y2755" s="2" t="n">
        <v>-133338.268131911</v>
      </c>
      <c r="Z2755" s="2" t="n">
        <v>17088.070427528601</v>
      </c>
      <c r="AA2755" s="2" t="n">
        <v>29461.464548638502</v>
      </c>
      <c r="AB2755" s="2"/>
      <c r="AC2755" s="2" t="n">
        <v>-1394.9625840798401</v>
      </c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</row>
    <row r="2756">
      <c r="A2756" t="str">
        <f t="shared" si="473"/>
        <v>R&amp;D</v>
      </c>
      <c r="B2756" t="str">
        <f t="shared" si="474"/>
        <v>AS42</v>
      </c>
      <c r="C2756" t="str">
        <f t="shared" si="475"/>
        <v>R&amp;D- MODAL TRANSPORTATION: MARINE (APPLIED RESEARCH/EXPLORATORY DEVELOPMENT)</v>
      </c>
      <c r="D2756" s="2" t="n">
        <f t="shared" si="476"/>
        <v>0</v>
      </c>
      <c r="E2756" s="2" t="n">
        <f t="shared" si="477"/>
        <v>0</v>
      </c>
      <c r="F2756" s="2" t="n">
        <f t="shared" si="478"/>
        <v>649862.1875</v>
      </c>
      <c r="G2756" s="2" t="n">
        <f t="shared" si="479"/>
        <v>0</v>
      </c>
      <c r="H2756" s="3" t="e">
        <f t="shared" si="480"/>
        <v>#DIV/0!</v>
      </c>
      <c r="I2756" s="3" t="e">
        <f t="shared" si="481"/>
        <v>#DIV/0!</v>
      </c>
      <c r="J2756" s="3" t="n">
        <f t="shared" si="482"/>
        <v>0</v>
      </c>
      <c r="K2756" s="3" t="n">
        <f t="shared" si="483"/>
        <v>5.2463125774645572E-6</v>
      </c>
      <c r="L2756" s="3" t="n">
        <f>AM2756/SUM(AM1:AM$2860)</f>
        <v>0</v>
      </c>
      <c r="M2756" t="s">
        <v>36</v>
      </c>
      <c r="N2756" t="s">
        <v>6352</v>
      </c>
      <c r="O2756" t="s">
        <v>6353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 t="n">
        <v>79176.359684045296</v>
      </c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 t="n">
        <v>649862.1875</v>
      </c>
      <c r="AM2756" s="2"/>
    </row>
    <row r="2757">
      <c r="A2757" t="str">
        <f t="shared" si="473"/>
        <v>R&amp;D</v>
      </c>
      <c r="B2757" t="str">
        <f t="shared" si="474"/>
        <v>AS43</v>
      </c>
      <c r="C2757" t="str">
        <f t="shared" si="475"/>
        <v>MARINE TRANSPORTATION (ADVANCED)</v>
      </c>
      <c r="D2757" s="2" t="n">
        <f t="shared" si="476"/>
        <v>0</v>
      </c>
      <c r="E2757" s="2" t="n">
        <f t="shared" si="477"/>
        <v>8926.0703496113601</v>
      </c>
      <c r="F2757" s="2" t="n">
        <f t="shared" si="478"/>
        <v>0</v>
      </c>
      <c r="G2757" s="2" t="n">
        <f t="shared" si="479"/>
        <v>0</v>
      </c>
      <c r="H2757" s="3" t="n">
        <f t="shared" si="480"/>
        <v>-1</v>
      </c>
      <c r="I2757" s="3" t="e">
        <f t="shared" si="481"/>
        <v>#DIV/0!</v>
      </c>
      <c r="J2757" s="3" t="e">
        <f t="shared" si="482"/>
        <v>#DIV/0!</v>
      </c>
      <c r="K2757" s="3" t="n">
        <f t="shared" si="483"/>
        <v>0</v>
      </c>
      <c r="L2757" s="3" t="n">
        <f>AM2757/SUM(AM1:AM$2860)</f>
        <v>0</v>
      </c>
      <c r="M2757" t="s">
        <v>36</v>
      </c>
      <c r="N2757" t="s">
        <v>6354</v>
      </c>
      <c r="O2757" t="s">
        <v>6355</v>
      </c>
      <c r="P2757" s="2"/>
      <c r="Q2757" s="2"/>
      <c r="R2757" s="2" t="n">
        <v>10071039.3818828</v>
      </c>
      <c r="S2757" s="2" t="n">
        <v>1796250.3434274499</v>
      </c>
      <c r="T2757" s="2"/>
      <c r="U2757" s="2"/>
      <c r="V2757" s="2" t="n">
        <v>3672.90007583134</v>
      </c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 t="n">
        <v>8926.0703496113601</v>
      </c>
      <c r="AL2757" s="2"/>
      <c r="AM2757" s="2"/>
    </row>
    <row r="2758">
      <c r="A2758" t="str">
        <f t="shared" si="473"/>
        <v>R&amp;D</v>
      </c>
      <c r="B2758" t="str">
        <f t="shared" si="474"/>
        <v>AS44</v>
      </c>
      <c r="C2758" t="str">
        <f t="shared" si="475"/>
        <v>MARINE TRANSPORTATION (ENGINEERING)</v>
      </c>
      <c r="D2758" s="2" t="n">
        <f t="shared" si="476"/>
        <v>0</v>
      </c>
      <c r="E2758" s="2" t="n">
        <f t="shared" si="477"/>
        <v>0</v>
      </c>
      <c r="F2758" s="2" t="n">
        <f t="shared" si="478"/>
        <v>0</v>
      </c>
      <c r="G2758" s="2" t="n">
        <f t="shared" si="479"/>
        <v>0</v>
      </c>
      <c r="H2758" s="3" t="e">
        <f t="shared" si="480"/>
        <v>#DIV/0!</v>
      </c>
      <c r="I2758" s="3" t="e">
        <f t="shared" si="481"/>
        <v>#DIV/0!</v>
      </c>
      <c r="J2758" s="3" t="e">
        <f t="shared" si="482"/>
        <v>#DIV/0!</v>
      </c>
      <c r="K2758" s="3" t="n">
        <f t="shared" si="483"/>
        <v>0</v>
      </c>
      <c r="L2758" s="3" t="n">
        <f>AM2758/SUM(AM1:AM$2860)</f>
        <v>0</v>
      </c>
      <c r="M2758" t="s">
        <v>36</v>
      </c>
      <c r="N2758" t="s">
        <v>6356</v>
      </c>
      <c r="O2758" t="s">
        <v>6357</v>
      </c>
      <c r="P2758" s="2"/>
      <c r="Q2758" s="2"/>
      <c r="R2758" s="2" t="n">
        <v>138990.442717436</v>
      </c>
      <c r="S2758" s="2"/>
      <c r="T2758" s="2"/>
      <c r="U2758" s="2"/>
      <c r="V2758" s="2"/>
      <c r="W2758" s="2"/>
      <c r="X2758" s="2"/>
      <c r="Y2758" s="2"/>
      <c r="Z2758" s="2" t="n">
        <v>72737.461014437897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</row>
    <row r="2759">
      <c r="A2759" t="str">
        <f t="shared" si="473"/>
        <v>R&amp;D</v>
      </c>
      <c r="B2759" t="str">
        <f t="shared" si="474"/>
        <v>AS45</v>
      </c>
      <c r="C2759" t="str">
        <f t="shared" si="475"/>
        <v>MARINE TRANSPORTATION (OPERATIONAL)</v>
      </c>
      <c r="D2759" s="2" t="n">
        <f t="shared" si="476"/>
        <v>0</v>
      </c>
      <c r="E2759" s="2" t="n">
        <f t="shared" si="477"/>
        <v>0</v>
      </c>
      <c r="F2759" s="2" t="n">
        <f t="shared" si="478"/>
        <v>0</v>
      </c>
      <c r="G2759" s="2" t="n">
        <f t="shared" si="479"/>
        <v>0</v>
      </c>
      <c r="H2759" s="3" t="e">
        <f t="shared" si="480"/>
        <v>#DIV/0!</v>
      </c>
      <c r="I2759" s="3" t="e">
        <f t="shared" si="481"/>
        <v>#DIV/0!</v>
      </c>
      <c r="J2759" s="3" t="e">
        <f t="shared" si="482"/>
        <v>#DIV/0!</v>
      </c>
      <c r="K2759" s="3" t="n">
        <f t="shared" si="483"/>
        <v>0</v>
      </c>
      <c r="L2759" s="3" t="n">
        <f>AM2759/SUM(AM1:AM$2860)</f>
        <v>0</v>
      </c>
      <c r="M2759" t="s">
        <v>36</v>
      </c>
      <c r="N2759" t="s">
        <v>6358</v>
      </c>
      <c r="O2759" t="s">
        <v>6359</v>
      </c>
      <c r="P2759" s="2"/>
      <c r="Q2759" s="2"/>
      <c r="R2759" s="2"/>
      <c r="S2759" s="2"/>
      <c r="T2759" s="2"/>
      <c r="U2759" s="2"/>
      <c r="V2759" s="2"/>
      <c r="W2759" s="2" t="n">
        <v>73382.053700732402</v>
      </c>
      <c r="X2759" s="2"/>
      <c r="Y2759" s="2" t="n">
        <v>-55315.191303023697</v>
      </c>
      <c r="Z2759" s="2" t="n">
        <v>9408.3291983198706</v>
      </c>
      <c r="AA2759" s="2"/>
      <c r="AB2759" s="2" t="n">
        <v>-8193.9250874366007</v>
      </c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</row>
    <row r="2760">
      <c r="A2760" t="str">
        <f t="shared" si="473"/>
        <v>R&amp;D</v>
      </c>
      <c r="B2760" t="str">
        <f t="shared" si="474"/>
        <v>AS46</v>
      </c>
      <c r="C2760" t="str">
        <f t="shared" si="475"/>
        <v>R&amp;D- MODAL TRANSPORTATION: MARINE (MANAGEMENT/SUPPORT)</v>
      </c>
      <c r="D2760" s="2" t="n">
        <f t="shared" si="476"/>
        <v>0</v>
      </c>
      <c r="E2760" s="2" t="n">
        <f t="shared" si="477"/>
        <v>0</v>
      </c>
      <c r="F2760" s="2" t="n">
        <f t="shared" si="478"/>
        <v>0</v>
      </c>
      <c r="G2760" s="2" t="n">
        <f t="shared" si="479"/>
        <v>0</v>
      </c>
      <c r="H2760" s="3" t="e">
        <f t="shared" si="480"/>
        <v>#DIV/0!</v>
      </c>
      <c r="I2760" s="3" t="e">
        <f t="shared" si="481"/>
        <v>#DIV/0!</v>
      </c>
      <c r="J2760" s="3" t="e">
        <f t="shared" si="482"/>
        <v>#DIV/0!</v>
      </c>
      <c r="K2760" s="3" t="n">
        <f t="shared" si="483"/>
        <v>0</v>
      </c>
      <c r="L2760" s="3" t="n">
        <f>AM2760/SUM(AM1:AM$2860)</f>
        <v>0</v>
      </c>
      <c r="M2760" t="s">
        <v>36</v>
      </c>
      <c r="N2760" t="s">
        <v>6360</v>
      </c>
      <c r="O2760" t="s">
        <v>6361</v>
      </c>
      <c r="P2760" s="2" t="n">
        <v>577570.17370083602</v>
      </c>
      <c r="Q2760" s="2"/>
      <c r="R2760" s="2"/>
      <c r="S2760" s="2"/>
      <c r="T2760" s="2" t="n">
        <v>64672.626252597103</v>
      </c>
      <c r="U2760" s="2"/>
      <c r="V2760" s="2"/>
      <c r="W2760" s="2" t="n">
        <v>-59165.599087629897</v>
      </c>
      <c r="X2760" s="2"/>
      <c r="Y2760" s="2"/>
      <c r="Z2760" s="2"/>
      <c r="AA2760" s="2"/>
      <c r="AB2760" s="2"/>
      <c r="AC2760" s="2"/>
      <c r="AD2760" s="2"/>
      <c r="AE2760" s="2"/>
      <c r="AF2760" s="2"/>
      <c r="AG2760" s="2" t="n">
        <v>1073.2040942707599</v>
      </c>
      <c r="AH2760" s="2"/>
      <c r="AI2760" s="2"/>
      <c r="AJ2760" s="2"/>
      <c r="AK2760" s="2"/>
      <c r="AL2760" s="2"/>
      <c r="AM2760" s="2"/>
    </row>
    <row r="2761">
      <c r="A2761" t="str">
        <f t="shared" si="473"/>
        <v>R&amp;D</v>
      </c>
      <c r="B2761" t="str">
        <f t="shared" si="474"/>
        <v>AS47</v>
      </c>
      <c r="C2761" t="str">
        <f t="shared" si="475"/>
        <v>R&amp;D- MODAL TRANSPORTATION: MARINE (COMMERCIALIZED)</v>
      </c>
      <c r="D2761" s="2" t="n">
        <f t="shared" si="476"/>
        <v>0</v>
      </c>
      <c r="E2761" s="2" t="n">
        <f t="shared" si="477"/>
        <v>0</v>
      </c>
      <c r="F2761" s="2" t="n">
        <f t="shared" si="478"/>
        <v>0</v>
      </c>
      <c r="G2761" s="2" t="n">
        <f t="shared" si="479"/>
        <v>0</v>
      </c>
      <c r="H2761" s="3" t="e">
        <f t="shared" si="480"/>
        <v>#DIV/0!</v>
      </c>
      <c r="I2761" s="3" t="e">
        <f t="shared" si="481"/>
        <v>#DIV/0!</v>
      </c>
      <c r="J2761" s="3" t="e">
        <f t="shared" si="482"/>
        <v>#DIV/0!</v>
      </c>
      <c r="K2761" s="3" t="n">
        <f t="shared" si="483"/>
        <v>0</v>
      </c>
      <c r="L2761" s="3" t="n">
        <f>AM2761/SUM(AM1:AM$2860)</f>
        <v>0</v>
      </c>
      <c r="M2761" t="s">
        <v>36</v>
      </c>
      <c r="N2761" t="s">
        <v>6362</v>
      </c>
      <c r="O2761" t="s">
        <v>6363</v>
      </c>
      <c r="P2761" s="2"/>
      <c r="Q2761" s="2"/>
      <c r="R2761" s="2"/>
      <c r="S2761" s="2"/>
      <c r="T2761" s="2" t="n">
        <v>115223.123758652</v>
      </c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</row>
    <row r="2762">
      <c r="A2762" t="str">
        <f t="shared" si="473"/>
        <v>R&amp;D</v>
      </c>
      <c r="B2762" t="str">
        <f t="shared" si="474"/>
        <v>AS91</v>
      </c>
      <c r="C2762" t="str">
        <f t="shared" si="475"/>
        <v>OTHER MODAL TRANSPORTATION (BASIC)</v>
      </c>
      <c r="D2762" s="2" t="n">
        <f t="shared" si="476"/>
        <v>0</v>
      </c>
      <c r="E2762" s="2" t="n">
        <f t="shared" si="477"/>
        <v>0</v>
      </c>
      <c r="F2762" s="2" t="n">
        <f t="shared" si="478"/>
        <v>0</v>
      </c>
      <c r="G2762" s="2" t="n">
        <f t="shared" si="479"/>
        <v>0</v>
      </c>
      <c r="H2762" s="3" t="e">
        <f t="shared" si="480"/>
        <v>#DIV/0!</v>
      </c>
      <c r="I2762" s="3" t="e">
        <f t="shared" si="481"/>
        <v>#DIV/0!</v>
      </c>
      <c r="J2762" s="3" t="e">
        <f t="shared" si="482"/>
        <v>#DIV/0!</v>
      </c>
      <c r="K2762" s="3" t="n">
        <f t="shared" si="483"/>
        <v>0</v>
      </c>
      <c r="L2762" s="3" t="n">
        <f>AM2762/SUM(AM1:AM$2860)</f>
        <v>0</v>
      </c>
      <c r="M2762" t="s">
        <v>36</v>
      </c>
      <c r="N2762" t="s">
        <v>6364</v>
      </c>
      <c r="O2762" t="s">
        <v>6365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 t="n">
        <v>24097.973555660199</v>
      </c>
      <c r="AA2762" s="2"/>
      <c r="AB2762" s="2" t="n">
        <v>54307.3124896382</v>
      </c>
      <c r="AC2762" s="2" t="n">
        <v>58264.421264483601</v>
      </c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</row>
    <row r="2763">
      <c r="A2763" t="str">
        <f t="shared" si="473"/>
        <v>R&amp;D</v>
      </c>
      <c r="B2763" t="str">
        <f t="shared" si="474"/>
        <v>AS96</v>
      </c>
      <c r="C2763" t="str">
        <f t="shared" si="475"/>
        <v>R&amp;D-OTHER MODAL TRANS-MGMT SUP</v>
      </c>
      <c r="D2763" s="2" t="n">
        <f t="shared" si="476"/>
        <v>0</v>
      </c>
      <c r="E2763" s="2" t="n">
        <f t="shared" si="477"/>
        <v>0</v>
      </c>
      <c r="F2763" s="2" t="n">
        <f t="shared" si="478"/>
        <v>0</v>
      </c>
      <c r="G2763" s="2" t="n">
        <f t="shared" si="479"/>
        <v>0</v>
      </c>
      <c r="H2763" s="3" t="e">
        <f t="shared" si="480"/>
        <v>#DIV/0!</v>
      </c>
      <c r="I2763" s="3" t="e">
        <f t="shared" si="481"/>
        <v>#DIV/0!</v>
      </c>
      <c r="J2763" s="3" t="e">
        <f t="shared" si="482"/>
        <v>#DIV/0!</v>
      </c>
      <c r="K2763" s="3" t="n">
        <f t="shared" si="483"/>
        <v>0</v>
      </c>
      <c r="L2763" s="3" t="n">
        <f>AM2763/SUM(AM1:AM$2860)</f>
        <v>0</v>
      </c>
      <c r="M2763" t="s">
        <v>36</v>
      </c>
      <c r="N2763" t="s">
        <v>6366</v>
      </c>
      <c r="O2763" t="s">
        <v>6367</v>
      </c>
      <c r="P2763" s="2"/>
      <c r="Q2763" s="2"/>
      <c r="R2763" s="2"/>
      <c r="S2763" s="2"/>
      <c r="T2763" s="2"/>
      <c r="U2763" s="2"/>
      <c r="V2763" s="2"/>
      <c r="W2763" s="2"/>
      <c r="X2763" s="2" t="n">
        <v>4482.9320400659599</v>
      </c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</row>
    <row r="2764">
      <c r="A2764" t="str">
        <f t="shared" si="473"/>
        <v>R&amp;D</v>
      </c>
      <c r="B2764" t="str">
        <f t="shared" si="474"/>
        <v>AT11</v>
      </c>
      <c r="C2764" t="str">
        <f t="shared" si="475"/>
        <v>R&amp;D- OTHER TRANSPORTATION: HIGHWAYS, ROADS, AND BRIDGES (BASIC RESEARCH)</v>
      </c>
      <c r="D2764" s="2" t="n">
        <f t="shared" si="476"/>
        <v>0</v>
      </c>
      <c r="E2764" s="2" t="n">
        <f t="shared" si="477"/>
        <v>0</v>
      </c>
      <c r="F2764" s="2" t="n">
        <f t="shared" si="478"/>
        <v>0</v>
      </c>
      <c r="G2764" s="2" t="n">
        <f t="shared" si="479"/>
        <v>0</v>
      </c>
      <c r="H2764" s="3" t="e">
        <f t="shared" si="480"/>
        <v>#DIV/0!</v>
      </c>
      <c r="I2764" s="3" t="e">
        <f t="shared" si="481"/>
        <v>#DIV/0!</v>
      </c>
      <c r="J2764" s="3" t="e">
        <f t="shared" si="482"/>
        <v>#DIV/0!</v>
      </c>
      <c r="K2764" s="3" t="n">
        <f t="shared" si="483"/>
        <v>0</v>
      </c>
      <c r="L2764" s="3" t="n">
        <f>AM2764/SUM(AM1:AM$2860)</f>
        <v>0</v>
      </c>
      <c r="M2764" t="s">
        <v>36</v>
      </c>
      <c r="N2764" t="s">
        <v>6368</v>
      </c>
      <c r="O2764" t="s">
        <v>6369</v>
      </c>
      <c r="P2764" s="2"/>
      <c r="Q2764" s="2"/>
      <c r="R2764" s="2"/>
      <c r="S2764" s="2"/>
      <c r="T2764" s="2"/>
      <c r="U2764" s="2"/>
      <c r="V2764" s="2"/>
      <c r="W2764" s="2" t="n">
        <v>118.391074120792</v>
      </c>
      <c r="X2764" s="2" t="n">
        <v>15196.3797968338</v>
      </c>
      <c r="Y2764" s="2"/>
      <c r="Z2764" s="2"/>
      <c r="AA2764" s="2"/>
      <c r="AB2764" s="2" t="n">
        <v>3937.6549231786898</v>
      </c>
      <c r="AC2764" s="2" t="n">
        <v>2348.84245108188</v>
      </c>
      <c r="AD2764" s="2" t="n">
        <v>4519.9285741539397</v>
      </c>
      <c r="AE2764" s="2"/>
      <c r="AF2764" s="2"/>
      <c r="AG2764" s="2"/>
      <c r="AH2764" s="2"/>
      <c r="AI2764" s="2"/>
      <c r="AJ2764" s="2"/>
      <c r="AK2764" s="2"/>
      <c r="AL2764" s="2"/>
      <c r="AM2764" s="2"/>
    </row>
    <row r="2765">
      <c r="A2765" t="str">
        <f t="shared" si="473"/>
        <v>R&amp;D</v>
      </c>
      <c r="B2765" t="str">
        <f t="shared" si="474"/>
        <v>AT17</v>
      </c>
      <c r="C2765" t="str">
        <f t="shared" si="475"/>
        <v>R&amp;D- OTHER TRANSPORTATION: HIGHWAYS, ROADS, AND BRIDGES (COMMERCIALIZED)</v>
      </c>
      <c r="D2765" s="2" t="n">
        <f t="shared" si="476"/>
        <v>0</v>
      </c>
      <c r="E2765" s="2" t="n">
        <f t="shared" si="477"/>
        <v>0</v>
      </c>
      <c r="F2765" s="2" t="n">
        <f t="shared" si="478"/>
        <v>0</v>
      </c>
      <c r="G2765" s="2" t="n">
        <f t="shared" si="479"/>
        <v>0</v>
      </c>
      <c r="H2765" s="3" t="e">
        <f t="shared" si="480"/>
        <v>#DIV/0!</v>
      </c>
      <c r="I2765" s="3" t="e">
        <f t="shared" si="481"/>
        <v>#DIV/0!</v>
      </c>
      <c r="J2765" s="3" t="e">
        <f t="shared" si="482"/>
        <v>#DIV/0!</v>
      </c>
      <c r="K2765" s="3" t="n">
        <f t="shared" si="483"/>
        <v>0</v>
      </c>
      <c r="L2765" s="3" t="n">
        <f>AM2765/SUM(AM1:AM$2860)</f>
        <v>0</v>
      </c>
      <c r="M2765" t="s">
        <v>36</v>
      </c>
      <c r="N2765" t="s">
        <v>6370</v>
      </c>
      <c r="O2765" t="s">
        <v>6371</v>
      </c>
      <c r="P2765" s="2"/>
      <c r="Q2765" s="2"/>
      <c r="R2765" s="2"/>
      <c r="S2765" s="2"/>
      <c r="T2765" s="2" t="n">
        <v>581903.40086117596</v>
      </c>
      <c r="U2765" s="2" t="n">
        <v>1052740.4411496699</v>
      </c>
      <c r="V2765" s="2" t="n">
        <v>1217123.8654791601</v>
      </c>
      <c r="W2765" s="2" t="n">
        <v>87112.696664856499</v>
      </c>
      <c r="X2765" s="2" t="n">
        <v>-78504.6717223983</v>
      </c>
      <c r="Y2765" s="2"/>
      <c r="Z2765" s="2" t="n">
        <v>4709.6197779132499</v>
      </c>
      <c r="AA2765" s="2" t="n">
        <v>31237.564853324799</v>
      </c>
      <c r="AB2765" s="2"/>
      <c r="AC2765" s="2"/>
      <c r="AD2765" s="2" t="n">
        <v>46854.695038606696</v>
      </c>
      <c r="AE2765" s="2"/>
      <c r="AF2765" s="2"/>
      <c r="AG2765" s="2"/>
      <c r="AH2765" s="2" t="n">
        <v>1173480.78315794</v>
      </c>
      <c r="AI2765" s="2"/>
      <c r="AJ2765" s="2"/>
      <c r="AK2765" s="2"/>
      <c r="AL2765" s="2"/>
      <c r="AM2765" s="2"/>
    </row>
    <row r="2766">
      <c r="A2766" t="str">
        <f t="shared" si="473"/>
        <v>R&amp;D</v>
      </c>
      <c r="B2766" t="str">
        <f t="shared" si="474"/>
        <v>AT21</v>
      </c>
      <c r="C2766" t="str">
        <f t="shared" si="475"/>
        <v>R&amp;D- OTHER TRANSPORTATION: HUMAN FACTORS CONCERNING TRANSPORTATION (BASIC RESEARCH)</v>
      </c>
      <c r="D2766" s="2" t="n">
        <f t="shared" si="476"/>
        <v>0</v>
      </c>
      <c r="E2766" s="2" t="n">
        <f t="shared" si="477"/>
        <v>0</v>
      </c>
      <c r="F2766" s="2" t="n">
        <f t="shared" si="478"/>
        <v>0</v>
      </c>
      <c r="G2766" s="2" t="n">
        <f t="shared" si="479"/>
        <v>0</v>
      </c>
      <c r="H2766" s="3" t="e">
        <f t="shared" si="480"/>
        <v>#DIV/0!</v>
      </c>
      <c r="I2766" s="3" t="e">
        <f t="shared" si="481"/>
        <v>#DIV/0!</v>
      </c>
      <c r="J2766" s="3" t="e">
        <f t="shared" si="482"/>
        <v>#DIV/0!</v>
      </c>
      <c r="K2766" s="3" t="n">
        <f t="shared" si="483"/>
        <v>0</v>
      </c>
      <c r="L2766" s="3" t="n">
        <f>AM2766/SUM(AM1:AM$2860)</f>
        <v>0</v>
      </c>
      <c r="M2766" t="s">
        <v>36</v>
      </c>
      <c r="N2766" t="s">
        <v>6372</v>
      </c>
      <c r="O2766" t="s">
        <v>6373</v>
      </c>
      <c r="P2766" s="2"/>
      <c r="Q2766" s="2"/>
      <c r="R2766" s="2"/>
      <c r="S2766" s="2"/>
      <c r="T2766" s="2"/>
      <c r="U2766" s="2"/>
      <c r="V2766" s="2"/>
      <c r="W2766" s="2"/>
      <c r="X2766" s="2" t="n">
        <v>15996.189259825</v>
      </c>
      <c r="Y2766" s="2" t="n">
        <v>0</v>
      </c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</row>
    <row r="2767">
      <c r="A2767" t="str">
        <f t="shared" si="473"/>
        <v>R&amp;D</v>
      </c>
      <c r="B2767" t="str">
        <f t="shared" si="474"/>
        <v>AT26</v>
      </c>
      <c r="C2767" t="str">
        <f t="shared" si="475"/>
        <v>R&amp;D- OTHER TRANSPORTATION: HUMAN FACTORS CONCERNING TRANSPORTATION (MANAGEMENT/SUPPORT)</v>
      </c>
      <c r="D2767" s="2" t="n">
        <f t="shared" si="476"/>
        <v>0</v>
      </c>
      <c r="E2767" s="2" t="n">
        <f t="shared" si="477"/>
        <v>0</v>
      </c>
      <c r="F2767" s="2" t="n">
        <f t="shared" si="478"/>
        <v>0</v>
      </c>
      <c r="G2767" s="2" t="n">
        <f t="shared" si="479"/>
        <v>0</v>
      </c>
      <c r="H2767" s="3" t="e">
        <f t="shared" si="480"/>
        <v>#DIV/0!</v>
      </c>
      <c r="I2767" s="3" t="e">
        <f t="shared" si="481"/>
        <v>#DIV/0!</v>
      </c>
      <c r="J2767" s="3" t="e">
        <f t="shared" si="482"/>
        <v>#DIV/0!</v>
      </c>
      <c r="K2767" s="3" t="n">
        <f t="shared" si="483"/>
        <v>0</v>
      </c>
      <c r="L2767" s="3" t="n">
        <f>AM2767/SUM(AM1:AM$2860)</f>
        <v>0</v>
      </c>
      <c r="M2767" t="s">
        <v>36</v>
      </c>
      <c r="N2767" t="s">
        <v>6374</v>
      </c>
      <c r="O2767" t="s">
        <v>6375</v>
      </c>
      <c r="P2767" s="2"/>
      <c r="Q2767" s="2"/>
      <c r="R2767" s="2"/>
      <c r="S2767" s="2"/>
      <c r="T2767" s="2"/>
      <c r="U2767" s="2"/>
      <c r="V2767" s="2" t="n">
        <v>7514.9744604466796</v>
      </c>
      <c r="W2767" s="2"/>
      <c r="X2767" s="2" t="n">
        <v>4665.5552007822898</v>
      </c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</row>
    <row r="2768">
      <c r="A2768" t="str">
        <f t="shared" si="473"/>
        <v>R&amp;D</v>
      </c>
      <c r="B2768" t="str">
        <f t="shared" si="474"/>
        <v>AT27</v>
      </c>
      <c r="C2768" t="str">
        <f t="shared" si="475"/>
        <v>R&amp;D-TRANS-HUMAN FACTORS-COMERCLIZ</v>
      </c>
      <c r="D2768" s="2" t="n">
        <f t="shared" si="476"/>
        <v>0</v>
      </c>
      <c r="E2768" s="2" t="n">
        <f t="shared" si="477"/>
        <v>0</v>
      </c>
      <c r="F2768" s="2" t="n">
        <f t="shared" si="478"/>
        <v>0</v>
      </c>
      <c r="G2768" s="2" t="n">
        <f t="shared" si="479"/>
        <v>0</v>
      </c>
      <c r="H2768" s="3" t="e">
        <f t="shared" si="480"/>
        <v>#DIV/0!</v>
      </c>
      <c r="I2768" s="3" t="e">
        <f t="shared" si="481"/>
        <v>#DIV/0!</v>
      </c>
      <c r="J2768" s="3" t="e">
        <f t="shared" si="482"/>
        <v>#DIV/0!</v>
      </c>
      <c r="K2768" s="3" t="n">
        <f t="shared" si="483"/>
        <v>0</v>
      </c>
      <c r="L2768" s="3" t="n">
        <f>AM2768/SUM(AM1:AM$2860)</f>
        <v>0</v>
      </c>
      <c r="M2768" t="s">
        <v>36</v>
      </c>
      <c r="N2768" t="s">
        <v>6376</v>
      </c>
      <c r="O2768" t="s">
        <v>6377</v>
      </c>
      <c r="P2768" s="2"/>
      <c r="Q2768" s="2"/>
      <c r="R2768" s="2" t="n">
        <v>139766.92563764501</v>
      </c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</row>
    <row r="2769">
      <c r="A2769" t="str">
        <f t="shared" si="473"/>
        <v>R&amp;D</v>
      </c>
      <c r="B2769" t="str">
        <f t="shared" si="474"/>
        <v>AT31</v>
      </c>
      <c r="C2769" t="str">
        <f t="shared" si="475"/>
        <v>R&amp;D- OTHER TRANSPORTATION: NAVIGATION AND NAVIGATIONAL AIDS (BASIC RESEARCH)</v>
      </c>
      <c r="D2769" s="2" t="n">
        <f t="shared" si="476"/>
        <v>0</v>
      </c>
      <c r="E2769" s="2" t="n">
        <f t="shared" si="477"/>
        <v>0</v>
      </c>
      <c r="F2769" s="2" t="n">
        <f t="shared" si="478"/>
        <v>0</v>
      </c>
      <c r="G2769" s="2" t="n">
        <f t="shared" si="479"/>
        <v>0</v>
      </c>
      <c r="H2769" s="3" t="e">
        <f t="shared" si="480"/>
        <v>#DIV/0!</v>
      </c>
      <c r="I2769" s="3" t="e">
        <f t="shared" si="481"/>
        <v>#DIV/0!</v>
      </c>
      <c r="J2769" s="3" t="e">
        <f t="shared" si="482"/>
        <v>#DIV/0!</v>
      </c>
      <c r="K2769" s="3" t="n">
        <f t="shared" si="483"/>
        <v>0</v>
      </c>
      <c r="L2769" s="3" t="n">
        <f>AM2769/SUM(AM1:AM$2860)</f>
        <v>0</v>
      </c>
      <c r="M2769" t="s">
        <v>36</v>
      </c>
      <c r="N2769" t="s">
        <v>6378</v>
      </c>
      <c r="O2769" t="s">
        <v>6379</v>
      </c>
      <c r="P2769" s="2"/>
      <c r="Q2769" s="2"/>
      <c r="R2769" s="2"/>
      <c r="S2769" s="2"/>
      <c r="T2769" s="2" t="n">
        <v>4182.7918722641998</v>
      </c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</row>
    <row r="2770">
      <c r="A2770" t="str">
        <f t="shared" si="473"/>
        <v>R&amp;D</v>
      </c>
      <c r="B2770" t="str">
        <f t="shared" si="474"/>
        <v>AT32</v>
      </c>
      <c r="C2770" t="str">
        <f t="shared" si="475"/>
        <v>R&amp;D-TRANS-NAVIGATION AIDS-A RES/EXP</v>
      </c>
      <c r="D2770" s="2" t="n">
        <f t="shared" si="476"/>
        <v>4885.3499406988303</v>
      </c>
      <c r="E2770" s="2" t="n">
        <f t="shared" si="477"/>
        <v>-51.8497554778791</v>
      </c>
      <c r="F2770" s="2" t="n">
        <f t="shared" si="478"/>
        <v>0</v>
      </c>
      <c r="G2770" s="2" t="n">
        <f t="shared" si="479"/>
        <v>0</v>
      </c>
      <c r="H2770" s="3" t="n">
        <f t="shared" si="480"/>
        <v>-1</v>
      </c>
      <c r="I2770" s="3" t="n">
        <f t="shared" si="481"/>
        <v>-1</v>
      </c>
      <c r="J2770" s="3" t="e">
        <f t="shared" si="482"/>
        <v>#DIV/0!</v>
      </c>
      <c r="K2770" s="3" t="n">
        <f t="shared" si="483"/>
        <v>0</v>
      </c>
      <c r="L2770" s="3" t="n">
        <f>AM2770/SUM(AM1:AM$2860)</f>
        <v>0</v>
      </c>
      <c r="M2770" t="s">
        <v>36</v>
      </c>
      <c r="N2770" t="s">
        <v>6380</v>
      </c>
      <c r="O2770" t="s">
        <v>6381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 t="n">
        <v>51041.291372928798</v>
      </c>
      <c r="AA2770" s="2"/>
      <c r="AB2770" s="2"/>
      <c r="AC2770" s="2"/>
      <c r="AD2770" s="2"/>
      <c r="AE2770" s="2" t="n">
        <v>4885.3499406988303</v>
      </c>
      <c r="AF2770" s="2"/>
      <c r="AG2770" s="2" t="n">
        <v>2419.2584698840901</v>
      </c>
      <c r="AH2770" s="2"/>
      <c r="AI2770" s="2"/>
      <c r="AJ2770" s="2"/>
      <c r="AK2770" s="2" t="n">
        <v>-51.8497554778791</v>
      </c>
      <c r="AL2770" s="2"/>
      <c r="AM2770" s="2"/>
    </row>
    <row r="2771">
      <c r="A2771" t="str">
        <f t="shared" si="473"/>
        <v>R&amp;D</v>
      </c>
      <c r="B2771" t="str">
        <f t="shared" si="474"/>
        <v>AT34</v>
      </c>
      <c r="C2771" t="str">
        <f t="shared" si="475"/>
        <v>R&amp;D- OTHER TRANSPORTATION: NAVIGATION AND NAVIGATIONAL AIDS (ENGINEERING DEVELOPMENT)</v>
      </c>
      <c r="D2771" s="2" t="n">
        <f t="shared" si="476"/>
        <v>3780519.6312479801</v>
      </c>
      <c r="E2771" s="2" t="n">
        <f t="shared" si="477"/>
        <v>0</v>
      </c>
      <c r="F2771" s="2" t="n">
        <f t="shared" si="478"/>
        <v>0</v>
      </c>
      <c r="G2771" s="2" t="n">
        <f t="shared" si="479"/>
        <v>0</v>
      </c>
      <c r="H2771" s="3" t="e">
        <f t="shared" si="480"/>
        <v>#DIV/0!</v>
      </c>
      <c r="I2771" s="3" t="n">
        <f t="shared" si="481"/>
        <v>-1</v>
      </c>
      <c r="J2771" s="3" t="e">
        <f t="shared" si="482"/>
        <v>#DIV/0!</v>
      </c>
      <c r="K2771" s="3" t="n">
        <f t="shared" si="483"/>
        <v>0</v>
      </c>
      <c r="L2771" s="3" t="n">
        <f>AM2771/SUM(AM1:AM$2860)</f>
        <v>0</v>
      </c>
      <c r="M2771" t="s">
        <v>36</v>
      </c>
      <c r="N2771" t="s">
        <v>6382</v>
      </c>
      <c r="O2771" t="s">
        <v>6383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 t="n">
        <v>615880.79151349398</v>
      </c>
      <c r="AD2771" s="2" t="n">
        <v>1559444.8500908299</v>
      </c>
      <c r="AE2771" s="2" t="n">
        <v>3780519.6312479801</v>
      </c>
      <c r="AF2771" s="2" t="n">
        <v>2532607.3404195001</v>
      </c>
      <c r="AG2771" s="2" t="n">
        <v>361909.306810432</v>
      </c>
      <c r="AH2771" s="2" t="n">
        <v>1372684.9780693999</v>
      </c>
      <c r="AI2771" s="2" t="n">
        <v>17064.198747779399</v>
      </c>
      <c r="AJ2771" s="2" t="n">
        <v>0</v>
      </c>
      <c r="AK2771" s="2"/>
      <c r="AL2771" s="2"/>
      <c r="AM2771" s="2"/>
    </row>
    <row r="2772">
      <c r="A2772" t="str">
        <f t="shared" si="473"/>
        <v>R&amp;D</v>
      </c>
      <c r="B2772" t="str">
        <f t="shared" si="474"/>
        <v>AT35</v>
      </c>
      <c r="C2772" t="str">
        <f t="shared" si="475"/>
        <v>R&amp;D-TRANS-NAVIGATION AIDS-OPSY DEV</v>
      </c>
      <c r="D2772" s="2" t="n">
        <f t="shared" si="476"/>
        <v>0</v>
      </c>
      <c r="E2772" s="2" t="n">
        <f t="shared" si="477"/>
        <v>0</v>
      </c>
      <c r="F2772" s="2" t="n">
        <f t="shared" si="478"/>
        <v>0</v>
      </c>
      <c r="G2772" s="2" t="n">
        <f t="shared" si="479"/>
        <v>0</v>
      </c>
      <c r="H2772" s="3" t="e">
        <f t="shared" si="480"/>
        <v>#DIV/0!</v>
      </c>
      <c r="I2772" s="3" t="e">
        <f t="shared" si="481"/>
        <v>#DIV/0!</v>
      </c>
      <c r="J2772" s="3" t="e">
        <f t="shared" si="482"/>
        <v>#DIV/0!</v>
      </c>
      <c r="K2772" s="3" t="n">
        <f t="shared" si="483"/>
        <v>0</v>
      </c>
      <c r="L2772" s="3" t="n">
        <f>AM2772/SUM(AM1:AM$2860)</f>
        <v>0</v>
      </c>
      <c r="M2772" t="s">
        <v>36</v>
      </c>
      <c r="N2772" t="s">
        <v>6384</v>
      </c>
      <c r="O2772" t="s">
        <v>6385</v>
      </c>
      <c r="P2772" s="2"/>
      <c r="Q2772" s="2"/>
      <c r="R2772" s="2"/>
      <c r="S2772" s="2"/>
      <c r="T2772" s="2" t="n">
        <v>278182.43413348601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</row>
    <row r="2773">
      <c r="A2773" t="str">
        <f t="shared" si="473"/>
        <v>R&amp;D</v>
      </c>
      <c r="B2773" t="str">
        <f t="shared" si="474"/>
        <v>AT41</v>
      </c>
      <c r="C2773" t="str">
        <f t="shared" si="475"/>
        <v>R&amp;D- OTHER TRANSPORTATION: PASSENGER SAFETY AND SECURITY (BASIC RESEARCH)</v>
      </c>
      <c r="D2773" s="2" t="n">
        <f t="shared" si="476"/>
        <v>0</v>
      </c>
      <c r="E2773" s="2" t="n">
        <f t="shared" si="477"/>
        <v>0</v>
      </c>
      <c r="F2773" s="2" t="n">
        <f t="shared" si="478"/>
        <v>0</v>
      </c>
      <c r="G2773" s="2" t="n">
        <f t="shared" si="479"/>
        <v>0</v>
      </c>
      <c r="H2773" s="3" t="e">
        <f t="shared" si="480"/>
        <v>#DIV/0!</v>
      </c>
      <c r="I2773" s="3" t="e">
        <f t="shared" si="481"/>
        <v>#DIV/0!</v>
      </c>
      <c r="J2773" s="3" t="e">
        <f t="shared" si="482"/>
        <v>#DIV/0!</v>
      </c>
      <c r="K2773" s="3" t="n">
        <f t="shared" si="483"/>
        <v>0</v>
      </c>
      <c r="L2773" s="3" t="n">
        <f>AM2773/SUM(AM1:AM$2860)</f>
        <v>0</v>
      </c>
      <c r="M2773" t="s">
        <v>36</v>
      </c>
      <c r="N2773" t="s">
        <v>6386</v>
      </c>
      <c r="O2773" t="s">
        <v>6387</v>
      </c>
      <c r="P2773" s="2"/>
      <c r="Q2773" s="2"/>
      <c r="R2773" s="2"/>
      <c r="S2773" s="2"/>
      <c r="T2773" s="2"/>
      <c r="U2773" s="2"/>
      <c r="V2773" s="2" t="n">
        <v>10821.5632230432</v>
      </c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</row>
    <row r="2774">
      <c r="A2774" t="str">
        <f t="shared" si="473"/>
        <v>R&amp;D</v>
      </c>
      <c r="B2774" t="str">
        <f t="shared" si="474"/>
        <v>AT42</v>
      </c>
      <c r="C2774" t="str">
        <f t="shared" si="475"/>
        <v>R&amp;D- OTHER TRANSPORTATION: PASSENGER SAFETY AND SECURITY (APPLIED RESEARCH/EXPLORATORY DEVELOPMENT)</v>
      </c>
      <c r="D2774" s="2" t="n">
        <f t="shared" si="476"/>
        <v>0</v>
      </c>
      <c r="E2774" s="2" t="n">
        <f t="shared" si="477"/>
        <v>0</v>
      </c>
      <c r="F2774" s="2" t="n">
        <f t="shared" si="478"/>
        <v>0</v>
      </c>
      <c r="G2774" s="2" t="n">
        <f t="shared" si="479"/>
        <v>0</v>
      </c>
      <c r="H2774" s="3" t="e">
        <f t="shared" si="480"/>
        <v>#DIV/0!</v>
      </c>
      <c r="I2774" s="3" t="e">
        <f t="shared" si="481"/>
        <v>#DIV/0!</v>
      </c>
      <c r="J2774" s="3" t="e">
        <f t="shared" si="482"/>
        <v>#DIV/0!</v>
      </c>
      <c r="K2774" s="3" t="n">
        <f t="shared" si="483"/>
        <v>0</v>
      </c>
      <c r="L2774" s="3" t="n">
        <f>AM2774/SUM(AM1:AM$2860)</f>
        <v>0</v>
      </c>
      <c r="M2774" t="s">
        <v>36</v>
      </c>
      <c r="N2774" t="s">
        <v>6388</v>
      </c>
      <c r="O2774" t="s">
        <v>6389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 t="n">
        <v>3709782.3924035998</v>
      </c>
      <c r="AD2774" s="2"/>
      <c r="AE2774" s="2" t="n">
        <v>0</v>
      </c>
      <c r="AF2774" s="2"/>
      <c r="AG2774" s="2"/>
      <c r="AH2774" s="2" t="n">
        <v>52943.174285056499</v>
      </c>
      <c r="AI2774" s="2"/>
      <c r="AJ2774" s="2"/>
      <c r="AK2774" s="2"/>
      <c r="AL2774" s="2"/>
      <c r="AM2774" s="2"/>
    </row>
    <row r="2775">
      <c r="A2775" t="str">
        <f t="shared" si="473"/>
        <v>R&amp;D</v>
      </c>
      <c r="B2775" t="str">
        <f t="shared" si="474"/>
        <v>AT46</v>
      </c>
      <c r="C2775" t="str">
        <f t="shared" si="475"/>
        <v>R&amp;D- OTHER TRANSPORTATION: PASSENGER SAFETY AND SECURITY (MANAGEMENT/SUPPORT)</v>
      </c>
      <c r="D2775" s="2" t="n">
        <f t="shared" si="476"/>
        <v>0</v>
      </c>
      <c r="E2775" s="2" t="n">
        <f t="shared" si="477"/>
        <v>0</v>
      </c>
      <c r="F2775" s="2" t="n">
        <f t="shared" si="478"/>
        <v>0</v>
      </c>
      <c r="G2775" s="2" t="n">
        <f t="shared" si="479"/>
        <v>0</v>
      </c>
      <c r="H2775" s="3" t="e">
        <f t="shared" si="480"/>
        <v>#DIV/0!</v>
      </c>
      <c r="I2775" s="3" t="e">
        <f t="shared" si="481"/>
        <v>#DIV/0!</v>
      </c>
      <c r="J2775" s="3" t="e">
        <f t="shared" si="482"/>
        <v>#DIV/0!</v>
      </c>
      <c r="K2775" s="3" t="n">
        <f t="shared" si="483"/>
        <v>0</v>
      </c>
      <c r="L2775" s="3" t="n">
        <f>AM2775/SUM(AM1:AM$2860)</f>
        <v>0</v>
      </c>
      <c r="M2775" t="s">
        <v>36</v>
      </c>
      <c r="N2775" t="s">
        <v>6390</v>
      </c>
      <c r="O2775" t="s">
        <v>6391</v>
      </c>
      <c r="P2775" s="2"/>
      <c r="Q2775" s="2"/>
      <c r="R2775" s="2"/>
      <c r="S2775" s="2"/>
      <c r="T2775" s="2"/>
      <c r="U2775" s="2"/>
      <c r="V2775" s="2"/>
      <c r="W2775" s="2" t="n">
        <v>6586.3540085590203</v>
      </c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</row>
    <row r="2776">
      <c r="A2776" t="str">
        <f t="shared" si="473"/>
        <v>R&amp;D</v>
      </c>
      <c r="B2776" t="str">
        <f t="shared" si="474"/>
        <v>AT61</v>
      </c>
      <c r="C2776" t="str">
        <f t="shared" si="475"/>
        <v>R&amp;D- OTHER TRANSPORTATION: TRAFFIC MANAGEMENT (BASIC RESEARCH)</v>
      </c>
      <c r="D2776" s="2" t="n">
        <f t="shared" si="476"/>
        <v>0</v>
      </c>
      <c r="E2776" s="2" t="n">
        <f t="shared" si="477"/>
        <v>0</v>
      </c>
      <c r="F2776" s="2" t="n">
        <f t="shared" si="478"/>
        <v>0</v>
      </c>
      <c r="G2776" s="2" t="n">
        <f t="shared" si="479"/>
        <v>0</v>
      </c>
      <c r="H2776" s="3" t="e">
        <f t="shared" si="480"/>
        <v>#DIV/0!</v>
      </c>
      <c r="I2776" s="3" t="e">
        <f t="shared" si="481"/>
        <v>#DIV/0!</v>
      </c>
      <c r="J2776" s="3" t="e">
        <f t="shared" si="482"/>
        <v>#DIV/0!</v>
      </c>
      <c r="K2776" s="3" t="n">
        <f t="shared" si="483"/>
        <v>0</v>
      </c>
      <c r="L2776" s="3" t="n">
        <f>AM2776/SUM(AM1:AM$2860)</f>
        <v>0</v>
      </c>
      <c r="M2776" t="s">
        <v>36</v>
      </c>
      <c r="N2776" t="s">
        <v>6392</v>
      </c>
      <c r="O2776" t="s">
        <v>6393</v>
      </c>
      <c r="P2776" s="2"/>
      <c r="Q2776" s="2"/>
      <c r="R2776" s="2"/>
      <c r="S2776" s="2"/>
      <c r="T2776" s="2"/>
      <c r="U2776" s="2" t="n">
        <v>0</v>
      </c>
      <c r="V2776" s="2" t="n">
        <v>0</v>
      </c>
      <c r="W2776" s="2" t="n">
        <v>0</v>
      </c>
      <c r="X2776" s="2" t="n">
        <v>0</v>
      </c>
      <c r="Y2776" s="2"/>
      <c r="Z2776" s="2"/>
      <c r="AA2776" s="2" t="n">
        <v>30016.7363406451</v>
      </c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</row>
    <row r="2777">
      <c r="A2777" t="str">
        <f t="shared" si="473"/>
        <v>R&amp;D</v>
      </c>
      <c r="B2777" t="str">
        <f t="shared" si="474"/>
        <v>AT66</v>
      </c>
      <c r="C2777" t="str">
        <f t="shared" si="475"/>
        <v>R&amp;D- OTHER TRANSPORTATION: TRAFFIC MANAGEMENT (MANAGEMENT/SUPPORT)</v>
      </c>
      <c r="D2777" s="2" t="n">
        <f t="shared" si="476"/>
        <v>0</v>
      </c>
      <c r="E2777" s="2" t="n">
        <f t="shared" si="477"/>
        <v>0</v>
      </c>
      <c r="F2777" s="2" t="n">
        <f t="shared" si="478"/>
        <v>0</v>
      </c>
      <c r="G2777" s="2" t="n">
        <f t="shared" si="479"/>
        <v>0</v>
      </c>
      <c r="H2777" s="3" t="e">
        <f t="shared" si="480"/>
        <v>#DIV/0!</v>
      </c>
      <c r="I2777" s="3" t="e">
        <f t="shared" si="481"/>
        <v>#DIV/0!</v>
      </c>
      <c r="J2777" s="3" t="e">
        <f t="shared" si="482"/>
        <v>#DIV/0!</v>
      </c>
      <c r="K2777" s="3" t="n">
        <f t="shared" si="483"/>
        <v>0</v>
      </c>
      <c r="L2777" s="3" t="n">
        <f>AM2777/SUM(AM1:AM$2860)</f>
        <v>0</v>
      </c>
      <c r="M2777" t="s">
        <v>36</v>
      </c>
      <c r="N2777" t="s">
        <v>6394</v>
      </c>
      <c r="O2777" t="s">
        <v>6395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 t="n">
        <v>17033.0904346801</v>
      </c>
      <c r="AC2777" s="2" t="n">
        <v>28443.386022904499</v>
      </c>
      <c r="AD2777" s="2" t="n">
        <v>10008.8872853101</v>
      </c>
      <c r="AE2777" s="2"/>
      <c r="AF2777" s="2"/>
      <c r="AG2777" s="2"/>
      <c r="AH2777" s="2" t="n">
        <v>131649.83467993399</v>
      </c>
      <c r="AI2777" s="2"/>
      <c r="AJ2777" s="2"/>
      <c r="AK2777" s="2"/>
      <c r="AL2777" s="2"/>
      <c r="AM2777" s="2"/>
    </row>
    <row r="2778">
      <c r="A2778" t="str">
        <f t="shared" si="473"/>
        <v>R&amp;D</v>
      </c>
      <c r="B2778" t="str">
        <f t="shared" si="474"/>
        <v>AT67</v>
      </c>
      <c r="C2778" t="str">
        <f t="shared" si="475"/>
        <v>R&amp;D-TRANS-TRAFFIC MGT-COMERCLIZ</v>
      </c>
      <c r="D2778" s="2" t="n">
        <f t="shared" si="476"/>
        <v>0</v>
      </c>
      <c r="E2778" s="2" t="n">
        <f t="shared" si="477"/>
        <v>0</v>
      </c>
      <c r="F2778" s="2" t="n">
        <f t="shared" si="478"/>
        <v>0</v>
      </c>
      <c r="G2778" s="2" t="n">
        <f t="shared" si="479"/>
        <v>0</v>
      </c>
      <c r="H2778" s="3" t="e">
        <f t="shared" si="480"/>
        <v>#DIV/0!</v>
      </c>
      <c r="I2778" s="3" t="e">
        <f t="shared" si="481"/>
        <v>#DIV/0!</v>
      </c>
      <c r="J2778" s="3" t="e">
        <f t="shared" si="482"/>
        <v>#DIV/0!</v>
      </c>
      <c r="K2778" s="3" t="n">
        <f t="shared" si="483"/>
        <v>0</v>
      </c>
      <c r="L2778" s="3" t="n">
        <f>AM2778/SUM(AM1:AM$2860)</f>
        <v>0</v>
      </c>
      <c r="M2778" t="s">
        <v>36</v>
      </c>
      <c r="N2778" t="s">
        <v>6396</v>
      </c>
      <c r="O2778" t="s">
        <v>6397</v>
      </c>
      <c r="P2778" s="2"/>
      <c r="Q2778" s="2"/>
      <c r="R2778" s="2"/>
      <c r="S2778" s="2"/>
      <c r="T2778" s="2" t="n">
        <v>17201.210956921499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</row>
    <row r="2779">
      <c r="A2779" t="str">
        <f t="shared" si="473"/>
        <v>R&amp;D</v>
      </c>
      <c r="B2779" t="str">
        <f t="shared" si="474"/>
        <v>AT72</v>
      </c>
      <c r="C2779" t="str">
        <f t="shared" si="475"/>
        <v>R&amp;D-TRANS-TUNNELS-A RES/EXPL DEV</v>
      </c>
      <c r="D2779" s="2" t="n">
        <f t="shared" si="476"/>
        <v>0</v>
      </c>
      <c r="E2779" s="2" t="n">
        <f t="shared" si="477"/>
        <v>0</v>
      </c>
      <c r="F2779" s="2" t="n">
        <f t="shared" si="478"/>
        <v>0</v>
      </c>
      <c r="G2779" s="2" t="n">
        <f t="shared" si="479"/>
        <v>0</v>
      </c>
      <c r="H2779" s="3" t="e">
        <f t="shared" si="480"/>
        <v>#DIV/0!</v>
      </c>
      <c r="I2779" s="3" t="e">
        <f t="shared" si="481"/>
        <v>#DIV/0!</v>
      </c>
      <c r="J2779" s="3" t="e">
        <f t="shared" si="482"/>
        <v>#DIV/0!</v>
      </c>
      <c r="K2779" s="3" t="n">
        <f t="shared" si="483"/>
        <v>0</v>
      </c>
      <c r="L2779" s="3" t="n">
        <f>AM2779/SUM(AM1:AM$2860)</f>
        <v>0</v>
      </c>
      <c r="M2779" t="s">
        <v>36</v>
      </c>
      <c r="N2779" t="s">
        <v>6398</v>
      </c>
      <c r="O2779" t="s">
        <v>6399</v>
      </c>
      <c r="P2779" s="2"/>
      <c r="Q2779" s="2"/>
      <c r="R2779" s="2"/>
      <c r="S2779" s="2"/>
      <c r="T2779" s="2"/>
      <c r="U2779" s="2" t="n">
        <v>20572.0795623575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</row>
    <row r="2780">
      <c r="A2780" t="str">
        <f t="shared" si="473"/>
        <v>R&amp;D</v>
      </c>
      <c r="B2780" t="str">
        <f t="shared" si="474"/>
        <v>AT75</v>
      </c>
      <c r="C2780" t="str">
        <f t="shared" si="475"/>
        <v>R&amp;D-TRANS-TUNNELS-OPSY DEV</v>
      </c>
      <c r="D2780" s="2" t="n">
        <f t="shared" si="476"/>
        <v>0</v>
      </c>
      <c r="E2780" s="2" t="n">
        <f t="shared" si="477"/>
        <v>0</v>
      </c>
      <c r="F2780" s="2" t="n">
        <f t="shared" si="478"/>
        <v>0</v>
      </c>
      <c r="G2780" s="2" t="n">
        <f t="shared" si="479"/>
        <v>0</v>
      </c>
      <c r="H2780" s="3" t="e">
        <f t="shared" si="480"/>
        <v>#DIV/0!</v>
      </c>
      <c r="I2780" s="3" t="e">
        <f t="shared" si="481"/>
        <v>#DIV/0!</v>
      </c>
      <c r="J2780" s="3" t="e">
        <f t="shared" si="482"/>
        <v>#DIV/0!</v>
      </c>
      <c r="K2780" s="3" t="n">
        <f t="shared" si="483"/>
        <v>0</v>
      </c>
      <c r="L2780" s="3" t="n">
        <f>AM2780/SUM(AM1:AM$2860)</f>
        <v>0</v>
      </c>
      <c r="M2780" t="s">
        <v>36</v>
      </c>
      <c r="N2780" t="s">
        <v>6400</v>
      </c>
      <c r="O2780" t="s">
        <v>6401</v>
      </c>
      <c r="P2780" s="2"/>
      <c r="Q2780" s="2"/>
      <c r="R2780" s="2"/>
      <c r="S2780" s="2"/>
      <c r="T2780" s="2" t="n">
        <v>197693.44017897401</v>
      </c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</row>
    <row r="2781">
      <c r="A2781" t="str">
        <f t="shared" si="473"/>
        <v>R&amp;D</v>
      </c>
      <c r="B2781" t="str">
        <f t="shared" si="474"/>
        <v>AT81</v>
      </c>
      <c r="C2781" t="str">
        <f t="shared" si="475"/>
        <v>R&amp;D- OTHER TRANSPORTATION: TRANSPORTING HAZARDOUS MATERIALS (BASIC RESEARCH)</v>
      </c>
      <c r="D2781" s="2" t="n">
        <f t="shared" si="476"/>
        <v>599116.86306884896</v>
      </c>
      <c r="E2781" s="2" t="n">
        <f t="shared" si="477"/>
        <v>0</v>
      </c>
      <c r="F2781" s="2" t="n">
        <f t="shared" si="478"/>
        <v>0</v>
      </c>
      <c r="G2781" s="2" t="n">
        <f t="shared" si="479"/>
        <v>0</v>
      </c>
      <c r="H2781" s="3" t="e">
        <f t="shared" si="480"/>
        <v>#DIV/0!</v>
      </c>
      <c r="I2781" s="3" t="n">
        <f t="shared" si="481"/>
        <v>-1</v>
      </c>
      <c r="J2781" s="3" t="e">
        <f t="shared" si="482"/>
        <v>#DIV/0!</v>
      </c>
      <c r="K2781" s="3" t="n">
        <f t="shared" si="483"/>
        <v>0</v>
      </c>
      <c r="L2781" s="3" t="n">
        <f>AM2781/SUM(AM1:AM$2860)</f>
        <v>0</v>
      </c>
      <c r="M2781" t="s">
        <v>36</v>
      </c>
      <c r="N2781" t="s">
        <v>6402</v>
      </c>
      <c r="O2781" t="s">
        <v>6403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 t="n">
        <v>599116.86306884896</v>
      </c>
      <c r="AF2781" s="2"/>
      <c r="AG2781" s="2" t="n">
        <v>291798.801908875</v>
      </c>
      <c r="AH2781" s="2" t="n">
        <v>0</v>
      </c>
      <c r="AI2781" s="2"/>
      <c r="AJ2781" s="2"/>
      <c r="AK2781" s="2"/>
      <c r="AL2781" s="2"/>
      <c r="AM2781" s="2"/>
    </row>
    <row r="2782">
      <c r="A2782" t="str">
        <f t="shared" si="473"/>
        <v>R&amp;D</v>
      </c>
      <c r="B2782" t="str">
        <f t="shared" si="474"/>
        <v>AT84</v>
      </c>
      <c r="C2782" t="str">
        <f t="shared" si="475"/>
        <v>R&amp;D- OTHER TRANSPORTATION: TRANSPORTING HAZARDOUS MATERIALS (ENGINEERING DEVELOPMENT)</v>
      </c>
      <c r="D2782" s="2" t="n">
        <f t="shared" si="476"/>
        <v>0</v>
      </c>
      <c r="E2782" s="2" t="n">
        <f t="shared" si="477"/>
        <v>0</v>
      </c>
      <c r="F2782" s="2" t="n">
        <f t="shared" si="478"/>
        <v>0</v>
      </c>
      <c r="G2782" s="2" t="n">
        <f t="shared" si="479"/>
        <v>0</v>
      </c>
      <c r="H2782" s="3" t="e">
        <f t="shared" si="480"/>
        <v>#DIV/0!</v>
      </c>
      <c r="I2782" s="3" t="e">
        <f t="shared" si="481"/>
        <v>#DIV/0!</v>
      </c>
      <c r="J2782" s="3" t="e">
        <f t="shared" si="482"/>
        <v>#DIV/0!</v>
      </c>
      <c r="K2782" s="3" t="n">
        <f t="shared" si="483"/>
        <v>0</v>
      </c>
      <c r="L2782" s="3" t="n">
        <f>AM2782/SUM(AM1:AM$2860)</f>
        <v>0</v>
      </c>
      <c r="M2782" t="s">
        <v>36</v>
      </c>
      <c r="N2782" t="s">
        <v>6404</v>
      </c>
      <c r="O2782" t="s">
        <v>6405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 t="n">
        <v>56517.598633048801</v>
      </c>
      <c r="AG2782" s="2"/>
      <c r="AH2782" s="2"/>
      <c r="AI2782" s="2"/>
      <c r="AJ2782" s="2"/>
      <c r="AK2782" s="2"/>
      <c r="AL2782" s="2"/>
      <c r="AM2782" s="2"/>
    </row>
    <row r="2783">
      <c r="A2783" t="str">
        <f t="shared" si="473"/>
        <v>R&amp;D</v>
      </c>
      <c r="B2783" t="str">
        <f t="shared" si="474"/>
        <v>AT86</v>
      </c>
      <c r="C2783" t="str">
        <f t="shared" si="475"/>
        <v>R&amp;D- OTHER TRANSPORTATION: TRANSPORTING HAZARDOUS MATERIALS (MANAGEMENT/SUPPORT)</v>
      </c>
      <c r="D2783" s="2" t="n">
        <f t="shared" si="476"/>
        <v>0</v>
      </c>
      <c r="E2783" s="2" t="n">
        <f t="shared" si="477"/>
        <v>0</v>
      </c>
      <c r="F2783" s="2" t="n">
        <f t="shared" si="478"/>
        <v>0</v>
      </c>
      <c r="G2783" s="2" t="n">
        <f t="shared" si="479"/>
        <v>0</v>
      </c>
      <c r="H2783" s="3" t="e">
        <f t="shared" si="480"/>
        <v>#DIV/0!</v>
      </c>
      <c r="I2783" s="3" t="e">
        <f t="shared" si="481"/>
        <v>#DIV/0!</v>
      </c>
      <c r="J2783" s="3" t="e">
        <f t="shared" si="482"/>
        <v>#DIV/0!</v>
      </c>
      <c r="K2783" s="3" t="n">
        <f t="shared" si="483"/>
        <v>0</v>
      </c>
      <c r="L2783" s="3" t="n">
        <f>AM2783/SUM(AM1:AM$2860)</f>
        <v>0</v>
      </c>
      <c r="M2783" t="s">
        <v>36</v>
      </c>
      <c r="N2783" t="s">
        <v>6406</v>
      </c>
      <c r="O2783" t="s">
        <v>6407</v>
      </c>
      <c r="P2783" s="2"/>
      <c r="Q2783" s="2"/>
      <c r="R2783" s="2"/>
      <c r="S2783" s="2"/>
      <c r="T2783" s="2"/>
      <c r="U2783" s="2" t="n">
        <v>202079.89845471401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</row>
    <row r="2784">
      <c r="A2784" t="str">
        <f t="shared" si="473"/>
        <v>R&amp;D</v>
      </c>
      <c r="B2784" t="str">
        <f t="shared" si="474"/>
        <v>AT91</v>
      </c>
      <c r="C2784" t="str">
        <f t="shared" si="475"/>
        <v>R&amp;D- OTHER TRANSPORTATION: OTHER GENERAL (BASIC RESEARCH)</v>
      </c>
      <c r="D2784" s="2" t="n">
        <f t="shared" si="476"/>
        <v>0</v>
      </c>
      <c r="E2784" s="2" t="n">
        <f t="shared" si="477"/>
        <v>0</v>
      </c>
      <c r="F2784" s="2" t="n">
        <f t="shared" si="478"/>
        <v>0</v>
      </c>
      <c r="G2784" s="2" t="n">
        <f t="shared" si="479"/>
        <v>0</v>
      </c>
      <c r="H2784" s="3" t="e">
        <f t="shared" si="480"/>
        <v>#DIV/0!</v>
      </c>
      <c r="I2784" s="3" t="e">
        <f t="shared" si="481"/>
        <v>#DIV/0!</v>
      </c>
      <c r="J2784" s="3" t="e">
        <f t="shared" si="482"/>
        <v>#DIV/0!</v>
      </c>
      <c r="K2784" s="3" t="n">
        <f t="shared" si="483"/>
        <v>0</v>
      </c>
      <c r="L2784" s="3" t="n">
        <f>AM2784/SUM(AM1:AM$2860)</f>
        <v>0</v>
      </c>
      <c r="M2784" t="s">
        <v>36</v>
      </c>
      <c r="N2784" t="s">
        <v>6408</v>
      </c>
      <c r="O2784" t="s">
        <v>6409</v>
      </c>
      <c r="P2784" s="2"/>
      <c r="Q2784" s="2"/>
      <c r="R2784" s="2"/>
      <c r="S2784" s="2"/>
      <c r="T2784" s="2" t="n">
        <v>19932.223004388401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 t="n">
        <v>1208.87947231205</v>
      </c>
      <c r="AE2784" s="2"/>
      <c r="AF2784" s="2"/>
      <c r="AG2784" s="2"/>
      <c r="AH2784" s="2"/>
      <c r="AI2784" s="2"/>
      <c r="AJ2784" s="2"/>
      <c r="AK2784" s="2"/>
      <c r="AL2784" s="2"/>
      <c r="AM2784" s="2"/>
    </row>
    <row r="2785">
      <c r="A2785" t="str">
        <f t="shared" si="473"/>
        <v>R&amp;D</v>
      </c>
      <c r="B2785" t="str">
        <f t="shared" si="474"/>
        <v>AT92</v>
      </c>
      <c r="C2785" t="str">
        <f t="shared" si="475"/>
        <v>R&amp;D- OTHER TRANSPORTATION: OTHER GENERAL (APPLIED RESEARCH/EXPLORATORY DEVELOPMENT)</v>
      </c>
      <c r="D2785" s="2" t="n">
        <f t="shared" si="476"/>
        <v>0</v>
      </c>
      <c r="E2785" s="2" t="n">
        <f t="shared" si="477"/>
        <v>0</v>
      </c>
      <c r="F2785" s="2" t="n">
        <f t="shared" si="478"/>
        <v>0</v>
      </c>
      <c r="G2785" s="2" t="n">
        <f t="shared" si="479"/>
        <v>0</v>
      </c>
      <c r="H2785" s="3" t="e">
        <f t="shared" si="480"/>
        <v>#DIV/0!</v>
      </c>
      <c r="I2785" s="3" t="e">
        <f t="shared" si="481"/>
        <v>#DIV/0!</v>
      </c>
      <c r="J2785" s="3" t="e">
        <f t="shared" si="482"/>
        <v>#DIV/0!</v>
      </c>
      <c r="K2785" s="3" t="n">
        <f t="shared" si="483"/>
        <v>0</v>
      </c>
      <c r="L2785" s="3" t="n">
        <f>AM2785/SUM(AM1:AM$2860)</f>
        <v>0</v>
      </c>
      <c r="M2785" t="s">
        <v>36</v>
      </c>
      <c r="N2785" t="s">
        <v>6410</v>
      </c>
      <c r="O2785" t="s">
        <v>6411</v>
      </c>
      <c r="P2785" s="2"/>
      <c r="Q2785" s="2"/>
      <c r="R2785" s="2"/>
      <c r="S2785" s="2"/>
      <c r="T2785" s="2" t="n">
        <v>484918.26115153998</v>
      </c>
      <c r="U2785" s="2"/>
      <c r="V2785" s="2"/>
      <c r="W2785" s="2" t="n">
        <v>0</v>
      </c>
      <c r="X2785" s="2" t="n">
        <v>0</v>
      </c>
      <c r="Y2785" s="2"/>
      <c r="Z2785" s="2"/>
      <c r="AA2785" s="2"/>
      <c r="AB2785" s="2"/>
      <c r="AC2785" s="2"/>
      <c r="AD2785" s="2"/>
      <c r="AE2785" s="2"/>
      <c r="AF2785" s="2"/>
      <c r="AG2785" s="2" t="n">
        <v>3939.76826182574</v>
      </c>
      <c r="AH2785" s="2" t="n">
        <v>-3849.3836593782398</v>
      </c>
      <c r="AI2785" s="2"/>
      <c r="AJ2785" s="2"/>
      <c r="AK2785" s="2"/>
      <c r="AL2785" s="2"/>
      <c r="AM2785" s="2"/>
    </row>
    <row r="2786">
      <c r="A2786" t="str">
        <f t="shared" si="473"/>
        <v>R&amp;D</v>
      </c>
      <c r="B2786" t="str">
        <f t="shared" si="474"/>
        <v>AT93</v>
      </c>
      <c r="C2786" t="str">
        <f t="shared" si="475"/>
        <v>R&amp;D-OTHER GENERAL TRANS-ADV DEV</v>
      </c>
      <c r="D2786" s="2" t="n">
        <f t="shared" si="476"/>
        <v>0</v>
      </c>
      <c r="E2786" s="2" t="n">
        <f t="shared" si="477"/>
        <v>0</v>
      </c>
      <c r="F2786" s="2" t="n">
        <f t="shared" si="478"/>
        <v>0</v>
      </c>
      <c r="G2786" s="2" t="n">
        <f t="shared" si="479"/>
        <v>0</v>
      </c>
      <c r="H2786" s="3" t="e">
        <f t="shared" si="480"/>
        <v>#DIV/0!</v>
      </c>
      <c r="I2786" s="3" t="e">
        <f t="shared" si="481"/>
        <v>#DIV/0!</v>
      </c>
      <c r="J2786" s="3" t="e">
        <f t="shared" si="482"/>
        <v>#DIV/0!</v>
      </c>
      <c r="K2786" s="3" t="n">
        <f t="shared" si="483"/>
        <v>0</v>
      </c>
      <c r="L2786" s="3" t="n">
        <f>AM2786/SUM(AM1:AM$2860)</f>
        <v>0</v>
      </c>
      <c r="M2786" t="s">
        <v>36</v>
      </c>
      <c r="N2786" t="s">
        <v>6412</v>
      </c>
      <c r="O2786" t="s">
        <v>6413</v>
      </c>
      <c r="P2786" s="2"/>
      <c r="Q2786" s="2" t="n">
        <v>78873.856990036598</v>
      </c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</row>
    <row r="2787">
      <c r="A2787" t="str">
        <f t="shared" si="473"/>
        <v>R&amp;D</v>
      </c>
      <c r="B2787" t="str">
        <f t="shared" si="474"/>
        <v>AT95</v>
      </c>
      <c r="C2787" t="str">
        <f t="shared" si="475"/>
        <v>R&amp;D-OTHER GENERAL TRANS-OPSY DEV</v>
      </c>
      <c r="D2787" s="2" t="n">
        <f t="shared" si="476"/>
        <v>0</v>
      </c>
      <c r="E2787" s="2" t="n">
        <f t="shared" si="477"/>
        <v>0</v>
      </c>
      <c r="F2787" s="2" t="n">
        <f t="shared" si="478"/>
        <v>0</v>
      </c>
      <c r="G2787" s="2" t="n">
        <f t="shared" si="479"/>
        <v>0</v>
      </c>
      <c r="H2787" s="3" t="e">
        <f t="shared" si="480"/>
        <v>#DIV/0!</v>
      </c>
      <c r="I2787" s="3" t="e">
        <f t="shared" si="481"/>
        <v>#DIV/0!</v>
      </c>
      <c r="J2787" s="3" t="e">
        <f t="shared" si="482"/>
        <v>#DIV/0!</v>
      </c>
      <c r="K2787" s="3" t="n">
        <f t="shared" si="483"/>
        <v>0</v>
      </c>
      <c r="L2787" s="3" t="n">
        <f>AM2787/SUM(AM1:AM$2860)</f>
        <v>0</v>
      </c>
      <c r="M2787" t="s">
        <v>36</v>
      </c>
      <c r="N2787" t="s">
        <v>6414</v>
      </c>
      <c r="O2787" t="s">
        <v>6415</v>
      </c>
      <c r="P2787" s="2"/>
      <c r="Q2787" s="2"/>
      <c r="R2787" s="2"/>
      <c r="S2787" s="2" t="n">
        <v>1390616.7691777099</v>
      </c>
      <c r="T2787" s="2"/>
      <c r="U2787" s="2"/>
      <c r="V2787" s="2"/>
      <c r="W2787" s="2"/>
      <c r="X2787" s="2" t="n">
        <v>346566.77142450999</v>
      </c>
      <c r="Y2787" s="2" t="n">
        <v>0</v>
      </c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</row>
    <row r="2788">
      <c r="A2788" t="str">
        <f t="shared" si="473"/>
        <v>R&amp;D</v>
      </c>
      <c r="B2788" t="str">
        <f t="shared" si="474"/>
        <v>AT96</v>
      </c>
      <c r="C2788" t="str">
        <f t="shared" si="475"/>
        <v>R&amp;D- OTHER TRANSPORTATION: OTHER GENERAL (MANAGEMENT/SUPPORT)</v>
      </c>
      <c r="D2788" s="2" t="n">
        <f t="shared" si="476"/>
        <v>0</v>
      </c>
      <c r="E2788" s="2" t="n">
        <f t="shared" si="477"/>
        <v>0</v>
      </c>
      <c r="F2788" s="2" t="n">
        <f t="shared" si="478"/>
        <v>0</v>
      </c>
      <c r="G2788" s="2" t="n">
        <f t="shared" si="479"/>
        <v>0</v>
      </c>
      <c r="H2788" s="3" t="e">
        <f t="shared" si="480"/>
        <v>#DIV/0!</v>
      </c>
      <c r="I2788" s="3" t="e">
        <f t="shared" si="481"/>
        <v>#DIV/0!</v>
      </c>
      <c r="J2788" s="3" t="e">
        <f t="shared" si="482"/>
        <v>#DIV/0!</v>
      </c>
      <c r="K2788" s="3" t="n">
        <f t="shared" si="483"/>
        <v>0</v>
      </c>
      <c r="L2788" s="3" t="n">
        <f>AM2788/SUM(AM1:AM$2860)</f>
        <v>0</v>
      </c>
      <c r="M2788" t="s">
        <v>36</v>
      </c>
      <c r="N2788" t="s">
        <v>6416</v>
      </c>
      <c r="O2788" t="s">
        <v>6417</v>
      </c>
      <c r="P2788" s="2"/>
      <c r="Q2788" s="2"/>
      <c r="R2788" s="2"/>
      <c r="S2788" s="2"/>
      <c r="T2788" s="2"/>
      <c r="U2788" s="2" t="n">
        <v>788285.99746188498</v>
      </c>
      <c r="V2788" s="2"/>
      <c r="W2788" s="2"/>
      <c r="X2788" s="2"/>
      <c r="Y2788" s="2"/>
      <c r="Z2788" s="2" t="n">
        <v>2608.82846458924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</row>
    <row r="2789">
      <c r="A2789" t="str">
        <f t="shared" si="473"/>
        <v>R&amp;D</v>
      </c>
      <c r="B2789" t="str">
        <f t="shared" si="474"/>
        <v>AU17</v>
      </c>
      <c r="C2789" t="str">
        <f t="shared" si="475"/>
        <v>R&amp;D-TRANS OF HAZARD MAT-COMERCLIZ</v>
      </c>
      <c r="D2789" s="2" t="n">
        <f t="shared" si="476"/>
        <v>0</v>
      </c>
      <c r="E2789" s="2" t="n">
        <f t="shared" si="477"/>
        <v>0</v>
      </c>
      <c r="F2789" s="2" t="n">
        <f t="shared" si="478"/>
        <v>0</v>
      </c>
      <c r="G2789" s="2" t="n">
        <f t="shared" si="479"/>
        <v>0</v>
      </c>
      <c r="H2789" s="3" t="e">
        <f t="shared" si="480"/>
        <v>#DIV/0!</v>
      </c>
      <c r="I2789" s="3" t="e">
        <f t="shared" si="481"/>
        <v>#DIV/0!</v>
      </c>
      <c r="J2789" s="3" t="e">
        <f t="shared" si="482"/>
        <v>#DIV/0!</v>
      </c>
      <c r="K2789" s="3" t="n">
        <f t="shared" si="483"/>
        <v>0</v>
      </c>
      <c r="L2789" s="3" t="n">
        <f>AM2789/SUM(AM1:AM$2860)</f>
        <v>0</v>
      </c>
      <c r="M2789" t="s">
        <v>36</v>
      </c>
      <c r="N2789" t="s">
        <v>6418</v>
      </c>
      <c r="O2789" t="s">
        <v>6419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 t="n">
        <v>3236.2411977051202</v>
      </c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</row>
    <row r="2790">
      <c r="A2790" t="str">
        <f t="shared" si="473"/>
        <v>R&amp;D</v>
      </c>
      <c r="B2790" t="str">
        <f t="shared" si="474"/>
        <v>AV15</v>
      </c>
      <c r="C2790" t="str">
        <f t="shared" si="475"/>
        <v>R&amp;D- MINING: SUBSURFACE MINING EQUIPMENT (OPERATIONAL SYSTEMS DEVELOPMENT)</v>
      </c>
      <c r="D2790" s="2" t="n">
        <f t="shared" si="476"/>
        <v>0</v>
      </c>
      <c r="E2790" s="2" t="n">
        <f t="shared" si="477"/>
        <v>0</v>
      </c>
      <c r="F2790" s="2" t="n">
        <f t="shared" si="478"/>
        <v>0</v>
      </c>
      <c r="G2790" s="2" t="n">
        <f t="shared" si="479"/>
        <v>0</v>
      </c>
      <c r="H2790" s="3" t="e">
        <f t="shared" si="480"/>
        <v>#DIV/0!</v>
      </c>
      <c r="I2790" s="3" t="e">
        <f t="shared" si="481"/>
        <v>#DIV/0!</v>
      </c>
      <c r="J2790" s="3" t="e">
        <f t="shared" si="482"/>
        <v>#DIV/0!</v>
      </c>
      <c r="K2790" s="3" t="n">
        <f t="shared" si="483"/>
        <v>0</v>
      </c>
      <c r="L2790" s="3" t="n">
        <f>AM2790/SUM(AM1:AM$2860)</f>
        <v>0</v>
      </c>
      <c r="M2790" t="s">
        <v>36</v>
      </c>
      <c r="N2790" t="s">
        <v>6420</v>
      </c>
      <c r="O2790" t="s">
        <v>6421</v>
      </c>
      <c r="P2790" s="2" t="n">
        <v>96943.802986150302</v>
      </c>
      <c r="Q2790" s="2" t="n">
        <v>420739.97029623197</v>
      </c>
      <c r="R2790" s="2"/>
      <c r="S2790" s="2"/>
      <c r="T2790" s="2"/>
      <c r="U2790" s="2" t="n">
        <v>81745.504079924794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 t="n">
        <v>-3588.6369706343698</v>
      </c>
      <c r="AH2790" s="2"/>
      <c r="AI2790" s="2"/>
      <c r="AJ2790" s="2"/>
      <c r="AK2790" s="2"/>
      <c r="AL2790" s="2"/>
      <c r="AM2790" s="2"/>
    </row>
    <row r="2791">
      <c r="A2791" t="str">
        <f t="shared" si="473"/>
        <v>R&amp;D</v>
      </c>
      <c r="B2791" t="str">
        <f t="shared" si="474"/>
        <v>AV26</v>
      </c>
      <c r="C2791" t="str">
        <f t="shared" si="475"/>
        <v>R&amp;D-SURFACE MINING EQ-MGMT SUP</v>
      </c>
      <c r="D2791" s="2" t="n">
        <f t="shared" si="476"/>
        <v>0</v>
      </c>
      <c r="E2791" s="2" t="n">
        <f t="shared" si="477"/>
        <v>0</v>
      </c>
      <c r="F2791" s="2" t="n">
        <f t="shared" si="478"/>
        <v>0</v>
      </c>
      <c r="G2791" s="2" t="n">
        <f t="shared" si="479"/>
        <v>0</v>
      </c>
      <c r="H2791" s="3" t="e">
        <f t="shared" si="480"/>
        <v>#DIV/0!</v>
      </c>
      <c r="I2791" s="3" t="e">
        <f t="shared" si="481"/>
        <v>#DIV/0!</v>
      </c>
      <c r="J2791" s="3" t="e">
        <f t="shared" si="482"/>
        <v>#DIV/0!</v>
      </c>
      <c r="K2791" s="3" t="n">
        <f t="shared" si="483"/>
        <v>0</v>
      </c>
      <c r="L2791" s="3" t="n">
        <f>AM2791/SUM(AM1:AM$2860)</f>
        <v>0</v>
      </c>
      <c r="M2791" t="s">
        <v>36</v>
      </c>
      <c r="N2791" t="s">
        <v>6422</v>
      </c>
      <c r="O2791" t="s">
        <v>6423</v>
      </c>
      <c r="P2791" s="2"/>
      <c r="Q2791" s="2"/>
      <c r="R2791" s="2" t="n">
        <v>48668.396472868597</v>
      </c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</row>
    <row r="2792">
      <c r="A2792" t="str">
        <f t="shared" si="473"/>
        <v>R&amp;D</v>
      </c>
      <c r="B2792" t="str">
        <f t="shared" si="474"/>
        <v>AV53</v>
      </c>
      <c r="C2792" t="str">
        <f t="shared" si="475"/>
        <v>R&amp;D-MINING RECLAM METHS-ADV DEV</v>
      </c>
      <c r="D2792" s="2" t="n">
        <f t="shared" si="476"/>
        <v>0</v>
      </c>
      <c r="E2792" s="2" t="n">
        <f t="shared" si="477"/>
        <v>0</v>
      </c>
      <c r="F2792" s="2" t="n">
        <f t="shared" si="478"/>
        <v>0</v>
      </c>
      <c r="G2792" s="2" t="n">
        <f t="shared" si="479"/>
        <v>0</v>
      </c>
      <c r="H2792" s="3" t="e">
        <f t="shared" si="480"/>
        <v>#DIV/0!</v>
      </c>
      <c r="I2792" s="3" t="e">
        <f t="shared" si="481"/>
        <v>#DIV/0!</v>
      </c>
      <c r="J2792" s="3" t="e">
        <f t="shared" si="482"/>
        <v>#DIV/0!</v>
      </c>
      <c r="K2792" s="3" t="n">
        <f t="shared" si="483"/>
        <v>0</v>
      </c>
      <c r="L2792" s="3" t="n">
        <f>AM2792/SUM(AM1:AM$2860)</f>
        <v>0</v>
      </c>
      <c r="M2792" t="s">
        <v>36</v>
      </c>
      <c r="N2792" t="s">
        <v>6424</v>
      </c>
      <c r="O2792" t="s">
        <v>6425</v>
      </c>
      <c r="P2792" s="2" t="n">
        <v>969431.56694130402</v>
      </c>
      <c r="Q2792" s="2"/>
      <c r="R2792" s="2" t="n">
        <v>667607.59106909705</v>
      </c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</row>
    <row r="2793">
      <c r="A2793" t="str">
        <f t="shared" si="473"/>
        <v>R&amp;D</v>
      </c>
      <c r="B2793" t="str">
        <f t="shared" si="474"/>
        <v>AV62</v>
      </c>
      <c r="C2793" t="str">
        <f t="shared" si="475"/>
        <v>MINING SAFETY (APPLIED/EXPLORATORY)</v>
      </c>
      <c r="D2793" s="2" t="n">
        <f t="shared" si="476"/>
        <v>0</v>
      </c>
      <c r="E2793" s="2" t="n">
        <f t="shared" si="477"/>
        <v>0</v>
      </c>
      <c r="F2793" s="2" t="n">
        <f t="shared" si="478"/>
        <v>0</v>
      </c>
      <c r="G2793" s="2" t="n">
        <f t="shared" si="479"/>
        <v>0</v>
      </c>
      <c r="H2793" s="3" t="e">
        <f t="shared" si="480"/>
        <v>#DIV/0!</v>
      </c>
      <c r="I2793" s="3" t="e">
        <f t="shared" si="481"/>
        <v>#DIV/0!</v>
      </c>
      <c r="J2793" s="3" t="e">
        <f t="shared" si="482"/>
        <v>#DIV/0!</v>
      </c>
      <c r="K2793" s="3" t="n">
        <f t="shared" si="483"/>
        <v>0</v>
      </c>
      <c r="L2793" s="3" t="n">
        <f>AM2793/SUM(AM1:AM$2860)</f>
        <v>0</v>
      </c>
      <c r="M2793" t="s">
        <v>36</v>
      </c>
      <c r="N2793" t="s">
        <v>6426</v>
      </c>
      <c r="O2793" t="s">
        <v>6427</v>
      </c>
      <c r="P2793" s="2"/>
      <c r="Q2793" s="2"/>
      <c r="R2793" s="2"/>
      <c r="S2793" s="2"/>
      <c r="T2793" s="2" t="n">
        <v>16020.152369945001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</row>
    <row r="2794">
      <c r="A2794" t="str">
        <f t="shared" si="473"/>
        <v>R&amp;D</v>
      </c>
      <c r="B2794" t="str">
        <f t="shared" si="474"/>
        <v>AV65</v>
      </c>
      <c r="C2794" t="str">
        <f t="shared" si="475"/>
        <v>MINING SAFETY (OPERATIONAL)</v>
      </c>
      <c r="D2794" s="2" t="n">
        <f t="shared" si="476"/>
        <v>0</v>
      </c>
      <c r="E2794" s="2" t="n">
        <f t="shared" si="477"/>
        <v>0</v>
      </c>
      <c r="F2794" s="2" t="n">
        <f t="shared" si="478"/>
        <v>0</v>
      </c>
      <c r="G2794" s="2" t="n">
        <f t="shared" si="479"/>
        <v>0</v>
      </c>
      <c r="H2794" s="3" t="e">
        <f t="shared" si="480"/>
        <v>#DIV/0!</v>
      </c>
      <c r="I2794" s="3" t="e">
        <f t="shared" si="481"/>
        <v>#DIV/0!</v>
      </c>
      <c r="J2794" s="3" t="e">
        <f t="shared" si="482"/>
        <v>#DIV/0!</v>
      </c>
      <c r="K2794" s="3" t="n">
        <f t="shared" si="483"/>
        <v>0</v>
      </c>
      <c r="L2794" s="3" t="n">
        <f>AM2794/SUM(AM1:AM$2860)</f>
        <v>0</v>
      </c>
      <c r="M2794" t="s">
        <v>36</v>
      </c>
      <c r="N2794" t="s">
        <v>6428</v>
      </c>
      <c r="O2794" t="s">
        <v>6429</v>
      </c>
      <c r="P2794" s="2"/>
      <c r="Q2794" s="2"/>
      <c r="R2794" s="2"/>
      <c r="S2794" s="2"/>
      <c r="T2794" s="2"/>
      <c r="U2794" s="2"/>
      <c r="V2794" s="2" t="n">
        <v>37664.352928367101</v>
      </c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</row>
    <row r="2795">
      <c r="A2795" t="str">
        <f t="shared" si="473"/>
        <v>R&amp;D</v>
      </c>
      <c r="B2795" t="str">
        <f t="shared" si="474"/>
        <v>AV71</v>
      </c>
      <c r="C2795" t="str">
        <f t="shared" si="475"/>
        <v>METALLURGICAL (BASIC)</v>
      </c>
      <c r="D2795" s="2" t="n">
        <f t="shared" si="476"/>
        <v>0</v>
      </c>
      <c r="E2795" s="2" t="n">
        <f t="shared" si="477"/>
        <v>0</v>
      </c>
      <c r="F2795" s="2" t="n">
        <f t="shared" si="478"/>
        <v>0</v>
      </c>
      <c r="G2795" s="2" t="n">
        <f t="shared" si="479"/>
        <v>0</v>
      </c>
      <c r="H2795" s="3" t="e">
        <f t="shared" si="480"/>
        <v>#DIV/0!</v>
      </c>
      <c r="I2795" s="3" t="e">
        <f t="shared" si="481"/>
        <v>#DIV/0!</v>
      </c>
      <c r="J2795" s="3" t="e">
        <f t="shared" si="482"/>
        <v>#DIV/0!</v>
      </c>
      <c r="K2795" s="3" t="n">
        <f t="shared" si="483"/>
        <v>0</v>
      </c>
      <c r="L2795" s="3" t="n">
        <f>AM2795/SUM(AM1:AM$2860)</f>
        <v>0</v>
      </c>
      <c r="M2795" t="s">
        <v>36</v>
      </c>
      <c r="N2795" t="s">
        <v>6430</v>
      </c>
      <c r="O2795" t="s">
        <v>6431</v>
      </c>
      <c r="P2795" s="2"/>
      <c r="Q2795" s="2"/>
      <c r="R2795" s="2"/>
      <c r="S2795" s="2"/>
      <c r="T2795" s="2"/>
      <c r="U2795" s="2" t="n">
        <v>0</v>
      </c>
      <c r="V2795" s="2"/>
      <c r="W2795" s="2" t="n">
        <v>227665.137531182</v>
      </c>
      <c r="X2795" s="2" t="n">
        <v>188393.03910308101</v>
      </c>
      <c r="Y2795" s="2" t="n">
        <v>217350.363571839</v>
      </c>
      <c r="Z2795" s="2" t="n">
        <v>150000.46095403601</v>
      </c>
      <c r="AA2795" s="2" t="n">
        <v>117867.671399299</v>
      </c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</row>
    <row r="2796">
      <c r="A2796" t="str">
        <f t="shared" si="473"/>
        <v>R&amp;D</v>
      </c>
      <c r="B2796" t="str">
        <f t="shared" si="474"/>
        <v>AZ11</v>
      </c>
      <c r="C2796" t="str">
        <f t="shared" si="475"/>
        <v>R&amp;D- OTHER RESEARCH AND DEVELOPMENT (BASIC RESEARCH)</v>
      </c>
      <c r="D2796" s="2" t="n">
        <f t="shared" si="476"/>
        <v>11831260.899679899</v>
      </c>
      <c r="E2796" s="2" t="n">
        <f t="shared" si="477"/>
        <v>1519792.1607309999</v>
      </c>
      <c r="F2796" s="2" t="n">
        <f t="shared" si="478"/>
        <v>-123072.5903</v>
      </c>
      <c r="G2796" s="2" t="n">
        <f t="shared" si="479"/>
        <v>639181.95587744098</v>
      </c>
      <c r="H2796" s="3" t="n">
        <f t="shared" si="480"/>
        <v>-1.08097988230233</v>
      </c>
      <c r="I2796" s="3" t="n">
        <f t="shared" si="481"/>
        <v>-1.0104023224019454</v>
      </c>
      <c r="J2796" s="3" t="n">
        <f t="shared" si="482"/>
        <v>-5.1935362237796419</v>
      </c>
      <c r="K2796" s="3" t="n">
        <f t="shared" si="483"/>
        <v>-9.9356031301949302E-7</v>
      </c>
      <c r="L2796" s="3" t="n">
        <f>AM2796/SUM(AM1:AM$2860)</f>
        <v>7.272697330564058E-6</v>
      </c>
      <c r="M2796" t="s">
        <v>36</v>
      </c>
      <c r="N2796" t="s">
        <v>6432</v>
      </c>
      <c r="O2796" t="s">
        <v>6433</v>
      </c>
      <c r="P2796" s="2" t="n">
        <v>253714538.34060401</v>
      </c>
      <c r="Q2796" s="2" t="n">
        <v>297471732.58769101</v>
      </c>
      <c r="R2796" s="2" t="n">
        <v>272175131.95826399</v>
      </c>
      <c r="S2796" s="2" t="n">
        <v>166644158.05061001</v>
      </c>
      <c r="T2796" s="2" t="n">
        <v>167746160.16508001</v>
      </c>
      <c r="U2796" s="2" t="n">
        <v>181411481.54684499</v>
      </c>
      <c r="V2796" s="2" t="n">
        <v>134997818.472821</v>
      </c>
      <c r="W2796" s="2" t="n">
        <v>87419811.628479093</v>
      </c>
      <c r="X2796" s="2" t="n">
        <v>84575665.397983596</v>
      </c>
      <c r="Y2796" s="2" t="n">
        <v>43342320.223474003</v>
      </c>
      <c r="Z2796" s="2" t="n">
        <v>30821880.504028801</v>
      </c>
      <c r="AA2796" s="2" t="n">
        <v>53085867.0656427</v>
      </c>
      <c r="AB2796" s="2" t="n">
        <v>7683623.3645212697</v>
      </c>
      <c r="AC2796" s="2" t="n">
        <v>19539961.934142299</v>
      </c>
      <c r="AD2796" s="2" t="n">
        <v>17724422.673732899</v>
      </c>
      <c r="AE2796" s="2" t="n">
        <v>11831260.899679899</v>
      </c>
      <c r="AF2796" s="2" t="n">
        <v>6326505.29472721</v>
      </c>
      <c r="AG2796" s="2" t="n">
        <v>1848154.62925891</v>
      </c>
      <c r="AH2796" s="2" t="n">
        <v>4654549.8942350699</v>
      </c>
      <c r="AI2796" s="2" t="n">
        <v>2069453.7552734199</v>
      </c>
      <c r="AJ2796" s="2" t="n">
        <v>4310054.9927048497</v>
      </c>
      <c r="AK2796" s="2" t="n">
        <v>1519792.1607309999</v>
      </c>
      <c r="AL2796" s="2" t="n">
        <v>-123072.5903</v>
      </c>
      <c r="AM2796" s="2" t="n">
        <v>639181.95587744098</v>
      </c>
    </row>
    <row r="2797">
      <c r="A2797" t="str">
        <f t="shared" si="473"/>
        <v>R&amp;D</v>
      </c>
      <c r="B2797" t="str">
        <f t="shared" si="474"/>
        <v>AZ12</v>
      </c>
      <c r="C2797" t="str">
        <f t="shared" si="475"/>
        <v>R&amp;D- OTHER RESEARCH AND DEVELOPMENT (APPLIED RESEARCH/EXPLORATORY DEVELOPMENT)</v>
      </c>
      <c r="D2797" s="2" t="n">
        <f t="shared" si="476"/>
        <v>364489.49477282201</v>
      </c>
      <c r="E2797" s="2" t="n">
        <f t="shared" si="477"/>
        <v>-268190.54520168703</v>
      </c>
      <c r="F2797" s="2" t="n">
        <f t="shared" si="478"/>
        <v>0</v>
      </c>
      <c r="G2797" s="2" t="n">
        <f t="shared" si="479"/>
        <v>170439.95521157401</v>
      </c>
      <c r="H2797" s="3" t="n">
        <f t="shared" si="480"/>
        <v>-1</v>
      </c>
      <c r="I2797" s="3" t="n">
        <f t="shared" si="481"/>
        <v>-1</v>
      </c>
      <c r="J2797" s="3" t="e">
        <f t="shared" si="482"/>
        <v>#DIV/0!</v>
      </c>
      <c r="K2797" s="3" t="n">
        <f t="shared" si="483"/>
        <v>0</v>
      </c>
      <c r="L2797" s="3" t="n">
        <f>AM2797/SUM(AM1:AM$2860)</f>
        <v>1.9392884856817661E-6</v>
      </c>
      <c r="M2797" t="s">
        <v>36</v>
      </c>
      <c r="N2797" t="s">
        <v>6434</v>
      </c>
      <c r="O2797" t="s">
        <v>6435</v>
      </c>
      <c r="P2797" s="2" t="n">
        <v>147902537.612297</v>
      </c>
      <c r="Q2797" s="2" t="n">
        <v>128471853.66221599</v>
      </c>
      <c r="R2797" s="2" t="n">
        <v>128174535.69392399</v>
      </c>
      <c r="S2797" s="2" t="n">
        <v>134081445.61154599</v>
      </c>
      <c r="T2797" s="2" t="n">
        <v>123125442.478617</v>
      </c>
      <c r="U2797" s="2" t="n">
        <v>123618339.255631</v>
      </c>
      <c r="V2797" s="2" t="n">
        <v>62283402.270116501</v>
      </c>
      <c r="W2797" s="2" t="n">
        <v>46335557.024342701</v>
      </c>
      <c r="X2797" s="2" t="n">
        <v>13573734.356411699</v>
      </c>
      <c r="Y2797" s="2" t="n">
        <v>9875409.96756972</v>
      </c>
      <c r="Z2797" s="2" t="n">
        <v>8749582.8965144604</v>
      </c>
      <c r="AA2797" s="2" t="n">
        <v>7417077.9311559396</v>
      </c>
      <c r="AB2797" s="2" t="n">
        <v>4517472.8401354104</v>
      </c>
      <c r="AC2797" s="2" t="n">
        <v>1989132.19277474</v>
      </c>
      <c r="AD2797" s="2" t="n">
        <v>129462.567034523</v>
      </c>
      <c r="AE2797" s="2" t="n">
        <v>364489.49477282201</v>
      </c>
      <c r="AF2797" s="2" t="n">
        <v>323554.38367350301</v>
      </c>
      <c r="AG2797" s="2" t="n">
        <v>86765.7221255943</v>
      </c>
      <c r="AH2797" s="2" t="n">
        <v>3489360.13513353</v>
      </c>
      <c r="AI2797" s="2" t="n">
        <v>13560210.4968557</v>
      </c>
      <c r="AJ2797" s="2" t="n">
        <v>2324084.9025321398</v>
      </c>
      <c r="AK2797" s="2" t="n">
        <v>-268190.54520168703</v>
      </c>
      <c r="AL2797" s="2" t="n">
        <v>0</v>
      </c>
      <c r="AM2797" s="2" t="n">
        <v>170439.95521157401</v>
      </c>
    </row>
    <row r="2798">
      <c r="A2798" t="str">
        <f t="shared" si="473"/>
        <v>R&amp;D</v>
      </c>
      <c r="B2798" t="str">
        <f t="shared" si="474"/>
        <v>AZ13</v>
      </c>
      <c r="C2798" t="str">
        <f t="shared" si="475"/>
        <v>R&amp;D- OTHER RESEARCH AND DEVELOPMENT (ADVANCED DEVELOPMENT)</v>
      </c>
      <c r="D2798" s="2" t="n">
        <f t="shared" si="476"/>
        <v>44510654.339381099</v>
      </c>
      <c r="E2798" s="2" t="n">
        <f t="shared" si="477"/>
        <v>8939035.8744448293</v>
      </c>
      <c r="F2798" s="2" t="n">
        <f t="shared" si="478"/>
        <v>6588901.3026999999</v>
      </c>
      <c r="G2798" s="2" t="n">
        <f t="shared" si="479"/>
        <v>215433.56065633</v>
      </c>
      <c r="H2798" s="3" t="n">
        <f t="shared" si="480"/>
        <v>-0.2629069403853117</v>
      </c>
      <c r="I2798" s="3" t="n">
        <f t="shared" si="481"/>
        <v>-0.851970243967624</v>
      </c>
      <c r="J2798" s="3" t="n">
        <f t="shared" si="482"/>
        <v>3.269643158382865E-2</v>
      </c>
      <c r="K2798" s="3" t="n">
        <f t="shared" si="483"/>
        <v>5.3191948140585751E-5</v>
      </c>
      <c r="L2798" s="3" t="n">
        <f>AM2798/SUM(AM1:AM$2860)</f>
        <v>2.4512317143690171E-6</v>
      </c>
      <c r="M2798" t="s">
        <v>36</v>
      </c>
      <c r="N2798" t="s">
        <v>6436</v>
      </c>
      <c r="O2798" t="s">
        <v>6437</v>
      </c>
      <c r="P2798" s="2" t="n">
        <v>43970044.558764897</v>
      </c>
      <c r="Q2798" s="2" t="n">
        <v>38375201.196166798</v>
      </c>
      <c r="R2798" s="2" t="n">
        <v>32298022.928351101</v>
      </c>
      <c r="S2798" s="2" t="n">
        <v>52213552.557348803</v>
      </c>
      <c r="T2798" s="2" t="n">
        <v>49738253.468708798</v>
      </c>
      <c r="U2798" s="2" t="n">
        <v>63612412.735458098</v>
      </c>
      <c r="V2798" s="2" t="n">
        <v>65538239.0737077</v>
      </c>
      <c r="W2798" s="2" t="n">
        <v>53816839.738177903</v>
      </c>
      <c r="X2798" s="2" t="n">
        <v>15322924.1248316</v>
      </c>
      <c r="Y2798" s="2" t="n">
        <v>19692040.026716601</v>
      </c>
      <c r="Z2798" s="2" t="n">
        <v>14853030.590549</v>
      </c>
      <c r="AA2798" s="2" t="n">
        <v>42918567.804112203</v>
      </c>
      <c r="AB2798" s="2" t="n">
        <v>34602027.8735829</v>
      </c>
      <c r="AC2798" s="2" t="n">
        <v>34606350.753406398</v>
      </c>
      <c r="AD2798" s="2" t="n">
        <v>106009034.847003</v>
      </c>
      <c r="AE2798" s="2" t="n">
        <v>44510654.339381099</v>
      </c>
      <c r="AF2798" s="2" t="n">
        <v>10849946.484151499</v>
      </c>
      <c r="AG2798" s="2" t="n">
        <v>3082063.8611494699</v>
      </c>
      <c r="AH2798" s="2" t="n">
        <v>496404.36220743501</v>
      </c>
      <c r="AI2798" s="2" t="n">
        <v>25053152.5817842</v>
      </c>
      <c r="AJ2798" s="2" t="n">
        <v>31593988.235750701</v>
      </c>
      <c r="AK2798" s="2" t="n">
        <v>8939035.8744448293</v>
      </c>
      <c r="AL2798" s="2" t="n">
        <v>6588901.3026999999</v>
      </c>
      <c r="AM2798" s="2" t="n">
        <v>215433.56065633</v>
      </c>
    </row>
    <row r="2799">
      <c r="A2799" t="str">
        <f t="shared" si="473"/>
        <v>R&amp;D</v>
      </c>
      <c r="B2799" t="str">
        <f t="shared" si="474"/>
        <v>AZ14</v>
      </c>
      <c r="C2799" t="str">
        <f t="shared" si="475"/>
        <v>R&amp;D- OTHER RESEARCH AND DEVELOPMENT (ENGINEERING DEVELOPMENT)</v>
      </c>
      <c r="D2799" s="2" t="n">
        <f t="shared" si="476"/>
        <v>581875523.04609895</v>
      </c>
      <c r="E2799" s="2" t="n">
        <f t="shared" si="477"/>
        <v>105440592.86860301</v>
      </c>
      <c r="F2799" s="2" t="n">
        <f t="shared" si="478"/>
        <v>31675892.272700001</v>
      </c>
      <c r="G2799" s="2" t="n">
        <f t="shared" si="479"/>
        <v>20914922.1463647</v>
      </c>
      <c r="H2799" s="3" t="n">
        <f t="shared" si="480"/>
        <v>-0.69958541192789414</v>
      </c>
      <c r="I2799" s="3" t="n">
        <f t="shared" si="481"/>
        <v>-0.94556242526429402</v>
      </c>
      <c r="J2799" s="3" t="n">
        <f t="shared" si="482"/>
        <v>0.66027886337996899</v>
      </c>
      <c r="K2799" s="3" t="n">
        <f t="shared" si="483"/>
        <v>2.5571826647119455E-4</v>
      </c>
      <c r="L2799" s="3" t="n">
        <f>AM2799/SUM(AM1:AM$2860)</f>
        <v>2.3797276669679229E-4</v>
      </c>
      <c r="M2799" t="s">
        <v>36</v>
      </c>
      <c r="N2799" t="s">
        <v>6438</v>
      </c>
      <c r="O2799" t="s">
        <v>6439</v>
      </c>
      <c r="P2799" s="2" t="n">
        <v>24483461.201401599</v>
      </c>
      <c r="Q2799" s="2" t="n">
        <v>28418151.292450398</v>
      </c>
      <c r="R2799" s="2" t="n">
        <v>16675658.675358601</v>
      </c>
      <c r="S2799" s="2" t="n">
        <v>17084929.508274801</v>
      </c>
      <c r="T2799" s="2" t="n">
        <v>21885884.304601599</v>
      </c>
      <c r="U2799" s="2" t="n">
        <v>13910394.1107619</v>
      </c>
      <c r="V2799" s="2" t="n">
        <v>7975985.6369613698</v>
      </c>
      <c r="W2799" s="2" t="n">
        <v>11357405.318684399</v>
      </c>
      <c r="X2799" s="2" t="n">
        <v>21665235.7608818</v>
      </c>
      <c r="Y2799" s="2" t="n">
        <v>137196571.13222</v>
      </c>
      <c r="Z2799" s="2" t="n">
        <v>500631480.39347899</v>
      </c>
      <c r="AA2799" s="2" t="n">
        <v>582179521.50821602</v>
      </c>
      <c r="AB2799" s="2" t="n">
        <v>472546168.73250401</v>
      </c>
      <c r="AC2799" s="2" t="n">
        <v>479986530.37484801</v>
      </c>
      <c r="AD2799" s="2" t="n">
        <v>650552835.41767895</v>
      </c>
      <c r="AE2799" s="2" t="n">
        <v>581875523.04609895</v>
      </c>
      <c r="AF2799" s="2" t="n">
        <v>431715970.45414799</v>
      </c>
      <c r="AG2799" s="2" t="n">
        <v>274374476.96666199</v>
      </c>
      <c r="AH2799" s="2" t="n">
        <v>291145934.65478402</v>
      </c>
      <c r="AI2799" s="2" t="n">
        <v>305802232.18440098</v>
      </c>
      <c r="AJ2799" s="2" t="n">
        <v>224234634.679557</v>
      </c>
      <c r="AK2799" s="2" t="n">
        <v>105440592.86860301</v>
      </c>
      <c r="AL2799" s="2" t="n">
        <v>31675892.272700001</v>
      </c>
      <c r="AM2799" s="2" t="n">
        <v>20914922.1463647</v>
      </c>
    </row>
    <row r="2800">
      <c r="A2800" t="str">
        <f t="shared" si="473"/>
        <v>R&amp;D</v>
      </c>
      <c r="B2800" t="str">
        <f t="shared" si="474"/>
        <v>AZ15</v>
      </c>
      <c r="C2800" t="str">
        <f t="shared" si="475"/>
        <v>R&amp;D- OTHER RESEARCH AND DEVELOPMENT (OPERATIONAL SYSTEMS DEVELOPMENT)</v>
      </c>
      <c r="D2800" s="2" t="n">
        <f t="shared" si="476"/>
        <v>341998.41019462101</v>
      </c>
      <c r="E2800" s="2" t="n">
        <f t="shared" si="477"/>
        <v>20044180.5902454</v>
      </c>
      <c r="F2800" s="2" t="n">
        <f t="shared" si="478"/>
        <v>0</v>
      </c>
      <c r="G2800" s="2" t="n">
        <f t="shared" si="479"/>
        <v>0</v>
      </c>
      <c r="H2800" s="3" t="n">
        <f t="shared" si="480"/>
        <v>-1</v>
      </c>
      <c r="I2800" s="3" t="n">
        <f t="shared" si="481"/>
        <v>-1</v>
      </c>
      <c r="J2800" s="3" t="e">
        <f t="shared" si="482"/>
        <v>#DIV/0!</v>
      </c>
      <c r="K2800" s="3" t="n">
        <f t="shared" si="483"/>
        <v>0</v>
      </c>
      <c r="L2800" s="3" t="n">
        <f>AM2800/SUM(AM1:AM$2860)</f>
        <v>0</v>
      </c>
      <c r="M2800" t="s">
        <v>36</v>
      </c>
      <c r="N2800" t="s">
        <v>6440</v>
      </c>
      <c r="O2800" t="s">
        <v>6441</v>
      </c>
      <c r="P2800" s="2" t="n">
        <v>35845732.162982501</v>
      </c>
      <c r="Q2800" s="2" t="n">
        <v>43054518.960271902</v>
      </c>
      <c r="R2800" s="2" t="n">
        <v>40997537.233780898</v>
      </c>
      <c r="S2800" s="2" t="n">
        <v>38142063.644534402</v>
      </c>
      <c r="T2800" s="2" t="n">
        <v>53478105.2339563</v>
      </c>
      <c r="U2800" s="2" t="n">
        <v>79476291.099129707</v>
      </c>
      <c r="V2800" s="2" t="n">
        <v>58139259.300908104</v>
      </c>
      <c r="W2800" s="2" t="n">
        <v>61132540.354863197</v>
      </c>
      <c r="X2800" s="2" t="n">
        <v>50597374.288717903</v>
      </c>
      <c r="Y2800" s="2" t="n">
        <v>20011347.2920807</v>
      </c>
      <c r="Z2800" s="2" t="n">
        <v>55720313.666904397</v>
      </c>
      <c r="AA2800" s="2" t="n">
        <v>18056439.071159199</v>
      </c>
      <c r="AB2800" s="2" t="n">
        <v>131906078.267213</v>
      </c>
      <c r="AC2800" s="2" t="n">
        <v>39816482.605579004</v>
      </c>
      <c r="AD2800" s="2" t="n">
        <v>20965088.091249999</v>
      </c>
      <c r="AE2800" s="2" t="n">
        <v>341998.41019462101</v>
      </c>
      <c r="AF2800" s="2" t="n">
        <v>-88958.977444783101</v>
      </c>
      <c r="AG2800" s="2" t="n">
        <v>-1126.2524720234301</v>
      </c>
      <c r="AH2800" s="2" t="n">
        <v>108253.20999972</v>
      </c>
      <c r="AI2800" s="2" t="n">
        <v>29035787.706681799</v>
      </c>
      <c r="AJ2800" s="2" t="n">
        <v>29929946.289849199</v>
      </c>
      <c r="AK2800" s="2" t="n">
        <v>20044180.5902454</v>
      </c>
      <c r="AL2800" s="2" t="n">
        <v>0</v>
      </c>
      <c r="AM2800" s="2" t="n">
        <v>0</v>
      </c>
    </row>
    <row r="2801">
      <c r="A2801" t="str">
        <f t="shared" si="473"/>
        <v>R&amp;D</v>
      </c>
      <c r="B2801" t="str">
        <f t="shared" si="474"/>
        <v>AZ16</v>
      </c>
      <c r="C2801" t="str">
        <f t="shared" si="475"/>
        <v>R&amp;D- OTHER RESEARCH AND DEVELOPMENT (MANAGEMENT/SUPPORT)</v>
      </c>
      <c r="D2801" s="2" t="n">
        <f t="shared" si="476"/>
        <v>291161.95072510099</v>
      </c>
      <c r="E2801" s="2" t="n">
        <f t="shared" si="477"/>
        <v>-145868.412809887</v>
      </c>
      <c r="F2801" s="2" t="n">
        <f t="shared" si="478"/>
        <v>-186028.26560000001</v>
      </c>
      <c r="G2801" s="2" t="n">
        <f t="shared" si="479"/>
        <v>0</v>
      </c>
      <c r="H2801" s="3" t="n">
        <f t="shared" si="480"/>
        <v>0.27531562191229231</v>
      </c>
      <c r="I2801" s="3" t="n">
        <f t="shared" si="481"/>
        <v>-1.638916812917075</v>
      </c>
      <c r="J2801" s="3" t="n">
        <f t="shared" si="482"/>
        <v>0</v>
      </c>
      <c r="K2801" s="3" t="n">
        <f t="shared" si="483"/>
        <v>-1.5017990711779907E-6</v>
      </c>
      <c r="L2801" s="3" t="n">
        <f>AM2801/SUM(AM1:AM$2860)</f>
        <v>0</v>
      </c>
      <c r="M2801" t="s">
        <v>36</v>
      </c>
      <c r="N2801" t="s">
        <v>6442</v>
      </c>
      <c r="O2801" t="s">
        <v>6443</v>
      </c>
      <c r="P2801" s="2" t="n">
        <v>19914498.150934301</v>
      </c>
      <c r="Q2801" s="2" t="n">
        <v>32667492.957605701</v>
      </c>
      <c r="R2801" s="2" t="n">
        <v>9187889.44995871</v>
      </c>
      <c r="S2801" s="2" t="n">
        <v>12732611.026647801</v>
      </c>
      <c r="T2801" s="2" t="n">
        <v>4081701.2896073898</v>
      </c>
      <c r="U2801" s="2" t="n">
        <v>1664575.7421547701</v>
      </c>
      <c r="V2801" s="2" t="n">
        <v>2376289.4516497902</v>
      </c>
      <c r="W2801" s="2" t="n">
        <v>3880939.6978792599</v>
      </c>
      <c r="X2801" s="2" t="n">
        <v>12848143.9415651</v>
      </c>
      <c r="Y2801" s="2" t="n">
        <v>3928113.1396081299</v>
      </c>
      <c r="Z2801" s="2" t="n">
        <v>2333515.7438409398</v>
      </c>
      <c r="AA2801" s="2" t="n">
        <v>708640.14475455997</v>
      </c>
      <c r="AB2801" s="2" t="n">
        <v>53751.267567304298</v>
      </c>
      <c r="AC2801" s="2" t="n">
        <v>186424.71657331401</v>
      </c>
      <c r="AD2801" s="2" t="n">
        <v>384022.44320092897</v>
      </c>
      <c r="AE2801" s="2" t="n">
        <v>291161.95072510099</v>
      </c>
      <c r="AF2801" s="2" t="n">
        <v>383866.51908200397</v>
      </c>
      <c r="AG2801" s="2" t="n">
        <v>-89465.709244620797</v>
      </c>
      <c r="AH2801" s="2" t="n">
        <v>882733.75208986504</v>
      </c>
      <c r="AI2801" s="2" t="n">
        <v>58341.742806353701</v>
      </c>
      <c r="AJ2801" s="2" t="n">
        <v>3058850.1599159599</v>
      </c>
      <c r="AK2801" s="2" t="n">
        <v>-145868.412809887</v>
      </c>
      <c r="AL2801" s="2" t="n">
        <v>-186028.26560000001</v>
      </c>
      <c r="AM2801" s="2"/>
    </row>
    <row r="2802">
      <c r="A2802" t="str">
        <f t="shared" si="473"/>
        <v>R&amp;D</v>
      </c>
      <c r="B2802" t="str">
        <f t="shared" si="474"/>
        <v>AZ17</v>
      </c>
      <c r="C2802" t="str">
        <f t="shared" si="475"/>
        <v>R&amp;D- OTHER RESEARCH AND DEVELOPMENT (COMMERCIALIZED)</v>
      </c>
      <c r="D2802" s="2" t="n">
        <f t="shared" si="476"/>
        <v>0</v>
      </c>
      <c r="E2802" s="2" t="n">
        <f t="shared" si="477"/>
        <v>0</v>
      </c>
      <c r="F2802" s="2" t="n">
        <f t="shared" si="478"/>
        <v>0</v>
      </c>
      <c r="G2802" s="2" t="n">
        <f t="shared" si="479"/>
        <v>0</v>
      </c>
      <c r="H2802" s="3" t="e">
        <f t="shared" si="480"/>
        <v>#DIV/0!</v>
      </c>
      <c r="I2802" s="3" t="e">
        <f t="shared" si="481"/>
        <v>#DIV/0!</v>
      </c>
      <c r="J2802" s="3" t="e">
        <f t="shared" si="482"/>
        <v>#DIV/0!</v>
      </c>
      <c r="K2802" s="3" t="n">
        <f t="shared" si="483"/>
        <v>0</v>
      </c>
      <c r="L2802" s="3" t="n">
        <f>AM2802/SUM(AM1:AM$2860)</f>
        <v>0</v>
      </c>
      <c r="M2802" t="s">
        <v>36</v>
      </c>
      <c r="N2802" t="s">
        <v>6444</v>
      </c>
      <c r="O2802" t="s">
        <v>6445</v>
      </c>
      <c r="P2802" s="2" t="n">
        <v>24867436.216269199</v>
      </c>
      <c r="Q2802" s="2" t="n">
        <v>12905542.3977837</v>
      </c>
      <c r="R2802" s="2" t="n">
        <v>431649.96127594297</v>
      </c>
      <c r="S2802" s="2" t="n">
        <v>-1328049.4909532701</v>
      </c>
      <c r="T2802" s="2" t="n">
        <v>1097246.56420165</v>
      </c>
      <c r="U2802" s="2" t="n">
        <v>5070770.74716637</v>
      </c>
      <c r="V2802" s="2" t="n">
        <v>6105776.2365672002</v>
      </c>
      <c r="W2802" s="2" t="n">
        <v>11815222.217542199</v>
      </c>
      <c r="X2802" s="2" t="n">
        <v>8095810.0180376898</v>
      </c>
      <c r="Y2802" s="2" t="n">
        <v>10980430.1314594</v>
      </c>
      <c r="Z2802" s="2" t="n">
        <v>10815565.223245</v>
      </c>
      <c r="AA2802" s="2" t="n">
        <v>5760256.7684999397</v>
      </c>
      <c r="AB2802" s="2" t="n">
        <v>878452.64446930098</v>
      </c>
      <c r="AC2802" s="2" t="n">
        <v>-30380.924745405599</v>
      </c>
      <c r="AD2802" s="2" t="n">
        <v>0</v>
      </c>
      <c r="AE2802" s="2"/>
      <c r="AF2802" s="2" t="n">
        <v>-57635.636721589603</v>
      </c>
      <c r="AG2802" s="2" t="n">
        <v>160985.14294572</v>
      </c>
      <c r="AH2802" s="2" t="n">
        <v>85917.376452304306</v>
      </c>
      <c r="AI2802" s="2"/>
      <c r="AJ2802" s="2"/>
      <c r="AK2802" s="2"/>
      <c r="AL2802" s="2"/>
      <c r="AM2802" s="2"/>
    </row>
    <row r="2803">
      <c r="A2803" t="str">
        <f t="shared" si="473"/>
        <v>R&amp;D</v>
      </c>
      <c r="B2803" t="str">
        <f t="shared" si="474"/>
        <v>C118</v>
      </c>
      <c r="C2803" t="str">
        <f t="shared" si="475"/>
        <v>RESEARCH AND DEVELOPMENT FACILITIES</v>
      </c>
      <c r="D2803" s="2" t="n">
        <f t="shared" si="476"/>
        <v>0</v>
      </c>
      <c r="E2803" s="2" t="n">
        <f t="shared" si="477"/>
        <v>0</v>
      </c>
      <c r="F2803" s="2" t="n">
        <f t="shared" si="478"/>
        <v>0</v>
      </c>
      <c r="G2803" s="2" t="n">
        <f t="shared" si="479"/>
        <v>0</v>
      </c>
      <c r="H2803" s="3" t="e">
        <f t="shared" si="480"/>
        <v>#DIV/0!</v>
      </c>
      <c r="I2803" s="3" t="e">
        <f t="shared" si="481"/>
        <v>#DIV/0!</v>
      </c>
      <c r="J2803" s="3" t="e">
        <f t="shared" si="482"/>
        <v>#DIV/0!</v>
      </c>
      <c r="K2803" s="3" t="n">
        <f t="shared" si="483"/>
        <v>0</v>
      </c>
      <c r="L2803" s="3" t="n">
        <f>AM2803/SUM(AM1:AM$2860)</f>
        <v>0</v>
      </c>
      <c r="M2803" t="s">
        <v>36</v>
      </c>
      <c r="N2803" t="s">
        <v>6446</v>
      </c>
      <c r="O2803" t="s">
        <v>6447</v>
      </c>
      <c r="P2803" s="2" t="n">
        <v>746355.79761992302</v>
      </c>
      <c r="Q2803" s="2" t="n">
        <v>145017.47346188099</v>
      </c>
      <c r="R2803" s="2" t="n">
        <v>295316.64311146201</v>
      </c>
      <c r="S2803" s="2" t="n">
        <v>255300.82708215201</v>
      </c>
      <c r="T2803" s="2" t="n">
        <v>4374321.1981050996</v>
      </c>
      <c r="U2803" s="2" t="n">
        <v>989109.91632226505</v>
      </c>
      <c r="V2803" s="2" t="n">
        <v>81874.772912326996</v>
      </c>
      <c r="W2803" s="2" t="n">
        <v>1521183.77749001</v>
      </c>
      <c r="X2803" s="2" t="n">
        <v>1589551.9075615001</v>
      </c>
      <c r="Y2803" s="2" t="n">
        <v>2484548.7744474001</v>
      </c>
      <c r="Z2803" s="2" t="n">
        <v>1806518.6404651101</v>
      </c>
      <c r="AA2803" s="2" t="n">
        <v>3703187.2381573701</v>
      </c>
      <c r="AB2803" s="2" t="n">
        <v>233030.769297958</v>
      </c>
      <c r="AC2803" s="2" t="n">
        <v>20568.921169290399</v>
      </c>
      <c r="AD2803" s="2"/>
      <c r="AE2803" s="2"/>
      <c r="AF2803" s="2" t="n">
        <v>-261.70980554695001</v>
      </c>
      <c r="AG2803" s="2"/>
      <c r="AH2803" s="2"/>
      <c r="AI2803" s="2"/>
      <c r="AJ2803" s="2"/>
      <c r="AK2803" s="2"/>
      <c r="AL2803" s="2"/>
      <c r="AM2803" s="2"/>
    </row>
    <row r="2804">
      <c r="A2804" t="str">
        <f t="shared" si="473"/>
        <v>R&amp;D</v>
      </c>
      <c r="B2804" t="str">
        <f t="shared" si="474"/>
        <v>C1HA</v>
      </c>
      <c r="C2804" t="str">
        <f t="shared" si="475"/>
        <v>ARCHITECT AND ENGINEERING- CONSTRUCTION: GOVERNMENT-OWNED CONTRACTOR-OPERATED (GOCO) R&amp;D FACS</v>
      </c>
      <c r="D2804" s="2" t="n">
        <f t="shared" si="476"/>
        <v>0</v>
      </c>
      <c r="E2804" s="2" t="n">
        <f t="shared" si="477"/>
        <v>0</v>
      </c>
      <c r="F2804" s="2" t="n">
        <f t="shared" si="478"/>
        <v>0</v>
      </c>
      <c r="G2804" s="2" t="n">
        <f t="shared" si="479"/>
        <v>0</v>
      </c>
      <c r="H2804" s="3" t="e">
        <f t="shared" si="480"/>
        <v>#DIV/0!</v>
      </c>
      <c r="I2804" s="3" t="e">
        <f t="shared" si="481"/>
        <v>#DIV/0!</v>
      </c>
      <c r="J2804" s="3" t="e">
        <f t="shared" si="482"/>
        <v>#DIV/0!</v>
      </c>
      <c r="K2804" s="3" t="n">
        <f t="shared" si="483"/>
        <v>0</v>
      </c>
      <c r="L2804" s="3" t="n">
        <f>AM2804/SUM(AM1:AM$2860)</f>
        <v>0</v>
      </c>
      <c r="M2804" t="s">
        <v>36</v>
      </c>
      <c r="N2804" t="s">
        <v>6448</v>
      </c>
      <c r="O2804" t="s">
        <v>6449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 t="n">
        <v>531914.46759851102</v>
      </c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</row>
    <row r="2805">
      <c r="A2805" t="str">
        <f t="shared" si="473"/>
        <v>R&amp;D</v>
      </c>
      <c r="B2805" t="str">
        <f t="shared" si="474"/>
        <v>C1HB</v>
      </c>
      <c r="C2805" t="str">
        <f t="shared" si="475"/>
        <v>ARCHITECT AND ENGINEERING- CONSTRUCTION: GOVERNMENT-OWNED GOVERNMENT-OPERATED (GOGO) R&amp;D FACS</v>
      </c>
      <c r="D2805" s="2" t="n">
        <f t="shared" si="476"/>
        <v>0</v>
      </c>
      <c r="E2805" s="2" t="n">
        <f t="shared" si="477"/>
        <v>16541259.207464401</v>
      </c>
      <c r="F2805" s="2" t="n">
        <f t="shared" si="478"/>
        <v>27827403.8013</v>
      </c>
      <c r="G2805" s="2" t="n">
        <f t="shared" si="479"/>
        <v>468859.21705004899</v>
      </c>
      <c r="H2805" s="3" t="n">
        <f t="shared" si="480"/>
        <v>0.68230262595381008</v>
      </c>
      <c r="I2805" s="3" t="e">
        <f t="shared" si="481"/>
        <v>#DIV/0!</v>
      </c>
      <c r="J2805" s="3" t="n">
        <f t="shared" si="482"/>
        <v>1.6848830756829192E-2</v>
      </c>
      <c r="K2805" s="3" t="n">
        <f t="shared" si="483"/>
        <v>2.2464956627584248E-4</v>
      </c>
      <c r="L2805" s="3" t="n">
        <f>AM2805/SUM(AM1:AM$2860)</f>
        <v>5.3347425484959502E-6</v>
      </c>
      <c r="M2805" t="s">
        <v>36</v>
      </c>
      <c r="N2805" t="s">
        <v>6450</v>
      </c>
      <c r="O2805" t="s">
        <v>6451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 t="n">
        <v>145264.406748885</v>
      </c>
      <c r="AG2805" s="2"/>
      <c r="AH2805" s="2" t="n">
        <v>382724.19954342098</v>
      </c>
      <c r="AI2805" s="2" t="n">
        <v>129695.35630157001</v>
      </c>
      <c r="AJ2805" s="2" t="n">
        <v>86945657.416239098</v>
      </c>
      <c r="AK2805" s="2" t="n">
        <v>16541259.207464401</v>
      </c>
      <c r="AL2805" s="2" t="n">
        <v>27827403.8013</v>
      </c>
      <c r="AM2805" s="2" t="n">
        <v>468859.21705004899</v>
      </c>
    </row>
    <row r="2806">
      <c r="A2806" t="str">
        <f t="shared" si="473"/>
        <v>R&amp;D</v>
      </c>
      <c r="B2806" t="str">
        <f t="shared" si="474"/>
        <v>M181</v>
      </c>
      <c r="C2806" t="str">
        <f t="shared" si="475"/>
        <v>OPER OF GOVT R&amp;D GOCO FACILITIES</v>
      </c>
      <c r="D2806" s="2" t="n">
        <f t="shared" si="476"/>
        <v>58063202.068446398</v>
      </c>
      <c r="E2806" s="2" t="n">
        <f t="shared" si="477"/>
        <v>65078552.613188297</v>
      </c>
      <c r="F2806" s="2" t="n">
        <f t="shared" si="478"/>
        <v>8964929.9256999996</v>
      </c>
      <c r="G2806" s="2" t="n">
        <f t="shared" si="479"/>
        <v>-874809.50702998496</v>
      </c>
      <c r="H2806" s="3" t="n">
        <f t="shared" si="480"/>
        <v>-0.86224447893017153</v>
      </c>
      <c r="I2806" s="3" t="n">
        <f t="shared" si="481"/>
        <v>-0.84560049039093799</v>
      </c>
      <c r="J2806" s="3" t="n">
        <f t="shared" si="482"/>
        <v>-9.7581298937111108E-2</v>
      </c>
      <c r="K2806" s="3" t="n">
        <f t="shared" si="483"/>
        <v>7.2373536312709852E-5</v>
      </c>
      <c r="L2806" s="3" t="n">
        <f>AM2806/SUM(AM1:AM$2860)</f>
        <v>-9.9536989554019059E-6</v>
      </c>
      <c r="M2806" t="s">
        <v>36</v>
      </c>
      <c r="N2806" t="s">
        <v>6452</v>
      </c>
      <c r="O2806" t="s">
        <v>6453</v>
      </c>
      <c r="P2806" s="2" t="n">
        <v>955249425.33733201</v>
      </c>
      <c r="Q2806" s="2" t="n">
        <v>712344838.244295</v>
      </c>
      <c r="R2806" s="2" t="n">
        <v>458495814.64912897</v>
      </c>
      <c r="S2806" s="2" t="n">
        <v>666448513.97053194</v>
      </c>
      <c r="T2806" s="2" t="n">
        <v>707750585.41608298</v>
      </c>
      <c r="U2806" s="2" t="n">
        <v>730480980.28739595</v>
      </c>
      <c r="V2806" s="2" t="n">
        <v>727704712.97254097</v>
      </c>
      <c r="W2806" s="2" t="n">
        <v>731129047.68127799</v>
      </c>
      <c r="X2806" s="2" t="n">
        <v>704824199.41142297</v>
      </c>
      <c r="Y2806" s="2" t="n">
        <v>119002159.554873</v>
      </c>
      <c r="Z2806" s="2" t="n">
        <v>82148394.264621407</v>
      </c>
      <c r="AA2806" s="2" t="n">
        <v>108415157.84567</v>
      </c>
      <c r="AB2806" s="2" t="n">
        <v>75776430.880128399</v>
      </c>
      <c r="AC2806" s="2" t="n">
        <v>52484417.294059001</v>
      </c>
      <c r="AD2806" s="2" t="n">
        <v>59593752.003673099</v>
      </c>
      <c r="AE2806" s="2" t="n">
        <v>58063202.068446398</v>
      </c>
      <c r="AF2806" s="2" t="n">
        <v>63961684.654283002</v>
      </c>
      <c r="AG2806" s="2" t="n">
        <v>66056544.353033401</v>
      </c>
      <c r="AH2806" s="2" t="n">
        <v>70714414.671427801</v>
      </c>
      <c r="AI2806" s="2" t="n">
        <v>52068129.430863</v>
      </c>
      <c r="AJ2806" s="2" t="n">
        <v>59134674.453056097</v>
      </c>
      <c r="AK2806" s="2" t="n">
        <v>65078552.613188297</v>
      </c>
      <c r="AL2806" s="2" t="n">
        <v>8964929.9256999996</v>
      </c>
      <c r="AM2806" s="2" t="n">
        <v>-874809.50702998496</v>
      </c>
    </row>
    <row r="2807">
      <c r="A2807" t="str">
        <f t="shared" si="473"/>
        <v>R&amp;D</v>
      </c>
      <c r="B2807" t="str">
        <f t="shared" si="474"/>
        <v>M182</v>
      </c>
      <c r="C2807" t="str">
        <f t="shared" si="475"/>
        <v>OPER OF GOVT R&amp;D GOGO FACILITIES</v>
      </c>
      <c r="D2807" s="2" t="n">
        <f t="shared" si="476"/>
        <v>0</v>
      </c>
      <c r="E2807" s="2" t="n">
        <f t="shared" si="477"/>
        <v>0</v>
      </c>
      <c r="F2807" s="2" t="n">
        <f t="shared" si="478"/>
        <v>0</v>
      </c>
      <c r="G2807" s="2" t="n">
        <f t="shared" si="479"/>
        <v>0</v>
      </c>
      <c r="H2807" s="3" t="e">
        <f t="shared" si="480"/>
        <v>#DIV/0!</v>
      </c>
      <c r="I2807" s="3" t="e">
        <f t="shared" si="481"/>
        <v>#DIV/0!</v>
      </c>
      <c r="J2807" s="3" t="e">
        <f t="shared" si="482"/>
        <v>#DIV/0!</v>
      </c>
      <c r="K2807" s="3" t="n">
        <f t="shared" si="483"/>
        <v>0</v>
      </c>
      <c r="L2807" s="3" t="n">
        <f>AM2807/SUM(AM1:AM$2860)</f>
        <v>0</v>
      </c>
      <c r="M2807" t="s">
        <v>36</v>
      </c>
      <c r="N2807" t="s">
        <v>6454</v>
      </c>
      <c r="O2807" t="s">
        <v>6455</v>
      </c>
      <c r="P2807" s="2"/>
      <c r="Q2807" s="2"/>
      <c r="R2807" s="2"/>
      <c r="S2807" s="2"/>
      <c r="T2807" s="2"/>
      <c r="U2807" s="2"/>
      <c r="V2807" s="2"/>
      <c r="W2807" s="2" t="n">
        <v>257194.40240034199</v>
      </c>
      <c r="X2807" s="2" t="n">
        <v>-25503.2994666413</v>
      </c>
      <c r="Y2807" s="2" t="n">
        <v>36830.849919965804</v>
      </c>
      <c r="Z2807" s="2" t="n">
        <v>-2652.34024924907</v>
      </c>
      <c r="AA2807" s="2" t="n">
        <v>-7902.5950583598396</v>
      </c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</row>
    <row r="2808">
      <c r="A2808" t="str">
        <f t="shared" si="473"/>
        <v>R&amp;D</v>
      </c>
      <c r="B2808" t="str">
        <f t="shared" si="474"/>
        <v>M1HA</v>
      </c>
      <c r="C2808" t="str">
        <f t="shared" si="475"/>
        <v>OPERATION OF GOVERNMENT-OWNED CONTRACTOR-OPERATED (GOCO) R&amp;D FACILITIES</v>
      </c>
      <c r="D2808" s="2" t="n">
        <f t="shared" si="476"/>
        <v>4087027.0483486699</v>
      </c>
      <c r="E2808" s="2" t="n">
        <f t="shared" si="477"/>
        <v>1394444.2774217201</v>
      </c>
      <c r="F2808" s="2" t="n">
        <f t="shared" si="478"/>
        <v>48550430.536700003</v>
      </c>
      <c r="G2808" s="2" t="n">
        <f t="shared" si="479"/>
        <v>44448168.637245797</v>
      </c>
      <c r="H2808" s="3" t="n">
        <f t="shared" si="480"/>
        <v>33.817045989437524</v>
      </c>
      <c r="I2808" s="3" t="n">
        <f t="shared" si="481"/>
        <v>10.879155670456454</v>
      </c>
      <c r="J2808" s="3" t="n">
        <f t="shared" si="482"/>
        <v>0.91550513859288551</v>
      </c>
      <c r="K2808" s="3" t="n">
        <f t="shared" si="483"/>
        <v>3.9194576829569506E-4</v>
      </c>
      <c r="L2808" s="3" t="n">
        <f>AM2808/SUM(AM1:AM$2860)</f>
        <v>5.0573717612663837E-4</v>
      </c>
      <c r="M2808" t="s">
        <v>36</v>
      </c>
      <c r="N2808" t="s">
        <v>6456</v>
      </c>
      <c r="O2808" t="s">
        <v>6457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 t="n">
        <v>958970.80211702804</v>
      </c>
      <c r="AC2808" s="2" t="n">
        <v>2045823.62059202</v>
      </c>
      <c r="AD2808" s="2" t="n">
        <v>3120958.1307620499</v>
      </c>
      <c r="AE2808" s="2" t="n">
        <v>4087027.0483486699</v>
      </c>
      <c r="AF2808" s="2" t="n">
        <v>3550391.07236763</v>
      </c>
      <c r="AG2808" s="2" t="n">
        <v>816516.81986178795</v>
      </c>
      <c r="AH2808" s="2" t="n">
        <v>2290036.8052806398</v>
      </c>
      <c r="AI2808" s="2" t="n">
        <v>2409399.0159305199</v>
      </c>
      <c r="AJ2808" s="2" t="n">
        <v>2525477.3951151599</v>
      </c>
      <c r="AK2808" s="2" t="n">
        <v>1394444.2774217201</v>
      </c>
      <c r="AL2808" s="2" t="n">
        <v>48550430.536700003</v>
      </c>
      <c r="AM2808" s="2" t="n">
        <v>44448168.637245797</v>
      </c>
    </row>
    <row r="2809">
      <c r="A2809" t="str">
        <f t="shared" si="473"/>
        <v>R&amp;D</v>
      </c>
      <c r="B2809" t="str">
        <f t="shared" si="474"/>
        <v>M1HB</v>
      </c>
      <c r="C2809" t="str">
        <f t="shared" si="475"/>
        <v>OPERATION OF GOVERNMENT-OWNED GOVERNMENT-OPERATED (GOGO) R&amp;D FACILITIES</v>
      </c>
      <c r="D2809" s="2" t="n">
        <f t="shared" si="476"/>
        <v>2125854.8810650301</v>
      </c>
      <c r="E2809" s="2" t="n">
        <f t="shared" si="477"/>
        <v>10156764.5545568</v>
      </c>
      <c r="F2809" s="2" t="n">
        <f t="shared" si="478"/>
        <v>0</v>
      </c>
      <c r="G2809" s="2" t="n">
        <f t="shared" si="479"/>
        <v>2602296.49412263</v>
      </c>
      <c r="H2809" s="3" t="n">
        <f t="shared" si="480"/>
        <v>-1</v>
      </c>
      <c r="I2809" s="3" t="n">
        <f t="shared" si="481"/>
        <v>-1</v>
      </c>
      <c r="J2809" s="3" t="e">
        <f t="shared" si="482"/>
        <v>#DIV/0!</v>
      </c>
      <c r="K2809" s="3" t="n">
        <f t="shared" si="483"/>
        <v>0</v>
      </c>
      <c r="L2809" s="3" t="n">
        <f>AM2809/SUM(AM1:AM$2860)</f>
        <v>2.9609275718932749E-5</v>
      </c>
      <c r="M2809" t="s">
        <v>36</v>
      </c>
      <c r="N2809" t="s">
        <v>6458</v>
      </c>
      <c r="O2809" t="s">
        <v>6459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 t="n">
        <v>1427934.5860375799</v>
      </c>
      <c r="AE2809" s="2" t="n">
        <v>2125854.8810650301</v>
      </c>
      <c r="AF2809" s="2" t="n">
        <v>5729032.2529070703</v>
      </c>
      <c r="AG2809" s="2" t="n">
        <v>5130220.2350794198</v>
      </c>
      <c r="AH2809" s="2" t="n">
        <v>7927241.00699561</v>
      </c>
      <c r="AI2809" s="2" t="n">
        <v>7694149.9651920097</v>
      </c>
      <c r="AJ2809" s="2" t="n">
        <v>6766301.7994304998</v>
      </c>
      <c r="AK2809" s="2" t="n">
        <v>10156764.5545568</v>
      </c>
      <c r="AL2809" s="2" t="n">
        <v>0</v>
      </c>
      <c r="AM2809" s="2" t="n">
        <v>2602296.49412263</v>
      </c>
    </row>
    <row r="2810">
      <c r="A2810" t="str">
        <f t="shared" si="473"/>
        <v>R&amp;D</v>
      </c>
      <c r="B2810" t="str">
        <f t="shared" si="474"/>
        <v>X181</v>
      </c>
      <c r="C2810" t="str">
        <f t="shared" si="475"/>
        <v>LEASE-RENT OF R&amp;D GOCO FACILITIES</v>
      </c>
      <c r="D2810" s="2" t="n">
        <f t="shared" si="476"/>
        <v>0</v>
      </c>
      <c r="E2810" s="2" t="n">
        <f t="shared" si="477"/>
        <v>0</v>
      </c>
      <c r="F2810" s="2" t="n">
        <f t="shared" si="478"/>
        <v>0</v>
      </c>
      <c r="G2810" s="2" t="n">
        <f t="shared" si="479"/>
        <v>0</v>
      </c>
      <c r="H2810" s="3" t="e">
        <f t="shared" si="480"/>
        <v>#DIV/0!</v>
      </c>
      <c r="I2810" s="3" t="e">
        <f t="shared" si="481"/>
        <v>#DIV/0!</v>
      </c>
      <c r="J2810" s="3" t="e">
        <f t="shared" si="482"/>
        <v>#DIV/0!</v>
      </c>
      <c r="K2810" s="3" t="n">
        <f t="shared" si="483"/>
        <v>0</v>
      </c>
      <c r="L2810" s="3" t="n">
        <f>AM2810/SUM(AM1:AM$2860)</f>
        <v>0</v>
      </c>
      <c r="M2810" t="s">
        <v>36</v>
      </c>
      <c r="N2810" t="s">
        <v>6460</v>
      </c>
      <c r="O2810" t="s">
        <v>6461</v>
      </c>
      <c r="P2810" s="2"/>
      <c r="Q2810" s="2"/>
      <c r="R2810" s="2"/>
      <c r="S2810" s="2"/>
      <c r="T2810" s="2"/>
      <c r="U2810" s="2"/>
      <c r="V2810" s="2" t="n">
        <v>5592.5391333556699</v>
      </c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</row>
    <row r="2811">
      <c r="A2811" t="str">
        <f t="shared" si="473"/>
        <v>R&amp;D</v>
      </c>
      <c r="B2811" t="str">
        <f t="shared" si="474"/>
        <v>Z181</v>
      </c>
      <c r="C2811" t="str">
        <f t="shared" si="475"/>
        <v>MAINT-REP-ALT/R&amp;D GOCO FACILITIES</v>
      </c>
      <c r="D2811" s="2" t="n">
        <f t="shared" si="476"/>
        <v>0</v>
      </c>
      <c r="E2811" s="2" t="n">
        <f t="shared" si="477"/>
        <v>0</v>
      </c>
      <c r="F2811" s="2" t="n">
        <f t="shared" si="478"/>
        <v>0</v>
      </c>
      <c r="G2811" s="2" t="n">
        <f t="shared" si="479"/>
        <v>0</v>
      </c>
      <c r="H2811" s="3" t="e">
        <f t="shared" si="480"/>
        <v>#DIV/0!</v>
      </c>
      <c r="I2811" s="3" t="e">
        <f t="shared" si="481"/>
        <v>#DIV/0!</v>
      </c>
      <c r="J2811" s="3" t="e">
        <f t="shared" si="482"/>
        <v>#DIV/0!</v>
      </c>
      <c r="K2811" s="3" t="n">
        <f t="shared" si="483"/>
        <v>0</v>
      </c>
      <c r="L2811" s="3" t="n">
        <f>AM2811/SUM(AM1:AM$2860)</f>
        <v>0</v>
      </c>
      <c r="M2811" t="s">
        <v>36</v>
      </c>
      <c r="N2811" t="s">
        <v>6462</v>
      </c>
      <c r="O2811" t="s">
        <v>6463</v>
      </c>
      <c r="P2811" s="2" t="n">
        <v>31774.9471587605</v>
      </c>
      <c r="Q2811" s="2"/>
      <c r="R2811" s="2" t="n">
        <v>10752.7354790562</v>
      </c>
      <c r="S2811" s="2"/>
      <c r="T2811" s="2" t="n">
        <v>787452.21937493898</v>
      </c>
      <c r="U2811" s="2" t="n">
        <v>205547.55705883901</v>
      </c>
      <c r="V2811" s="2" t="n">
        <v>21785.736193986999</v>
      </c>
      <c r="W2811" s="2" t="n">
        <v>1284.6111950577899</v>
      </c>
      <c r="X2811" s="2" t="n">
        <v>248248.860170539</v>
      </c>
      <c r="Y2811" s="2"/>
      <c r="Z2811" s="2" t="n">
        <v>121691.08089733899</v>
      </c>
      <c r="AA2811" s="2" t="n">
        <v>2439106.7792285401</v>
      </c>
      <c r="AB2811" s="2" t="n">
        <v>0</v>
      </c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</row>
    <row r="2812">
      <c r="A2812" t="str">
        <f t="shared" si="473"/>
        <v>R&amp;D</v>
      </c>
      <c r="B2812" t="str">
        <f t="shared" si="474"/>
        <v>Z182</v>
      </c>
      <c r="C2812" t="str">
        <f t="shared" si="475"/>
        <v>MAINT-REP-ALT/R&amp;D GOGO FACILITIES</v>
      </c>
      <c r="D2812" s="2" t="n">
        <f t="shared" si="476"/>
        <v>0</v>
      </c>
      <c r="E2812" s="2" t="n">
        <f t="shared" si="477"/>
        <v>0</v>
      </c>
      <c r="F2812" s="2" t="n">
        <f t="shared" si="478"/>
        <v>0</v>
      </c>
      <c r="G2812" s="2" t="n">
        <f t="shared" si="479"/>
        <v>0</v>
      </c>
      <c r="H2812" s="3" t="e">
        <f t="shared" si="480"/>
        <v>#DIV/0!</v>
      </c>
      <c r="I2812" s="3" t="e">
        <f t="shared" si="481"/>
        <v>#DIV/0!</v>
      </c>
      <c r="J2812" s="3" t="e">
        <f t="shared" si="482"/>
        <v>#DIV/0!</v>
      </c>
      <c r="K2812" s="3" t="n">
        <f t="shared" si="483"/>
        <v>0</v>
      </c>
      <c r="L2812" s="3" t="n">
        <f>AM2812/SUM(AM1:AM$2860)</f>
        <v>0</v>
      </c>
      <c r="M2812" t="s">
        <v>36</v>
      </c>
      <c r="N2812" t="s">
        <v>6464</v>
      </c>
      <c r="O2812" t="s">
        <v>6465</v>
      </c>
      <c r="P2812" s="2" t="n">
        <v>2299400.3686481998</v>
      </c>
      <c r="Q2812" s="2" t="n">
        <v>15627714.246603699</v>
      </c>
      <c r="R2812" s="2" t="n">
        <v>6248471.4254293097</v>
      </c>
      <c r="S2812" s="2" t="n">
        <v>13552599.101942301</v>
      </c>
      <c r="T2812" s="2" t="n">
        <v>37480797.571541198</v>
      </c>
      <c r="U2812" s="2" t="n">
        <v>39797965.5477954</v>
      </c>
      <c r="V2812" s="2" t="n">
        <v>24259489.172582101</v>
      </c>
      <c r="W2812" s="2" t="n">
        <v>38293747.732946999</v>
      </c>
      <c r="X2812" s="2" t="n">
        <v>18505279.5641267</v>
      </c>
      <c r="Y2812" s="2" t="n">
        <v>44719960.8179157</v>
      </c>
      <c r="Z2812" s="2" t="n">
        <v>40569285.869900301</v>
      </c>
      <c r="AA2812" s="2" t="n">
        <v>32939994.105860502</v>
      </c>
      <c r="AB2812" s="2" t="n">
        <v>1212180.86158274</v>
      </c>
      <c r="AC2812" s="2" t="n">
        <v>-135965.519067513</v>
      </c>
      <c r="AD2812" s="2" t="n">
        <v>0</v>
      </c>
      <c r="AE2812" s="2" t="n">
        <v>0</v>
      </c>
      <c r="AF2812" s="2" t="n">
        <v>0</v>
      </c>
      <c r="AG2812" s="2" t="n">
        <v>0</v>
      </c>
      <c r="AH2812" s="2" t="n">
        <v>0</v>
      </c>
      <c r="AI2812" s="2" t="n">
        <v>0</v>
      </c>
      <c r="AJ2812" s="2" t="n">
        <v>0</v>
      </c>
      <c r="AK2812" s="2" t="n">
        <v>0</v>
      </c>
      <c r="AL2812" s="2" t="n">
        <v>0</v>
      </c>
      <c r="AM2812" s="2" t="n">
        <v>0</v>
      </c>
    </row>
    <row r="2813">
      <c r="A2813" t="str">
        <f t="shared" si="473"/>
        <v>R&amp;D</v>
      </c>
      <c r="B2813" t="str">
        <f t="shared" si="474"/>
        <v>Z183</v>
      </c>
      <c r="C2813" t="str">
        <f t="shared" si="475"/>
        <v>MAINT-REP-ALT/R&amp;D GOCO ENVIR LABS</v>
      </c>
      <c r="D2813" s="2" t="n">
        <f t="shared" si="476"/>
        <v>0</v>
      </c>
      <c r="E2813" s="2" t="n">
        <f t="shared" si="477"/>
        <v>0</v>
      </c>
      <c r="F2813" s="2" t="n">
        <f t="shared" si="478"/>
        <v>0</v>
      </c>
      <c r="G2813" s="2" t="n">
        <f t="shared" si="479"/>
        <v>0</v>
      </c>
      <c r="H2813" s="3" t="e">
        <f t="shared" si="480"/>
        <v>#DIV/0!</v>
      </c>
      <c r="I2813" s="3" t="e">
        <f t="shared" si="481"/>
        <v>#DIV/0!</v>
      </c>
      <c r="J2813" s="3" t="e">
        <f t="shared" si="482"/>
        <v>#DIV/0!</v>
      </c>
      <c r="K2813" s="3" t="n">
        <f t="shared" si="483"/>
        <v>0</v>
      </c>
      <c r="L2813" s="3" t="n">
        <f>AM2813/SUM(AM1:AM$2860)</f>
        <v>0</v>
      </c>
      <c r="M2813" t="s">
        <v>36</v>
      </c>
      <c r="N2813" t="s">
        <v>6466</v>
      </c>
      <c r="O2813" t="s">
        <v>6467</v>
      </c>
      <c r="P2813" s="2" t="n">
        <v>8924808.0759099703</v>
      </c>
      <c r="Q2813" s="2" t="n">
        <v>131323.394411271</v>
      </c>
      <c r="R2813" s="2"/>
      <c r="S2813" s="2"/>
      <c r="T2813" s="2"/>
      <c r="U2813" s="2"/>
      <c r="V2813" s="2"/>
      <c r="W2813" s="2" t="n">
        <v>-1479.2080180379401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</row>
    <row r="2814">
      <c r="A2814" t="str">
        <f t="shared" si="473"/>
        <v>R&amp;D</v>
      </c>
      <c r="B2814" t="str">
        <f t="shared" si="474"/>
        <v>Z1HA</v>
      </c>
      <c r="C2814" t="str">
        <f t="shared" si="475"/>
        <v>MAINTENANCE OF GOVERNMENT-OWNED CONTRACTOR-OPERATED (GOCO) R&amp;D FACILITIES</v>
      </c>
      <c r="D2814" s="2" t="n">
        <f t="shared" si="476"/>
        <v>0</v>
      </c>
      <c r="E2814" s="2" t="n">
        <f t="shared" si="477"/>
        <v>0</v>
      </c>
      <c r="F2814" s="2" t="n">
        <f t="shared" si="478"/>
        <v>0</v>
      </c>
      <c r="G2814" s="2" t="n">
        <f t="shared" si="479"/>
        <v>0</v>
      </c>
      <c r="H2814" s="3" t="e">
        <f t="shared" si="480"/>
        <v>#DIV/0!</v>
      </c>
      <c r="I2814" s="3" t="e">
        <f t="shared" si="481"/>
        <v>#DIV/0!</v>
      </c>
      <c r="J2814" s="3" t="e">
        <f t="shared" si="482"/>
        <v>#DIV/0!</v>
      </c>
      <c r="K2814" s="3" t="n">
        <f t="shared" si="483"/>
        <v>0</v>
      </c>
      <c r="L2814" s="3" t="n">
        <f>AM2814/SUM(AM1:AM$2860)</f>
        <v>0</v>
      </c>
      <c r="M2814" t="s">
        <v>36</v>
      </c>
      <c r="N2814" t="s">
        <v>6468</v>
      </c>
      <c r="O2814" t="s">
        <v>6469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 t="n">
        <v>3978.9823708128401</v>
      </c>
      <c r="AD2814" s="2"/>
      <c r="AE2814" s="2"/>
      <c r="AF2814" s="2" t="n">
        <v>19806.673919803201</v>
      </c>
      <c r="AG2814" s="2"/>
      <c r="AH2814" s="2"/>
      <c r="AI2814" s="2"/>
      <c r="AJ2814" s="2"/>
      <c r="AK2814" s="2"/>
      <c r="AL2814" s="2"/>
      <c r="AM2814" s="2"/>
    </row>
    <row r="2815">
      <c r="A2815" t="str">
        <f t="shared" si="473"/>
        <v>R&amp;D</v>
      </c>
      <c r="B2815" t="str">
        <f t="shared" si="474"/>
        <v>Z1HB</v>
      </c>
      <c r="C2815" t="str">
        <f t="shared" si="475"/>
        <v>MAINTENANCE OF GOVERNMENT-OWNED GOVERNMENT-OPERATED (GOGO) R&amp;D FACILITIES</v>
      </c>
      <c r="D2815" s="2" t="n">
        <f t="shared" si="476"/>
        <v>240675.736662073</v>
      </c>
      <c r="E2815" s="2" t="n">
        <f t="shared" si="477"/>
        <v>8691143.5644387193</v>
      </c>
      <c r="F2815" s="2" t="n">
        <f t="shared" si="478"/>
        <v>7323961.6665000003</v>
      </c>
      <c r="G2815" s="2" t="n">
        <f t="shared" si="479"/>
        <v>7777452.7009499902</v>
      </c>
      <c r="H2815" s="3" t="n">
        <f t="shared" si="480"/>
        <v>-0.15730748063267241</v>
      </c>
      <c r="I2815" s="3" t="n">
        <f t="shared" si="481"/>
        <v>29.43082683811787</v>
      </c>
      <c r="J2815" s="3" t="n">
        <f t="shared" si="482"/>
        <v>1.0619188159496069</v>
      </c>
      <c r="K2815" s="3" t="n">
        <f t="shared" si="483"/>
        <v>5.9126062335835207E-5</v>
      </c>
      <c r="L2815" s="3" t="n">
        <f>AM2815/SUM(AM1:AM$2860)</f>
        <v>8.8492891541564131E-5</v>
      </c>
      <c r="M2815" t="s">
        <v>36</v>
      </c>
      <c r="N2815" t="s">
        <v>6470</v>
      </c>
      <c r="O2815" t="s">
        <v>6471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 t="n">
        <v>173172.03928457899</v>
      </c>
      <c r="AC2815" s="2" t="n">
        <v>251216.93203012299</v>
      </c>
      <c r="AD2815" s="2" t="n">
        <v>104669.619065996</v>
      </c>
      <c r="AE2815" s="2" t="n">
        <v>240675.736662073</v>
      </c>
      <c r="AF2815" s="2" t="n">
        <v>1925766.47414691</v>
      </c>
      <c r="AG2815" s="2" t="n">
        <v>3105433.3622255102</v>
      </c>
      <c r="AH2815" s="2" t="n">
        <v>399442.138550203</v>
      </c>
      <c r="AI2815" s="2" t="n">
        <v>135790.742038325</v>
      </c>
      <c r="AJ2815" s="2" t="n">
        <v>4514327.4748797799</v>
      </c>
      <c r="AK2815" s="2" t="n">
        <v>8691143.5644387193</v>
      </c>
      <c r="AL2815" s="2" t="n">
        <v>7323961.6665000003</v>
      </c>
      <c r="AM2815" s="2" t="n">
        <v>7777452.7009499902</v>
      </c>
    </row>
    <row r="2816">
      <c r="A2816" t="str">
        <f t="shared" si="473"/>
        <v>R&amp;D</v>
      </c>
      <c r="B2816" t="str">
        <f t="shared" si="474"/>
        <v>Z1HZ</v>
      </c>
      <c r="C2816" t="str">
        <f t="shared" si="475"/>
        <v>MAINTENANCE OF GOVERNMENT-OWNED GOVERNMENT-OPERATED (GOGO) ENVIRONMENTAL LABORATORIES</v>
      </c>
      <c r="D2816" s="2" t="n">
        <f t="shared" si="476"/>
        <v>0</v>
      </c>
      <c r="E2816" s="2" t="n">
        <f t="shared" si="477"/>
        <v>16272.632690934401</v>
      </c>
      <c r="F2816" s="2" t="n">
        <f t="shared" si="478"/>
        <v>26181.3701</v>
      </c>
      <c r="G2816" s="2" t="n">
        <f t="shared" si="479"/>
        <v>2861.3951383059598</v>
      </c>
      <c r="H2816" s="3" t="n">
        <f t="shared" si="480"/>
        <v>0.60892036324188825</v>
      </c>
      <c r="I2816" s="3" t="e">
        <f t="shared" si="481"/>
        <v>#DIV/0!</v>
      </c>
      <c r="J2816" s="3" t="n">
        <f t="shared" si="482"/>
        <v>0.10929126808019722</v>
      </c>
      <c r="K2816" s="3" t="n">
        <f t="shared" si="483"/>
        <v>2.1136119917868662E-7</v>
      </c>
      <c r="L2816" s="3" t="n">
        <f>AM2816/SUM(AM1:AM$2860)</f>
        <v>3.2557334562862597E-8</v>
      </c>
      <c r="M2816" t="s">
        <v>36</v>
      </c>
      <c r="N2816" t="s">
        <v>6472</v>
      </c>
      <c r="O2816" t="s">
        <v>6473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 t="n">
        <v>6156.03767682543</v>
      </c>
      <c r="AC2816" s="2"/>
      <c r="AD2816" s="2"/>
      <c r="AE2816" s="2"/>
      <c r="AF2816" s="2"/>
      <c r="AG2816" s="2"/>
      <c r="AH2816" s="2"/>
      <c r="AI2816" s="2" t="n">
        <v>2951.13438329767</v>
      </c>
      <c r="AJ2816" s="2" t="n">
        <v>2912.2832208274999</v>
      </c>
      <c r="AK2816" s="2" t="n">
        <v>16272.632690934401</v>
      </c>
      <c r="AL2816" s="2" t="n">
        <v>26181.3701</v>
      </c>
      <c r="AM2816" s="2" t="n">
        <v>2861.3951383059598</v>
      </c>
    </row>
    <row r="2817">
      <c r="A2817" t="str">
        <f t="shared" ref="A2817:A2861" si="484">M2817</f>
        <v>R&amp;D</v>
      </c>
      <c r="B2817" t="str">
        <f t="shared" ref="B2817:B2861" si="485">N2817</f>
        <v>Z2HA</v>
      </c>
      <c r="C2817" t="str">
        <f t="shared" ref="C2817:C2861" si="486">O2817</f>
        <v>REPAIR OR ALTERATION OF GOVERNMENT-OWNED CONTRACTOR-OPERATED (GOCO) R&amp;D FACILITIES</v>
      </c>
      <c r="D2817" s="2" t="n">
        <f t="shared" ref="D2817:D2861" si="487">AE2817</f>
        <v>47848.362345779002</v>
      </c>
      <c r="E2817" s="2" t="n">
        <f t="shared" ref="E2817:E2861" si="488">AK2817</f>
        <v>50284.318438909897</v>
      </c>
      <c r="F2817" s="2" t="n">
        <f t="shared" ref="F2817:F2861" si="489">AL2817</f>
        <v>0</v>
      </c>
      <c r="G2817" s="2" t="n">
        <f t="shared" ref="G2817:G2861" si="490">AM2817</f>
        <v>412059.022085267</v>
      </c>
      <c r="H2817" s="3" t="n">
        <f t="shared" si="480"/>
        <v>-1</v>
      </c>
      <c r="I2817" s="3" t="n">
        <f t="shared" si="481"/>
        <v>-1</v>
      </c>
      <c r="J2817" s="3" t="e">
        <f t="shared" si="482"/>
        <v>#DIV/0!</v>
      </c>
      <c r="K2817" s="3" t="n">
        <f t="shared" si="483"/>
        <v>0</v>
      </c>
      <c r="L2817" s="3" t="n">
        <f>AM2817/SUM(AM1:AM$2860)</f>
        <v>4.6884623735044402E-6</v>
      </c>
      <c r="M2817" t="s">
        <v>36</v>
      </c>
      <c r="N2817" t="s">
        <v>6474</v>
      </c>
      <c r="O2817" t="s">
        <v>6475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 t="n">
        <v>47848.362345779002</v>
      </c>
      <c r="AF2817" s="2"/>
      <c r="AG2817" s="2"/>
      <c r="AH2817" s="2" t="n">
        <v>7138190.97437286</v>
      </c>
      <c r="AI2817" s="2" t="n">
        <v>2862666.4303295198</v>
      </c>
      <c r="AJ2817" s="2" t="n">
        <v>-291608.98568309902</v>
      </c>
      <c r="AK2817" s="2" t="n">
        <v>50284.318438909897</v>
      </c>
      <c r="AL2817" s="2"/>
      <c r="AM2817" s="2" t="n">
        <v>412059.022085267</v>
      </c>
    </row>
    <row r="2818">
      <c r="A2818" t="str">
        <f t="shared" si="484"/>
        <v>R&amp;D</v>
      </c>
      <c r="B2818" t="str">
        <f t="shared" si="485"/>
        <v>Z2HB</v>
      </c>
      <c r="C2818" t="str">
        <f t="shared" si="486"/>
        <v>REPAIR OR ALTERATION OF GOVERNMENT-OWNED GOVERNMENT-OPERATED (GOGO) R&amp;D FACILITIES</v>
      </c>
      <c r="D2818" s="2" t="n">
        <f t="shared" si="487"/>
        <v>50894.504695467796</v>
      </c>
      <c r="E2818" s="2" t="n">
        <f t="shared" si="488"/>
        <v>6412739.29469465</v>
      </c>
      <c r="F2818" s="2" t="n">
        <f t="shared" si="489"/>
        <v>8814969.9528999999</v>
      </c>
      <c r="G2818" s="2" t="n">
        <f t="shared" si="490"/>
        <v>1464640.6986327399</v>
      </c>
      <c r="H2818" s="3" t="n">
        <f t="shared" ref="H2818:H2861" si="491">AL2818/AK2818-1</f>
        <v>0.37460288775387296</v>
      </c>
      <c r="I2818" s="3" t="n">
        <f t="shared" ref="I2818:I2861" si="492">AL2818/AE2818-1</f>
        <v>172.20082012086036</v>
      </c>
      <c r="J2818" s="3" t="n">
        <f t="shared" ref="J2818:J2861" si="493">AM2818/AL2818</f>
        <v>0.16615379365540481</v>
      </c>
      <c r="K2818" s="3" t="n">
        <f t="shared" ref="K2818:K2860" si="494">AL2818/SUM(AL$1:AL$2860)</f>
        <v>7.1162915189416866E-5</v>
      </c>
      <c r="L2818" s="3" t="n">
        <f>AM2818/SUM(AM1:AM$2860)</f>
        <v>1.6664876724436564E-5</v>
      </c>
      <c r="M2818" t="s">
        <v>36</v>
      </c>
      <c r="N2818" t="s">
        <v>6476</v>
      </c>
      <c r="O2818" t="s">
        <v>6477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 t="n">
        <v>114601.29902134401</v>
      </c>
      <c r="AC2818" s="2" t="n">
        <v>34517.211407614697</v>
      </c>
      <c r="AD2818" s="2" t="n">
        <v>13505.300979676</v>
      </c>
      <c r="AE2818" s="2" t="n">
        <v>50894.504695467796</v>
      </c>
      <c r="AF2818" s="2" t="n">
        <v>400362.18400658399</v>
      </c>
      <c r="AG2818" s="2" t="n">
        <v>5375334.7260891404</v>
      </c>
      <c r="AH2818" s="2" t="n">
        <v>15012120.728013</v>
      </c>
      <c r="AI2818" s="2" t="n">
        <v>5618466.6349254502</v>
      </c>
      <c r="AJ2818" s="2" t="n">
        <v>16331124.334053401</v>
      </c>
      <c r="AK2818" s="2" t="n">
        <v>6412739.29469465</v>
      </c>
      <c r="AL2818" s="2" t="n">
        <v>8814969.9528999999</v>
      </c>
      <c r="AM2818" s="2" t="n">
        <v>1464640.6986327399</v>
      </c>
    </row>
    <row r="2819">
      <c r="A2819" t="str">
        <f t="shared" si="484"/>
        <v>R&amp;D</v>
      </c>
      <c r="B2819" t="str">
        <f t="shared" si="485"/>
        <v>Z2HZ</v>
      </c>
      <c r="C2819" t="str">
        <f t="shared" si="486"/>
        <v>REPAIR OR ALTERATION OF GOVERNMENT-OWNED GOVERNMENT-OPERATED (GOGO) ENVIRONMENTAL LABORATORIES</v>
      </c>
      <c r="D2819" s="2" t="n">
        <f t="shared" si="487"/>
        <v>4362690.6633456498</v>
      </c>
      <c r="E2819" s="2" t="n">
        <f t="shared" si="488"/>
        <v>0</v>
      </c>
      <c r="F2819" s="2" t="n">
        <f t="shared" si="489"/>
        <v>0</v>
      </c>
      <c r="G2819" s="2" t="n">
        <f t="shared" si="490"/>
        <v>0</v>
      </c>
      <c r="H2819" s="3" t="e">
        <f t="shared" si="491"/>
        <v>#DIV/0!</v>
      </c>
      <c r="I2819" s="3" t="n">
        <f t="shared" si="492"/>
        <v>-1</v>
      </c>
      <c r="J2819" s="3" t="e">
        <f t="shared" si="493"/>
        <v>#DIV/0!</v>
      </c>
      <c r="K2819" s="3" t="n">
        <f t="shared" si="494"/>
        <v>0</v>
      </c>
      <c r="L2819" s="3" t="n">
        <f>AM2819/SUM(AM1:AM$2860)</f>
        <v>0</v>
      </c>
      <c r="M2819" t="s">
        <v>36</v>
      </c>
      <c r="N2819" t="s">
        <v>6478</v>
      </c>
      <c r="O2819" t="s">
        <v>6479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 t="n">
        <v>612149.50778320199</v>
      </c>
      <c r="AC2819" s="2"/>
      <c r="AD2819" s="2" t="n">
        <v>-283251.46164633799</v>
      </c>
      <c r="AE2819" s="2" t="n">
        <v>4362690.6633456498</v>
      </c>
      <c r="AF2819" s="2" t="n">
        <v>7533.1026264644097</v>
      </c>
      <c r="AG2819" s="2" t="n">
        <v>18063.796575134598</v>
      </c>
      <c r="AH2819" s="2"/>
      <c r="AI2819" s="2"/>
      <c r="AJ2819" s="2"/>
      <c r="AK2819" s="2"/>
      <c r="AL2819" s="2"/>
      <c r="AM2819" s="2"/>
    </row>
    <row r="2820">
      <c r="A2820" t="str">
        <f t="shared" si="484"/>
        <v>Ships</v>
      </c>
      <c r="B2820" t="str">
        <f t="shared" si="485"/>
        <v>1900</v>
      </c>
      <c r="C2820" t="str">
        <f t="shared" si="486"/>
        <v>Frigates and Corvettes</v>
      </c>
      <c r="D2820" s="2" t="n">
        <f t="shared" si="487"/>
        <v>0</v>
      </c>
      <c r="E2820" s="2" t="n">
        <f t="shared" si="488"/>
        <v>0</v>
      </c>
      <c r="F2820" s="2" t="n">
        <f t="shared" si="489"/>
        <v>0</v>
      </c>
      <c r="G2820" s="2" t="n">
        <f t="shared" si="490"/>
        <v>0</v>
      </c>
      <c r="H2820" s="3" t="e">
        <f t="shared" si="491"/>
        <v>#DIV/0!</v>
      </c>
      <c r="I2820" s="3" t="e">
        <f t="shared" si="492"/>
        <v>#DIV/0!</v>
      </c>
      <c r="J2820" s="3" t="e">
        <f t="shared" si="493"/>
        <v>#DIV/0!</v>
      </c>
      <c r="K2820" s="3" t="n">
        <f t="shared" si="494"/>
        <v>0</v>
      </c>
      <c r="L2820" s="3" t="n">
        <f>AM2820/SUM(AM1:AM$2860)</f>
        <v>0</v>
      </c>
      <c r="M2820" t="s">
        <v>6480</v>
      </c>
      <c r="N2820" t="s">
        <v>6481</v>
      </c>
      <c r="O2820" t="s">
        <v>6482</v>
      </c>
      <c r="P2820" s="2"/>
      <c r="Q2820" s="2"/>
      <c r="R2820" s="2"/>
      <c r="S2820" s="2" t="n">
        <v>36476.118241028802</v>
      </c>
      <c r="T2820" s="2" t="n">
        <v>11899.8346294856</v>
      </c>
      <c r="U2820" s="2" t="n">
        <v>106502.73863535401</v>
      </c>
      <c r="V2820" s="2"/>
      <c r="W2820" s="2" t="n">
        <v>7710.3888042345798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</row>
    <row r="2821">
      <c r="A2821" t="str">
        <f t="shared" si="484"/>
        <v>Ships</v>
      </c>
      <c r="B2821" t="str">
        <f t="shared" si="485"/>
        <v>1901</v>
      </c>
      <c r="C2821" t="str">
        <f t="shared" si="486"/>
        <v>AIRCRAFT CARRIERS</v>
      </c>
      <c r="D2821" s="2" t="n">
        <f t="shared" si="487"/>
        <v>1392039307.18894</v>
      </c>
      <c r="E2821" s="2" t="n">
        <f t="shared" si="488"/>
        <v>38873265.9522397</v>
      </c>
      <c r="F2821" s="2" t="n">
        <f t="shared" si="489"/>
        <v>70036501.125</v>
      </c>
      <c r="G2821" s="2" t="n">
        <f t="shared" si="490"/>
        <v>5829428.7506263005</v>
      </c>
      <c r="H2821" s="3" t="n">
        <f t="shared" si="491"/>
        <v>0.80166238697432668</v>
      </c>
      <c r="I2821" s="3" t="n">
        <f t="shared" si="492"/>
        <v>-0.94968784231644254</v>
      </c>
      <c r="J2821" s="3" t="n">
        <f t="shared" si="493"/>
        <v>8.3234151577932652E-2</v>
      </c>
      <c r="K2821" s="3" t="n">
        <f t="shared" si="494"/>
        <v>5.654019941477178E-4</v>
      </c>
      <c r="L2821" s="3" t="n">
        <f>AM2821/SUM(AM1:AM$2860)</f>
        <v>6.6328015870213895E-5</v>
      </c>
      <c r="M2821" t="s">
        <v>6480</v>
      </c>
      <c r="N2821" t="s">
        <v>6483</v>
      </c>
      <c r="O2821" t="s">
        <v>6484</v>
      </c>
      <c r="P2821" s="2" t="n">
        <v>381362456.93211001</v>
      </c>
      <c r="Q2821" s="2" t="n">
        <v>6367554781.14328</v>
      </c>
      <c r="R2821" s="2" t="n">
        <v>961604144.88570595</v>
      </c>
      <c r="S2821" s="2" t="n">
        <v>64113853.751919799</v>
      </c>
      <c r="T2821" s="2" t="n">
        <v>762822359.64052105</v>
      </c>
      <c r="U2821" s="2" t="n">
        <v>1163065219.5281301</v>
      </c>
      <c r="V2821" s="2" t="n">
        <v>2741233601.5829701</v>
      </c>
      <c r="W2821" s="2" t="n">
        <v>1560601112.6344199</v>
      </c>
      <c r="X2821" s="2" t="n">
        <v>3646982176.8647699</v>
      </c>
      <c r="Y2821" s="2" t="n">
        <v>3481695534.4765401</v>
      </c>
      <c r="Z2821" s="2" t="n">
        <v>2804465279.42553</v>
      </c>
      <c r="AA2821" s="2" t="n">
        <v>2575366735.7256799</v>
      </c>
      <c r="AB2821" s="2" t="n">
        <v>1845481221.44169</v>
      </c>
      <c r="AC2821" s="2" t="n">
        <v>920506358.38353002</v>
      </c>
      <c r="AD2821" s="2" t="n">
        <v>1455374428.1543601</v>
      </c>
      <c r="AE2821" s="2" t="n">
        <v>1392039307.18894</v>
      </c>
      <c r="AF2821" s="2" t="n">
        <v>749118969.70169401</v>
      </c>
      <c r="AG2821" s="2" t="n">
        <v>405163937.10027599</v>
      </c>
      <c r="AH2821" s="2" t="n">
        <v>190955521.39782301</v>
      </c>
      <c r="AI2821" s="2" t="n">
        <v>30620329.735340498</v>
      </c>
      <c r="AJ2821" s="2" t="n">
        <v>49773874.974989504</v>
      </c>
      <c r="AK2821" s="2" t="n">
        <v>38873265.9522397</v>
      </c>
      <c r="AL2821" s="2" t="n">
        <v>70036501.125</v>
      </c>
      <c r="AM2821" s="2" t="n">
        <v>5829428.7506263005</v>
      </c>
    </row>
    <row r="2822">
      <c r="A2822" t="str">
        <f t="shared" si="484"/>
        <v>Ships</v>
      </c>
      <c r="B2822" t="str">
        <f t="shared" si="485"/>
        <v>1902</v>
      </c>
      <c r="C2822" t="str">
        <f t="shared" si="486"/>
        <v>CRUISERS</v>
      </c>
      <c r="D2822" s="2" t="n">
        <f t="shared" si="487"/>
        <v>0</v>
      </c>
      <c r="E2822" s="2" t="n">
        <f t="shared" si="488"/>
        <v>0</v>
      </c>
      <c r="F2822" s="2" t="n">
        <f t="shared" si="489"/>
        <v>0</v>
      </c>
      <c r="G2822" s="2" t="n">
        <f t="shared" si="490"/>
        <v>0</v>
      </c>
      <c r="H2822" s="3" t="e">
        <f t="shared" si="491"/>
        <v>#DIV/0!</v>
      </c>
      <c r="I2822" s="3" t="e">
        <f t="shared" si="492"/>
        <v>#DIV/0!</v>
      </c>
      <c r="J2822" s="3" t="e">
        <f t="shared" si="493"/>
        <v>#DIV/0!</v>
      </c>
      <c r="K2822" s="3" t="n">
        <f t="shared" si="494"/>
        <v>0</v>
      </c>
      <c r="L2822" s="3" t="n">
        <f>AM2822/SUM(AM1:AM$2860)</f>
        <v>0</v>
      </c>
      <c r="M2822" t="s">
        <v>6480</v>
      </c>
      <c r="N2822" t="s">
        <v>6485</v>
      </c>
      <c r="O2822" t="s">
        <v>6486</v>
      </c>
      <c r="P2822" s="2" t="n">
        <v>58317165.126657799</v>
      </c>
      <c r="Q2822" s="2" t="n">
        <v>52908411.323908299</v>
      </c>
      <c r="R2822" s="2" t="n">
        <v>16010032.6687019</v>
      </c>
      <c r="S2822" s="2" t="n">
        <v>109211556.71923199</v>
      </c>
      <c r="T2822" s="2" t="n">
        <v>21683524.6417685</v>
      </c>
      <c r="U2822" s="2" t="n">
        <v>37386665.183513597</v>
      </c>
      <c r="V2822" s="2" t="n">
        <v>79986621.248258203</v>
      </c>
      <c r="W2822" s="2" t="n">
        <v>89102156.604185596</v>
      </c>
      <c r="X2822" s="2" t="n">
        <v>71949173.025741801</v>
      </c>
      <c r="Y2822" s="2" t="n">
        <v>78341285.298851699</v>
      </c>
      <c r="Z2822" s="2" t="n">
        <v>82657025.719143301</v>
      </c>
      <c r="AA2822" s="2" t="n">
        <v>73553497.008709207</v>
      </c>
      <c r="AB2822" s="2" t="n">
        <v>37094702.669422299</v>
      </c>
      <c r="AC2822" s="2" t="n">
        <v>-4770632.2939608498</v>
      </c>
      <c r="AD2822" s="2" t="n">
        <v>-2186313.4350385899</v>
      </c>
      <c r="AE2822" s="2" t="n">
        <v>0</v>
      </c>
      <c r="AF2822" s="2"/>
      <c r="AG2822" s="2"/>
      <c r="AH2822" s="2"/>
      <c r="AI2822" s="2"/>
      <c r="AJ2822" s="2" t="n">
        <v>0</v>
      </c>
      <c r="AK2822" s="2"/>
      <c r="AL2822" s="2"/>
      <c r="AM2822" s="2"/>
    </row>
    <row r="2823">
      <c r="A2823" t="str">
        <f t="shared" si="484"/>
        <v>Ships</v>
      </c>
      <c r="B2823" t="str">
        <f t="shared" si="485"/>
        <v>1903</v>
      </c>
      <c r="C2823" t="str">
        <f t="shared" si="486"/>
        <v>DESTROYERS</v>
      </c>
      <c r="D2823" s="2" t="n">
        <f t="shared" si="487"/>
        <v>116896696.931903</v>
      </c>
      <c r="E2823" s="2" t="n">
        <f t="shared" si="488"/>
        <v>2307291.66372613</v>
      </c>
      <c r="F2823" s="2" t="n">
        <f t="shared" si="489"/>
        <v>-20036115.875</v>
      </c>
      <c r="G2823" s="2" t="n">
        <f t="shared" si="490"/>
        <v>-384365.48613836302</v>
      </c>
      <c r="H2823" s="3" t="n">
        <f t="shared" si="491"/>
        <v>-9.6838244986517825</v>
      </c>
      <c r="I2823" s="3" t="n">
        <f t="shared" si="492"/>
        <v>-1.1714001883789056</v>
      </c>
      <c r="J2823" s="3" t="n">
        <f t="shared" si="493"/>
        <v>1.9183632623025196E-2</v>
      </c>
      <c r="K2823" s="3" t="n">
        <f t="shared" si="494"/>
        <v>-1.6175079692346277E-4</v>
      </c>
      <c r="L2823" s="3" t="n">
        <f>AM2823/SUM(AM1:AM$2860)</f>
        <v>-4.3733616371602078E-6</v>
      </c>
      <c r="M2823" t="s">
        <v>6480</v>
      </c>
      <c r="N2823" t="s">
        <v>6487</v>
      </c>
      <c r="O2823" t="s">
        <v>6488</v>
      </c>
      <c r="P2823" s="2" t="n">
        <v>1922023266.6096599</v>
      </c>
      <c r="Q2823" s="2" t="n">
        <v>1283241740.3833301</v>
      </c>
      <c r="R2823" s="2" t="n">
        <v>2182876985.59863</v>
      </c>
      <c r="S2823" s="2" t="n">
        <v>2012331174.1031699</v>
      </c>
      <c r="T2823" s="2" t="n">
        <v>2564482206.58634</v>
      </c>
      <c r="U2823" s="2" t="n">
        <v>2739736497.47335</v>
      </c>
      <c r="V2823" s="2" t="n">
        <v>630004101.64691496</v>
      </c>
      <c r="W2823" s="2" t="n">
        <v>1738891819.56039</v>
      </c>
      <c r="X2823" s="2" t="n">
        <v>1433364756.8547001</v>
      </c>
      <c r="Y2823" s="2" t="n">
        <v>849921369.73339295</v>
      </c>
      <c r="Z2823" s="2" t="n">
        <v>253992151.61696699</v>
      </c>
      <c r="AA2823" s="2" t="n">
        <v>7499023073.1192598</v>
      </c>
      <c r="AB2823" s="2" t="n">
        <v>1299795183.8432901</v>
      </c>
      <c r="AC2823" s="2" t="n">
        <v>573035751.17577004</v>
      </c>
      <c r="AD2823" s="2" t="n">
        <v>-19684177.0950679</v>
      </c>
      <c r="AE2823" s="2" t="n">
        <v>116896696.931903</v>
      </c>
      <c r="AF2823" s="2" t="n">
        <v>279641715.71933198</v>
      </c>
      <c r="AG2823" s="2" t="n">
        <v>198420508.48203599</v>
      </c>
      <c r="AH2823" s="2" t="n">
        <v>143508817.04536</v>
      </c>
      <c r="AI2823" s="2" t="n">
        <v>50586260.204856098</v>
      </c>
      <c r="AJ2823" s="2" t="n">
        <v>79197003.475201607</v>
      </c>
      <c r="AK2823" s="2" t="n">
        <v>2307291.66372613</v>
      </c>
      <c r="AL2823" s="2" t="n">
        <v>-20036115.875</v>
      </c>
      <c r="AM2823" s="2" t="n">
        <v>-384365.48613836302</v>
      </c>
    </row>
    <row r="2824">
      <c r="A2824" t="str">
        <f t="shared" si="484"/>
        <v>Ships</v>
      </c>
      <c r="B2824" t="str">
        <f t="shared" si="485"/>
        <v>1904</v>
      </c>
      <c r="C2824" t="str">
        <f t="shared" si="486"/>
        <v>SUBMARINES</v>
      </c>
      <c r="D2824" s="2" t="n">
        <f t="shared" si="487"/>
        <v>197750604.25049901</v>
      </c>
      <c r="E2824" s="2" t="n">
        <f t="shared" si="488"/>
        <v>122657826.56276301</v>
      </c>
      <c r="F2824" s="2" t="n">
        <f t="shared" si="489"/>
        <v>75356779.203099996</v>
      </c>
      <c r="G2824" s="2" t="n">
        <f t="shared" si="490"/>
        <v>-1461015.8390152899</v>
      </c>
      <c r="H2824" s="3" t="n">
        <f t="shared" si="491"/>
        <v>-0.38563415548097502</v>
      </c>
      <c r="I2824" s="3" t="n">
        <f t="shared" si="492"/>
        <v>-0.61893022027056666</v>
      </c>
      <c r="J2824" s="3" t="n">
        <f t="shared" si="493"/>
        <v>-1.9387981472477625E-2</v>
      </c>
      <c r="K2824" s="3" t="n">
        <f t="shared" si="494"/>
        <v>6.0835239553069559E-4</v>
      </c>
      <c r="L2824" s="3" t="n">
        <f>AM2824/SUM(AM1:AM$2860)</f>
        <v>-1.6623632589458897E-5</v>
      </c>
      <c r="M2824" t="s">
        <v>6480</v>
      </c>
      <c r="N2824" t="s">
        <v>6489</v>
      </c>
      <c r="O2824" t="s">
        <v>6490</v>
      </c>
      <c r="P2824" s="2" t="n">
        <v>507100025.177921</v>
      </c>
      <c r="Q2824" s="2" t="n">
        <v>380551774.62329203</v>
      </c>
      <c r="R2824" s="2" t="n">
        <v>499310073.96035498</v>
      </c>
      <c r="S2824" s="2" t="n">
        <v>2835051572.2969999</v>
      </c>
      <c r="T2824" s="2" t="n">
        <v>2864985983.1104202</v>
      </c>
      <c r="U2824" s="2" t="n">
        <v>2858113397.1224599</v>
      </c>
      <c r="V2824" s="2" t="n">
        <v>2397970199.7078199</v>
      </c>
      <c r="W2824" s="2" t="n">
        <v>2547062389.5446701</v>
      </c>
      <c r="X2824" s="2" t="n">
        <v>2589871694.2513599</v>
      </c>
      <c r="Y2824" s="2" t="n">
        <v>4355681421.5305901</v>
      </c>
      <c r="Z2824" s="2" t="n">
        <v>4267887759.46311</v>
      </c>
      <c r="AA2824" s="2" t="n">
        <v>5411310469.9333</v>
      </c>
      <c r="AB2824" s="2" t="n">
        <v>4370561209.5568199</v>
      </c>
      <c r="AC2824" s="2" t="n">
        <v>3609037907.8596501</v>
      </c>
      <c r="AD2824" s="2" t="n">
        <v>2043846993.2665701</v>
      </c>
      <c r="AE2824" s="2" t="n">
        <v>197750604.25049901</v>
      </c>
      <c r="AF2824" s="2" t="n">
        <v>377162340.37914503</v>
      </c>
      <c r="AG2824" s="2" t="n">
        <v>150377439.84957299</v>
      </c>
      <c r="AH2824" s="2" t="n">
        <v>146711625.64074999</v>
      </c>
      <c r="AI2824" s="2" t="n">
        <v>168222164.24111101</v>
      </c>
      <c r="AJ2824" s="2" t="n">
        <v>90511116.916827202</v>
      </c>
      <c r="AK2824" s="2" t="n">
        <v>122657826.56276301</v>
      </c>
      <c r="AL2824" s="2" t="n">
        <v>75356779.203099996</v>
      </c>
      <c r="AM2824" s="2" t="n">
        <v>-1461015.8390152899</v>
      </c>
    </row>
    <row r="2825">
      <c r="A2825" t="str">
        <f t="shared" si="484"/>
        <v>Ships</v>
      </c>
      <c r="B2825" t="str">
        <f t="shared" si="485"/>
        <v>1905</v>
      </c>
      <c r="C2825" t="str">
        <f t="shared" si="486"/>
        <v>COMBAT SHIPS AND LANDING VESSELS</v>
      </c>
      <c r="D2825" s="2" t="n">
        <f t="shared" si="487"/>
        <v>10562403160.7931</v>
      </c>
      <c r="E2825" s="2" t="n">
        <f t="shared" si="488"/>
        <v>16996883278.321699</v>
      </c>
      <c r="F2825" s="2" t="n">
        <f t="shared" si="489"/>
        <v>16754857028.0236</v>
      </c>
      <c r="G2825" s="2" t="n">
        <f t="shared" si="490"/>
        <v>13034071750.467199</v>
      </c>
      <c r="H2825" s="3" t="n">
        <f t="shared" si="491"/>
        <v>-1.42394488645331E-2</v>
      </c>
      <c r="I2825" s="3" t="n">
        <f t="shared" si="492"/>
        <v>0.58627319682479584</v>
      </c>
      <c r="J2825" s="3" t="n">
        <f t="shared" si="493"/>
        <v>0.77792796015309817</v>
      </c>
      <c r="K2825" s="3" t="n">
        <f t="shared" si="494"/>
        <v>0.13526131978519004</v>
      </c>
      <c r="L2825" s="3" t="n">
        <f>AM2825/SUM(AM1:AM$2860)</f>
        <v>0.14830340242611467</v>
      </c>
      <c r="M2825" t="s">
        <v>6480</v>
      </c>
      <c r="N2825" t="s">
        <v>6491</v>
      </c>
      <c r="O2825" t="s">
        <v>6492</v>
      </c>
      <c r="P2825" s="2"/>
      <c r="Q2825" s="2"/>
      <c r="R2825" s="2"/>
      <c r="S2825" s="2" t="n">
        <v>95087.512146058201</v>
      </c>
      <c r="T2825" s="2" t="n">
        <v>25257.3990010833</v>
      </c>
      <c r="U2825" s="2" t="n">
        <v>247517.48667546001</v>
      </c>
      <c r="V2825" s="2" t="n">
        <v>73658449.304244399</v>
      </c>
      <c r="W2825" s="2" t="n">
        <v>101373323.91306899</v>
      </c>
      <c r="X2825" s="2" t="n">
        <v>179028248.87979299</v>
      </c>
      <c r="Y2825" s="2" t="n">
        <v>1502056834.6129601</v>
      </c>
      <c r="Z2825" s="2" t="n">
        <v>433915737.12737602</v>
      </c>
      <c r="AA2825" s="2" t="n">
        <v>3101239837.8640499</v>
      </c>
      <c r="AB2825" s="2" t="n">
        <v>3360044969.8631601</v>
      </c>
      <c r="AC2825" s="2" t="n">
        <v>8307752430.9915895</v>
      </c>
      <c r="AD2825" s="2" t="n">
        <v>12376091889.677299</v>
      </c>
      <c r="AE2825" s="2" t="n">
        <v>10562403160.7931</v>
      </c>
      <c r="AF2825" s="2" t="n">
        <v>11801562870.7971</v>
      </c>
      <c r="AG2825" s="2" t="n">
        <v>15518897200.756701</v>
      </c>
      <c r="AH2825" s="2" t="n">
        <v>16508716253.314501</v>
      </c>
      <c r="AI2825" s="2" t="n">
        <v>16975749177.6532</v>
      </c>
      <c r="AJ2825" s="2" t="n">
        <v>26732673742.0312</v>
      </c>
      <c r="AK2825" s="2" t="n">
        <v>16996883278.321699</v>
      </c>
      <c r="AL2825" s="2" t="n">
        <v>16754857028.0236</v>
      </c>
      <c r="AM2825" s="2" t="n">
        <v>13034071750.467199</v>
      </c>
    </row>
    <row r="2826">
      <c r="A2826" t="str">
        <f t="shared" si="484"/>
        <v>Ships</v>
      </c>
      <c r="B2826" t="str">
        <f t="shared" si="485"/>
        <v>1906</v>
      </c>
      <c r="C2826" t="str">
        <f t="shared" si="486"/>
        <v>MINELAYERS ADN MINESWEEPERS</v>
      </c>
      <c r="D2826" s="2" t="n">
        <f t="shared" si="487"/>
        <v>0</v>
      </c>
      <c r="E2826" s="2" t="n">
        <f t="shared" si="488"/>
        <v>0</v>
      </c>
      <c r="F2826" s="2" t="n">
        <f t="shared" si="489"/>
        <v>0</v>
      </c>
      <c r="G2826" s="2" t="n">
        <f t="shared" si="490"/>
        <v>0</v>
      </c>
      <c r="H2826" s="3" t="e">
        <f t="shared" si="491"/>
        <v>#DIV/0!</v>
      </c>
      <c r="I2826" s="3" t="e">
        <f t="shared" si="492"/>
        <v>#DIV/0!</v>
      </c>
      <c r="J2826" s="3" t="e">
        <f t="shared" si="493"/>
        <v>#DIV/0!</v>
      </c>
      <c r="K2826" s="3" t="n">
        <f t="shared" si="494"/>
        <v>0</v>
      </c>
      <c r="L2826" s="3" t="n">
        <f>AM2826/SUM(AM1:AM$2860)</f>
        <v>0</v>
      </c>
      <c r="M2826" t="s">
        <v>6480</v>
      </c>
      <c r="N2826" t="s">
        <v>6493</v>
      </c>
      <c r="O2826" t="s">
        <v>6494</v>
      </c>
      <c r="P2826" s="2" t="n">
        <v>20957175.608221799</v>
      </c>
      <c r="Q2826" s="2" t="n">
        <v>1495705.45730488</v>
      </c>
      <c r="R2826" s="2" t="n">
        <v>14219775.200833499</v>
      </c>
      <c r="S2826" s="2" t="n">
        <v>27842098.9939266</v>
      </c>
      <c r="T2826" s="2" t="n">
        <v>31654616.224755201</v>
      </c>
      <c r="U2826" s="2" t="n">
        <v>18687871.9678308</v>
      </c>
      <c r="V2826" s="2" t="n">
        <v>18542882.803623799</v>
      </c>
      <c r="W2826" s="2" t="n">
        <v>6600411.9279981498</v>
      </c>
      <c r="X2826" s="2" t="n">
        <v>3142592.6797644198</v>
      </c>
      <c r="Y2826" s="2" t="n">
        <v>2784368.6488889302</v>
      </c>
      <c r="Z2826" s="2" t="n">
        <v>5287849.8872851301</v>
      </c>
      <c r="AA2826" s="2" t="n">
        <v>961787.16860271804</v>
      </c>
      <c r="AB2826" s="2" t="n">
        <v>1763019.99966362</v>
      </c>
      <c r="AC2826" s="2"/>
      <c r="AD2826" s="2"/>
      <c r="AE2826" s="2" t="n">
        <v>0</v>
      </c>
      <c r="AF2826" s="2"/>
      <c r="AG2826" s="2"/>
      <c r="AH2826" s="2"/>
      <c r="AI2826" s="2"/>
      <c r="AJ2826" s="2"/>
      <c r="AK2826" s="2"/>
      <c r="AL2826" s="2"/>
      <c r="AM2826" s="2"/>
    </row>
    <row r="2827">
      <c r="A2827" t="str">
        <f t="shared" si="484"/>
        <v>Ships</v>
      </c>
      <c r="B2827" t="str">
        <f t="shared" si="485"/>
        <v>1907</v>
      </c>
      <c r="C2827" t="str">
        <f t="shared" si="486"/>
        <v>LANDING CRAFT</v>
      </c>
      <c r="D2827" s="2" t="n">
        <f t="shared" si="487"/>
        <v>0</v>
      </c>
      <c r="E2827" s="2" t="n">
        <f t="shared" si="488"/>
        <v>0</v>
      </c>
      <c r="F2827" s="2" t="n">
        <f t="shared" si="489"/>
        <v>0</v>
      </c>
      <c r="G2827" s="2" t="n">
        <f t="shared" si="490"/>
        <v>0</v>
      </c>
      <c r="H2827" s="3" t="e">
        <f t="shared" si="491"/>
        <v>#DIV/0!</v>
      </c>
      <c r="I2827" s="3" t="e">
        <f t="shared" si="492"/>
        <v>#DIV/0!</v>
      </c>
      <c r="J2827" s="3" t="e">
        <f t="shared" si="493"/>
        <v>#DIV/0!</v>
      </c>
      <c r="K2827" s="3" t="n">
        <f t="shared" si="494"/>
        <v>0</v>
      </c>
      <c r="L2827" s="3" t="n">
        <f>AM2827/SUM(AM1:AM$2860)</f>
        <v>0</v>
      </c>
      <c r="M2827" t="s">
        <v>6480</v>
      </c>
      <c r="N2827" t="s">
        <v>6495</v>
      </c>
      <c r="O2827" t="s">
        <v>6496</v>
      </c>
      <c r="P2827" s="2" t="n">
        <v>1889479.96064146</v>
      </c>
      <c r="Q2827" s="2" t="n">
        <v>1739838.97441472</v>
      </c>
      <c r="R2827" s="2" t="n">
        <v>3759078.0539996899</v>
      </c>
      <c r="S2827" s="2" t="n">
        <v>119079069.76471999</v>
      </c>
      <c r="T2827" s="2" t="n">
        <v>54555769.132795803</v>
      </c>
      <c r="U2827" s="2" t="n">
        <v>49763017.366994299</v>
      </c>
      <c r="V2827" s="2" t="n">
        <v>9211764.81485462</v>
      </c>
      <c r="W2827" s="2" t="n">
        <v>217843853.429912</v>
      </c>
      <c r="X2827" s="2" t="n">
        <v>2602547.5836275802</v>
      </c>
      <c r="Y2827" s="2" t="n">
        <v>36656351.558386698</v>
      </c>
      <c r="Z2827" s="2" t="n">
        <v>3125708.4655848499</v>
      </c>
      <c r="AA2827" s="2" t="n">
        <v>5974305.0637910999</v>
      </c>
      <c r="AB2827" s="2" t="n">
        <v>2916126.5979377301</v>
      </c>
      <c r="AC2827" s="2" t="n">
        <v>617712.02617240697</v>
      </c>
      <c r="AD2827" s="2" t="n">
        <v>77803.630362936194</v>
      </c>
      <c r="AE2827" s="2" t="n">
        <v>0</v>
      </c>
      <c r="AF2827" s="2" t="n">
        <v>0</v>
      </c>
      <c r="AG2827" s="2"/>
      <c r="AH2827" s="2"/>
      <c r="AI2827" s="2"/>
      <c r="AJ2827" s="2"/>
      <c r="AK2827" s="2"/>
      <c r="AL2827" s="2"/>
      <c r="AM2827" s="2"/>
    </row>
    <row r="2828">
      <c r="A2828" t="str">
        <f t="shared" si="484"/>
        <v>Ships</v>
      </c>
      <c r="B2828" t="str">
        <f t="shared" si="485"/>
        <v>1908</v>
      </c>
      <c r="C2828" t="str">
        <f t="shared" si="486"/>
        <v>TORPEDO BOATS AND GUN BOATS</v>
      </c>
      <c r="D2828" s="2" t="n">
        <f t="shared" si="487"/>
        <v>0</v>
      </c>
      <c r="E2828" s="2" t="n">
        <f t="shared" si="488"/>
        <v>0</v>
      </c>
      <c r="F2828" s="2" t="n">
        <f t="shared" si="489"/>
        <v>0</v>
      </c>
      <c r="G2828" s="2" t="n">
        <f t="shared" si="490"/>
        <v>0</v>
      </c>
      <c r="H2828" s="3" t="e">
        <f t="shared" si="491"/>
        <v>#DIV/0!</v>
      </c>
      <c r="I2828" s="3" t="e">
        <f t="shared" si="492"/>
        <v>#DIV/0!</v>
      </c>
      <c r="J2828" s="3" t="e">
        <f t="shared" si="493"/>
        <v>#DIV/0!</v>
      </c>
      <c r="K2828" s="3" t="n">
        <f t="shared" si="494"/>
        <v>0</v>
      </c>
      <c r="L2828" s="3" t="n">
        <f>AM2828/SUM(AM1:AM$2860)</f>
        <v>0</v>
      </c>
      <c r="M2828" t="s">
        <v>6480</v>
      </c>
      <c r="N2828" t="s">
        <v>6497</v>
      </c>
      <c r="O2828" t="s">
        <v>6498</v>
      </c>
      <c r="P2828" s="2" t="n">
        <v>20543791.074988302</v>
      </c>
      <c r="Q2828" s="2" t="n">
        <v>23897786.434860099</v>
      </c>
      <c r="R2828" s="2" t="n">
        <v>11692588.852711501</v>
      </c>
      <c r="S2828" s="2" t="n">
        <v>15654686.8470162</v>
      </c>
      <c r="T2828" s="2" t="n">
        <v>10457357.50041</v>
      </c>
      <c r="U2828" s="2" t="n">
        <v>1547400.06427699</v>
      </c>
      <c r="V2828" s="2" t="n">
        <v>2166872.6293969401</v>
      </c>
      <c r="W2828" s="2" t="n">
        <v>95412.319205807202</v>
      </c>
      <c r="X2828" s="2" t="n">
        <v>0</v>
      </c>
      <c r="Y2828" s="2" t="n">
        <v>13072.2283847162</v>
      </c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</row>
    <row r="2829">
      <c r="A2829" t="str">
        <f t="shared" si="484"/>
        <v>Ships</v>
      </c>
      <c r="B2829" t="str">
        <f t="shared" si="485"/>
        <v>1909</v>
      </c>
      <c r="C2829" t="str">
        <f t="shared" si="486"/>
        <v>Hydrofoils</v>
      </c>
      <c r="D2829" s="2" t="n">
        <f t="shared" si="487"/>
        <v>0</v>
      </c>
      <c r="E2829" s="2" t="n">
        <f t="shared" si="488"/>
        <v>0</v>
      </c>
      <c r="F2829" s="2" t="n">
        <f t="shared" si="489"/>
        <v>0</v>
      </c>
      <c r="G2829" s="2" t="n">
        <f t="shared" si="490"/>
        <v>0</v>
      </c>
      <c r="H2829" s="3" t="e">
        <f t="shared" si="491"/>
        <v>#DIV/0!</v>
      </c>
      <c r="I2829" s="3" t="e">
        <f t="shared" si="492"/>
        <v>#DIV/0!</v>
      </c>
      <c r="J2829" s="3" t="e">
        <f t="shared" si="493"/>
        <v>#DIV/0!</v>
      </c>
      <c r="K2829" s="3" t="n">
        <f t="shared" si="494"/>
        <v>0</v>
      </c>
      <c r="L2829" s="3" t="n">
        <f>AM2829/SUM(AM1:AM$2860)</f>
        <v>0</v>
      </c>
      <c r="M2829" t="s">
        <v>6480</v>
      </c>
      <c r="N2829" t="s">
        <v>6499</v>
      </c>
      <c r="O2829" t="s">
        <v>6500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 t="n">
        <v>5918.6973017013497</v>
      </c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</row>
    <row r="2830">
      <c r="A2830" t="str">
        <f t="shared" si="484"/>
        <v>Ships</v>
      </c>
      <c r="B2830" t="str">
        <f t="shared" si="485"/>
        <v>1910</v>
      </c>
      <c r="C2830" t="str">
        <f t="shared" si="486"/>
        <v>TRANSPORT VESSELS, PASSENGER AND TROOP</v>
      </c>
      <c r="D2830" s="2" t="n">
        <f t="shared" si="487"/>
        <v>10449440.866481701</v>
      </c>
      <c r="E2830" s="2" t="n">
        <f t="shared" si="488"/>
        <v>181670043.006405</v>
      </c>
      <c r="F2830" s="2" t="n">
        <f t="shared" si="489"/>
        <v>2941511.9569999999</v>
      </c>
      <c r="G2830" s="2" t="n">
        <f t="shared" si="490"/>
        <v>899797.50068751897</v>
      </c>
      <c r="H2830" s="3" t="n">
        <f t="shared" si="491"/>
        <v>-0.98380849198733167</v>
      </c>
      <c r="I2830" s="3" t="n">
        <f t="shared" si="492"/>
        <v>-0.71850054040351741</v>
      </c>
      <c r="J2830" s="3" t="n">
        <f t="shared" si="493"/>
        <v>0.30589625806084014</v>
      </c>
      <c r="K2830" s="3" t="n">
        <f t="shared" si="494"/>
        <v>2.3746713493422763E-5</v>
      </c>
      <c r="L2830" s="3" t="n">
        <f>AM2830/SUM(AM1:AM$2860)</f>
        <v>1.0238015671633088E-5</v>
      </c>
      <c r="M2830" t="s">
        <v>6480</v>
      </c>
      <c r="N2830" t="s">
        <v>6501</v>
      </c>
      <c r="O2830" t="s">
        <v>6502</v>
      </c>
      <c r="P2830" s="2" t="n">
        <v>31292672.743395101</v>
      </c>
      <c r="Q2830" s="2" t="n">
        <v>71072902.840999693</v>
      </c>
      <c r="R2830" s="2" t="n">
        <v>14651046.238444399</v>
      </c>
      <c r="S2830" s="2" t="n">
        <v>83907343.424483404</v>
      </c>
      <c r="T2830" s="2" t="n">
        <v>10851018.9047467</v>
      </c>
      <c r="U2830" s="2" t="n">
        <v>857940.89337796799</v>
      </c>
      <c r="V2830" s="2" t="n">
        <v>29416626.9890696</v>
      </c>
      <c r="W2830" s="2" t="n">
        <v>121071295.030127</v>
      </c>
      <c r="X2830" s="2" t="n">
        <v>196271431.874661</v>
      </c>
      <c r="Y2830" s="2" t="n">
        <v>401415348.94830197</v>
      </c>
      <c r="Z2830" s="2" t="n">
        <v>400967392.51025802</v>
      </c>
      <c r="AA2830" s="2" t="n">
        <v>666587246.448874</v>
      </c>
      <c r="AB2830" s="2" t="n">
        <v>414564096.38822699</v>
      </c>
      <c r="AC2830" s="2" t="n">
        <v>237590981.63317901</v>
      </c>
      <c r="AD2830" s="2" t="n">
        <v>7383280.43889153</v>
      </c>
      <c r="AE2830" s="2" t="n">
        <v>10449440.866481701</v>
      </c>
      <c r="AF2830" s="2" t="n">
        <v>395320063.14595997</v>
      </c>
      <c r="AG2830" s="2" t="n">
        <v>7487540.6844768496</v>
      </c>
      <c r="AH2830" s="2" t="n">
        <v>9075476.1982485298</v>
      </c>
      <c r="AI2830" s="2" t="n">
        <v>26456845.239472199</v>
      </c>
      <c r="AJ2830" s="2" t="n">
        <v>6946521.7475263402</v>
      </c>
      <c r="AK2830" s="2" t="n">
        <v>181670043.006405</v>
      </c>
      <c r="AL2830" s="2" t="n">
        <v>2941511.9569999999</v>
      </c>
      <c r="AM2830" s="2" t="n">
        <v>899797.50068751897</v>
      </c>
    </row>
    <row r="2831">
      <c r="A2831" t="str">
        <f t="shared" si="484"/>
        <v>Ships</v>
      </c>
      <c r="B2831" t="str">
        <f t="shared" si="485"/>
        <v>1911</v>
      </c>
      <c r="C2831" t="str">
        <f t="shared" si="486"/>
        <v>AMPHIBIOUS ASSAULT SHIPS</v>
      </c>
      <c r="D2831" s="2" t="n">
        <f t="shared" si="487"/>
        <v>198519362.42095599</v>
      </c>
      <c r="E2831" s="2" t="n">
        <f t="shared" si="488"/>
        <v>24200586.265580799</v>
      </c>
      <c r="F2831" s="2" t="n">
        <f t="shared" si="489"/>
        <v>-838044.75</v>
      </c>
      <c r="G2831" s="2" t="n">
        <f t="shared" si="490"/>
        <v>0</v>
      </c>
      <c r="H2831" s="3" t="n">
        <f t="shared" si="491"/>
        <v>-1.0346291094274813</v>
      </c>
      <c r="I2831" s="3" t="n">
        <f t="shared" si="492"/>
        <v>-1.0042214761309929</v>
      </c>
      <c r="J2831" s="3" t="n">
        <f t="shared" si="493"/>
        <v>0</v>
      </c>
      <c r="K2831" s="3" t="n">
        <f t="shared" si="494"/>
        <v>-6.7655032050978352E-6</v>
      </c>
      <c r="L2831" s="3" t="n">
        <f>AM2831/SUM(AM1:AM$2860)</f>
        <v>0</v>
      </c>
      <c r="M2831" t="s">
        <v>6480</v>
      </c>
      <c r="N2831" t="s">
        <v>6503</v>
      </c>
      <c r="O2831" t="s">
        <v>6504</v>
      </c>
      <c r="P2831" s="2" t="n">
        <v>1754165399.7323401</v>
      </c>
      <c r="Q2831" s="2" t="n">
        <v>761834282.40457594</v>
      </c>
      <c r="R2831" s="2" t="n">
        <v>1618024645.2479801</v>
      </c>
      <c r="S2831" s="2" t="n">
        <v>1093623437.2260699</v>
      </c>
      <c r="T2831" s="2" t="n">
        <v>1918625143.68121</v>
      </c>
      <c r="U2831" s="2" t="n">
        <v>1038813098.53265</v>
      </c>
      <c r="V2831" s="2" t="n">
        <v>4590818542.5528402</v>
      </c>
      <c r="W2831" s="2" t="n">
        <v>3481843781.5274701</v>
      </c>
      <c r="X2831" s="2" t="n">
        <v>2876364079.5380602</v>
      </c>
      <c r="Y2831" s="2" t="n">
        <v>1981242431.55652</v>
      </c>
      <c r="Z2831" s="2" t="n">
        <v>349569859.37115902</v>
      </c>
      <c r="AA2831" s="2" t="n">
        <v>2363711267.7230601</v>
      </c>
      <c r="AB2831" s="2" t="n">
        <v>4851601755.1258297</v>
      </c>
      <c r="AC2831" s="2" t="n">
        <v>2058189638.1489201</v>
      </c>
      <c r="AD2831" s="2" t="n">
        <v>170407259.29429799</v>
      </c>
      <c r="AE2831" s="2" t="n">
        <v>198519362.42095599</v>
      </c>
      <c r="AF2831" s="2" t="n">
        <v>1024446064.31183</v>
      </c>
      <c r="AG2831" s="2" t="n">
        <v>127462382.245194</v>
      </c>
      <c r="AH2831" s="2" t="n">
        <v>44243582.516475797</v>
      </c>
      <c r="AI2831" s="2" t="n">
        <v>12257114.990402499</v>
      </c>
      <c r="AJ2831" s="2" t="n">
        <v>3042005.2678528298</v>
      </c>
      <c r="AK2831" s="2" t="n">
        <v>24200586.265580799</v>
      </c>
      <c r="AL2831" s="2" t="n">
        <v>-838044.75</v>
      </c>
      <c r="AM2831" s="2"/>
    </row>
    <row r="2832">
      <c r="A2832" t="str">
        <f t="shared" si="484"/>
        <v>Ships</v>
      </c>
      <c r="B2832" t="str">
        <f t="shared" si="485"/>
        <v>1915</v>
      </c>
      <c r="C2832" t="str">
        <f t="shared" si="486"/>
        <v>CARGO AND TANKER VESSELS</v>
      </c>
      <c r="D2832" s="2" t="n">
        <f t="shared" si="487"/>
        <v>15038698.7843925</v>
      </c>
      <c r="E2832" s="2" t="n">
        <f t="shared" si="488"/>
        <v>199616489.35322699</v>
      </c>
      <c r="F2832" s="2" t="n">
        <f t="shared" si="489"/>
        <v>1912899727.6631</v>
      </c>
      <c r="G2832" s="2" t="n">
        <f t="shared" si="490"/>
        <v>108311253.24262699</v>
      </c>
      <c r="H2832" s="3" t="n">
        <f t="shared" si="491"/>
        <v>8.5828743099382443</v>
      </c>
      <c r="I2832" s="3" t="n">
        <f t="shared" si="492"/>
        <v>126.19848672335604</v>
      </c>
      <c r="J2832" s="3" t="n">
        <f t="shared" si="493"/>
        <v>5.6621500686262198E-2</v>
      </c>
      <c r="K2832" s="3" t="n">
        <f t="shared" si="494"/>
        <v>1.5442766318308753E-2</v>
      </c>
      <c r="L2832" s="3" t="n">
        <f>AM2832/SUM(AM1:AM$2860)</f>
        <v>1.2323798490937693E-3</v>
      </c>
      <c r="M2832" t="s">
        <v>6480</v>
      </c>
      <c r="N2832" t="s">
        <v>6505</v>
      </c>
      <c r="O2832" t="s">
        <v>6506</v>
      </c>
      <c r="P2832" s="2" t="n">
        <v>33156053.816542599</v>
      </c>
      <c r="Q2832" s="2"/>
      <c r="R2832" s="2" t="n">
        <v>1552904843.026</v>
      </c>
      <c r="S2832" s="2" t="n">
        <v>622101849.96534002</v>
      </c>
      <c r="T2832" s="2" t="n">
        <v>869205555.88404095</v>
      </c>
      <c r="U2832" s="2" t="n">
        <v>869078793.37890196</v>
      </c>
      <c r="V2832" s="2" t="n">
        <v>156067494.25759801</v>
      </c>
      <c r="W2832" s="2" t="n">
        <v>685310765.38011396</v>
      </c>
      <c r="X2832" s="2" t="n">
        <v>913670241.292557</v>
      </c>
      <c r="Y2832" s="2" t="n">
        <v>1555522486.1772001</v>
      </c>
      <c r="Z2832" s="2" t="n">
        <v>1211638148.7611301</v>
      </c>
      <c r="AA2832" s="2" t="n">
        <v>70296803.583315298</v>
      </c>
      <c r="AB2832" s="2" t="n">
        <v>32633768.386013001</v>
      </c>
      <c r="AC2832" s="2" t="n">
        <v>45992934.435364798</v>
      </c>
      <c r="AD2832" s="2" t="n">
        <v>11726751.0442151</v>
      </c>
      <c r="AE2832" s="2" t="n">
        <v>15038698.7843925</v>
      </c>
      <c r="AF2832" s="2" t="n">
        <v>894275651.74544501</v>
      </c>
      <c r="AG2832" s="2" t="n">
        <v>620016850.66560996</v>
      </c>
      <c r="AH2832" s="2" t="n">
        <v>609261555.79636097</v>
      </c>
      <c r="AI2832" s="2" t="n">
        <v>1062290322.86413</v>
      </c>
      <c r="AJ2832" s="2" t="n">
        <v>1154032176.8700099</v>
      </c>
      <c r="AK2832" s="2" t="n">
        <v>199616489.35322699</v>
      </c>
      <c r="AL2832" s="2" t="n">
        <v>1912899727.6631</v>
      </c>
      <c r="AM2832" s="2" t="n">
        <v>108311253.24262699</v>
      </c>
    </row>
    <row r="2833">
      <c r="A2833" t="str">
        <f t="shared" si="484"/>
        <v>Ships</v>
      </c>
      <c r="B2833" t="str">
        <f t="shared" si="485"/>
        <v>1920</v>
      </c>
      <c r="C2833" t="str">
        <f t="shared" si="486"/>
        <v>FISHING VESSELS</v>
      </c>
      <c r="D2833" s="2" t="n">
        <f t="shared" si="487"/>
        <v>0</v>
      </c>
      <c r="E2833" s="2" t="n">
        <f t="shared" si="488"/>
        <v>0</v>
      </c>
      <c r="F2833" s="2" t="n">
        <f t="shared" si="489"/>
        <v>0</v>
      </c>
      <c r="G2833" s="2" t="n">
        <f t="shared" si="490"/>
        <v>0</v>
      </c>
      <c r="H2833" s="3" t="e">
        <f t="shared" si="491"/>
        <v>#DIV/0!</v>
      </c>
      <c r="I2833" s="3" t="e">
        <f t="shared" si="492"/>
        <v>#DIV/0!</v>
      </c>
      <c r="J2833" s="3" t="e">
        <f t="shared" si="493"/>
        <v>#DIV/0!</v>
      </c>
      <c r="K2833" s="3" t="n">
        <f t="shared" si="494"/>
        <v>0</v>
      </c>
      <c r="L2833" s="3" t="n">
        <f>AM2833/SUM(AM1:AM$2860)</f>
        <v>0</v>
      </c>
      <c r="M2833" t="s">
        <v>6480</v>
      </c>
      <c r="N2833" t="s">
        <v>6507</v>
      </c>
      <c r="O2833" t="s">
        <v>6508</v>
      </c>
      <c r="P2833" s="2"/>
      <c r="Q2833" s="2"/>
      <c r="R2833" s="2"/>
      <c r="S2833" s="2" t="n">
        <v>64540.648869137003</v>
      </c>
      <c r="T2833" s="2" t="n">
        <v>110412.61560968201</v>
      </c>
      <c r="U2833" s="2" t="n">
        <v>322915.24101252999</v>
      </c>
      <c r="V2833" s="2" t="n">
        <v>1680990.0332214299</v>
      </c>
      <c r="W2833" s="2" t="n">
        <v>522983.72461846401</v>
      </c>
      <c r="X2833" s="2" t="n">
        <v>105461.702869449</v>
      </c>
      <c r="Y2833" s="2" t="n">
        <v>5817.1399302266</v>
      </c>
      <c r="Z2833" s="2" t="n">
        <v>21617.494919828001</v>
      </c>
      <c r="AA2833" s="2" t="n">
        <v>144606.624373756</v>
      </c>
      <c r="AB2833" s="2" t="n">
        <v>45747.926578921302</v>
      </c>
      <c r="AC2833" s="2" t="n">
        <v>108272.63033485701</v>
      </c>
      <c r="AD2833" s="2"/>
      <c r="AE2833" s="2"/>
      <c r="AF2833" s="2" t="n">
        <v>-1209.3848032329599</v>
      </c>
      <c r="AG2833" s="2"/>
      <c r="AH2833" s="2"/>
      <c r="AI2833" s="2"/>
      <c r="AJ2833" s="2"/>
      <c r="AK2833" s="2"/>
      <c r="AL2833" s="2"/>
      <c r="AM2833" s="2"/>
    </row>
    <row r="2834">
      <c r="A2834" t="str">
        <f t="shared" si="484"/>
        <v>Ships</v>
      </c>
      <c r="B2834" t="str">
        <f t="shared" si="485"/>
        <v>1921</v>
      </c>
      <c r="C2834" t="str">
        <f t="shared" si="486"/>
        <v>TUGS AND TOWBOATS</v>
      </c>
      <c r="D2834" s="2" t="n">
        <f t="shared" si="487"/>
        <v>0</v>
      </c>
      <c r="E2834" s="2" t="n">
        <f t="shared" si="488"/>
        <v>0</v>
      </c>
      <c r="F2834" s="2" t="n">
        <f t="shared" si="489"/>
        <v>0</v>
      </c>
      <c r="G2834" s="2" t="n">
        <f t="shared" si="490"/>
        <v>0</v>
      </c>
      <c r="H2834" s="3" t="e">
        <f t="shared" si="491"/>
        <v>#DIV/0!</v>
      </c>
      <c r="I2834" s="3" t="e">
        <f t="shared" si="492"/>
        <v>#DIV/0!</v>
      </c>
      <c r="J2834" s="3" t="e">
        <f t="shared" si="493"/>
        <v>#DIV/0!</v>
      </c>
      <c r="K2834" s="3" t="n">
        <f t="shared" si="494"/>
        <v>0</v>
      </c>
      <c r="L2834" s="3" t="n">
        <f>AM2834/SUM(AM1:AM$2860)</f>
        <v>0</v>
      </c>
      <c r="M2834" t="s">
        <v>6480</v>
      </c>
      <c r="N2834" t="s">
        <v>6509</v>
      </c>
      <c r="O2834" t="s">
        <v>6510</v>
      </c>
      <c r="P2834" s="2" t="n">
        <v>45628.216605481401</v>
      </c>
      <c r="Q2834" s="2" t="n">
        <v>198131.12875897199</v>
      </c>
      <c r="R2834" s="2" t="n">
        <v>510226.92686942703</v>
      </c>
      <c r="S2834" s="2" t="n">
        <v>276527.89509809099</v>
      </c>
      <c r="T2834" s="2" t="n">
        <v>2559181.41037584</v>
      </c>
      <c r="U2834" s="2" t="n">
        <v>1994336.7937837699</v>
      </c>
      <c r="V2834" s="2" t="n">
        <v>20434982.8003207</v>
      </c>
      <c r="W2834" s="2" t="n">
        <v>286454.68832844798</v>
      </c>
      <c r="X2834" s="2" t="n">
        <v>218563.93195161899</v>
      </c>
      <c r="Y2834" s="2" t="n">
        <v>0</v>
      </c>
      <c r="Z2834" s="2"/>
      <c r="AA2834" s="2" t="n">
        <v>21818.001627064299</v>
      </c>
      <c r="AB2834" s="2"/>
      <c r="AC2834" s="2"/>
      <c r="AD2834" s="2"/>
      <c r="AE2834" s="2"/>
      <c r="AF2834" s="2"/>
      <c r="AG2834" s="2"/>
      <c r="AH2834" s="2"/>
      <c r="AI2834" s="2" t="n">
        <v>-4986.1291364103299</v>
      </c>
      <c r="AJ2834" s="2"/>
      <c r="AK2834" s="2"/>
      <c r="AL2834" s="2"/>
      <c r="AM2834" s="2"/>
    </row>
    <row r="2835">
      <c r="A2835" t="str">
        <f t="shared" si="484"/>
        <v>Ships</v>
      </c>
      <c r="B2835" t="str">
        <f t="shared" si="485"/>
        <v>1922</v>
      </c>
      <c r="C2835" t="str">
        <f t="shared" si="486"/>
        <v>Fire Boats</v>
      </c>
      <c r="D2835" s="2" t="n">
        <f t="shared" si="487"/>
        <v>0</v>
      </c>
      <c r="E2835" s="2" t="n">
        <f t="shared" si="488"/>
        <v>0</v>
      </c>
      <c r="F2835" s="2" t="n">
        <f t="shared" si="489"/>
        <v>0</v>
      </c>
      <c r="G2835" s="2" t="n">
        <f t="shared" si="490"/>
        <v>0</v>
      </c>
      <c r="H2835" s="3" t="e">
        <f t="shared" si="491"/>
        <v>#DIV/0!</v>
      </c>
      <c r="I2835" s="3" t="e">
        <f t="shared" si="492"/>
        <v>#DIV/0!</v>
      </c>
      <c r="J2835" s="3" t="e">
        <f t="shared" si="493"/>
        <v>#DIV/0!</v>
      </c>
      <c r="K2835" s="3" t="n">
        <f t="shared" si="494"/>
        <v>0</v>
      </c>
      <c r="L2835" s="3" t="n">
        <f>AM2835/SUM(AM1:AM$2860)</f>
        <v>0</v>
      </c>
      <c r="M2835" t="s">
        <v>6480</v>
      </c>
      <c r="N2835" t="s">
        <v>6511</v>
      </c>
      <c r="O2835" t="s">
        <v>6512</v>
      </c>
      <c r="P2835" s="2"/>
      <c r="Q2835" s="2"/>
      <c r="R2835" s="2"/>
      <c r="S2835" s="2"/>
      <c r="T2835" s="2"/>
      <c r="U2835" s="2" t="n">
        <v>18344.520350798299</v>
      </c>
      <c r="V2835" s="2"/>
      <c r="W2835" s="2"/>
      <c r="X2835" s="2"/>
      <c r="Y2835" s="2"/>
      <c r="Z2835" s="2"/>
      <c r="AA2835" s="2" t="n">
        <v>14683.284107334801</v>
      </c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</row>
    <row r="2836">
      <c r="A2836" t="str">
        <f t="shared" si="484"/>
        <v>Ships</v>
      </c>
      <c r="B2836" t="str">
        <f t="shared" si="485"/>
        <v>1923</v>
      </c>
      <c r="C2836" t="str">
        <f t="shared" si="486"/>
        <v>ICE BREAKERS</v>
      </c>
      <c r="D2836" s="2" t="n">
        <f t="shared" si="487"/>
        <v>0</v>
      </c>
      <c r="E2836" s="2" t="n">
        <f t="shared" si="488"/>
        <v>0</v>
      </c>
      <c r="F2836" s="2" t="n">
        <f t="shared" si="489"/>
        <v>0</v>
      </c>
      <c r="G2836" s="2" t="n">
        <f t="shared" si="490"/>
        <v>0</v>
      </c>
      <c r="H2836" s="3" t="e">
        <f t="shared" si="491"/>
        <v>#DIV/0!</v>
      </c>
      <c r="I2836" s="3" t="e">
        <f t="shared" si="492"/>
        <v>#DIV/0!</v>
      </c>
      <c r="J2836" s="3" t="e">
        <f t="shared" si="493"/>
        <v>#DIV/0!</v>
      </c>
      <c r="K2836" s="3" t="n">
        <f t="shared" si="494"/>
        <v>0</v>
      </c>
      <c r="L2836" s="3" t="n">
        <f>AM2836/SUM(AM1:AM$2860)</f>
        <v>0</v>
      </c>
      <c r="M2836" t="s">
        <v>6480</v>
      </c>
      <c r="N2836" t="s">
        <v>6513</v>
      </c>
      <c r="O2836" t="s">
        <v>6514</v>
      </c>
      <c r="P2836" s="2" t="n">
        <v>2838837.6974444301</v>
      </c>
      <c r="Q2836" s="2" t="n">
        <v>1451247.41907388</v>
      </c>
      <c r="R2836" s="2"/>
      <c r="S2836" s="2" t="n">
        <v>-774253.11532594997</v>
      </c>
      <c r="T2836" s="2"/>
      <c r="U2836" s="2" t="n">
        <v>6493.5588681743102</v>
      </c>
      <c r="V2836" s="2"/>
      <c r="W2836" s="2"/>
      <c r="X2836" s="2"/>
      <c r="Y2836" s="2"/>
      <c r="Z2836" s="2"/>
      <c r="AA2836" s="2" t="n">
        <v>0</v>
      </c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</row>
    <row r="2837">
      <c r="A2837" t="str">
        <f t="shared" si="484"/>
        <v>Ships</v>
      </c>
      <c r="B2837" t="str">
        <f t="shared" si="485"/>
        <v>1924</v>
      </c>
      <c r="C2837" t="str">
        <f t="shared" si="486"/>
        <v>REPAIR SHIPS</v>
      </c>
      <c r="D2837" s="2" t="n">
        <f t="shared" si="487"/>
        <v>4942234.9410149604</v>
      </c>
      <c r="E2837" s="2" t="n">
        <f t="shared" si="488"/>
        <v>0</v>
      </c>
      <c r="F2837" s="2" t="n">
        <f t="shared" si="489"/>
        <v>0</v>
      </c>
      <c r="G2837" s="2" t="n">
        <f t="shared" si="490"/>
        <v>0</v>
      </c>
      <c r="H2837" s="3" t="e">
        <f t="shared" si="491"/>
        <v>#DIV/0!</v>
      </c>
      <c r="I2837" s="3" t="n">
        <f t="shared" si="492"/>
        <v>-1</v>
      </c>
      <c r="J2837" s="3" t="e">
        <f t="shared" si="493"/>
        <v>#DIV/0!</v>
      </c>
      <c r="K2837" s="3" t="n">
        <f t="shared" si="494"/>
        <v>0</v>
      </c>
      <c r="L2837" s="3" t="n">
        <f>AM2837/SUM(AM1:AM$2860)</f>
        <v>0</v>
      </c>
      <c r="M2837" t="s">
        <v>6480</v>
      </c>
      <c r="N2837" t="s">
        <v>6515</v>
      </c>
      <c r="O2837" t="s">
        <v>6516</v>
      </c>
      <c r="P2837" s="2"/>
      <c r="Q2837" s="2"/>
      <c r="R2837" s="2"/>
      <c r="S2837" s="2"/>
      <c r="T2837" s="2"/>
      <c r="U2837" s="2"/>
      <c r="V2837" s="2" t="n">
        <v>3426255.2306931098</v>
      </c>
      <c r="W2837" s="2" t="n">
        <v>32045997.964196101</v>
      </c>
      <c r="X2837" s="2" t="n">
        <v>128975066.527851</v>
      </c>
      <c r="Y2837" s="2" t="n">
        <v>45936462.333846703</v>
      </c>
      <c r="Z2837" s="2" t="n">
        <v>72397949.777967393</v>
      </c>
      <c r="AA2837" s="2" t="n">
        <v>63021014.186590299</v>
      </c>
      <c r="AB2837" s="2" t="n">
        <v>37418435.705448702</v>
      </c>
      <c r="AC2837" s="2" t="n">
        <v>17475872.684480701</v>
      </c>
      <c r="AD2837" s="2" t="n">
        <v>24296304.555032499</v>
      </c>
      <c r="AE2837" s="2" t="n">
        <v>4942234.9410149604</v>
      </c>
      <c r="AF2837" s="2" t="n">
        <v>281853.13344388799</v>
      </c>
      <c r="AG2837" s="2"/>
      <c r="AH2837" s="2"/>
      <c r="AI2837" s="2" t="n">
        <v>-1748831.87577254</v>
      </c>
      <c r="AJ2837" s="2" t="n">
        <v>-435151.51455736998</v>
      </c>
      <c r="AK2837" s="2"/>
      <c r="AL2837" s="2"/>
      <c r="AM2837" s="2"/>
    </row>
    <row r="2838">
      <c r="A2838" t="str">
        <f t="shared" si="484"/>
        <v>Ships</v>
      </c>
      <c r="B2838" t="str">
        <f t="shared" si="485"/>
        <v>1925</v>
      </c>
      <c r="C2838" t="str">
        <f t="shared" si="486"/>
        <v>SPECIAL SERVICE VESSELS</v>
      </c>
      <c r="D2838" s="2" t="n">
        <f t="shared" si="487"/>
        <v>10125355.780857</v>
      </c>
      <c r="E2838" s="2" t="n">
        <f t="shared" si="488"/>
        <v>193766510.29469001</v>
      </c>
      <c r="F2838" s="2" t="n">
        <f t="shared" si="489"/>
        <v>823470686.40240002</v>
      </c>
      <c r="G2838" s="2" t="n">
        <f t="shared" si="490"/>
        <v>12826164.8402679</v>
      </c>
      <c r="H2838" s="3" t="n">
        <f t="shared" si="491"/>
        <v>3.2498091396187281</v>
      </c>
      <c r="I2838" s="3" t="n">
        <f t="shared" si="492"/>
        <v>80.327580405545234</v>
      </c>
      <c r="J2838" s="3" t="n">
        <f t="shared" si="493"/>
        <v>1.5575739430753972E-2</v>
      </c>
      <c r="K2838" s="3" t="n">
        <f t="shared" si="494"/>
        <v>6.6478473472443463E-3</v>
      </c>
      <c r="L2838" s="3" t="n">
        <f>AM2838/SUM(AM1:AM$2860)</f>
        <v>1.4593780994198925E-4</v>
      </c>
      <c r="M2838" t="s">
        <v>6480</v>
      </c>
      <c r="N2838" t="s">
        <v>6517</v>
      </c>
      <c r="O2838" t="s">
        <v>6518</v>
      </c>
      <c r="P2838" s="2" t="n">
        <v>9296527.7783500198</v>
      </c>
      <c r="Q2838" s="2" t="n">
        <v>17450432.292466398</v>
      </c>
      <c r="R2838" s="2" t="n">
        <v>46205456.3215646</v>
      </c>
      <c r="S2838" s="2" t="n">
        <v>14775831.372976299</v>
      </c>
      <c r="T2838" s="2" t="n">
        <v>42379254.423298702</v>
      </c>
      <c r="U2838" s="2" t="n">
        <v>52294369.1693286</v>
      </c>
      <c r="V2838" s="2" t="n">
        <v>44775174.858600497</v>
      </c>
      <c r="W2838" s="2" t="n">
        <v>46771198.911407404</v>
      </c>
      <c r="X2838" s="2" t="n">
        <v>118847034.402422</v>
      </c>
      <c r="Y2838" s="2" t="n">
        <v>36922513.647968903</v>
      </c>
      <c r="Z2838" s="2" t="n">
        <v>26656611.934566099</v>
      </c>
      <c r="AA2838" s="2" t="n">
        <v>19557475.6530535</v>
      </c>
      <c r="AB2838" s="2" t="n">
        <v>183193985.44329301</v>
      </c>
      <c r="AC2838" s="2" t="n">
        <v>4081281.4325153702</v>
      </c>
      <c r="AD2838" s="2" t="n">
        <v>5110394.9089582497</v>
      </c>
      <c r="AE2838" s="2" t="n">
        <v>10125355.780857</v>
      </c>
      <c r="AF2838" s="2" t="n">
        <v>16873079.0726295</v>
      </c>
      <c r="AG2838" s="2" t="n">
        <v>127478340.170185</v>
      </c>
      <c r="AH2838" s="2" t="n">
        <v>143073943.871777</v>
      </c>
      <c r="AI2838" s="2" t="n">
        <v>1527361331.9662199</v>
      </c>
      <c r="AJ2838" s="2" t="n">
        <v>176674534.97805399</v>
      </c>
      <c r="AK2838" s="2" t="n">
        <v>193766510.29469001</v>
      </c>
      <c r="AL2838" s="2" t="n">
        <v>823470686.40240002</v>
      </c>
      <c r="AM2838" s="2" t="n">
        <v>12826164.8402679</v>
      </c>
    </row>
    <row r="2839">
      <c r="A2839" t="str">
        <f t="shared" si="484"/>
        <v>Ships</v>
      </c>
      <c r="B2839" t="str">
        <f t="shared" si="485"/>
        <v>1926</v>
      </c>
      <c r="C2839" t="str">
        <f t="shared" si="486"/>
        <v>Lightships</v>
      </c>
      <c r="D2839" s="2" t="n">
        <f t="shared" si="487"/>
        <v>0</v>
      </c>
      <c r="E2839" s="2" t="n">
        <f t="shared" si="488"/>
        <v>0</v>
      </c>
      <c r="F2839" s="2" t="n">
        <f t="shared" si="489"/>
        <v>0</v>
      </c>
      <c r="G2839" s="2" t="n">
        <f t="shared" si="490"/>
        <v>0</v>
      </c>
      <c r="H2839" s="3" t="e">
        <f t="shared" si="491"/>
        <v>#DIV/0!</v>
      </c>
      <c r="I2839" s="3" t="e">
        <f t="shared" si="492"/>
        <v>#DIV/0!</v>
      </c>
      <c r="J2839" s="3" t="e">
        <f t="shared" si="493"/>
        <v>#DIV/0!</v>
      </c>
      <c r="K2839" s="3" t="n">
        <f t="shared" si="494"/>
        <v>0</v>
      </c>
      <c r="L2839" s="3" t="n">
        <f>AM2839/SUM(AM1:AM$2860)</f>
        <v>0</v>
      </c>
      <c r="M2839" t="s">
        <v>6480</v>
      </c>
      <c r="N2839" t="s">
        <v>6519</v>
      </c>
      <c r="O2839" t="s">
        <v>6520</v>
      </c>
      <c r="P2839" s="2"/>
      <c r="Q2839" s="2"/>
      <c r="R2839" s="2"/>
      <c r="S2839" s="2"/>
      <c r="T2839" s="2" t="n">
        <v>71776.827526399997</v>
      </c>
      <c r="U2839" s="2" t="n">
        <v>1408048.4064583499</v>
      </c>
      <c r="V2839" s="2"/>
      <c r="W2839" s="2"/>
      <c r="X2839" s="2"/>
      <c r="Y2839" s="2" t="n">
        <v>0</v>
      </c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</row>
    <row r="2840">
      <c r="A2840" t="str">
        <f t="shared" si="484"/>
        <v>Ships</v>
      </c>
      <c r="B2840" t="str">
        <f t="shared" si="485"/>
        <v>1927</v>
      </c>
      <c r="C2840" t="str">
        <f t="shared" si="486"/>
        <v>Cable Ships</v>
      </c>
      <c r="D2840" s="2" t="n">
        <f t="shared" si="487"/>
        <v>0</v>
      </c>
      <c r="E2840" s="2" t="n">
        <f t="shared" si="488"/>
        <v>0</v>
      </c>
      <c r="F2840" s="2" t="n">
        <f t="shared" si="489"/>
        <v>0</v>
      </c>
      <c r="G2840" s="2" t="n">
        <f t="shared" si="490"/>
        <v>0</v>
      </c>
      <c r="H2840" s="3" t="e">
        <f t="shared" si="491"/>
        <v>#DIV/0!</v>
      </c>
      <c r="I2840" s="3" t="e">
        <f t="shared" si="492"/>
        <v>#DIV/0!</v>
      </c>
      <c r="J2840" s="3" t="e">
        <f t="shared" si="493"/>
        <v>#DIV/0!</v>
      </c>
      <c r="K2840" s="3" t="n">
        <f t="shared" si="494"/>
        <v>0</v>
      </c>
      <c r="L2840" s="3" t="n">
        <f>AM2840/SUM(AM1:AM$2860)</f>
        <v>0</v>
      </c>
      <c r="M2840" t="s">
        <v>6480</v>
      </c>
      <c r="N2840" t="s">
        <v>6521</v>
      </c>
      <c r="O2840" t="s">
        <v>6522</v>
      </c>
      <c r="P2840" s="2" t="n">
        <v>839337.83052403899</v>
      </c>
      <c r="Q2840" s="2" t="n">
        <v>15016616.954893401</v>
      </c>
      <c r="R2840" s="2" t="n">
        <v>11358623.5487295</v>
      </c>
      <c r="S2840" s="2" t="n">
        <v>3310159.3485062001</v>
      </c>
      <c r="T2840" s="2" t="n">
        <v>1787362.5987453901</v>
      </c>
      <c r="U2840" s="2"/>
      <c r="V2840" s="2" t="n">
        <v>-15480.148321128499</v>
      </c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</row>
    <row r="2841">
      <c r="A2841" t="str">
        <f t="shared" si="484"/>
        <v>Ships</v>
      </c>
      <c r="B2841" t="str">
        <f t="shared" si="485"/>
        <v>1928</v>
      </c>
      <c r="C2841" t="str">
        <f t="shared" si="486"/>
        <v>SALVAGE VESSELS</v>
      </c>
      <c r="D2841" s="2" t="n">
        <f t="shared" si="487"/>
        <v>0</v>
      </c>
      <c r="E2841" s="2" t="n">
        <f t="shared" si="488"/>
        <v>0</v>
      </c>
      <c r="F2841" s="2" t="n">
        <f t="shared" si="489"/>
        <v>0</v>
      </c>
      <c r="G2841" s="2" t="n">
        <f t="shared" si="490"/>
        <v>0</v>
      </c>
      <c r="H2841" s="3" t="e">
        <f t="shared" si="491"/>
        <v>#DIV/0!</v>
      </c>
      <c r="I2841" s="3" t="e">
        <f t="shared" si="492"/>
        <v>#DIV/0!</v>
      </c>
      <c r="J2841" s="3" t="e">
        <f t="shared" si="493"/>
        <v>#DIV/0!</v>
      </c>
      <c r="K2841" s="3" t="n">
        <f t="shared" si="494"/>
        <v>0</v>
      </c>
      <c r="L2841" s="3" t="n">
        <f>AM2841/SUM(AM1:AM$2860)</f>
        <v>0</v>
      </c>
      <c r="M2841" t="s">
        <v>6480</v>
      </c>
      <c r="N2841" t="s">
        <v>6523</v>
      </c>
      <c r="O2841" t="s">
        <v>6524</v>
      </c>
      <c r="P2841" s="2"/>
      <c r="Q2841" s="2" t="n">
        <v>1853874.79685092</v>
      </c>
      <c r="R2841" s="2" t="n">
        <v>24644575.542266101</v>
      </c>
      <c r="S2841" s="2" t="n">
        <v>17266508.5605154</v>
      </c>
      <c r="T2841" s="2" t="n">
        <v>696494.34590513702</v>
      </c>
      <c r="U2841" s="2" t="n">
        <v>1404473.9174059699</v>
      </c>
      <c r="V2841" s="2" t="n">
        <v>10578202.484520501</v>
      </c>
      <c r="W2841" s="2" t="n">
        <v>7115725.4079122301</v>
      </c>
      <c r="X2841" s="2" t="n">
        <v>1514170.2822420001</v>
      </c>
      <c r="Y2841" s="2" t="n">
        <v>8049951.4497820297</v>
      </c>
      <c r="Z2841" s="2" t="n">
        <v>191496.64582776299</v>
      </c>
      <c r="AA2841" s="2" t="n">
        <v>3398.3146623962698</v>
      </c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</row>
    <row r="2842">
      <c r="A2842" t="str">
        <f t="shared" si="484"/>
        <v>Ships</v>
      </c>
      <c r="B2842" t="str">
        <f t="shared" si="485"/>
        <v>1929</v>
      </c>
      <c r="C2842" t="str">
        <f t="shared" si="486"/>
        <v>RESCUE VESSELS</v>
      </c>
      <c r="D2842" s="2" t="n">
        <f t="shared" si="487"/>
        <v>-174.495632058155</v>
      </c>
      <c r="E2842" s="2" t="n">
        <f t="shared" si="488"/>
        <v>0</v>
      </c>
      <c r="F2842" s="2" t="n">
        <f t="shared" si="489"/>
        <v>0</v>
      </c>
      <c r="G2842" s="2" t="n">
        <f t="shared" si="490"/>
        <v>0</v>
      </c>
      <c r="H2842" s="3" t="e">
        <f t="shared" si="491"/>
        <v>#DIV/0!</v>
      </c>
      <c r="I2842" s="3" t="n">
        <f t="shared" si="492"/>
        <v>-1</v>
      </c>
      <c r="J2842" s="3" t="e">
        <f t="shared" si="493"/>
        <v>#DIV/0!</v>
      </c>
      <c r="K2842" s="3" t="n">
        <f t="shared" si="494"/>
        <v>0</v>
      </c>
      <c r="L2842" s="3" t="n">
        <f>AM2842/SUM(AM1:AM$2860)</f>
        <v>0</v>
      </c>
      <c r="M2842" t="s">
        <v>6480</v>
      </c>
      <c r="N2842" t="s">
        <v>6525</v>
      </c>
      <c r="O2842" t="s">
        <v>6526</v>
      </c>
      <c r="P2842" s="2"/>
      <c r="Q2842" s="2"/>
      <c r="R2842" s="2"/>
      <c r="S2842" s="2"/>
      <c r="T2842" s="2"/>
      <c r="U2842" s="2" t="n">
        <v>27137.821165838301</v>
      </c>
      <c r="V2842" s="2" t="n">
        <v>0</v>
      </c>
      <c r="W2842" s="2" t="n">
        <v>212905.254143614</v>
      </c>
      <c r="X2842" s="2" t="n">
        <v>64743.243013370098</v>
      </c>
      <c r="Y2842" s="2" t="n">
        <v>23884.868504687001</v>
      </c>
      <c r="Z2842" s="2"/>
      <c r="AA2842" s="2" t="n">
        <v>372186.03493725701</v>
      </c>
      <c r="AB2842" s="2"/>
      <c r="AC2842" s="2"/>
      <c r="AD2842" s="2"/>
      <c r="AE2842" s="2" t="n">
        <v>-174.495632058155</v>
      </c>
      <c r="AF2842" s="2"/>
      <c r="AG2842" s="2"/>
      <c r="AH2842" s="2"/>
      <c r="AI2842" s="2" t="n">
        <v>-698.00208034254501</v>
      </c>
      <c r="AJ2842" s="2"/>
      <c r="AK2842" s="2"/>
      <c r="AL2842" s="2"/>
      <c r="AM2842" s="2"/>
    </row>
    <row r="2843">
      <c r="A2843" t="str">
        <f t="shared" si="484"/>
        <v>Ships</v>
      </c>
      <c r="B2843" t="str">
        <f t="shared" si="485"/>
        <v>1930</v>
      </c>
      <c r="C2843" t="str">
        <f t="shared" si="486"/>
        <v>BARGES AND LIGHTERS, CARGO</v>
      </c>
      <c r="D2843" s="2" t="n">
        <f t="shared" si="487"/>
        <v>0</v>
      </c>
      <c r="E2843" s="2" t="n">
        <f t="shared" si="488"/>
        <v>0</v>
      </c>
      <c r="F2843" s="2" t="n">
        <f t="shared" si="489"/>
        <v>71069916</v>
      </c>
      <c r="G2843" s="2" t="n">
        <f t="shared" si="490"/>
        <v>5701747.65545318</v>
      </c>
      <c r="H2843" s="3" t="e">
        <f t="shared" si="491"/>
        <v>#DIV/0!</v>
      </c>
      <c r="I2843" s="3" t="e">
        <f t="shared" si="492"/>
        <v>#DIV/0!</v>
      </c>
      <c r="J2843" s="3" t="n">
        <f t="shared" si="493"/>
        <v>8.0227302582617094E-2</v>
      </c>
      <c r="K2843" s="3" t="n">
        <f t="shared" si="494"/>
        <v>5.7374471289753197E-4</v>
      </c>
      <c r="L2843" s="3" t="n">
        <f>AM2843/SUM(AM1:AM$2860)</f>
        <v>6.4875243382676566E-5</v>
      </c>
      <c r="M2843" t="s">
        <v>6480</v>
      </c>
      <c r="N2843" t="s">
        <v>6527</v>
      </c>
      <c r="O2843" t="s">
        <v>6528</v>
      </c>
      <c r="P2843" s="2"/>
      <c r="Q2843" s="2" t="n">
        <v>59243.7314623563</v>
      </c>
      <c r="R2843" s="2" t="n">
        <v>189927.72228315601</v>
      </c>
      <c r="S2843" s="2" t="n">
        <v>10811504.9891869</v>
      </c>
      <c r="T2843" s="2" t="n">
        <v>13136084.6494736</v>
      </c>
      <c r="U2843" s="2" t="n">
        <v>7435080.1507636895</v>
      </c>
      <c r="V2843" s="2" t="n">
        <v>19259255.790191699</v>
      </c>
      <c r="W2843" s="2" t="n">
        <v>72175957.560887799</v>
      </c>
      <c r="X2843" s="2" t="n">
        <v>1518965.1711652</v>
      </c>
      <c r="Y2843" s="2" t="n">
        <v>266083.16196830902</v>
      </c>
      <c r="Z2843" s="2" t="n">
        <v>941989.05404038401</v>
      </c>
      <c r="AA2843" s="2" t="n">
        <v>0</v>
      </c>
      <c r="AB2843" s="2" t="n">
        <v>25498.965512754799</v>
      </c>
      <c r="AC2843" s="2"/>
      <c r="AD2843" s="2" t="n">
        <v>77526.341723187099</v>
      </c>
      <c r="AE2843" s="2"/>
      <c r="AF2843" s="2" t="n">
        <v>1872053.92688997</v>
      </c>
      <c r="AG2843" s="2" t="n">
        <v>1875873.0304995</v>
      </c>
      <c r="AH2843" s="2" t="n">
        <v>3013185.65560603</v>
      </c>
      <c r="AI2843" s="2" t="n">
        <v>4120.3883856364801</v>
      </c>
      <c r="AJ2843" s="2"/>
      <c r="AK2843" s="2"/>
      <c r="AL2843" s="2" t="n">
        <v>71069916</v>
      </c>
      <c r="AM2843" s="2" t="n">
        <v>5701747.65545318</v>
      </c>
    </row>
    <row r="2844">
      <c r="A2844" t="str">
        <f t="shared" si="484"/>
        <v>Ships</v>
      </c>
      <c r="B2844" t="str">
        <f t="shared" si="485"/>
        <v>1935</v>
      </c>
      <c r="C2844" t="str">
        <f t="shared" si="486"/>
        <v>BARGES &amp; LIGHTERS SPECIAL PURPOSE</v>
      </c>
      <c r="D2844" s="2" t="n">
        <f t="shared" si="487"/>
        <v>346404.05571412802</v>
      </c>
      <c r="E2844" s="2" t="n">
        <f t="shared" si="488"/>
        <v>43955692.845346197</v>
      </c>
      <c r="F2844" s="2" t="n">
        <f t="shared" si="489"/>
        <v>1031420.6875</v>
      </c>
      <c r="G2844" s="2" t="n">
        <f t="shared" si="490"/>
        <v>64858289.8016017</v>
      </c>
      <c r="H2844" s="3" t="n">
        <f t="shared" si="491"/>
        <v>-0.97653499192632565</v>
      </c>
      <c r="I2844" s="3" t="n">
        <f t="shared" si="492"/>
        <v>1.9775075392049857</v>
      </c>
      <c r="J2844" s="3" t="n">
        <f t="shared" si="493"/>
        <v>62.88247907728892</v>
      </c>
      <c r="K2844" s="3" t="n">
        <f t="shared" si="494"/>
        <v>8.3266197504196082E-6</v>
      </c>
      <c r="L2844" s="3" t="n">
        <f>AM2844/SUM(AM1:AM$2860)</f>
        <v>7.3796625009155169E-4</v>
      </c>
      <c r="M2844" t="s">
        <v>6480</v>
      </c>
      <c r="N2844" t="s">
        <v>6529</v>
      </c>
      <c r="O2844" t="s">
        <v>6530</v>
      </c>
      <c r="P2844" s="2" t="n">
        <v>90275.685070752894</v>
      </c>
      <c r="Q2844" s="2" t="n">
        <v>327965.38475027098</v>
      </c>
      <c r="R2844" s="2" t="n">
        <v>179249.52916444</v>
      </c>
      <c r="S2844" s="2" t="n">
        <v>42406.897043472003</v>
      </c>
      <c r="T2844" s="2" t="n">
        <v>105730.03068298</v>
      </c>
      <c r="U2844" s="2" t="n">
        <v>333080.01379839401</v>
      </c>
      <c r="V2844" s="2" t="n">
        <v>1476979.7981757501</v>
      </c>
      <c r="W2844" s="2" t="n">
        <v>590277.483312111</v>
      </c>
      <c r="X2844" s="2" t="n">
        <v>1748872.7028870699</v>
      </c>
      <c r="Y2844" s="2" t="n">
        <v>34992737.936768003</v>
      </c>
      <c r="Z2844" s="2" t="n">
        <v>32657599.221710201</v>
      </c>
      <c r="AA2844" s="2" t="n">
        <v>13119794.7910122</v>
      </c>
      <c r="AB2844" s="2" t="n">
        <v>9065202.4877078608</v>
      </c>
      <c r="AC2844" s="2" t="n">
        <v>1819433.1270512999</v>
      </c>
      <c r="AD2844" s="2" t="n">
        <v>601759.78076047997</v>
      </c>
      <c r="AE2844" s="2" t="n">
        <v>346404.05571412802</v>
      </c>
      <c r="AF2844" s="2" t="n">
        <v>942526.678554827</v>
      </c>
      <c r="AG2844" s="2" t="n">
        <v>691115.24685619003</v>
      </c>
      <c r="AH2844" s="2" t="n">
        <v>96127638.206750497</v>
      </c>
      <c r="AI2844" s="2" t="n">
        <v>44767497.901544698</v>
      </c>
      <c r="AJ2844" s="2" t="n">
        <v>44340293.435291201</v>
      </c>
      <c r="AK2844" s="2" t="n">
        <v>43955692.845346197</v>
      </c>
      <c r="AL2844" s="2" t="n">
        <v>1031420.6875</v>
      </c>
      <c r="AM2844" s="2" t="n">
        <v>64858289.8016017</v>
      </c>
    </row>
    <row r="2845">
      <c r="A2845" t="str">
        <f t="shared" si="484"/>
        <v>Ships</v>
      </c>
      <c r="B2845" t="str">
        <f t="shared" si="485"/>
        <v>1940</v>
      </c>
      <c r="C2845" t="str">
        <f t="shared" si="486"/>
        <v>SMALL CRAFT</v>
      </c>
      <c r="D2845" s="2" t="n">
        <f t="shared" si="487"/>
        <v>267559744.62509099</v>
      </c>
      <c r="E2845" s="2" t="n">
        <f t="shared" si="488"/>
        <v>250769201.58335501</v>
      </c>
      <c r="F2845" s="2" t="n">
        <f t="shared" si="489"/>
        <v>201865303.26550001</v>
      </c>
      <c r="G2845" s="2" t="n">
        <f t="shared" si="490"/>
        <v>107523522.458221</v>
      </c>
      <c r="H2845" s="3" t="n">
        <f t="shared" si="491"/>
        <v>-0.19501556813626286</v>
      </c>
      <c r="I2845" s="3" t="n">
        <f t="shared" si="492"/>
        <v>-0.24553185850750114</v>
      </c>
      <c r="J2845" s="3" t="n">
        <f t="shared" si="493"/>
        <v>0.53264984481658284</v>
      </c>
      <c r="K2845" s="3" t="n">
        <f t="shared" si="494"/>
        <v>1.629650870363172E-3</v>
      </c>
      <c r="L2845" s="3" t="n">
        <f>AM2845/SUM(AM1:AM$2860)</f>
        <v>1.2234169434293123E-3</v>
      </c>
      <c r="M2845" t="s">
        <v>6480</v>
      </c>
      <c r="N2845" t="s">
        <v>6531</v>
      </c>
      <c r="O2845" t="s">
        <v>6532</v>
      </c>
      <c r="P2845" s="2" t="n">
        <v>32252682.988416199</v>
      </c>
      <c r="Q2845" s="2" t="n">
        <v>29624274.538770601</v>
      </c>
      <c r="R2845" s="2" t="n">
        <v>103643217.950399</v>
      </c>
      <c r="S2845" s="2" t="n">
        <v>85009831.317313507</v>
      </c>
      <c r="T2845" s="2" t="n">
        <v>148534034.828585</v>
      </c>
      <c r="U2845" s="2" t="n">
        <v>146937682.17451701</v>
      </c>
      <c r="V2845" s="2" t="n">
        <v>91755694.473295495</v>
      </c>
      <c r="W2845" s="2" t="n">
        <v>242206624.66454399</v>
      </c>
      <c r="X2845" s="2" t="n">
        <v>174632426.00935</v>
      </c>
      <c r="Y2845" s="2" t="n">
        <v>489886107.98169899</v>
      </c>
      <c r="Z2845" s="2" t="n">
        <v>294222561.91196501</v>
      </c>
      <c r="AA2845" s="2" t="n">
        <v>260700057.65490901</v>
      </c>
      <c r="AB2845" s="2" t="n">
        <v>196550633.97997701</v>
      </c>
      <c r="AC2845" s="2" t="n">
        <v>76311033.157655895</v>
      </c>
      <c r="AD2845" s="2" t="n">
        <v>200589798.42379999</v>
      </c>
      <c r="AE2845" s="2" t="n">
        <v>267559744.62509099</v>
      </c>
      <c r="AF2845" s="2" t="n">
        <v>93604785.244954407</v>
      </c>
      <c r="AG2845" s="2" t="n">
        <v>119760819.783006</v>
      </c>
      <c r="AH2845" s="2" t="n">
        <v>100763819.510638</v>
      </c>
      <c r="AI2845" s="2" t="n">
        <v>136127286.94258699</v>
      </c>
      <c r="AJ2845" s="2" t="n">
        <v>156547778.06517199</v>
      </c>
      <c r="AK2845" s="2" t="n">
        <v>250769201.58335501</v>
      </c>
      <c r="AL2845" s="2" t="n">
        <v>201865303.26550001</v>
      </c>
      <c r="AM2845" s="2" t="n">
        <v>107523522.458221</v>
      </c>
    </row>
    <row r="2846">
      <c r="A2846" t="str">
        <f t="shared" si="484"/>
        <v>Ships</v>
      </c>
      <c r="B2846" t="str">
        <f t="shared" si="485"/>
        <v>1945</v>
      </c>
      <c r="C2846" t="str">
        <f t="shared" si="486"/>
        <v>PONTOONS AND FLOATING DOCKS</v>
      </c>
      <c r="D2846" s="2" t="n">
        <f t="shared" si="487"/>
        <v>3344037.7079495401</v>
      </c>
      <c r="E2846" s="2" t="n">
        <f t="shared" si="488"/>
        <v>4165292.7073850399</v>
      </c>
      <c r="F2846" s="2" t="n">
        <f t="shared" si="489"/>
        <v>351623.44530000002</v>
      </c>
      <c r="G2846" s="2" t="n">
        <f t="shared" si="490"/>
        <v>113076.48641115001</v>
      </c>
      <c r="H2846" s="3" t="n">
        <f t="shared" si="491"/>
        <v>-0.91558253645018184</v>
      </c>
      <c r="I2846" s="3" t="n">
        <f t="shared" si="492"/>
        <v>-0.89485063387170816</v>
      </c>
      <c r="J2846" s="3" t="n">
        <f t="shared" si="493"/>
        <v>0.3215840352018472</v>
      </c>
      <c r="K2846" s="3" t="n">
        <f t="shared" si="494"/>
        <v>2.8386426216078479E-6</v>
      </c>
      <c r="L2846" s="3" t="n">
        <f>AM2846/SUM(AM1:AM$2860)</f>
        <v>1.2865993060505261E-6</v>
      </c>
      <c r="M2846" t="s">
        <v>6480</v>
      </c>
      <c r="N2846" t="s">
        <v>6533</v>
      </c>
      <c r="O2846" t="s">
        <v>6534</v>
      </c>
      <c r="P2846" s="2" t="n">
        <v>6282952.1074831402</v>
      </c>
      <c r="Q2846" s="2" t="n">
        <v>5683098.0177031001</v>
      </c>
      <c r="R2846" s="2" t="n">
        <v>6469824.9644591697</v>
      </c>
      <c r="S2846" s="2" t="n">
        <v>16079173.364393299</v>
      </c>
      <c r="T2846" s="2" t="n">
        <v>3330097.3220537798</v>
      </c>
      <c r="U2846" s="2" t="n">
        <v>6440158.0805945396</v>
      </c>
      <c r="V2846" s="2" t="n">
        <v>1629136.01037696</v>
      </c>
      <c r="W2846" s="2" t="n">
        <v>2860198.3927401998</v>
      </c>
      <c r="X2846" s="2" t="n">
        <v>2808581.8606271702</v>
      </c>
      <c r="Y2846" s="2" t="n">
        <v>1603758.76465972</v>
      </c>
      <c r="Z2846" s="2" t="n">
        <v>1170460.2320379701</v>
      </c>
      <c r="AA2846" s="2" t="n">
        <v>822222.42787369201</v>
      </c>
      <c r="AB2846" s="2" t="n">
        <v>3762662.3214402599</v>
      </c>
      <c r="AC2846" s="2" t="n">
        <v>3116673.3757400401</v>
      </c>
      <c r="AD2846" s="2" t="n">
        <v>3509421.4505255502</v>
      </c>
      <c r="AE2846" s="2" t="n">
        <v>3344037.7079495401</v>
      </c>
      <c r="AF2846" s="2" t="n">
        <v>91986.583389718304</v>
      </c>
      <c r="AG2846" s="2" t="n">
        <v>566765.45733950799</v>
      </c>
      <c r="AH2846" s="2" t="n">
        <v>1027114.52979164</v>
      </c>
      <c r="AI2846" s="2" t="n">
        <v>1397709.4365613</v>
      </c>
      <c r="AJ2846" s="2" t="n">
        <v>837533.99709355703</v>
      </c>
      <c r="AK2846" s="2" t="n">
        <v>4165292.7073850399</v>
      </c>
      <c r="AL2846" s="2" t="n">
        <v>351623.44530000002</v>
      </c>
      <c r="AM2846" s="2" t="n">
        <v>113076.48641115001</v>
      </c>
    </row>
    <row r="2847">
      <c r="A2847" t="str">
        <f t="shared" si="484"/>
        <v>Ships</v>
      </c>
      <c r="B2847" t="str">
        <f t="shared" si="485"/>
        <v>1950</v>
      </c>
      <c r="C2847" t="str">
        <f t="shared" si="486"/>
        <v>FLOATING DRYDOCKS</v>
      </c>
      <c r="D2847" s="2" t="n">
        <f t="shared" si="487"/>
        <v>11382563.101041401</v>
      </c>
      <c r="E2847" s="2" t="n">
        <f t="shared" si="488"/>
        <v>20766.206238271701</v>
      </c>
      <c r="F2847" s="2" t="n">
        <f t="shared" si="489"/>
        <v>128093794</v>
      </c>
      <c r="G2847" s="2" t="n">
        <f t="shared" si="490"/>
        <v>0</v>
      </c>
      <c r="H2847" s="3" t="n">
        <f t="shared" si="491"/>
        <v>6167.3772437897542</v>
      </c>
      <c r="I2847" s="3" t="n">
        <f t="shared" si="492"/>
        <v>10.253510554954058</v>
      </c>
      <c r="J2847" s="3" t="n">
        <f t="shared" si="493"/>
        <v>0</v>
      </c>
      <c r="K2847" s="3" t="n">
        <f t="shared" si="494"/>
        <v>1.0340962983899629E-3</v>
      </c>
      <c r="L2847" s="3" t="n">
        <f>AM2847/SUM(AM1:AM$2860)</f>
        <v>0</v>
      </c>
      <c r="M2847" t="s">
        <v>6480</v>
      </c>
      <c r="N2847" t="s">
        <v>6535</v>
      </c>
      <c r="O2847" t="s">
        <v>6536</v>
      </c>
      <c r="P2847" s="2"/>
      <c r="Q2847" s="2"/>
      <c r="R2847" s="2"/>
      <c r="S2847" s="2" t="n">
        <v>1118642.1030266101</v>
      </c>
      <c r="T2847" s="2" t="n">
        <v>9587400.7525901701</v>
      </c>
      <c r="U2847" s="2" t="n">
        <v>112840.38279526601</v>
      </c>
      <c r="V2847" s="2" t="n">
        <v>252375.91160572501</v>
      </c>
      <c r="W2847" s="2" t="n">
        <v>708400.47649495199</v>
      </c>
      <c r="X2847" s="2" t="n">
        <v>491066.300657327</v>
      </c>
      <c r="Y2847" s="2" t="n">
        <v>572050.55830728402</v>
      </c>
      <c r="Z2847" s="2" t="n">
        <v>42835.1467835488</v>
      </c>
      <c r="AA2847" s="2" t="n">
        <v>95288.152724508196</v>
      </c>
      <c r="AB2847" s="2" t="n">
        <v>155761.85776147101</v>
      </c>
      <c r="AC2847" s="2" t="n">
        <v>476790.25945709198</v>
      </c>
      <c r="AD2847" s="2" t="n">
        <v>303006.78499436099</v>
      </c>
      <c r="AE2847" s="2" t="n">
        <v>11382563.101041401</v>
      </c>
      <c r="AF2847" s="2" t="n">
        <v>8514438.0404557306</v>
      </c>
      <c r="AG2847" s="2" t="n">
        <v>8280475.4380973801</v>
      </c>
      <c r="AH2847" s="2" t="n">
        <v>571040.55825385603</v>
      </c>
      <c r="AI2847" s="2" t="n">
        <v>-81134.9509570464</v>
      </c>
      <c r="AJ2847" s="2" t="n">
        <v>170320.00092874799</v>
      </c>
      <c r="AK2847" s="2" t="n">
        <v>20766.206238271701</v>
      </c>
      <c r="AL2847" s="2" t="n">
        <v>128093794</v>
      </c>
      <c r="AM2847" s="2" t="n">
        <v>0</v>
      </c>
    </row>
    <row r="2848">
      <c r="A2848" t="str">
        <f t="shared" si="484"/>
        <v>Ships</v>
      </c>
      <c r="B2848" t="str">
        <f t="shared" si="485"/>
        <v>1955</v>
      </c>
      <c r="C2848" t="str">
        <f t="shared" si="486"/>
        <v>DREDGES</v>
      </c>
      <c r="D2848" s="2" t="n">
        <f t="shared" si="487"/>
        <v>0</v>
      </c>
      <c r="E2848" s="2" t="n">
        <f t="shared" si="488"/>
        <v>0</v>
      </c>
      <c r="F2848" s="2" t="n">
        <f t="shared" si="489"/>
        <v>0</v>
      </c>
      <c r="G2848" s="2" t="n">
        <f t="shared" si="490"/>
        <v>0</v>
      </c>
      <c r="H2848" s="3" t="e">
        <f t="shared" si="491"/>
        <v>#DIV/0!</v>
      </c>
      <c r="I2848" s="3" t="e">
        <f t="shared" si="492"/>
        <v>#DIV/0!</v>
      </c>
      <c r="J2848" s="3" t="e">
        <f t="shared" si="493"/>
        <v>#DIV/0!</v>
      </c>
      <c r="K2848" s="3" t="n">
        <f t="shared" si="494"/>
        <v>0</v>
      </c>
      <c r="L2848" s="3" t="n">
        <f>AM2848/SUM(AM1:AM$2860)</f>
        <v>0</v>
      </c>
      <c r="M2848" t="s">
        <v>6480</v>
      </c>
      <c r="N2848" t="s">
        <v>6537</v>
      </c>
      <c r="O2848" t="s">
        <v>6538</v>
      </c>
      <c r="P2848" s="2"/>
      <c r="Q2848" s="2"/>
      <c r="R2848" s="2"/>
      <c r="S2848" s="2"/>
      <c r="T2848" s="2"/>
      <c r="U2848" s="2"/>
      <c r="V2848" s="2" t="n">
        <v>8420.9658000503005</v>
      </c>
      <c r="W2848" s="2" t="n">
        <v>447.70877454874301</v>
      </c>
      <c r="X2848" s="2"/>
      <c r="Y2848" s="2"/>
      <c r="Z2848" s="2" t="n">
        <v>156965.80152900601</v>
      </c>
      <c r="AA2848" s="2"/>
      <c r="AB2848" s="2"/>
      <c r="AC2848" s="2"/>
      <c r="AD2848" s="2" t="n">
        <v>22302248.196261998</v>
      </c>
      <c r="AE2848" s="2" t="n">
        <v>0</v>
      </c>
      <c r="AF2848" s="2"/>
      <c r="AG2848" s="2"/>
      <c r="AH2848" s="2" t="n">
        <v>-262472.140371243</v>
      </c>
      <c r="AI2848" s="2" t="n">
        <v>59447.158228105101</v>
      </c>
      <c r="AJ2848" s="2"/>
      <c r="AK2848" s="2"/>
      <c r="AL2848" s="2"/>
      <c r="AM2848" s="2"/>
    </row>
    <row r="2849">
      <c r="A2849" t="str">
        <f t="shared" si="484"/>
        <v>Ships</v>
      </c>
      <c r="B2849" t="str">
        <f t="shared" si="485"/>
        <v>1990</v>
      </c>
      <c r="C2849" t="str">
        <f t="shared" si="486"/>
        <v>MISCELLANEOUS VESSELS</v>
      </c>
      <c r="D2849" s="2" t="n">
        <f t="shared" si="487"/>
        <v>578090264.15594494</v>
      </c>
      <c r="E2849" s="2" t="n">
        <f t="shared" si="488"/>
        <v>226909656.47696799</v>
      </c>
      <c r="F2849" s="2" t="n">
        <f t="shared" si="489"/>
        <v>19253999.672499999</v>
      </c>
      <c r="G2849" s="2" t="n">
        <f t="shared" si="490"/>
        <v>20548115.0893833</v>
      </c>
      <c r="H2849" s="3" t="n">
        <f t="shared" si="491"/>
        <v>-0.91514684755404252</v>
      </c>
      <c r="I2849" s="3" t="n">
        <f t="shared" si="492"/>
        <v>-0.9666937831921244</v>
      </c>
      <c r="J2849" s="3" t="n">
        <f t="shared" si="493"/>
        <v>1.0672128097483897</v>
      </c>
      <c r="K2849" s="3" t="n">
        <f t="shared" si="494"/>
        <v>1.5543680274263566E-4</v>
      </c>
      <c r="L2849" s="3" t="n">
        <f>AM2849/SUM(AM1:AM$2860)</f>
        <v>2.3379918720254858E-4</v>
      </c>
      <c r="M2849" t="s">
        <v>6480</v>
      </c>
      <c r="N2849" t="s">
        <v>1</v>
      </c>
      <c r="O2849" t="s">
        <v>6539</v>
      </c>
      <c r="P2849" s="2" t="n">
        <v>403290915.73391002</v>
      </c>
      <c r="Q2849" s="2" t="n">
        <v>-17536767.616327699</v>
      </c>
      <c r="R2849" s="2" t="n">
        <v>10273907.9685142</v>
      </c>
      <c r="S2849" s="2" t="n">
        <v>30633203.957020499</v>
      </c>
      <c r="T2849" s="2" t="n">
        <v>22228667.9659799</v>
      </c>
      <c r="U2849" s="2" t="n">
        <v>8985272.2432423402</v>
      </c>
      <c r="V2849" s="2" t="n">
        <v>35030387.857339203</v>
      </c>
      <c r="W2849" s="2" t="n">
        <v>40099915.480203897</v>
      </c>
      <c r="X2849" s="2" t="n">
        <v>20170433.706319001</v>
      </c>
      <c r="Y2849" s="2" t="n">
        <v>93055104.450753495</v>
      </c>
      <c r="Z2849" s="2" t="n">
        <v>239482547.855032</v>
      </c>
      <c r="AA2849" s="2" t="n">
        <v>676789621.00713801</v>
      </c>
      <c r="AB2849" s="2" t="n">
        <v>887379247.68639803</v>
      </c>
      <c r="AC2849" s="2" t="n">
        <v>42258510.300980598</v>
      </c>
      <c r="AD2849" s="2" t="n">
        <v>123924863.452997</v>
      </c>
      <c r="AE2849" s="2" t="n">
        <v>578090264.15594494</v>
      </c>
      <c r="AF2849" s="2" t="n">
        <v>63995085.077836998</v>
      </c>
      <c r="AG2849" s="2" t="n">
        <v>112700848.01706199</v>
      </c>
      <c r="AH2849" s="2" t="n">
        <v>40461174.8992199</v>
      </c>
      <c r="AI2849" s="2" t="n">
        <v>73179444.732810006</v>
      </c>
      <c r="AJ2849" s="2" t="n">
        <v>61601307.666669898</v>
      </c>
      <c r="AK2849" s="2" t="n">
        <v>226909656.47696799</v>
      </c>
      <c r="AL2849" s="2" t="n">
        <v>19253999.672499999</v>
      </c>
      <c r="AM2849" s="2" t="n">
        <v>20548115.0893833</v>
      </c>
    </row>
    <row r="2850">
      <c r="A2850" t="str">
        <f t="shared" si="484"/>
        <v>Ships</v>
      </c>
      <c r="B2850" t="str">
        <f t="shared" si="485"/>
        <v>2010</v>
      </c>
      <c r="C2850" t="str">
        <f t="shared" si="486"/>
        <v>SHIP AND BOAT PROPULSION COMPONENTS</v>
      </c>
      <c r="D2850" s="2" t="n">
        <f t="shared" si="487"/>
        <v>654995211.68368804</v>
      </c>
      <c r="E2850" s="2" t="n">
        <f t="shared" si="488"/>
        <v>1432956510.07181</v>
      </c>
      <c r="F2850" s="2" t="n">
        <f t="shared" si="489"/>
        <v>599712295.48189998</v>
      </c>
      <c r="G2850" s="2" t="n">
        <f t="shared" si="490"/>
        <v>87448418.944080502</v>
      </c>
      <c r="H2850" s="3" t="n">
        <f t="shared" si="491"/>
        <v>-0.58148604562196615</v>
      </c>
      <c r="I2850" s="3" t="n">
        <f t="shared" si="492"/>
        <v>-8.4402015794407759E-2</v>
      </c>
      <c r="J2850" s="3" t="n">
        <f t="shared" si="493"/>
        <v>0.14581728539317534</v>
      </c>
      <c r="K2850" s="3" t="n">
        <f t="shared" si="494"/>
        <v>4.8414544178212136E-3</v>
      </c>
      <c r="L2850" s="3" t="n">
        <f>AM2850/SUM(AM1:AM$2860)</f>
        <v>9.9499974485920545E-4</v>
      </c>
      <c r="M2850" t="s">
        <v>6480</v>
      </c>
      <c r="N2850" t="s">
        <v>21</v>
      </c>
      <c r="O2850" t="s">
        <v>6540</v>
      </c>
      <c r="P2850" s="2" t="n">
        <v>1286659799.16766</v>
      </c>
      <c r="Q2850" s="2" t="n">
        <v>-261136409.672883</v>
      </c>
      <c r="R2850" s="2" t="n">
        <v>494916747.57450497</v>
      </c>
      <c r="S2850" s="2" t="n">
        <v>750529254.95923102</v>
      </c>
      <c r="T2850" s="2" t="n">
        <v>983117327.53513896</v>
      </c>
      <c r="U2850" s="2" t="n">
        <v>361900911.14144599</v>
      </c>
      <c r="V2850" s="2" t="n">
        <v>718556795.88780606</v>
      </c>
      <c r="W2850" s="2" t="n">
        <v>327779903.34841198</v>
      </c>
      <c r="X2850" s="2" t="n">
        <v>468389349.81650501</v>
      </c>
      <c r="Y2850" s="2" t="n">
        <v>765292073.70913196</v>
      </c>
      <c r="Z2850" s="2" t="n">
        <v>977351753.51578999</v>
      </c>
      <c r="AA2850" s="2" t="n">
        <v>758291675.55149603</v>
      </c>
      <c r="AB2850" s="2" t="n">
        <v>615836117.682446</v>
      </c>
      <c r="AC2850" s="2" t="n">
        <v>962670889.86972106</v>
      </c>
      <c r="AD2850" s="2" t="n">
        <v>653475396.34132099</v>
      </c>
      <c r="AE2850" s="2" t="n">
        <v>654995211.68368804</v>
      </c>
      <c r="AF2850" s="2" t="n">
        <v>600884325.34728599</v>
      </c>
      <c r="AG2850" s="2" t="n">
        <v>994325601.98671496</v>
      </c>
      <c r="AH2850" s="2" t="n">
        <v>1062191718.8971</v>
      </c>
      <c r="AI2850" s="2" t="n">
        <v>298238847.89908803</v>
      </c>
      <c r="AJ2850" s="2" t="n">
        <v>202458377.43390399</v>
      </c>
      <c r="AK2850" s="2" t="n">
        <v>1432956510.07181</v>
      </c>
      <c r="AL2850" s="2" t="n">
        <v>599712295.48189998</v>
      </c>
      <c r="AM2850" s="2" t="n">
        <v>87448418.944080502</v>
      </c>
    </row>
    <row r="2851">
      <c r="A2851" t="str">
        <f t="shared" si="484"/>
        <v>Ships</v>
      </c>
      <c r="B2851" t="str">
        <f t="shared" si="485"/>
        <v>2020</v>
      </c>
      <c r="C2851" t="str">
        <f t="shared" si="486"/>
        <v>RIGGING AND RIGGING GEAR</v>
      </c>
      <c r="D2851" s="2" t="n">
        <f t="shared" si="487"/>
        <v>265910.16029292502</v>
      </c>
      <c r="E2851" s="2" t="n">
        <f t="shared" si="488"/>
        <v>327380.77663589799</v>
      </c>
      <c r="F2851" s="2" t="n">
        <f t="shared" si="489"/>
        <v>352363.9375</v>
      </c>
      <c r="G2851" s="2" t="n">
        <f t="shared" si="490"/>
        <v>173955.03282631101</v>
      </c>
      <c r="H2851" s="3" t="n">
        <f t="shared" si="491"/>
        <v>7.6312241423654115E-2</v>
      </c>
      <c r="I2851" s="3" t="n">
        <f t="shared" si="492"/>
        <v>0.32512400846901834</v>
      </c>
      <c r="J2851" s="3" t="n">
        <f t="shared" si="493"/>
        <v>0.49368001180969606</v>
      </c>
      <c r="K2851" s="3" t="n">
        <f t="shared" si="494"/>
        <v>2.8446205868089302E-6</v>
      </c>
      <c r="L2851" s="3" t="n">
        <f>AM2851/SUM(AM1:AM$2860)</f>
        <v>1.9792835064271968E-6</v>
      </c>
      <c r="M2851" t="s">
        <v>6480</v>
      </c>
      <c r="N2851" t="s">
        <v>31</v>
      </c>
      <c r="O2851" t="s">
        <v>6541</v>
      </c>
      <c r="P2851" s="2" t="n">
        <v>345703.21717866202</v>
      </c>
      <c r="Q2851" s="2" t="n">
        <v>1298605.9985953399</v>
      </c>
      <c r="R2851" s="2" t="n">
        <v>907946.13749807002</v>
      </c>
      <c r="S2851" s="2" t="n">
        <v>577453.96578865906</v>
      </c>
      <c r="T2851" s="2" t="n">
        <v>467001.57263751997</v>
      </c>
      <c r="U2851" s="2" t="n">
        <v>678002.32715117501</v>
      </c>
      <c r="V2851" s="2" t="n">
        <v>625343.74454399699</v>
      </c>
      <c r="W2851" s="2" t="n">
        <v>886499.73463525297</v>
      </c>
      <c r="X2851" s="2" t="n">
        <v>26512724.167813599</v>
      </c>
      <c r="Y2851" s="2" t="n">
        <v>5695817.8778934898</v>
      </c>
      <c r="Z2851" s="2" t="n">
        <v>889895.25448467804</v>
      </c>
      <c r="AA2851" s="2" t="n">
        <v>536923.73779614095</v>
      </c>
      <c r="AB2851" s="2" t="n">
        <v>449391.54376725602</v>
      </c>
      <c r="AC2851" s="2" t="n">
        <v>174709.73917206001</v>
      </c>
      <c r="AD2851" s="2" t="n">
        <v>250440.982474802</v>
      </c>
      <c r="AE2851" s="2" t="n">
        <v>265910.16029292502</v>
      </c>
      <c r="AF2851" s="2" t="n">
        <v>180684.78271586201</v>
      </c>
      <c r="AG2851" s="2" t="n">
        <v>624418.29403424799</v>
      </c>
      <c r="AH2851" s="2" t="n">
        <v>94899.982421300199</v>
      </c>
      <c r="AI2851" s="2" t="n">
        <v>81787.425601664203</v>
      </c>
      <c r="AJ2851" s="2"/>
      <c r="AK2851" s="2" t="n">
        <v>327380.77663589799</v>
      </c>
      <c r="AL2851" s="2" t="n">
        <v>352363.9375</v>
      </c>
      <c r="AM2851" s="2" t="n">
        <v>173955.03282631101</v>
      </c>
    </row>
    <row r="2852">
      <c r="A2852" t="str">
        <f t="shared" si="484"/>
        <v>Ships</v>
      </c>
      <c r="B2852" t="str">
        <f t="shared" si="485"/>
        <v>2030</v>
      </c>
      <c r="C2852" t="str">
        <f t="shared" si="486"/>
        <v>DECK MACHINERY</v>
      </c>
      <c r="D2852" s="2" t="n">
        <f t="shared" si="487"/>
        <v>5267143.2978233201</v>
      </c>
      <c r="E2852" s="2" t="n">
        <f t="shared" si="488"/>
        <v>7097035.5625678599</v>
      </c>
      <c r="F2852" s="2" t="n">
        <f t="shared" si="489"/>
        <v>4986658.7012999998</v>
      </c>
      <c r="G2852" s="2" t="n">
        <f t="shared" si="490"/>
        <v>1063896.10791593</v>
      </c>
      <c r="H2852" s="3" t="n">
        <f t="shared" si="491"/>
        <v>-0.2973603334325523</v>
      </c>
      <c r="I2852" s="3" t="n">
        <f t="shared" si="492"/>
        <v>-5.3251749698784989E-2</v>
      </c>
      <c r="J2852" s="3" t="n">
        <f t="shared" si="493"/>
        <v>0.2133484907717019</v>
      </c>
      <c r="K2852" s="3" t="n">
        <f t="shared" si="494"/>
        <v>4.0257104917576489E-5</v>
      </c>
      <c r="L2852" s="3" t="n">
        <f>AM2852/SUM(AM1:AM$2860)</f>
        <v>1.2105151456311245E-5</v>
      </c>
      <c r="M2852" t="s">
        <v>6480</v>
      </c>
      <c r="N2852" t="s">
        <v>6542</v>
      </c>
      <c r="O2852" t="s">
        <v>6543</v>
      </c>
      <c r="P2852" s="2" t="n">
        <v>6187161.9357525297</v>
      </c>
      <c r="Q2852" s="2" t="n">
        <v>1825759.4217882501</v>
      </c>
      <c r="R2852" s="2" t="n">
        <v>1137705.8806221101</v>
      </c>
      <c r="S2852" s="2" t="n">
        <v>1069409.9340776601</v>
      </c>
      <c r="T2852" s="2" t="n">
        <v>1007548.5857232501</v>
      </c>
      <c r="U2852" s="2" t="n">
        <v>1774844.9759184199</v>
      </c>
      <c r="V2852" s="2" t="n">
        <v>1268111.74382536</v>
      </c>
      <c r="W2852" s="2" t="n">
        <v>807205.11379875196</v>
      </c>
      <c r="X2852" s="2" t="n">
        <v>925471.16645495803</v>
      </c>
      <c r="Y2852" s="2" t="n">
        <v>1892042.8497496899</v>
      </c>
      <c r="Z2852" s="2" t="n">
        <v>2439969.19008605</v>
      </c>
      <c r="AA2852" s="2" t="n">
        <v>1864548.2905457099</v>
      </c>
      <c r="AB2852" s="2" t="n">
        <v>2552682.1724913698</v>
      </c>
      <c r="AC2852" s="2" t="n">
        <v>43525663.927526101</v>
      </c>
      <c r="AD2852" s="2" t="n">
        <v>8074285.6702639395</v>
      </c>
      <c r="AE2852" s="2" t="n">
        <v>5267143.2978233201</v>
      </c>
      <c r="AF2852" s="2" t="n">
        <v>364448.17707129399</v>
      </c>
      <c r="AG2852" s="2" t="n">
        <v>2864062.60684693</v>
      </c>
      <c r="AH2852" s="2" t="n">
        <v>682457.90680983395</v>
      </c>
      <c r="AI2852" s="2" t="n">
        <v>699722.81109112897</v>
      </c>
      <c r="AJ2852" s="2" t="n">
        <v>4033355.5241946601</v>
      </c>
      <c r="AK2852" s="2" t="n">
        <v>7097035.5625678599</v>
      </c>
      <c r="AL2852" s="2" t="n">
        <v>4986658.7012999998</v>
      </c>
      <c r="AM2852" s="2" t="n">
        <v>1063896.10791593</v>
      </c>
    </row>
    <row r="2853">
      <c r="A2853" t="str">
        <f t="shared" si="484"/>
        <v>Ships</v>
      </c>
      <c r="B2853" t="str">
        <f t="shared" si="485"/>
        <v>2040</v>
      </c>
      <c r="C2853" t="str">
        <f t="shared" si="486"/>
        <v>MARINE HARDWARE AND HULL ITEMS</v>
      </c>
      <c r="D2853" s="2" t="n">
        <f t="shared" si="487"/>
        <v>19961096.781044502</v>
      </c>
      <c r="E2853" s="2" t="n">
        <f t="shared" si="488"/>
        <v>31300436.511425398</v>
      </c>
      <c r="F2853" s="2" t="n">
        <f t="shared" si="489"/>
        <v>27455067.9384</v>
      </c>
      <c r="G2853" s="2" t="n">
        <f t="shared" si="490"/>
        <v>19800875.536933299</v>
      </c>
      <c r="H2853" s="3" t="n">
        <f t="shared" si="491"/>
        <v>-0.12285351265378508</v>
      </c>
      <c r="I2853" s="3" t="n">
        <f t="shared" si="492"/>
        <v>0.37542882736142724</v>
      </c>
      <c r="J2853" s="3" t="n">
        <f t="shared" si="493"/>
        <v>0.72121021814114061</v>
      </c>
      <c r="K2853" s="3" t="n">
        <f t="shared" si="494"/>
        <v>2.2164371309935899E-4</v>
      </c>
      <c r="L2853" s="3" t="n">
        <f>AM2853/SUM(AM1:AM$2860)</f>
        <v>2.2529699616222917E-4</v>
      </c>
      <c r="M2853" t="s">
        <v>6480</v>
      </c>
      <c r="N2853" t="s">
        <v>6544</v>
      </c>
      <c r="O2853" t="s">
        <v>6545</v>
      </c>
      <c r="P2853" s="2" t="n">
        <v>7675591.8463604897</v>
      </c>
      <c r="Q2853" s="2" t="n">
        <v>9500193.5943045001</v>
      </c>
      <c r="R2853" s="2" t="n">
        <v>13449943.633318899</v>
      </c>
      <c r="S2853" s="2" t="n">
        <v>25787884.154006202</v>
      </c>
      <c r="T2853" s="2" t="n">
        <v>22880069.376035899</v>
      </c>
      <c r="U2853" s="2" t="n">
        <v>24399336.861108601</v>
      </c>
      <c r="V2853" s="2" t="n">
        <v>18587993.796475999</v>
      </c>
      <c r="W2853" s="2" t="n">
        <v>19696320.849314801</v>
      </c>
      <c r="X2853" s="2" t="n">
        <v>16946986.287350699</v>
      </c>
      <c r="Y2853" s="2" t="n">
        <v>12205559.0032242</v>
      </c>
      <c r="Z2853" s="2" t="n">
        <v>13489457.5366663</v>
      </c>
      <c r="AA2853" s="2" t="n">
        <v>7159167.7547140503</v>
      </c>
      <c r="AB2853" s="2" t="n">
        <v>27594516.720806599</v>
      </c>
      <c r="AC2853" s="2" t="n">
        <v>26795910.330439799</v>
      </c>
      <c r="AD2853" s="2" t="n">
        <v>17201127.621744599</v>
      </c>
      <c r="AE2853" s="2" t="n">
        <v>19961096.781044502</v>
      </c>
      <c r="AF2853" s="2" t="n">
        <v>26551022.177117601</v>
      </c>
      <c r="AG2853" s="2" t="n">
        <v>13316360.515311999</v>
      </c>
      <c r="AH2853" s="2" t="n">
        <v>19385775.684305299</v>
      </c>
      <c r="AI2853" s="2" t="n">
        <v>29688409.080469102</v>
      </c>
      <c r="AJ2853" s="2" t="n">
        <v>16790210.579120498</v>
      </c>
      <c r="AK2853" s="2" t="n">
        <v>31300436.511425398</v>
      </c>
      <c r="AL2853" s="2" t="n">
        <v>27455067.9384</v>
      </c>
      <c r="AM2853" s="2" t="n">
        <v>19800875.536933299</v>
      </c>
    </row>
    <row r="2854">
      <c r="A2854" t="str">
        <f t="shared" si="484"/>
        <v>Ships</v>
      </c>
      <c r="B2854" t="str">
        <f t="shared" si="485"/>
        <v>2050</v>
      </c>
      <c r="C2854" t="str">
        <f t="shared" si="486"/>
        <v>BUOYS</v>
      </c>
      <c r="D2854" s="2" t="n">
        <f t="shared" si="487"/>
        <v>246613.616476141</v>
      </c>
      <c r="E2854" s="2" t="n">
        <f t="shared" si="488"/>
        <v>396138.975291604</v>
      </c>
      <c r="F2854" s="2" t="n">
        <f t="shared" si="489"/>
        <v>441047.92969999998</v>
      </c>
      <c r="G2854" s="2" t="n">
        <f t="shared" si="490"/>
        <v>1432076.19896398</v>
      </c>
      <c r="H2854" s="3" t="n">
        <f t="shared" si="491"/>
        <v>0.11336666475531176</v>
      </c>
      <c r="I2854" s="3" t="n">
        <f t="shared" si="492"/>
        <v>0.7884167792603205</v>
      </c>
      <c r="J2854" s="3" t="n">
        <f t="shared" si="493"/>
        <v>3.2469854238700897</v>
      </c>
      <c r="K2854" s="3" t="n">
        <f t="shared" si="494"/>
        <v>3.560563062995281E-6</v>
      </c>
      <c r="L2854" s="3" t="n">
        <f>AM2854/SUM(AM1:AM$2860)</f>
        <v>1.6294353514833387E-5</v>
      </c>
      <c r="M2854" t="s">
        <v>6480</v>
      </c>
      <c r="N2854" t="s">
        <v>6546</v>
      </c>
      <c r="O2854" t="s">
        <v>6547</v>
      </c>
      <c r="P2854" s="2" t="n">
        <v>427289.50604175602</v>
      </c>
      <c r="Q2854" s="2" t="n">
        <v>2204891.8550451002</v>
      </c>
      <c r="R2854" s="2" t="n">
        <v>1615882.69847699</v>
      </c>
      <c r="S2854" s="2" t="n">
        <v>855860.75355463603</v>
      </c>
      <c r="T2854" s="2" t="n">
        <v>735377.05555698101</v>
      </c>
      <c r="U2854" s="2" t="n">
        <v>1468479.7924569701</v>
      </c>
      <c r="V2854" s="2" t="n">
        <v>3526133.6732199001</v>
      </c>
      <c r="W2854" s="2" t="n">
        <v>7539088.6231436003</v>
      </c>
      <c r="X2854" s="2" t="n">
        <v>607780.32170951995</v>
      </c>
      <c r="Y2854" s="2" t="n">
        <v>541729.18145012995</v>
      </c>
      <c r="Z2854" s="2" t="n">
        <v>202031.22865933101</v>
      </c>
      <c r="AA2854" s="2" t="n">
        <v>327691.16689829802</v>
      </c>
      <c r="AB2854" s="2" t="n">
        <v>71163.345470282002</v>
      </c>
      <c r="AC2854" s="2" t="n">
        <v>201993.99538108299</v>
      </c>
      <c r="AD2854" s="2" t="n">
        <v>966496.77237648994</v>
      </c>
      <c r="AE2854" s="2" t="n">
        <v>246613.616476141</v>
      </c>
      <c r="AF2854" s="2" t="n">
        <v>98200.440551818305</v>
      </c>
      <c r="AG2854" s="2" t="n">
        <v>1116661.9481387101</v>
      </c>
      <c r="AH2854" s="2" t="n">
        <v>671096.79294167203</v>
      </c>
      <c r="AI2854" s="2" t="n">
        <v>17501.279893542302</v>
      </c>
      <c r="AJ2854" s="2" t="n">
        <v>330464.01632919302</v>
      </c>
      <c r="AK2854" s="2" t="n">
        <v>396138.975291604</v>
      </c>
      <c r="AL2854" s="2" t="n">
        <v>441047.92969999998</v>
      </c>
      <c r="AM2854" s="2" t="n">
        <v>1432076.19896398</v>
      </c>
    </row>
    <row r="2855">
      <c r="A2855" t="str">
        <f t="shared" si="484"/>
        <v>Ships</v>
      </c>
      <c r="B2855" t="str">
        <f t="shared" si="485"/>
        <v>2060</v>
      </c>
      <c r="C2855" t="str">
        <f t="shared" si="486"/>
        <v>COMMERCIAL FISHING EQUIPMENT</v>
      </c>
      <c r="D2855" s="2" t="n">
        <f t="shared" si="487"/>
        <v>123451.137883762</v>
      </c>
      <c r="E2855" s="2" t="n">
        <f t="shared" si="488"/>
        <v>0</v>
      </c>
      <c r="F2855" s="2" t="n">
        <f t="shared" si="489"/>
        <v>0</v>
      </c>
      <c r="G2855" s="2" t="n">
        <f t="shared" si="490"/>
        <v>0</v>
      </c>
      <c r="H2855" s="3" t="e">
        <f t="shared" si="491"/>
        <v>#DIV/0!</v>
      </c>
      <c r="I2855" s="3" t="n">
        <f t="shared" si="492"/>
        <v>-1</v>
      </c>
      <c r="J2855" s="3" t="e">
        <f t="shared" si="493"/>
        <v>#DIV/0!</v>
      </c>
      <c r="K2855" s="3" t="n">
        <f t="shared" si="494"/>
        <v>0</v>
      </c>
      <c r="L2855" s="3" t="n">
        <f>AM2855/SUM(AM1:AM$2860)</f>
        <v>0</v>
      </c>
      <c r="M2855" t="s">
        <v>6480</v>
      </c>
      <c r="N2855" t="s">
        <v>6548</v>
      </c>
      <c r="O2855" t="s">
        <v>6549</v>
      </c>
      <c r="P2855" s="2" t="n">
        <v>75939.312339151002</v>
      </c>
      <c r="Q2855" s="2"/>
      <c r="R2855" s="2"/>
      <c r="S2855" s="2"/>
      <c r="T2855" s="2"/>
      <c r="U2855" s="2" t="n">
        <v>8044.0440225582997</v>
      </c>
      <c r="V2855" s="2" t="n">
        <v>35884.527349176598</v>
      </c>
      <c r="W2855" s="2" t="n">
        <v>312684.10832638497</v>
      </c>
      <c r="X2855" s="2" t="n">
        <v>35469.123061751197</v>
      </c>
      <c r="Y2855" s="2" t="n">
        <v>8800.3600064620096</v>
      </c>
      <c r="Z2855" s="2"/>
      <c r="AA2855" s="2"/>
      <c r="AB2855" s="2" t="n">
        <v>4818.08179908071</v>
      </c>
      <c r="AC2855" s="2"/>
      <c r="AD2855" s="2" t="n">
        <v>5238.0450059019104</v>
      </c>
      <c r="AE2855" s="2" t="n">
        <v>123451.137883762</v>
      </c>
      <c r="AF2855" s="2"/>
      <c r="AG2855" s="2"/>
      <c r="AH2855" s="2"/>
      <c r="AI2855" s="2" t="n">
        <v>166596.147098627</v>
      </c>
      <c r="AJ2855" s="2" t="n">
        <v>35149.655890693401</v>
      </c>
      <c r="AK2855" s="2" t="n">
        <v>0</v>
      </c>
      <c r="AL2855" s="2"/>
      <c r="AM2855" s="2"/>
    </row>
    <row r="2856">
      <c r="A2856" t="str">
        <f t="shared" si="484"/>
        <v>Ships</v>
      </c>
      <c r="B2856" t="str">
        <f t="shared" si="485"/>
        <v>2090</v>
      </c>
      <c r="C2856" t="str">
        <f t="shared" si="486"/>
        <v>MISC SHIP &amp; MARINE EQ</v>
      </c>
      <c r="D2856" s="2" t="n">
        <f t="shared" si="487"/>
        <v>159643719.21383899</v>
      </c>
      <c r="E2856" s="2" t="n">
        <f t="shared" si="488"/>
        <v>134440399.08246699</v>
      </c>
      <c r="F2856" s="2" t="n">
        <f t="shared" si="489"/>
        <v>144021528.90009999</v>
      </c>
      <c r="G2856" s="2" t="n">
        <f t="shared" si="490"/>
        <v>65764902.900191702</v>
      </c>
      <c r="H2856" s="3" t="n">
        <f t="shared" si="491"/>
        <v>7.1266746327908859E-2</v>
      </c>
      <c r="I2856" s="3" t="n">
        <f t="shared" si="492"/>
        <v>-9.7856592108164553E-2</v>
      </c>
      <c r="J2856" s="3" t="n">
        <f t="shared" si="493"/>
        <v>0.45663244517984036</v>
      </c>
      <c r="K2856" s="3" t="n">
        <f t="shared" si="494"/>
        <v>1.1626802928802035E-3</v>
      </c>
      <c r="L2856" s="3" t="n">
        <f>AM2856/SUM(AM1:AM$2860)</f>
        <v>7.4828181454286442E-4</v>
      </c>
      <c r="M2856" t="s">
        <v>6480</v>
      </c>
      <c r="N2856" t="s">
        <v>6550</v>
      </c>
      <c r="O2856" t="s">
        <v>6551</v>
      </c>
      <c r="P2856" s="2" t="n">
        <v>61220129.534047499</v>
      </c>
      <c r="Q2856" s="2" t="n">
        <v>76137793.877523497</v>
      </c>
      <c r="R2856" s="2" t="n">
        <v>173452408.62493801</v>
      </c>
      <c r="S2856" s="2" t="n">
        <v>140968810.88153201</v>
      </c>
      <c r="T2856" s="2" t="n">
        <v>260485040.44359601</v>
      </c>
      <c r="U2856" s="2" t="n">
        <v>271268426.04894602</v>
      </c>
      <c r="V2856" s="2" t="n">
        <v>242425628.33152401</v>
      </c>
      <c r="W2856" s="2" t="n">
        <v>185306251.334757</v>
      </c>
      <c r="X2856" s="2" t="n">
        <v>207469958.94888601</v>
      </c>
      <c r="Y2856" s="2" t="n">
        <v>231058609.99912199</v>
      </c>
      <c r="Z2856" s="2" t="n">
        <v>169733625.75153199</v>
      </c>
      <c r="AA2856" s="2" t="n">
        <v>184024366.14734301</v>
      </c>
      <c r="AB2856" s="2" t="n">
        <v>139136283.76144901</v>
      </c>
      <c r="AC2856" s="2" t="n">
        <v>161287081.92487499</v>
      </c>
      <c r="AD2856" s="2" t="n">
        <v>144757595.95456499</v>
      </c>
      <c r="AE2856" s="2" t="n">
        <v>159643719.21383899</v>
      </c>
      <c r="AF2856" s="2" t="n">
        <v>146906986.21751899</v>
      </c>
      <c r="AG2856" s="2" t="n">
        <v>131875998.748844</v>
      </c>
      <c r="AH2856" s="2" t="n">
        <v>217337339.35676101</v>
      </c>
      <c r="AI2856" s="2" t="n">
        <v>201878645.06387001</v>
      </c>
      <c r="AJ2856" s="2" t="n">
        <v>171923739.51889399</v>
      </c>
      <c r="AK2856" s="2" t="n">
        <v>134440399.08246699</v>
      </c>
      <c r="AL2856" s="2" t="n">
        <v>144021528.90009999</v>
      </c>
      <c r="AM2856" s="2" t="n">
        <v>65764902.900191702</v>
      </c>
    </row>
    <row r="2857">
      <c r="A2857" t="str">
        <f t="shared" si="484"/>
        <v>Ships</v>
      </c>
      <c r="B2857" t="str">
        <f t="shared" si="485"/>
        <v>4220</v>
      </c>
      <c r="C2857" t="str">
        <f t="shared" si="486"/>
        <v>MARINE LIFESAVING &amp; DIVING EQ</v>
      </c>
      <c r="D2857" s="2" t="n">
        <f t="shared" si="487"/>
        <v>57070362.285964899</v>
      </c>
      <c r="E2857" s="2" t="n">
        <f t="shared" si="488"/>
        <v>5607545.17395778</v>
      </c>
      <c r="F2857" s="2" t="n">
        <f t="shared" si="489"/>
        <v>7550646.4527000003</v>
      </c>
      <c r="G2857" s="2" t="n">
        <f t="shared" si="490"/>
        <v>5405446.3782663103</v>
      </c>
      <c r="H2857" s="3" t="n">
        <f t="shared" si="491"/>
        <v>0.34651549269121418</v>
      </c>
      <c r="I2857" s="3" t="n">
        <f t="shared" si="492"/>
        <v>-0.86769583808026918</v>
      </c>
      <c r="J2857" s="3" t="n">
        <f t="shared" si="493"/>
        <v>0.71589186596511911</v>
      </c>
      <c r="K2857" s="3" t="n">
        <f t="shared" si="494"/>
        <v>6.0956079942392635E-5</v>
      </c>
      <c r="L2857" s="3" t="n">
        <f>AM2857/SUM(AM1:AM$2860)</f>
        <v>6.1503888031004441E-5</v>
      </c>
      <c r="M2857" t="s">
        <v>6480</v>
      </c>
      <c r="N2857" t="s">
        <v>6552</v>
      </c>
      <c r="O2857" t="s">
        <v>6553</v>
      </c>
      <c r="P2857" s="2" t="n">
        <v>14393726.3011785</v>
      </c>
      <c r="Q2857" s="2" t="n">
        <v>22300295.8425868</v>
      </c>
      <c r="R2857" s="2" t="n">
        <v>44003049.484478503</v>
      </c>
      <c r="S2857" s="2" t="n">
        <v>40410975.1152445</v>
      </c>
      <c r="T2857" s="2" t="n">
        <v>25958556.5946838</v>
      </c>
      <c r="U2857" s="2" t="n">
        <v>18801393.755647399</v>
      </c>
      <c r="V2857" s="2" t="n">
        <v>10083566.085095</v>
      </c>
      <c r="W2857" s="2" t="n">
        <v>20211610.0040817</v>
      </c>
      <c r="X2857" s="2" t="n">
        <v>20272285.617141999</v>
      </c>
      <c r="Y2857" s="2" t="n">
        <v>10430167.4797874</v>
      </c>
      <c r="Z2857" s="2" t="n">
        <v>13194152.410232199</v>
      </c>
      <c r="AA2857" s="2" t="n">
        <v>16013821.057171</v>
      </c>
      <c r="AB2857" s="2" t="n">
        <v>42268847.159811802</v>
      </c>
      <c r="AC2857" s="2" t="n">
        <v>38405782.357227802</v>
      </c>
      <c r="AD2857" s="2" t="n">
        <v>77730033.704108998</v>
      </c>
      <c r="AE2857" s="2" t="n">
        <v>57070362.285964899</v>
      </c>
      <c r="AF2857" s="2" t="n">
        <v>55810406.465733901</v>
      </c>
      <c r="AG2857" s="2" t="n">
        <v>35049793.112729199</v>
      </c>
      <c r="AH2857" s="2" t="n">
        <v>72803929.852792293</v>
      </c>
      <c r="AI2857" s="2" t="n">
        <v>30645631.110811599</v>
      </c>
      <c r="AJ2857" s="2" t="n">
        <v>2712535.8725044802</v>
      </c>
      <c r="AK2857" s="2" t="n">
        <v>5607545.17395778</v>
      </c>
      <c r="AL2857" s="2" t="n">
        <v>7550646.4527000003</v>
      </c>
      <c r="AM2857" s="2" t="n">
        <v>5405446.3782663103</v>
      </c>
    </row>
    <row r="2858">
      <c r="A2858" t="str">
        <f t="shared" si="484"/>
        <v>Ships</v>
      </c>
      <c r="B2858" t="str">
        <f t="shared" si="485"/>
        <v>4460</v>
      </c>
      <c r="C2858" t="str">
        <f t="shared" si="486"/>
        <v>AIR PURIFICATION EQUIPMENT</v>
      </c>
      <c r="D2858" s="2" t="n">
        <f t="shared" si="487"/>
        <v>5530995.2222836902</v>
      </c>
      <c r="E2858" s="2" t="n">
        <f t="shared" si="488"/>
        <v>8717676.4273419697</v>
      </c>
      <c r="F2858" s="2" t="n">
        <f t="shared" si="489"/>
        <v>12702737.701199999</v>
      </c>
      <c r="G2858" s="2" t="n">
        <f t="shared" si="490"/>
        <v>4203168.1727507096</v>
      </c>
      <c r="H2858" s="3" t="n">
        <f t="shared" si="491"/>
        <v>0.45712424716285094</v>
      </c>
      <c r="I2858" s="3" t="n">
        <f t="shared" si="492"/>
        <v>1.296645936344738</v>
      </c>
      <c r="J2858" s="3" t="n">
        <f t="shared" si="493"/>
        <v>0.33088679555696454</v>
      </c>
      <c r="K2858" s="3" t="n">
        <f t="shared" si="494"/>
        <v>1.0254871548444842E-4</v>
      </c>
      <c r="L2858" s="3" t="n">
        <f>AM2858/SUM(AM1:AM$2860)</f>
        <v>4.7824206657888164E-5</v>
      </c>
      <c r="M2858" t="s">
        <v>6480</v>
      </c>
      <c r="N2858" t="s">
        <v>6554</v>
      </c>
      <c r="O2858" t="s">
        <v>6555</v>
      </c>
      <c r="P2858" s="2" t="n">
        <v>9762135.9382521007</v>
      </c>
      <c r="Q2858" s="2" t="n">
        <v>5969410.1185769401</v>
      </c>
      <c r="R2858" s="2" t="n">
        <v>8315878.9420079198</v>
      </c>
      <c r="S2858" s="2" t="n">
        <v>11259015.1647393</v>
      </c>
      <c r="T2858" s="2" t="n">
        <v>8914136.3713611104</v>
      </c>
      <c r="U2858" s="2" t="n">
        <v>8988614.3038870301</v>
      </c>
      <c r="V2858" s="2" t="n">
        <v>13172050.7963339</v>
      </c>
      <c r="W2858" s="2" t="n">
        <v>7766884.4523093402</v>
      </c>
      <c r="X2858" s="2" t="n">
        <v>8753392.9896281995</v>
      </c>
      <c r="Y2858" s="2" t="n">
        <v>9221388.7956290394</v>
      </c>
      <c r="Z2858" s="2" t="n">
        <v>10216434.5342828</v>
      </c>
      <c r="AA2858" s="2" t="n">
        <v>7310696.7368219504</v>
      </c>
      <c r="AB2858" s="2" t="n">
        <v>10290700.756449901</v>
      </c>
      <c r="AC2858" s="2" t="n">
        <v>9286873.9548748303</v>
      </c>
      <c r="AD2858" s="2" t="n">
        <v>9340783.7368805502</v>
      </c>
      <c r="AE2858" s="2" t="n">
        <v>5530995.2222836902</v>
      </c>
      <c r="AF2858" s="2" t="n">
        <v>7249180.6105095902</v>
      </c>
      <c r="AG2858" s="2" t="n">
        <v>6538932.31102031</v>
      </c>
      <c r="AH2858" s="2" t="n">
        <v>5953506.3589836797</v>
      </c>
      <c r="AI2858" s="2" t="n">
        <v>4072174.9964002599</v>
      </c>
      <c r="AJ2858" s="2" t="n">
        <v>15575552.814961299</v>
      </c>
      <c r="AK2858" s="2" t="n">
        <v>8717676.4273419697</v>
      </c>
      <c r="AL2858" s="2" t="n">
        <v>12702737.701199999</v>
      </c>
      <c r="AM2858" s="2" t="n">
        <v>4203168.1727507096</v>
      </c>
    </row>
    <row r="2859">
      <c r="A2859" t="str">
        <f t="shared" si="484"/>
        <v>Ships</v>
      </c>
      <c r="B2859" t="str">
        <f t="shared" si="485"/>
        <v>4620</v>
      </c>
      <c r="C2859" t="str">
        <f t="shared" si="486"/>
        <v>WATER DISTILL EQ-MARINE &amp; INDUST</v>
      </c>
      <c r="D2859" s="2" t="n">
        <f t="shared" si="487"/>
        <v>74472.572078954399</v>
      </c>
      <c r="E2859" s="2" t="n">
        <f t="shared" si="488"/>
        <v>1119196.59341739</v>
      </c>
      <c r="F2859" s="2" t="n">
        <f t="shared" si="489"/>
        <v>1758471.2814</v>
      </c>
      <c r="G2859" s="2" t="n">
        <f t="shared" si="490"/>
        <v>28445.386118562801</v>
      </c>
      <c r="H2859" s="3" t="n">
        <f t="shared" si="491"/>
        <v>0.57119070210053846</v>
      </c>
      <c r="I2859" s="3" t="n">
        <f t="shared" si="492"/>
        <v>22.612334478466813</v>
      </c>
      <c r="J2859" s="3" t="n">
        <f t="shared" si="493"/>
        <v>1.6176201692595239E-2</v>
      </c>
      <c r="K2859" s="3" t="n">
        <f t="shared" si="494"/>
        <v>1.4196071379701618E-5</v>
      </c>
      <c r="L2859" s="3" t="n">
        <f>AM2859/SUM(AM1:AM$2860)</f>
        <v>3.2365538762330531E-7</v>
      </c>
      <c r="M2859" t="s">
        <v>6480</v>
      </c>
      <c r="N2859" t="s">
        <v>6556</v>
      </c>
      <c r="O2859" t="s">
        <v>6557</v>
      </c>
      <c r="P2859" s="2" t="n">
        <v>2546064.1809661598</v>
      </c>
      <c r="Q2859" s="2" t="n">
        <v>979141.63815145404</v>
      </c>
      <c r="R2859" s="2" t="n">
        <v>971762.16277837905</v>
      </c>
      <c r="S2859" s="2" t="n">
        <v>615584.97246223001</v>
      </c>
      <c r="T2859" s="2" t="n">
        <v>847677.28243476595</v>
      </c>
      <c r="U2859" s="2" t="n">
        <v>3176509.5412662602</v>
      </c>
      <c r="V2859" s="2" t="n">
        <v>2930152.1572607998</v>
      </c>
      <c r="W2859" s="2" t="n">
        <v>937810.45351162401</v>
      </c>
      <c r="X2859" s="2" t="n">
        <v>9028435.8459186293</v>
      </c>
      <c r="Y2859" s="2" t="n">
        <v>766283.56578014803</v>
      </c>
      <c r="Z2859" s="2" t="n">
        <v>519952.64602903201</v>
      </c>
      <c r="AA2859" s="2" t="n">
        <v>188861.04382522899</v>
      </c>
      <c r="AB2859" s="2" t="n">
        <v>431181.27140429098</v>
      </c>
      <c r="AC2859" s="2" t="n">
        <v>250144.66584381799</v>
      </c>
      <c r="AD2859" s="2" t="n">
        <v>163048.24362529401</v>
      </c>
      <c r="AE2859" s="2" t="n">
        <v>74472.572078954399</v>
      </c>
      <c r="AF2859" s="2" t="n">
        <v>568813.84339330904</v>
      </c>
      <c r="AG2859" s="2" t="n">
        <v>2226527.1678366801</v>
      </c>
      <c r="AH2859" s="2" t="n">
        <v>742565.79399152205</v>
      </c>
      <c r="AI2859" s="2" t="n">
        <v>118766.750284567</v>
      </c>
      <c r="AJ2859" s="2" t="n">
        <v>18592.536092865401</v>
      </c>
      <c r="AK2859" s="2" t="n">
        <v>1119196.59341739</v>
      </c>
      <c r="AL2859" s="2" t="n">
        <v>1758471.2814</v>
      </c>
      <c r="AM2859" s="2" t="n">
        <v>28445.386118562801</v>
      </c>
    </row>
    <row r="2860">
      <c r="A2860" t="n">
        <f t="shared" si="484"/>
        <v>0</v>
      </c>
      <c r="B2860" t="n">
        <f t="shared" si="485"/>
        <v>0</v>
      </c>
      <c r="C2860" t="n">
        <f t="shared" si="486"/>
        <v>0</v>
      </c>
      <c r="D2860" s="2" t="n">
        <f t="shared" si="487"/>
        <v>35983.427012267399</v>
      </c>
      <c r="E2860" s="2" t="n">
        <f t="shared" si="488"/>
        <v>10692.875949243</v>
      </c>
      <c r="F2860" s="2" t="n">
        <f t="shared" si="489"/>
        <v>0</v>
      </c>
      <c r="G2860" s="2" t="n">
        <f t="shared" si="490"/>
        <v>9537.9837943531893</v>
      </c>
      <c r="H2860" s="3" t="n">
        <f t="shared" si="491"/>
        <v>-1</v>
      </c>
      <c r="I2860" s="3" t="n">
        <f t="shared" si="492"/>
        <v>-1</v>
      </c>
      <c r="J2860" s="3" t="e">
        <f t="shared" si="493"/>
        <v>#DIV/0!</v>
      </c>
      <c r="K2860" s="3" t="n">
        <f t="shared" si="494"/>
        <v>0</v>
      </c>
      <c r="L2860" s="3" t="n">
        <f>AM2860/SUM(AM1:AM$2860)</f>
        <v>1.0852444854287522E-7</v>
      </c>
      <c r="P2860" s="2" t="n">
        <v>36266.676697118797</v>
      </c>
      <c r="Q2860" s="2" t="n">
        <v>490830.166558492</v>
      </c>
      <c r="R2860" s="2" t="n">
        <v>63837908.339381099</v>
      </c>
      <c r="S2860" s="2" t="n">
        <v>4564595.9117806796</v>
      </c>
      <c r="T2860" s="2" t="n">
        <v>57044.832255096801</v>
      </c>
      <c r="U2860" s="2" t="n">
        <v>599285.610644712</v>
      </c>
      <c r="V2860" s="2" t="n">
        <v>9573184.1769591197</v>
      </c>
      <c r="W2860" s="2" t="n">
        <v>-3302.7027228869301</v>
      </c>
      <c r="X2860" s="2" t="n">
        <v>0</v>
      </c>
      <c r="Y2860" s="2" t="n">
        <v>63575.105486697001</v>
      </c>
      <c r="Z2860" s="2" t="n">
        <v>-1797.5048819035601</v>
      </c>
      <c r="AA2860" s="2" t="n">
        <v>-6367.2105897547999</v>
      </c>
      <c r="AB2860" s="2"/>
      <c r="AC2860" s="2"/>
      <c r="AD2860" s="2"/>
      <c r="AE2860" s="2" t="n">
        <v>35983.427012267399</v>
      </c>
      <c r="AF2860" s="2" t="n">
        <v>2067.7810695266999</v>
      </c>
      <c r="AG2860" s="2" t="n">
        <v>1572929.39623693</v>
      </c>
      <c r="AH2860" s="2" t="n">
        <v>23071.9916881998</v>
      </c>
      <c r="AI2860" s="2" t="n">
        <v>0</v>
      </c>
      <c r="AJ2860" s="2" t="n">
        <v>347656.57256334298</v>
      </c>
      <c r="AK2860" s="2" t="n">
        <v>10692.875949243</v>
      </c>
      <c r="AL2860" s="2"/>
      <c r="AM2860" s="2" t="n">
        <v>9537.9837943531893</v>
      </c>
    </row>
    <row r="2861">
      <c r="A2861" t="str">
        <f t="shared" si="484"/>
        <v>Grand Total</v>
      </c>
      <c r="B2861" t="str">
        <f t="shared" si="485"/>
      </c>
      <c r="C2861" t="str">
        <f t="shared" si="486"/>
      </c>
      <c r="D2861" s="2" t="n">
        <f t="shared" si="487"/>
        <v>101815300864.22151</v>
      </c>
      <c r="E2861" s="2" t="n">
        <f t="shared" si="488"/>
        <v>119391869810.44572</v>
      </c>
      <c r="F2861" s="2" t="n">
        <f t="shared" si="489"/>
        <v>0</v>
      </c>
      <c r="G2861" s="2" t="n">
        <f t="shared" si="490"/>
        <v>0</v>
      </c>
      <c r="H2861" s="3" t="n">
        <f t="shared" si="491"/>
        <v>-1</v>
      </c>
      <c r="I2861" s="3" t="n">
        <f t="shared" si="492"/>
        <v>-1</v>
      </c>
      <c r="J2861" s="3" t="e">
        <f t="shared" si="493"/>
        <v>#DIV/0!</v>
      </c>
      <c r="K2861" s="3" t="n">
        <f>SUM(K$1:K$2860)</f>
        <v>1.0000000000000016</v>
      </c>
      <c r="L2861" s="3" t="n">
        <f>SUM(L$1:L$2860)</f>
        <v>1.0000000000000027</v>
      </c>
      <c r="M2861" t="s">
        <v>849</v>
      </c>
      <c r="N2861" t="s">
        <v>850</v>
      </c>
      <c r="O2861" t="s">
        <v>850</v>
      </c>
      <c r="P2861" s="2" t="n">
        <f t="shared" ref="P2861:AK2861" si="495">SUM(P2:P2860)</f>
        <v>65399218505.239502</v>
      </c>
      <c r="Q2861" s="2" t="n">
        <f t="shared" si="495"/>
        <v>66584122181.550346</v>
      </c>
      <c r="R2861" s="2" t="n">
        <f t="shared" si="495"/>
        <v>74223307566.196594</v>
      </c>
      <c r="S2861" s="2" t="n">
        <f t="shared" si="495"/>
        <v>86644728667.833557</v>
      </c>
      <c r="T2861" s="2" t="n">
        <f t="shared" si="495"/>
        <v>90468995322.296249</v>
      </c>
      <c r="U2861" s="2" t="n">
        <f t="shared" si="495"/>
        <v>94678932927.977783</v>
      </c>
      <c r="V2861" s="2" t="n">
        <f t="shared" si="495"/>
        <v>104802600971.40834</v>
      </c>
      <c r="W2861" s="2" t="n">
        <f t="shared" si="495"/>
        <v>116740834561.62228</v>
      </c>
      <c r="X2861" s="2" t="n">
        <f t="shared" si="495"/>
        <v>128539512540.9191</v>
      </c>
      <c r="Y2861" s="2" t="n">
        <f t="shared" si="495"/>
        <v>126357948138.67203</v>
      </c>
      <c r="Z2861" s="2" t="n">
        <f t="shared" si="495"/>
        <v>115241327232.68898</v>
      </c>
      <c r="AA2861" s="2" t="n">
        <f t="shared" si="495"/>
        <v>133430509623.19392</v>
      </c>
      <c r="AB2861" s="2" t="n">
        <f t="shared" si="495"/>
        <v>119145250473.7184</v>
      </c>
      <c r="AC2861" s="2" t="n">
        <f t="shared" si="495"/>
        <v>116244885288.49475</v>
      </c>
      <c r="AD2861" s="2" t="n">
        <f t="shared" si="495"/>
        <v>102064160596.27499</v>
      </c>
      <c r="AE2861" s="2" t="n">
        <f t="shared" si="495"/>
        <v>101815300864.22151</v>
      </c>
      <c r="AF2861" s="2" t="n">
        <f t="shared" si="495"/>
        <v>110601604697.66652</v>
      </c>
      <c r="AG2861" s="2" t="n">
        <f t="shared" si="495"/>
        <v>127935677573.26776</v>
      </c>
      <c r="AH2861" s="2" t="n">
        <f t="shared" si="495"/>
        <v>123608252872.18712</v>
      </c>
      <c r="AI2861" s="2" t="n">
        <f t="shared" si="495"/>
        <v>136633305359.35323</v>
      </c>
      <c r="AJ2861" s="2" t="n">
        <f t="shared" si="495"/>
        <v>166118743943.98584</v>
      </c>
      <c r="AK2861" s="2" t="n">
        <f t="shared" si="495"/>
        <v>119391869810.44572</v>
      </c>
      <c r="AL2861" s="2"/>
      <c r="AM2861" s="2"/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DE50B441C283468F0A19FFD0E26C8A" ma:contentTypeVersion="20" ma:contentTypeDescription="Create a new document." ma:contentTypeScope="" ma:versionID="6eeec2671be07d6e65aef42b165b7ec2">
  <xsd:schema xmlns:xsd="http://www.w3.org/2001/XMLSchema" xmlns:xs="http://www.w3.org/2001/XMLSchema" xmlns:p="http://schemas.microsoft.com/office/2006/metadata/properties" xmlns:ns2="bec14128-4b25-4ac8-9cbb-ac2bd4640a4f" xmlns:ns3="361d4f7d-a938-4275-8fcb-42d4143832a1" targetNamespace="http://schemas.microsoft.com/office/2006/metadata/properties" ma:root="true" ma:fieldsID="07c352b4449bae1c4691080449fe91c9" ns2:_="" ns3:_="">
    <xsd:import namespace="bec14128-4b25-4ac8-9cbb-ac2bd4640a4f"/>
    <xsd:import namespace="361d4f7d-a938-4275-8fcb-42d4143832a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14128-4b25-4ac8-9cbb-ac2bd4640a4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973caeba-2f6e-4377-9853-72725798a959}" ma:internalName="TaxCatchAll" ma:showField="CatchAllData" ma:web="bec14128-4b25-4ac8-9cbb-ac2bd4640a4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1d4f7d-a938-4275-8fcb-42d4143832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ba7e76ad-b1d6-47d4-8d36-3cc9679ac9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5FE93C-74D3-4A90-86AD-0C173E042AFF}"/>
</file>

<file path=customXml/itemProps2.xml><?xml version="1.0" encoding="utf-8"?>
<ds:datastoreItem xmlns:ds="http://schemas.openxmlformats.org/officeDocument/2006/customXml" ds:itemID="{6B2A0C64-5CFE-41A1-A1E8-3CBEF871B6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../output/AcqTrends/Customer//Navy/Navy_Contracts.xlsx</dc:creator>
  <cp:lastModifiedBy>Greg Sanders</cp:lastModifiedBy>
  <dcterms:created xsi:type="dcterms:W3CDTF">2023-11-12T22:58:14Z</dcterms:created>
  <dcterms:modified xsi:type="dcterms:W3CDTF">2023-11-14T21:10:24Z</dcterms:modified>
</cp:coreProperties>
</file>