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6-5 Comp" sheetId="1" state="visible" r:id="rId1"/>
    <sheet name="4-X Veh" sheetId="2" state="visible" r:id="rId2"/>
    <sheet name="4-1 Price" sheetId="3" state="visible" r:id="rId3"/>
    <sheet name="8-2 PriceUCA" sheetId="4" state="visible" r:id="rId4"/>
    <sheet name="8-2 PriceHist" sheetId="5" state="visible" r:id="rId5"/>
    <sheet name="5-4 Comm" sheetId="6" state="visible" r:id="rId6"/>
    <sheet name="8-3 Dur" sheetId="7" state="visible" r:id="rId7"/>
    <sheet name="5-4 GFE" sheetId="8" state="visible" r:id="rId8"/>
    <sheet name="3-1 Area" sheetId="9" state="visible" r:id="rId9"/>
    <sheet name="3-3 Serv" sheetId="10" state="visible" r:id="rId10"/>
    <sheet name="PSR-price" sheetId="11" state="visible" r:id="rId11"/>
    <sheet name="6-6 PSRcomp" sheetId="12" state="visible" r:id="rId12"/>
    <sheet name="2-3 Cust" sheetId="13" state="visible" r:id="rId13"/>
    <sheet name="3-2 Plat" sheetId="14" state="visible" r:id="rId14"/>
    <sheet name="Veh-Dur" sheetId="15" state="visible" r:id="rId15"/>
    <sheet name="Veh-CurDur" sheetId="16" state="visible" r:id="rId16"/>
  </sheets>
</workbook>
</file>

<file path=xl/sharedStrings.xml><?xml version="1.0" encoding="utf-8"?>
<sst xmlns="http://schemas.openxmlformats.org/spreadsheetml/2006/main" count="118" uniqueCount="118">
  <si>
    <t xml:space="preserve">Competition.sum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</si>
  <si>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</si>
  <si>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</si>
  <si>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</si>
  <si>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</si>
  <si>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</si>
  <si>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</si>
  <si>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</si>
  <si>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</si>
  <si>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</si>
  <si>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</si>
  <si>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</si>
  <si>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</si>
  <si>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</si>
  <si>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</si>
  <si>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</si>
  <si>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</si>
  <si>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</si>
  <si>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</si>
  <si>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</si>
  <si>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</si>
  <si>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</si>
  <si>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</si>
  <si>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</si>
  <si>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</si>
  <si>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</si>
  <si>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</si>
  <si>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 Offer</t>
  </si>
  <si>
    <t xml:space="preserve">2 Offers</t>
  </si>
  <si>
    <t xml:space="preserve">3+ Offers</t>
  </si>
  <si>
    <t xml:space="preserve">No Comp.</t>
  </si>
  <si>
    <t xml:space="preserve">Unlabeled</t>
  </si>
  <si>
    <t xml:space="preserve">Grand Total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</si>
  <si>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</si>
  <si>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</si>
  <si>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</si>
  <si>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</si>
  <si>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</si>
  <si>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</si>
  <si>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</si>
  <si>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</si>
  <si>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</si>
  <si>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</si>
  <si>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</si>
  <si>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</si>
  <si>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</si>
  <si>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</si>
  <si>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</si>
  <si>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</si>
  <si>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</si>
  <si>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</si>
  <si>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</si>
  <si>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</si>
  <si>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</si>
  <si>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</si>
  <si>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</si>
  <si>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</si>
  <si>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</si>
  <si>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</si>
  <si>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PricingInflation</t>
  </si>
  <si>
    <t xml:space="preserve">All Other</t>
  </si>
  <si>
    <t xml:space="preserve">Cost-Based</t>
  </si>
  <si>
    <t xml:space="preserve">AnyCommercialText</t>
  </si>
  <si>
    <t xml:space="preserve">Not Classified
as Commercial</t>
  </si>
  <si>
    <t xml:space="preserve">Non-development
or Commercial Similar</t>
  </si>
  <si>
    <t xml:space="preserve">Any Commercial
Classification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</si>
  <si>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</si>
  <si>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</si>
  <si>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</si>
  <si>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</si>
  <si>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</si>
  <si>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</si>
  <si>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</si>
  <si>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gfe_gfp_value</t>
  </si>
  <si>
    <t xml:space="preserve">No Government Furnished</t>
  </si>
  <si>
    <t xml:space="preserve">Transaction uses
Government Furnished
Equipment or Property</t>
  </si>
  <si>
    <t xml:space="preserve">SimpleArea</t>
  </si>
  <si>
    <t xml:space="preserve">Products</t>
  </si>
  <si>
    <t xml:space="preserve">R&amp;D</t>
  </si>
  <si>
    <t xml:space="preserve">Services</t>
  </si>
  <si>
    <t xml:space="preserve">ProductServiceOrRnDarea</t>
  </si>
  <si>
    <t xml:space="preserve">Competition.multisum</t>
  </si>
  <si>
    <t xml:space="preserve">2+ Offers</t>
  </si>
  <si>
    <t xml:space="preserve">SubCustomer.sum</t>
  </si>
  <si>
    <t xml:space="preserve">SubCustomer.JPO</t>
  </si>
  <si>
    <t xml:space="preserve">Air Force</t>
  </si>
  <si>
    <t xml:space="preserve">Army</t>
  </si>
  <si>
    <t xml:space="preserve">COAST GUARD</t>
  </si>
  <si>
    <t xml:space="preserve">GSA</t>
  </si>
  <si>
    <t xml:space="preserve">HHS</t>
  </si>
  <si>
    <t xml:space="preserve">Interior</t>
  </si>
  <si>
    <t xml:space="preserve">Navy</t>
  </si>
  <si>
    <t xml:space="preserve">F-35 JPO</t>
  </si>
  <si>
    <t xml:space="preserve">Other DoD</t>
  </si>
  <si>
    <t xml:space="preserve">DLA</t>
  </si>
  <si>
    <t xml:space="preserve">MDA</t>
  </si>
  <si>
    <t xml:space="preserve">Treasury</t>
  </si>
  <si>
    <t xml:space="preserve">TSA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</si>
  <si>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</si>
  <si>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</si>
  <si>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</si>
  <si>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</si>
  <si>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</si>
  <si>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</si>
  <si>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</si>
  <si>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</si>
  <si>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</si>
  <si>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</si>
  <si>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</si>
  <si>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</si>
  <si>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costaccountingstandardsclause</t>
  </si>
  <si>
    <t xml:space="preserve">N</t>
  </si>
  <si>
    <t xml:space="preserve">X</t>
  </si>
  <si>
    <t xml:space="preserve">Y</t>
  </si>
  <si>
    <t xml:space="preserve">CurrentDurationIsYear</t>
  </si>
  <si>
    <t xml:space="preserve">&lt;=1 year</t>
  </si>
  <si>
    <t xml:space="preserve">&gt;1 year</t>
  </si>
  <si>
    <t xml:space="preserve">CurrentDurationCategory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</si>
</sst>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5" formatCode="0.00,,,&quot;B&quot;"/>
    <numFmt numFmtId="166" formatCode="0.00,,,&quot;B&quot;"/>
    <numFmt numFmtId="167" formatCode="0.00,,,&quot;B&quot;"/>
    <numFmt numFmtId="168" formatCode="0.00,,,&quot;B&quot;"/>
    <numFmt numFmtId="169" formatCode="0.00,,,&quot;B&quot;"/>
    <numFmt numFmtId="170" formatCode="0.00,,,&quot;B&quot;"/>
    <numFmt numFmtId="171" formatCode="0.00,,,&quot;B&quot;"/>
    <numFmt numFmtId="173" formatCode="0.00,,,&quot;B&quot;"/>
    <numFmt numFmtId="174" formatCode="0.00,,,&quot;B&quot;"/>
    <numFmt numFmtId="175" formatCode="0.00,,,&quot;B&quot;"/>
    <numFmt numFmtId="176" formatCode="0.00,,,&quot;B&quot;"/>
    <numFmt numFmtId="177" formatCode="0.00,,,&quot;B&quot;"/>
    <numFmt numFmtId="178" formatCode="0.00,,,&quot;B&quot;"/>
    <numFmt numFmtId="179" formatCode="0.00,,,&quot;B&quot;"/>
    <numFmt numFmtId="182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27</v>
      </c>
      <c r="M2" s="1"/>
      <c r="N2" s="1"/>
      <c r="O2" s="1"/>
      <c r="P2" s="1"/>
      <c r="Q2" s="1"/>
      <c r="R2" s="1"/>
      <c r="S2" s="1" t="n">
        <v>4642400</v>
      </c>
      <c r="T2" s="1" t="n">
        <v>12627856</v>
      </c>
      <c r="U2" s="1" t="n">
        <v>42361049.4917</v>
      </c>
      <c r="V2" s="1" t="n">
        <v>94178098.0703</v>
      </c>
      <c r="W2" s="1" t="n">
        <v>274606086.958</v>
      </c>
      <c r="X2" s="1" t="n">
        <v>293459568.2711</v>
      </c>
      <c r="Y2" s="1" t="n">
        <v>350248499.4102</v>
      </c>
      <c r="Z2" s="1" t="n">
        <v>244106422.1184</v>
      </c>
      <c r="AA2" s="1" t="n">
        <v>235071043.7941</v>
      </c>
      <c r="AB2" s="1" t="n">
        <v>232260465.0794</v>
      </c>
      <c r="AC2" s="1" t="n">
        <v>226862188.2674</v>
      </c>
      <c r="AD2" s="1" t="n">
        <v>113772180.3173</v>
      </c>
      <c r="AE2" s="1" t="n">
        <v>45229914.801</v>
      </c>
      <c r="AF2" s="1" t="n">
        <v>67145348.3312</v>
      </c>
      <c r="AG2" s="1" t="n">
        <v>69158132.6115</v>
      </c>
      <c r="AH2" s="1" t="n">
        <v>22787261.5948</v>
      </c>
      <c r="AI2" s="1" t="n">
        <v>30284146.3898</v>
      </c>
      <c r="AJ2" s="1" t="n">
        <v>10505584.1742</v>
      </c>
      <c r="AK2" s="1" t="n">
        <v>18191324.2715</v>
      </c>
      <c r="AL2" s="1" t="n">
        <v>44810491.98</v>
      </c>
      <c r="AM2" s="1"/>
      <c r="AN2" s="1"/>
    </row>
    <row r="3">
      <c r="A3" t="str">
        <f>L3</f>
      </c>
      <c r="L3" t="s">
        <v>28</v>
      </c>
      <c r="M3" s="1" t="n">
        <v>16038300</v>
      </c>
      <c r="N3" s="1" t="n">
        <v>26658050</v>
      </c>
      <c r="O3" s="1" t="n">
        <v>28371292</v>
      </c>
      <c r="P3" s="1" t="n">
        <v>37922952</v>
      </c>
      <c r="Q3" s="1" t="n">
        <v>59774972</v>
      </c>
      <c r="R3" s="1" t="n">
        <v>17985904</v>
      </c>
      <c r="S3" s="1" t="n">
        <v>55383071</v>
      </c>
      <c r="T3" s="1" t="n">
        <v>83987935.9063</v>
      </c>
      <c r="U3" s="1" t="n">
        <v>232809276.4229</v>
      </c>
      <c r="V3" s="1" t="n">
        <v>217784459.6588</v>
      </c>
      <c r="W3" s="1" t="n">
        <v>232700662.5677</v>
      </c>
      <c r="X3" s="1" t="n">
        <v>410167744.5114</v>
      </c>
      <c r="Y3" s="1" t="n">
        <v>464828384.4015</v>
      </c>
      <c r="Z3" s="1" t="n">
        <v>629162073.1622</v>
      </c>
      <c r="AA3" s="1" t="n">
        <v>524010270.6637</v>
      </c>
      <c r="AB3" s="1" t="n">
        <v>618312631.868</v>
      </c>
      <c r="AC3" s="1" t="n">
        <v>701260457.7575</v>
      </c>
      <c r="AD3" s="1" t="n">
        <v>648203938.211</v>
      </c>
      <c r="AE3" s="1" t="n">
        <v>408057722.984</v>
      </c>
      <c r="AF3" s="1" t="n">
        <v>433779684.8132</v>
      </c>
      <c r="AG3" s="1" t="n">
        <v>443530612.2618</v>
      </c>
      <c r="AH3" s="1" t="n">
        <v>447876103.4923</v>
      </c>
      <c r="AI3" s="1" t="n">
        <v>342530182.6772</v>
      </c>
      <c r="AJ3" s="1" t="n">
        <v>320866243.9561</v>
      </c>
      <c r="AK3" s="1" t="n">
        <v>245322485.0732</v>
      </c>
      <c r="AL3" s="1" t="n">
        <v>119478766.01</v>
      </c>
      <c r="AM3" s="1"/>
      <c r="AN3" s="1"/>
    </row>
    <row r="4">
      <c r="A4" t="str">
        <f>L4</f>
      </c>
      <c r="L4" t="s">
        <v>29</v>
      </c>
      <c r="M4" s="1"/>
      <c r="N4" s="1"/>
      <c r="O4" s="1"/>
      <c r="P4" s="1"/>
      <c r="Q4" s="1"/>
      <c r="R4" s="1" t="n">
        <v>0</v>
      </c>
      <c r="S4" s="1" t="n">
        <v>71338228</v>
      </c>
      <c r="T4" s="1" t="n">
        <v>250581042.625</v>
      </c>
      <c r="U4" s="1" t="n">
        <v>492823114.2628</v>
      </c>
      <c r="V4" s="1" t="n">
        <v>708496254.7094</v>
      </c>
      <c r="W4" s="1" t="n">
        <v>778821243.4667</v>
      </c>
      <c r="X4" s="1" t="n">
        <v>970089522.6489</v>
      </c>
      <c r="Y4" s="1" t="n">
        <v>838778185.204</v>
      </c>
      <c r="Z4" s="1" t="n">
        <v>857686588.0706</v>
      </c>
      <c r="AA4" s="1" t="n">
        <v>763336403.2777</v>
      </c>
      <c r="AB4" s="1" t="n">
        <v>656028777.0804</v>
      </c>
      <c r="AC4" s="1" t="n">
        <v>1242726656.6574</v>
      </c>
      <c r="AD4" s="1" t="n">
        <v>607951625.6499</v>
      </c>
      <c r="AE4" s="1" t="n">
        <v>300296681.17</v>
      </c>
      <c r="AF4" s="1" t="n">
        <v>259119119.8644</v>
      </c>
      <c r="AG4" s="1" t="n">
        <v>111904918.0295</v>
      </c>
      <c r="AH4" s="1" t="n">
        <v>149316607.5793</v>
      </c>
      <c r="AI4" s="1" t="n">
        <v>23368695.2398</v>
      </c>
      <c r="AJ4" s="1" t="n">
        <v>14234130.812</v>
      </c>
      <c r="AK4" s="1" t="n">
        <v>26070968.2983</v>
      </c>
      <c r="AL4" s="1" t="n">
        <v>14739279.78</v>
      </c>
      <c r="AM4" s="1"/>
      <c r="AN4" s="1"/>
    </row>
    <row r="5">
      <c r="A5" t="str">
        <f>L5</f>
      </c>
      <c r="L5" t="s">
        <v>30</v>
      </c>
      <c r="M5" s="1" t="n">
        <v>1127793</v>
      </c>
      <c r="N5" s="1" t="n">
        <v>238349564</v>
      </c>
      <c r="O5" s="1" t="n">
        <v>488477224</v>
      </c>
      <c r="P5" s="1" t="n">
        <v>562541677</v>
      </c>
      <c r="Q5" s="1" t="n">
        <v>1042043001</v>
      </c>
      <c r="R5" s="1" t="n">
        <v>1548421576</v>
      </c>
      <c r="S5" s="1" t="n">
        <v>1250776916</v>
      </c>
      <c r="T5" s="1" t="n">
        <v>1835373370.5904</v>
      </c>
      <c r="U5" s="1" t="n">
        <v>2370605511.4464</v>
      </c>
      <c r="V5" s="1" t="n">
        <v>2754364531.79</v>
      </c>
      <c r="W5" s="1" t="n">
        <v>3306658582.5449</v>
      </c>
      <c r="X5" s="1" t="n">
        <v>3756566025.8622</v>
      </c>
      <c r="Y5" s="1" t="n">
        <v>3301079917.4903</v>
      </c>
      <c r="Z5" s="1" t="n">
        <v>6766463972.8688</v>
      </c>
      <c r="AA5" s="1" t="n">
        <v>7145935055.3763</v>
      </c>
      <c r="AB5" s="1" t="n">
        <v>6222614387.1884</v>
      </c>
      <c r="AC5" s="1" t="n">
        <v>5836520258.0517</v>
      </c>
      <c r="AD5" s="1" t="n">
        <v>5747582550.0402</v>
      </c>
      <c r="AE5" s="1" t="n">
        <v>5167079115.5232</v>
      </c>
      <c r="AF5" s="1" t="n">
        <v>4845582016.7165</v>
      </c>
      <c r="AG5" s="1" t="n">
        <v>4879290457.9998</v>
      </c>
      <c r="AH5" s="1" t="n">
        <v>6150438519.6104</v>
      </c>
      <c r="AI5" s="1" t="n">
        <v>5829182219.8183</v>
      </c>
      <c r="AJ5" s="1" t="n">
        <v>4287190305.4795</v>
      </c>
      <c r="AK5" s="1" t="n">
        <v>4363050641.4323</v>
      </c>
      <c r="AL5" s="1" t="n">
        <v>3553289353.87</v>
      </c>
      <c r="AM5" s="1"/>
      <c r="AN5" s="1"/>
    </row>
    <row r="6">
      <c r="A6" t="str">
        <f>L6</f>
      </c>
      <c r="L6" t="s">
        <v>31</v>
      </c>
      <c r="M6" s="1"/>
      <c r="N6" s="1"/>
      <c r="O6" s="1"/>
      <c r="P6" s="1"/>
      <c r="Q6" s="1"/>
      <c r="R6" s="1"/>
      <c r="S6" s="1"/>
      <c r="T6" s="1" t="n">
        <v>528296.875</v>
      </c>
      <c r="U6" s="1" t="n">
        <v>481263.9277</v>
      </c>
      <c r="V6" s="1" t="n">
        <v>8577347.329</v>
      </c>
      <c r="W6" s="1" t="n">
        <v>1245303.3232</v>
      </c>
      <c r="X6" s="1" t="n">
        <v>22694461.3985</v>
      </c>
      <c r="Y6" s="1" t="n">
        <v>12545338.0551</v>
      </c>
      <c r="Z6" s="1" t="n">
        <v>3252453.5348</v>
      </c>
      <c r="AA6" s="1" t="n">
        <v>2440801.73</v>
      </c>
      <c r="AB6" s="1" t="n">
        <v>-32891.6</v>
      </c>
      <c r="AC6" s="1" t="n">
        <v>0</v>
      </c>
      <c r="AD6" s="1" t="n">
        <v>0</v>
      </c>
      <c r="AE6" s="1"/>
      <c r="AF6" s="1" t="n">
        <v>-283395.9786</v>
      </c>
      <c r="AG6" s="1" t="n">
        <v>0</v>
      </c>
      <c r="AH6" s="1" t="n">
        <v>-7142.8598</v>
      </c>
      <c r="AI6" s="1" t="n">
        <v>0</v>
      </c>
      <c r="AJ6" s="1"/>
      <c r="AK6" s="1" t="n">
        <v>0</v>
      </c>
      <c r="AL6" s="1" t="n">
        <v>46250576.35</v>
      </c>
      <c r="AM6" s="1"/>
      <c r="AN6" s="1"/>
    </row>
    <row r="7">
      <c r="A7" t="str">
        <f>L7</f>
      </c>
      <c r="L7" t="s">
        <v>32</v>
      </c>
      <c r="M7" s="1" t="str">
        <f>Sum(M2:M6)</f>
      </c>
      <c r="N7" s="1" t="str">
        <f>Sum(N2:N6)</f>
      </c>
      <c r="O7" s="1" t="str">
        <f>Sum(O2:O6)</f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 t="str">
        <f>Sum(AI2:AI6)</f>
      </c>
      <c r="AJ7" s="1" t="str">
        <f>Sum(AJ2:AJ6)</f>
      </c>
      <c r="AK7" s="1" t="str">
        <f>Sum(AK2:AK6)</f>
      </c>
      <c r="AL7" s="1" t="str">
        <f>Sum(AL2:AL6)</f>
      </c>
      <c r="AM7" s="1" t="str">
        <f>Sum(AM2:AM6)</f>
      </c>
      <c r="AN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 t="n">
        <v>7542155</v>
      </c>
      <c r="S2" s="2"/>
      <c r="T2" s="2" t="n">
        <v>445395744</v>
      </c>
      <c r="U2" s="2" t="n">
        <v>634048139</v>
      </c>
      <c r="V2" s="2" t="n">
        <v>248484048</v>
      </c>
      <c r="W2" s="2" t="n">
        <v>449865604</v>
      </c>
      <c r="X2" s="2" t="n">
        <v>1078038853.28</v>
      </c>
      <c r="Y2" s="2" t="n">
        <v>1261719677.91</v>
      </c>
      <c r="Z2" s="2" t="n">
        <v>1299840603.35</v>
      </c>
      <c r="AA2" s="2" t="n">
        <v>1668883807.9992</v>
      </c>
      <c r="AB2" s="2" t="n">
        <v>1834092421.9033</v>
      </c>
      <c r="AC2" s="2" t="n">
        <v>2302355970.9822</v>
      </c>
      <c r="AD2" s="2" t="n">
        <v>2154483527.1395</v>
      </c>
      <c r="AE2" s="2" t="n">
        <v>1931142265.4619</v>
      </c>
      <c r="AF2" s="2" t="n">
        <v>2063421536.1593</v>
      </c>
      <c r="AG2" s="2" t="n">
        <v>1503074036.941</v>
      </c>
      <c r="AH2" s="2" t="n">
        <v>1458261422.2787</v>
      </c>
      <c r="AI2" s="2" t="n">
        <v>1406997022.21</v>
      </c>
      <c r="AJ2" s="2" t="n">
        <v>1421265225.1</v>
      </c>
      <c r="AK2" s="2" t="n">
        <v>1941711901.66</v>
      </c>
      <c r="AL2" s="2" t="n">
        <v>1453350656.28</v>
      </c>
      <c r="AM2" s="2" t="n">
        <v>1449768795.41</v>
      </c>
      <c r="AN2" s="2" t="n">
        <v>1569068783.28</v>
      </c>
      <c r="AO2" s="2" t="n">
        <v>1486135083.72</v>
      </c>
      <c r="AP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/>
      <c r="T3" s="2"/>
      <c r="U3" s="2"/>
      <c r="V3" s="2"/>
      <c r="W3" s="2" t="n">
        <v>36809</v>
      </c>
      <c r="X3" s="2" t="n">
        <v>5737</v>
      </c>
      <c r="Y3" s="2" t="n">
        <v>274051.44</v>
      </c>
      <c r="Z3" s="2" t="n">
        <v>43936.04</v>
      </c>
      <c r="AA3" s="2" t="n">
        <v>33121.9693</v>
      </c>
      <c r="AB3" s="2" t="n">
        <v>2500</v>
      </c>
      <c r="AC3" s="2" t="n">
        <v>7874</v>
      </c>
      <c r="AD3" s="2"/>
      <c r="AE3" s="2"/>
      <c r="AF3" s="2" t="n">
        <v>0</v>
      </c>
      <c r="AG3" s="2" t="n">
        <v>71309</v>
      </c>
      <c r="AH3" s="2" t="n">
        <v>101257.3515</v>
      </c>
      <c r="AI3" s="2" t="n">
        <v>84461</v>
      </c>
      <c r="AJ3" s="2" t="n">
        <v>237398.95</v>
      </c>
      <c r="AK3" s="2" t="n">
        <v>837575.75</v>
      </c>
      <c r="AL3" s="2" t="n">
        <v>15332</v>
      </c>
      <c r="AM3" s="2" t="n">
        <v>145260</v>
      </c>
      <c r="AN3" s="2"/>
      <c r="AO3" s="2"/>
      <c r="AP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n">
        <v>16050517</v>
      </c>
      <c r="AB4" s="2" t="n">
        <v>129516861.7188</v>
      </c>
      <c r="AC4" s="2" t="n">
        <v>1045841016.5405</v>
      </c>
      <c r="AD4" s="2" t="n">
        <v>1435467800.1001</v>
      </c>
      <c r="AE4" s="2" t="n">
        <v>1286888612.7451</v>
      </c>
      <c r="AF4" s="2" t="n">
        <v>1431211851.1007</v>
      </c>
      <c r="AG4" s="2" t="n">
        <v>1104751050.3614</v>
      </c>
      <c r="AH4" s="2" t="n">
        <v>98362992.0787</v>
      </c>
      <c r="AI4" s="2" t="n">
        <v>-10264463.279</v>
      </c>
      <c r="AJ4" s="2" t="n">
        <v>-29290556.8132</v>
      </c>
      <c r="AK4" s="2" t="n">
        <v>8741982.6064</v>
      </c>
      <c r="AL4" s="2" t="n">
        <v>-11958338.6116</v>
      </c>
      <c r="AM4" s="2" t="n">
        <v>-4500399.6532</v>
      </c>
      <c r="AN4" s="2" t="n">
        <v>-643968.5177</v>
      </c>
      <c r="AO4" s="2" t="n">
        <v>-248155.64</v>
      </c>
      <c r="AP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 t="n">
        <v>969700</v>
      </c>
      <c r="W5" s="2" t="n">
        <v>-9823</v>
      </c>
      <c r="X5" s="2"/>
      <c r="Y5" s="2" t="n">
        <v>7751000</v>
      </c>
      <c r="Z5" s="2" t="n">
        <v>99950</v>
      </c>
      <c r="AA5" s="2" t="n">
        <v>-385609.7188</v>
      </c>
      <c r="AB5" s="2" t="n">
        <v>-3472.92190000002</v>
      </c>
      <c r="AC5" s="2"/>
      <c r="AD5" s="2"/>
      <c r="AE5" s="2"/>
      <c r="AF5" s="2" t="n">
        <v>3545.14</v>
      </c>
      <c r="AG5" s="2"/>
      <c r="AH5" s="2" t="n">
        <v>101551.1875</v>
      </c>
      <c r="AI5" s="2"/>
      <c r="AJ5" s="2"/>
      <c r="AK5" s="2"/>
      <c r="AL5" s="2"/>
      <c r="AM5" s="2" t="n">
        <v>4786.2899</v>
      </c>
      <c r="AN5" s="2" t="n">
        <v>26699.5698</v>
      </c>
      <c r="AO5" s="2"/>
      <c r="AP5" s="2"/>
    </row>
    <row r="6">
      <c r="A6" t="str">
        <f>N6</f>
      </c>
      <c r="B6" t="str">
        <f>O6</f>
      </c>
      <c r="N6" t="s">
        <v>38</v>
      </c>
      <c r="O6" t="s">
        <v>41</v>
      </c>
      <c r="P6" s="2"/>
      <c r="Q6" s="2"/>
      <c r="R6" s="2"/>
      <c r="S6" s="2"/>
      <c r="T6" s="2"/>
      <c r="U6" s="2" t="n">
        <v>27133796</v>
      </c>
      <c r="V6" s="2" t="n">
        <v>81450920</v>
      </c>
      <c r="W6" s="2" t="n">
        <v>224321804.4063</v>
      </c>
      <c r="X6" s="2" t="n">
        <v>406731859.8284</v>
      </c>
      <c r="Y6" s="2" t="n">
        <v>363007117.4538</v>
      </c>
      <c r="Z6" s="2" t="n">
        <v>597852498.533</v>
      </c>
      <c r="AA6" s="2" t="n">
        <v>643114252.7475</v>
      </c>
      <c r="AB6" s="2" t="n">
        <v>578319261.0988</v>
      </c>
      <c r="AC6" s="2" t="n">
        <v>440656457.264</v>
      </c>
      <c r="AD6" s="2" t="n">
        <v>409554621.2811</v>
      </c>
      <c r="AE6" s="2" t="n">
        <v>191584746.112</v>
      </c>
      <c r="AF6" s="2" t="n">
        <v>71044207.6629</v>
      </c>
      <c r="AG6" s="2" t="n">
        <v>112944073.4097</v>
      </c>
      <c r="AH6" s="2" t="n">
        <v>129616014.5869</v>
      </c>
      <c r="AI6" s="2" t="n">
        <v>98524346.5864</v>
      </c>
      <c r="AJ6" s="2" t="n">
        <v>19251103.3586</v>
      </c>
      <c r="AK6" s="2" t="n">
        <v>23579409.3465</v>
      </c>
      <c r="AL6" s="2" t="n">
        <v>18221493.5657</v>
      </c>
      <c r="AM6" s="2" t="n">
        <v>2674894.7758</v>
      </c>
      <c r="AN6" s="2" t="n">
        <v>9636005.9368</v>
      </c>
      <c r="AO6" s="2" t="n">
        <v>10622377.11</v>
      </c>
      <c r="AP6" s="2"/>
    </row>
    <row r="7">
      <c r="A7" t="str">
        <f>N7</f>
      </c>
      <c r="B7" t="str">
        <f>O7</f>
      </c>
      <c r="N7" t="s">
        <v>38</v>
      </c>
      <c r="O7" t="s">
        <v>42</v>
      </c>
      <c r="P7" s="2" t="n">
        <v>1127793</v>
      </c>
      <c r="Q7" s="2" t="n">
        <v>265007614</v>
      </c>
      <c r="R7" s="2" t="n">
        <v>509306361</v>
      </c>
      <c r="S7" s="2" t="n">
        <v>600464629</v>
      </c>
      <c r="T7" s="2" t="n">
        <v>656422229</v>
      </c>
      <c r="U7" s="2" t="n">
        <v>905225545</v>
      </c>
      <c r="V7" s="2" t="n">
        <v>1051235947</v>
      </c>
      <c r="W7" s="2" t="n">
        <v>1508884107.5904</v>
      </c>
      <c r="X7" s="2" t="n">
        <v>1654303765.4431</v>
      </c>
      <c r="Y7" s="2" t="n">
        <v>2150648844.7537</v>
      </c>
      <c r="Z7" s="2" t="n">
        <v>2696194890.9375</v>
      </c>
      <c r="AA7" s="2" t="n">
        <v>3125281232.6949</v>
      </c>
      <c r="AB7" s="2" t="n">
        <v>2425552752.7621</v>
      </c>
      <c r="AC7" s="2" t="n">
        <v>4711810190.9681</v>
      </c>
      <c r="AD7" s="2" t="n">
        <v>4671287626.3211</v>
      </c>
      <c r="AE7" s="2" t="n">
        <v>4319567745.2972</v>
      </c>
      <c r="AF7" s="2" t="n">
        <v>4441688420.6711</v>
      </c>
      <c r="AG7" s="2" t="n">
        <v>4396669824.5063</v>
      </c>
      <c r="AH7" s="2" t="n">
        <v>4234220196.9949</v>
      </c>
      <c r="AI7" s="2" t="n">
        <v>4110001407.2293</v>
      </c>
      <c r="AJ7" s="2" t="n">
        <v>4092420950.3072</v>
      </c>
      <c r="AK7" s="2" t="n">
        <v>4795540480.0541</v>
      </c>
      <c r="AL7" s="2" t="n">
        <v>4765736100.891</v>
      </c>
      <c r="AM7" s="2" t="n">
        <v>3184702927.5993</v>
      </c>
      <c r="AN7" s="2" t="n">
        <v>3074547898.8064</v>
      </c>
      <c r="AO7" s="2" t="n">
        <v>2282059162.8</v>
      </c>
      <c r="AP7" s="2"/>
    </row>
    <row r="8">
      <c r="A8" t="str">
        <f>N8</f>
      </c>
      <c r="B8" t="str">
        <f>O8</f>
      </c>
      <c r="N8"/>
      <c r="O8"/>
      <c r="P8" s="2" t="n">
        <v>16038300</v>
      </c>
      <c r="Q8" s="2" t="n">
        <v>0</v>
      </c>
      <c r="R8" s="2"/>
      <c r="S8" s="2"/>
      <c r="T8" s="2"/>
      <c r="U8" s="2"/>
      <c r="V8" s="2"/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/>
      <c r="AJ8" s="2"/>
      <c r="AK8" s="2"/>
      <c r="AL8" s="2"/>
      <c r="AM8" s="2"/>
      <c r="AN8" s="2" t="n">
        <v>0</v>
      </c>
      <c r="AO8" s="2" t="n">
        <v>0</v>
      </c>
      <c r="AP8" s="2"/>
    </row>
    <row r="9">
      <c r="A9" t="str">
        <f>N9</f>
      </c>
      <c r="B9" t="str">
        <f>O9</f>
      </c>
      <c r="N9" t="s">
        <v>32</v>
      </c>
      <c r="O9" t="s">
        <v>43</v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 t="str">
        <f>Sum(AN2:AN8)</f>
      </c>
      <c r="AO9" s="2" t="str">
        <f>Sum(AO2:AO8)</f>
      </c>
      <c r="AP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44</v>
      </c>
      <c r="N1" t="s">
        <v>45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46</v>
      </c>
      <c r="N2" t="s">
        <v>47</v>
      </c>
      <c r="O2" s="3"/>
      <c r="P2" s="3" t="n">
        <v>1100000</v>
      </c>
      <c r="Q2" s="3" t="n">
        <v>96482170</v>
      </c>
      <c r="R2" s="3" t="n">
        <v>153439678</v>
      </c>
      <c r="S2" s="3" t="n">
        <v>284736280</v>
      </c>
      <c r="T2" s="3" t="n">
        <v>293212419</v>
      </c>
      <c r="U2" s="3" t="n">
        <v>379000657</v>
      </c>
      <c r="V2" s="3" t="n">
        <v>379408524</v>
      </c>
      <c r="W2" s="3" t="n">
        <v>278313824.9604</v>
      </c>
      <c r="X2" s="3" t="n">
        <v>320211870.2755</v>
      </c>
      <c r="Y2" s="3" t="n">
        <v>415229576.2167</v>
      </c>
      <c r="Z2" s="3" t="n">
        <v>403951794.0447</v>
      </c>
      <c r="AA2" s="3" t="n">
        <v>566221770.5338</v>
      </c>
      <c r="AB2" s="3" t="n">
        <v>976655952.3287</v>
      </c>
      <c r="AC2" s="3" t="n">
        <v>717358350.9077</v>
      </c>
      <c r="AD2" s="3" t="n">
        <v>747300954.0398</v>
      </c>
      <c r="AE2" s="3" t="n">
        <v>1012704488.0017</v>
      </c>
      <c r="AF2" s="3" t="n">
        <v>451536672.5322</v>
      </c>
      <c r="AG2" s="3" t="n">
        <v>352001433.3381</v>
      </c>
      <c r="AH2" s="3" t="n">
        <v>450991068.701</v>
      </c>
      <c r="AI2" s="3" t="n">
        <v>689911875.7586</v>
      </c>
      <c r="AJ2" s="3" t="n">
        <v>370581519.8149</v>
      </c>
      <c r="AK2" s="3" t="n">
        <v>126807672.7249</v>
      </c>
      <c r="AL2" s="3" t="n">
        <v>117637982.1243</v>
      </c>
      <c r="AM2" s="3" t="n">
        <v>144946655.0215</v>
      </c>
      <c r="AN2" s="3" t="n">
        <v>120506161.31</v>
      </c>
      <c r="AO2" s="3"/>
    </row>
    <row r="3">
      <c r="A3" t="str">
        <f>M3</f>
      </c>
      <c r="B3" t="str">
        <f>N3</f>
      </c>
      <c r="M3" t="s">
        <v>46</v>
      </c>
      <c r="N3" t="s">
        <v>48</v>
      </c>
      <c r="O3" s="3"/>
      <c r="P3" s="3" t="n">
        <v>12791791</v>
      </c>
      <c r="Q3" s="3" t="n">
        <v>5018663</v>
      </c>
      <c r="R3" s="3" t="n">
        <v>1170252</v>
      </c>
      <c r="S3" s="3" t="n">
        <v>12518844</v>
      </c>
      <c r="T3" s="3" t="n">
        <v>25696222</v>
      </c>
      <c r="U3" s="3" t="n">
        <v>23698262</v>
      </c>
      <c r="V3" s="3" t="n">
        <v>83444738</v>
      </c>
      <c r="W3" s="3" t="n">
        <v>69058203.8062</v>
      </c>
      <c r="X3" s="3" t="n">
        <v>139800952.0045</v>
      </c>
      <c r="Y3" s="3" t="n">
        <v>312048647.5705</v>
      </c>
      <c r="Z3" s="3" t="n">
        <v>380728647.6418</v>
      </c>
      <c r="AA3" s="3" t="n">
        <v>301625476.7055</v>
      </c>
      <c r="AB3" s="3" t="n">
        <v>196393785.7245</v>
      </c>
      <c r="AC3" s="3" t="n">
        <v>50517080.818</v>
      </c>
      <c r="AD3" s="3" t="n">
        <v>10440217.29</v>
      </c>
      <c r="AE3" s="3" t="n">
        <v>5701218.6995</v>
      </c>
      <c r="AF3" s="3" t="n">
        <v>90153537.4621</v>
      </c>
      <c r="AG3" s="3" t="n">
        <v>53326124.2531</v>
      </c>
      <c r="AH3" s="3" t="n">
        <v>72977704.7643</v>
      </c>
      <c r="AI3" s="3" t="n">
        <v>-2678845.0716</v>
      </c>
      <c r="AJ3" s="3" t="n">
        <v>760987.7011</v>
      </c>
      <c r="AK3" s="3" t="n">
        <v>-2039235.8421</v>
      </c>
      <c r="AL3" s="3" t="n">
        <v>-4255719.3007</v>
      </c>
      <c r="AM3" s="3" t="n">
        <v>-1038512.0781</v>
      </c>
      <c r="AN3" s="3" t="n">
        <v>0</v>
      </c>
      <c r="AO3" s="3"/>
    </row>
    <row r="4">
      <c r="A4" t="str">
        <f>M4</f>
      </c>
      <c r="B4" t="str">
        <f>N4</f>
      </c>
      <c r="M4" t="s">
        <v>49</v>
      </c>
      <c r="N4" t="s">
        <v>50</v>
      </c>
      <c r="O4" s="3"/>
      <c r="P4" s="3"/>
      <c r="Q4" s="3"/>
      <c r="R4" s="3"/>
      <c r="S4" s="3"/>
      <c r="T4" s="3"/>
      <c r="U4" s="3"/>
      <c r="V4" s="3" t="n">
        <v>0</v>
      </c>
      <c r="W4" s="3" t="n">
        <v>274461164.9688</v>
      </c>
      <c r="X4" s="3" t="n">
        <v>90339626.4913</v>
      </c>
      <c r="Y4" s="3" t="n">
        <v>150231354.2152</v>
      </c>
      <c r="Z4" s="3" t="n">
        <v>1697431.7422</v>
      </c>
      <c r="AA4" s="3" t="n">
        <v>164685.0401</v>
      </c>
      <c r="AB4" s="3" t="n">
        <v>-69611.6317</v>
      </c>
      <c r="AC4" s="3" t="n">
        <v>-3994</v>
      </c>
      <c r="AD4" s="3" t="n">
        <v>-432562.28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>
      <c r="A5" t="str">
        <f>M5</f>
      </c>
      <c r="B5" t="str">
        <f>N5</f>
      </c>
      <c r="M5" t="s">
        <v>49</v>
      </c>
      <c r="N5" t="s">
        <v>51</v>
      </c>
      <c r="O5" s="3"/>
      <c r="P5" s="3"/>
      <c r="Q5" s="3"/>
      <c r="R5" s="3"/>
      <c r="S5" s="3" t="n">
        <v>353933157</v>
      </c>
      <c r="T5" s="3" t="n">
        <v>432322781</v>
      </c>
      <c r="U5" s="3" t="n">
        <v>42014424</v>
      </c>
      <c r="V5" s="3" t="n">
        <v>45808626</v>
      </c>
      <c r="W5" s="3" t="n">
        <v>76226471.5</v>
      </c>
      <c r="X5" s="3" t="n">
        <v>142229114</v>
      </c>
      <c r="Y5" s="3" t="n">
        <v>277473381.77</v>
      </c>
      <c r="Z5" s="3" t="n">
        <v>335060214.6484</v>
      </c>
      <c r="AA5" s="3" t="n">
        <v>405202362.2031</v>
      </c>
      <c r="AB5" s="3" t="n">
        <v>380648315.9424</v>
      </c>
      <c r="AC5" s="3" t="n">
        <v>371329338.0726</v>
      </c>
      <c r="AD5" s="3" t="n">
        <v>65317173.0875</v>
      </c>
      <c r="AE5" s="3" t="n">
        <v>1159939415.75</v>
      </c>
      <c r="AF5" s="3" t="n">
        <v>974567095.2375</v>
      </c>
      <c r="AG5" s="3" t="n">
        <v>1461947733.8056</v>
      </c>
      <c r="AH5" s="3" t="n">
        <v>1667800049.8191</v>
      </c>
      <c r="AI5" s="3" t="n">
        <v>472971721.3776</v>
      </c>
      <c r="AJ5" s="3" t="n">
        <v>746426063.5626</v>
      </c>
      <c r="AK5" s="3" t="n">
        <v>813843813.9025</v>
      </c>
      <c r="AL5" s="3" t="n">
        <v>1014250931.8281</v>
      </c>
      <c r="AM5" s="3" t="n">
        <v>786274272</v>
      </c>
      <c r="AN5" s="3" t="n">
        <v>1525127997.66</v>
      </c>
      <c r="AO5" s="3"/>
    </row>
    <row r="6">
      <c r="A6" t="str">
        <f>M6</f>
      </c>
      <c r="B6" t="str">
        <f>N6</f>
      </c>
      <c r="M6" t="s">
        <v>49</v>
      </c>
      <c r="N6"/>
      <c r="O6" s="3"/>
      <c r="P6" s="3"/>
      <c r="Q6" s="3"/>
      <c r="R6" s="3"/>
      <c r="S6" s="3"/>
      <c r="T6" s="3"/>
      <c r="U6" s="3"/>
      <c r="V6" s="3" t="n">
        <v>0</v>
      </c>
      <c r="W6" s="3" t="n">
        <v>0</v>
      </c>
      <c r="X6" s="3" t="n">
        <v>7210818.5449</v>
      </c>
      <c r="Y6" s="3" t="n">
        <v>-2874912.5556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/>
    </row>
    <row r="7">
      <c r="A7" t="str">
        <f>M7</f>
      </c>
      <c r="B7" t="str">
        <f>N7</f>
      </c>
      <c r="M7" t="s">
        <v>52</v>
      </c>
      <c r="N7" t="s">
        <v>53</v>
      </c>
      <c r="O7" s="3" t="n">
        <v>17166093</v>
      </c>
      <c r="P7" s="3" t="n">
        <v>138749422</v>
      </c>
      <c r="Q7" s="3" t="n">
        <v>309351294</v>
      </c>
      <c r="R7" s="3" t="n">
        <v>305943319</v>
      </c>
      <c r="S7" s="3" t="n">
        <v>263978096</v>
      </c>
      <c r="T7" s="3" t="n">
        <v>525826665</v>
      </c>
      <c r="U7" s="3" t="n">
        <v>633704135</v>
      </c>
      <c r="V7" s="3" t="n">
        <v>1335521921.4767</v>
      </c>
      <c r="W7" s="3" t="n">
        <v>2136153633.652</v>
      </c>
      <c r="X7" s="3" t="n">
        <v>2429882795.8606</v>
      </c>
      <c r="Y7" s="3" t="n">
        <v>2512336887.3653</v>
      </c>
      <c r="Z7" s="3" t="n">
        <v>3560620567.133</v>
      </c>
      <c r="AA7" s="3" t="n">
        <v>3126232680.6831</v>
      </c>
      <c r="AB7" s="3" t="n">
        <v>5885845165.0734</v>
      </c>
      <c r="AC7" s="3" t="n">
        <v>6264814080.9634</v>
      </c>
      <c r="AD7" s="3" t="n">
        <v>5911303501.2117</v>
      </c>
      <c r="AE7" s="3" t="n">
        <v>4925080186.7121</v>
      </c>
      <c r="AF7" s="3" t="n">
        <v>4435671473.5514</v>
      </c>
      <c r="AG7" s="3" t="n">
        <v>2807623322.2435</v>
      </c>
      <c r="AH7" s="3" t="n">
        <v>1950538756.4368</v>
      </c>
      <c r="AI7" s="3" t="n">
        <v>1862086540.1301</v>
      </c>
      <c r="AJ7" s="3" t="n">
        <v>2783834991.5425</v>
      </c>
      <c r="AK7" s="3" t="n">
        <v>2499686442.0884</v>
      </c>
      <c r="AL7" s="3" t="n">
        <v>2411445947.7096</v>
      </c>
      <c r="AM7" s="3" t="n">
        <v>2778277527.4898</v>
      </c>
      <c r="AN7" s="3" t="n">
        <v>1912235207.09</v>
      </c>
      <c r="AO7" s="3"/>
    </row>
    <row r="8">
      <c r="A8" t="str">
        <f>M8</f>
      </c>
      <c r="B8" t="str">
        <f>N8</f>
      </c>
      <c r="M8" t="s">
        <v>52</v>
      </c>
      <c r="N8" t="s">
        <v>54</v>
      </c>
      <c r="O8" s="3"/>
      <c r="P8" s="3"/>
      <c r="Q8" s="3"/>
      <c r="R8" s="3"/>
      <c r="S8" s="3"/>
      <c r="T8" s="3"/>
      <c r="U8" s="3" t="n">
        <v>0</v>
      </c>
      <c r="V8" s="3" t="n">
        <v>27820699</v>
      </c>
      <c r="W8" s="3" t="n">
        <v>0</v>
      </c>
      <c r="X8" s="3" t="n">
        <v>34936373.28</v>
      </c>
      <c r="Y8" s="3" t="n">
        <v>-4012831.54</v>
      </c>
      <c r="Z8" s="3" t="n">
        <v>31582493</v>
      </c>
      <c r="AA8" s="3" t="n">
        <v>63066933.2656</v>
      </c>
      <c r="AB8" s="3" t="n">
        <v>74847870.4727</v>
      </c>
      <c r="AC8" s="3" t="n">
        <v>130597430.81</v>
      </c>
      <c r="AD8" s="3" t="n">
        <v>83520659.64</v>
      </c>
      <c r="AE8" s="3" t="n">
        <v>113473256.87</v>
      </c>
      <c r="AF8" s="3" t="n">
        <v>88550250.5469</v>
      </c>
      <c r="AG8" s="3" t="n">
        <v>125147860.002</v>
      </c>
      <c r="AH8" s="3" t="n">
        <v>10316139.2831</v>
      </c>
      <c r="AI8" s="3" t="n">
        <v>5680005.17</v>
      </c>
      <c r="AJ8" s="3" t="n">
        <v>-12027384.77</v>
      </c>
      <c r="AK8" s="3" t="n">
        <v>-9877514.38</v>
      </c>
      <c r="AL8" s="3"/>
      <c r="AM8" s="3" t="n">
        <v>110515020.46</v>
      </c>
      <c r="AN8" s="3"/>
      <c r="AO8" s="3"/>
    </row>
    <row r="9">
      <c r="A9" t="str">
        <f>M9</f>
      </c>
      <c r="B9" t="str">
        <f>N9</f>
      </c>
      <c r="M9" t="s">
        <v>52</v>
      </c>
      <c r="N9" t="s">
        <v>55</v>
      </c>
      <c r="O9" s="3"/>
      <c r="P9" s="3"/>
      <c r="Q9" s="3" t="n">
        <v>3534391</v>
      </c>
      <c r="R9" s="3" t="n">
        <v>6626803</v>
      </c>
      <c r="S9" s="3" t="n">
        <v>3275466</v>
      </c>
      <c r="T9" s="3" t="n">
        <v>7617500</v>
      </c>
      <c r="U9" s="3" t="n">
        <v>32204999</v>
      </c>
      <c r="V9" s="3" t="n">
        <v>11827896.52</v>
      </c>
      <c r="W9" s="3" t="n">
        <v>66419625.6641</v>
      </c>
      <c r="X9" s="3" t="n">
        <v>221014132.0538</v>
      </c>
      <c r="Y9" s="3" t="n">
        <v>202788158</v>
      </c>
      <c r="Z9" s="3" t="n">
        <v>19962703.7375</v>
      </c>
      <c r="AA9" s="3" t="n">
        <v>-121321.8593</v>
      </c>
      <c r="AB9" s="3" t="n">
        <v>-42579.8437</v>
      </c>
      <c r="AC9" s="3" t="n">
        <v>449030.58</v>
      </c>
      <c r="AD9" s="3" t="n">
        <v>-6693</v>
      </c>
      <c r="AE9" s="3" t="n">
        <v>10548175</v>
      </c>
      <c r="AF9" s="3" t="n">
        <v>-3000</v>
      </c>
      <c r="AG9" s="3" t="n">
        <v>0</v>
      </c>
      <c r="AH9" s="3" t="n">
        <v>-3310004</v>
      </c>
      <c r="AI9" s="3"/>
      <c r="AJ9" s="3"/>
      <c r="AK9" s="3"/>
      <c r="AL9" s="3"/>
      <c r="AM9" s="3"/>
      <c r="AN9" s="3"/>
      <c r="AO9" s="3"/>
    </row>
    <row r="10">
      <c r="A10" t="str">
        <f>M10</f>
      </c>
      <c r="B10" t="str">
        <f>N10</f>
      </c>
      <c r="M10" t="s">
        <v>56</v>
      </c>
      <c r="N10" t="s">
        <v>57</v>
      </c>
      <c r="O10" s="3"/>
      <c r="P10" s="3" t="n">
        <v>86182421</v>
      </c>
      <c r="Q10" s="3" t="n">
        <v>80233020</v>
      </c>
      <c r="R10" s="3" t="n">
        <v>128318009</v>
      </c>
      <c r="S10" s="3" t="n">
        <v>179178425</v>
      </c>
      <c r="T10" s="3" t="n">
        <v>169382063</v>
      </c>
      <c r="U10" s="3" t="n">
        <v>230696082</v>
      </c>
      <c r="V10" s="3" t="n">
        <v>205584709</v>
      </c>
      <c r="W10" s="3" t="n">
        <v>237334326</v>
      </c>
      <c r="X10" s="3" t="n">
        <v>354975009.0469</v>
      </c>
      <c r="Y10" s="3" t="n">
        <v>491472592.8184</v>
      </c>
      <c r="Z10" s="3" t="n">
        <v>504020329.7945</v>
      </c>
      <c r="AA10" s="3" t="n">
        <v>488565448.9424</v>
      </c>
      <c r="AB10" s="3" t="n">
        <v>939500044.3292</v>
      </c>
      <c r="AC10" s="3" t="n">
        <v>1031750750.4</v>
      </c>
      <c r="AD10" s="3" t="n">
        <v>654943244.76</v>
      </c>
      <c r="AE10" s="3" t="n">
        <v>432927026.11</v>
      </c>
      <c r="AF10" s="3" t="n">
        <v>845730479.9531</v>
      </c>
      <c r="AG10" s="3" t="n">
        <v>642926670.4383</v>
      </c>
      <c r="AH10" s="3" t="n">
        <v>555872925.7737</v>
      </c>
      <c r="AI10" s="3" t="n">
        <v>1326477012.859</v>
      </c>
      <c r="AJ10" s="3" t="n">
        <v>1675850280.8348</v>
      </c>
      <c r="AK10" s="3" t="n">
        <v>2016083207.0283</v>
      </c>
      <c r="AL10" s="3" t="n">
        <v>648476515.2579</v>
      </c>
      <c r="AM10" s="3" t="n">
        <v>354085824.5115</v>
      </c>
      <c r="AN10" s="3" t="n">
        <v>183819559.42</v>
      </c>
      <c r="AO10" s="3"/>
    </row>
    <row r="11">
      <c r="A11" t="str">
        <f>M11</f>
      </c>
      <c r="B11" t="str">
        <f>N11</f>
      </c>
      <c r="M11" t="s">
        <v>56</v>
      </c>
      <c r="N11" t="s">
        <v>58</v>
      </c>
      <c r="O11" s="3"/>
      <c r="P11" s="3" t="n">
        <v>26183980</v>
      </c>
      <c r="Q11" s="3" t="n">
        <v>22228978</v>
      </c>
      <c r="R11" s="3" t="n">
        <v>4966568</v>
      </c>
      <c r="S11" s="3" t="n">
        <v>4197705</v>
      </c>
      <c r="T11" s="3" t="n">
        <v>112349830</v>
      </c>
      <c r="U11" s="3" t="n">
        <v>40822056</v>
      </c>
      <c r="V11" s="3" t="n">
        <v>93681388</v>
      </c>
      <c r="W11" s="3" t="n">
        <v>1112965</v>
      </c>
      <c r="X11" s="3" t="n">
        <v>42800000</v>
      </c>
      <c r="Y11" s="3" t="n">
        <v>239339025</v>
      </c>
      <c r="Z11" s="3" t="n">
        <v>215353140.95</v>
      </c>
      <c r="AA11" s="3" t="n">
        <v>16522289.0468</v>
      </c>
      <c r="AB11" s="3" t="n">
        <v>46892567.3593</v>
      </c>
      <c r="AC11" s="3" t="n">
        <v>103981506.2901</v>
      </c>
      <c r="AD11" s="3" t="n">
        <v>256796874.8672</v>
      </c>
      <c r="AE11" s="3" t="n">
        <v>346995793.5907</v>
      </c>
      <c r="AF11" s="3" t="n">
        <v>231303784.9352</v>
      </c>
      <c r="AG11" s="3" t="n">
        <v>477690290.3976</v>
      </c>
      <c r="AH11" s="3" t="n">
        <v>900156132.9687</v>
      </c>
      <c r="AI11" s="3" t="n">
        <v>1149435810.6789</v>
      </c>
      <c r="AJ11" s="3" t="n">
        <v>1204984890.7311</v>
      </c>
      <c r="AK11" s="3" t="n">
        <v>780860858.6031</v>
      </c>
      <c r="AL11" s="3" t="n">
        <v>445240606.8026</v>
      </c>
      <c r="AM11" s="3" t="n">
        <v>479574631.6706</v>
      </c>
      <c r="AN11" s="3" t="n">
        <v>36879542.51</v>
      </c>
      <c r="AO11" s="3"/>
    </row>
    <row r="12">
      <c r="A12" t="str">
        <f>M12</f>
      </c>
      <c r="B12" t="str">
        <f>N12</f>
      </c>
      <c r="M12" t="s">
        <v>32</v>
      </c>
      <c r="N12" t="s">
        <v>43</v>
      </c>
      <c r="O12" s="3" t="str">
        <f>Sum(O2:O11)</f>
      </c>
      <c r="P12" s="3" t="str">
        <f>Sum(P2:P11)</f>
      </c>
      <c r="Q12" s="3" t="str">
        <f>Sum(Q2:Q11)</f>
      </c>
      <c r="R12" s="3" t="str">
        <f>Sum(R2:R11)</f>
      </c>
      <c r="S12" s="3" t="str">
        <f>Sum(S2:S11)</f>
      </c>
      <c r="T12" s="3" t="str">
        <f>Sum(T2:T11)</f>
      </c>
      <c r="U12" s="3" t="str">
        <f>Sum(U2:U11)</f>
      </c>
      <c r="V12" s="3" t="str">
        <f>Sum(V2:V11)</f>
      </c>
      <c r="W12" s="3" t="str">
        <f>Sum(W2:W11)</f>
      </c>
      <c r="X12" s="3" t="str">
        <f>Sum(X2:X11)</f>
      </c>
      <c r="Y12" s="3" t="str">
        <f>Sum(Y2:Y11)</f>
      </c>
      <c r="Z12" s="3" t="str">
        <f>Sum(Z2:Z11)</f>
      </c>
      <c r="AA12" s="3" t="str">
        <f>Sum(AA2:AA11)</f>
      </c>
      <c r="AB12" s="3" t="str">
        <f>Sum(AB2:AB11)</f>
      </c>
      <c r="AC12" s="3" t="str">
        <f>Sum(AC2:AC11)</f>
      </c>
      <c r="AD12" s="3" t="str">
        <f>Sum(AD2:AD11)</f>
      </c>
      <c r="AE12" s="3" t="str">
        <f>Sum(AE2:AE11)</f>
      </c>
      <c r="AF12" s="3" t="str">
        <f>Sum(AF2:AF11)</f>
      </c>
      <c r="AG12" s="3" t="str">
        <f>Sum(AG2:AG11)</f>
      </c>
      <c r="AH12" s="3" t="str">
        <f>Sum(AH2:AH11)</f>
      </c>
      <c r="AI12" s="3" t="str">
        <f>Sum(AI2:AI11)</f>
      </c>
      <c r="AJ12" s="3" t="str">
        <f>Sum(AJ2:AJ11)</f>
      </c>
      <c r="AK12" s="3" t="str">
        <f>Sum(AK2:AK11)</f>
      </c>
      <c r="AL12" s="3" t="str">
        <f>Sum(AL2:AL11)</f>
      </c>
      <c r="AM12" s="3" t="str">
        <f>Sum(AM2:AM11)</f>
      </c>
      <c r="AN12" s="3" t="str">
        <f>Sum(AN2:AN11)</f>
      </c>
      <c r="AO12" s="3"/>
    </row>
    <row r="15">
      <c r="A15" t="str">
        <f>M15</f>
      </c>
      <c r="B15" t="str">
        <f>N15</f>
      </c>
      <c r="C15" t="str">
        <f>AJ15</f>
      </c>
      <c r="D15" t="str">
        <f>AM15</f>
      </c>
      <c r="E15" t="str">
        <f>AN15</f>
      </c>
      <c r="F15" t="str">
        <f>AO15</f>
      </c>
      <c r="G15" t="str">
        <f>AM15&amp;"-"&amp;AN15</f>
      </c>
      <c r="H15" t="str">
        <f>AJ15&amp;"-"&amp;AN15</f>
      </c>
      <c r="I15" t="str">
        <f>AO15&amp;"/"&amp;AN15</f>
      </c>
      <c r="J15" t="str">
        <f>"Share "&amp;AN15</f>
      </c>
      <c r="K15" t="str">
        <f>"Share "&amp;AO15</f>
      </c>
      <c r="M15" t="s">
        <v>44</v>
      </c>
      <c r="N15" t="s">
        <v>45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</row>
    <row r="16">
      <c r="A16" t="str">
        <f>M16</f>
      </c>
      <c r="B16" t="str">
        <f>N16</f>
      </c>
      <c r="C16" s="3" t="str">
        <f>AJ16</f>
      </c>
      <c r="D16" s="3" t="str">
        <f>AM16</f>
      </c>
      <c r="E16" s="3" t="str">
        <f>AN16</f>
      </c>
      <c r="F16" s="3" t="str">
        <f>AO16</f>
      </c>
      <c r="G16" s="4" t="str">
        <f>AN16/AM16-1</f>
      </c>
      <c r="H16" s="4" t="str">
        <f>AN16/AJ16-1</f>
      </c>
      <c r="I16" s="4" t="str">
        <f>AO16/AN16</f>
      </c>
      <c r="J16" s="4" t="str">
        <f>AN16/Sum(AN$15:AN$25)</f>
      </c>
      <c r="K16" s="4" t="str">
        <f>AO16/Sum(AO15:AO$25)</f>
      </c>
      <c r="M16" t="s">
        <v>46</v>
      </c>
      <c r="N16" t="s">
        <v>47</v>
      </c>
      <c r="O16" s="3"/>
      <c r="P16" s="3" t="n">
        <v>1849290.73051444</v>
      </c>
      <c r="Q16" s="3" t="n">
        <v>158364642.80286</v>
      </c>
      <c r="R16" s="3" t="n">
        <v>247953157.258298</v>
      </c>
      <c r="S16" s="3" t="n">
        <v>451458081.278563</v>
      </c>
      <c r="T16" s="3" t="n">
        <v>453815645.858781</v>
      </c>
      <c r="U16" s="3" t="n">
        <v>569270459.27147</v>
      </c>
      <c r="V16" s="3" t="n">
        <v>551953265.476515</v>
      </c>
      <c r="W16" s="3" t="n">
        <v>394035822.559139</v>
      </c>
      <c r="X16" s="3" t="n">
        <v>444134336.87888</v>
      </c>
      <c r="Y16" s="3" t="n">
        <v>570094188.952044</v>
      </c>
      <c r="Z16" s="3" t="n">
        <v>549848299.29709</v>
      </c>
      <c r="AA16" s="3" t="n">
        <v>755560686.19689</v>
      </c>
      <c r="AB16" s="3" t="n">
        <v>1280012799.51093</v>
      </c>
      <c r="AC16" s="3" t="n">
        <v>923420160.976025</v>
      </c>
      <c r="AD16" s="3" t="n">
        <v>944728950.511455</v>
      </c>
      <c r="AE16" s="3" t="n">
        <v>1267126248.95772</v>
      </c>
      <c r="AF16" s="3" t="n">
        <v>560495033.959529</v>
      </c>
      <c r="AG16" s="3" t="n">
        <v>429688149.758362</v>
      </c>
      <c r="AH16" s="3" t="n">
        <v>538568575.010231</v>
      </c>
      <c r="AI16" s="3" t="n">
        <v>808928467.087372</v>
      </c>
      <c r="AJ16" s="3" t="n">
        <v>428907614.649632</v>
      </c>
      <c r="AK16" s="3" t="n">
        <v>141882792.021135</v>
      </c>
      <c r="AL16" s="3" t="n">
        <v>123019519.216058</v>
      </c>
      <c r="AM16" s="3" t="n">
        <v>144946655.0215</v>
      </c>
      <c r="AN16" s="3" t="n">
        <v>117371635.812452</v>
      </c>
      <c r="AO16" s="3"/>
    </row>
    <row r="17">
      <c r="A17" t="str">
        <f>M17</f>
      </c>
      <c r="B17" t="str">
        <f>N17</f>
      </c>
      <c r="C17" s="3" t="str">
        <f>AJ17</f>
      </c>
      <c r="D17" s="3" t="str">
        <f>AM17</f>
      </c>
      <c r="E17" s="3" t="str">
        <f>AN17</f>
      </c>
      <c r="F17" s="3" t="str">
        <f>AO17</f>
      </c>
      <c r="G17" s="4" t="str">
        <f>AN17/AM17-1</f>
      </c>
      <c r="H17" s="4" t="str">
        <f>AN17/AJ17-1</f>
      </c>
      <c r="I17" s="4" t="str">
        <f>AO17/AN17</f>
      </c>
      <c r="J17" s="4" t="str">
        <f>AN17/Sum(AN$15:AN$25)</f>
      </c>
      <c r="K17" s="4" t="str">
        <f>AO17/Sum(AO15:AO$25)</f>
      </c>
      <c r="M17" t="s">
        <v>46</v>
      </c>
      <c r="N17" t="s">
        <v>48</v>
      </c>
      <c r="O17" s="3"/>
      <c r="P17" s="3" t="n">
        <v>21505218.6572528</v>
      </c>
      <c r="Q17" s="3" t="n">
        <v>8237571.4947428</v>
      </c>
      <c r="R17" s="3" t="n">
        <v>1891086.3341869</v>
      </c>
      <c r="S17" s="3" t="n">
        <v>19849010.0807163</v>
      </c>
      <c r="T17" s="3" t="n">
        <v>39770987.9507546</v>
      </c>
      <c r="U17" s="3" t="n">
        <v>35595506.8771177</v>
      </c>
      <c r="V17" s="3" t="n">
        <v>121393149.369338</v>
      </c>
      <c r="W17" s="3" t="n">
        <v>97772383.9090797</v>
      </c>
      <c r="X17" s="3" t="n">
        <v>193904126.852431</v>
      </c>
      <c r="Y17" s="3" t="n">
        <v>428430754.550696</v>
      </c>
      <c r="Z17" s="3" t="n">
        <v>518237578.061999</v>
      </c>
      <c r="AA17" s="3" t="n">
        <v>402486029.350699</v>
      </c>
      <c r="AB17" s="3" t="n">
        <v>257395205.417395</v>
      </c>
      <c r="AC17" s="3" t="n">
        <v>65028156.2094738</v>
      </c>
      <c r="AD17" s="3" t="n">
        <v>13198398.1422402</v>
      </c>
      <c r="AE17" s="3" t="n">
        <v>7133535.94338262</v>
      </c>
      <c r="AF17" s="3" t="n">
        <v>111908097.648011</v>
      </c>
      <c r="AG17" s="3" t="n">
        <v>65095199.888264</v>
      </c>
      <c r="AH17" s="3" t="n">
        <v>87149172.5448869</v>
      </c>
      <c r="AI17" s="3" t="n">
        <v>-3140972.22192502</v>
      </c>
      <c r="AJ17" s="3" t="n">
        <v>880760.108651767</v>
      </c>
      <c r="AK17" s="3" t="n">
        <v>-2281663.78776152</v>
      </c>
      <c r="AL17" s="3" t="n">
        <v>-4450403.96678538</v>
      </c>
      <c r="AM17" s="3" t="n">
        <v>-1038512.0781</v>
      </c>
      <c r="AN17" s="3" t="n">
        <v>0</v>
      </c>
      <c r="AO17" s="3"/>
    </row>
    <row r="18">
      <c r="A18" t="str">
        <f>M18</f>
      </c>
      <c r="B18" t="str">
        <f>N18</f>
      </c>
      <c r="C18" s="3" t="str">
        <f>AJ18</f>
      </c>
      <c r="D18" s="3" t="str">
        <f>AM18</f>
      </c>
      <c r="E18" s="3" t="str">
        <f>AN18</f>
      </c>
      <c r="F18" s="3" t="str">
        <f>AO18</f>
      </c>
      <c r="G18" s="4" t="str">
        <f>AN18/AM18-1</f>
      </c>
      <c r="H18" s="4" t="str">
        <f>AN18/AJ18-1</f>
      </c>
      <c r="I18" s="4" t="str">
        <f>AO18/AN18</f>
      </c>
      <c r="J18" s="4" t="str">
        <f>AN18/Sum(AN$15:AN$25)</f>
      </c>
      <c r="K18" s="4" t="str">
        <f>AO18/Sum(AO15:AO$25)</f>
      </c>
      <c r="M18" t="s">
        <v>49</v>
      </c>
      <c r="N18" t="s">
        <v>50</v>
      </c>
      <c r="O18" s="3"/>
      <c r="P18" s="3"/>
      <c r="Q18" s="3"/>
      <c r="R18" s="3"/>
      <c r="S18" s="3"/>
      <c r="T18" s="3"/>
      <c r="U18" s="3"/>
      <c r="V18" s="3" t="n">
        <v>0</v>
      </c>
      <c r="W18" s="3" t="n">
        <v>388581238.874527</v>
      </c>
      <c r="X18" s="3" t="n">
        <v>125301195.333823</v>
      </c>
      <c r="Y18" s="3" t="n">
        <v>206261853.543363</v>
      </c>
      <c r="Z18" s="3" t="n">
        <v>2310498.35743095</v>
      </c>
      <c r="AA18" s="3" t="n">
        <v>219754.075840308</v>
      </c>
      <c r="AB18" s="3" t="n">
        <v>-91233.5396701216</v>
      </c>
      <c r="AC18" s="3" t="n">
        <v>-5141.27997293334</v>
      </c>
      <c r="AD18" s="3" t="n">
        <v>-546840.073742871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>
      <c r="A19" t="str">
        <f>M19</f>
      </c>
      <c r="B19" t="str">
        <f>N19</f>
      </c>
      <c r="C19" s="3" t="str">
        <f>AJ19</f>
      </c>
      <c r="D19" s="3" t="str">
        <f>AM19</f>
      </c>
      <c r="E19" s="3" t="str">
        <f>AN19</f>
      </c>
      <c r="F19" s="3" t="str">
        <f>AO19</f>
      </c>
      <c r="G19" s="4" t="str">
        <f>AN19/AM19-1</f>
      </c>
      <c r="H19" s="4" t="str">
        <f>AN19/AJ19-1</f>
      </c>
      <c r="I19" s="4" t="str">
        <f>AO19/AN19</f>
      </c>
      <c r="J19" s="4" t="str">
        <f>AN19/Sum(AN$15:AN$25)</f>
      </c>
      <c r="K19" s="4" t="str">
        <f>AO19/Sum(AO15:AO$25)</f>
      </c>
      <c r="M19" t="s">
        <v>49</v>
      </c>
      <c r="N19" t="s">
        <v>51</v>
      </c>
      <c r="O19" s="3"/>
      <c r="P19" s="3"/>
      <c r="Q19" s="3"/>
      <c r="R19" s="3"/>
      <c r="S19" s="3" t="n">
        <v>561171846.313664</v>
      </c>
      <c r="T19" s="3" t="n">
        <v>669121869.899308</v>
      </c>
      <c r="U19" s="3" t="n">
        <v>63106936.6365406</v>
      </c>
      <c r="V19" s="3" t="n">
        <v>66641150.9186135</v>
      </c>
      <c r="W19" s="3" t="n">
        <v>107921194.365953</v>
      </c>
      <c r="X19" s="3" t="n">
        <v>197271991.125476</v>
      </c>
      <c r="Y19" s="3" t="n">
        <v>380960248.490091</v>
      </c>
      <c r="Z19" s="3" t="n">
        <v>456074937.412344</v>
      </c>
      <c r="AA19" s="3" t="n">
        <v>540697992.848545</v>
      </c>
      <c r="AB19" s="3" t="n">
        <v>498880609.243009</v>
      </c>
      <c r="AC19" s="3" t="n">
        <v>477994013.318791</v>
      </c>
      <c r="AD19" s="3" t="n">
        <v>82573190.9584081</v>
      </c>
      <c r="AE19" s="3" t="n">
        <v>1451351009.41217</v>
      </c>
      <c r="AF19" s="3" t="n">
        <v>1209735665.71612</v>
      </c>
      <c r="AG19" s="3" t="n">
        <v>1784599598.99932</v>
      </c>
      <c r="AH19" s="3" t="n">
        <v>1991668479.86645</v>
      </c>
      <c r="AI19" s="3" t="n">
        <v>554564000.118081</v>
      </c>
      <c r="AJ19" s="3" t="n">
        <v>863906604.395326</v>
      </c>
      <c r="AK19" s="3" t="n">
        <v>910594998.743652</v>
      </c>
      <c r="AL19" s="3" t="n">
        <v>1060649458.14943</v>
      </c>
      <c r="AM19" s="3" t="n">
        <v>786274272</v>
      </c>
      <c r="AN19" s="3" t="n">
        <v>1485457390.41701</v>
      </c>
      <c r="AO19" s="3"/>
    </row>
    <row r="20">
      <c r="A20" t="str">
        <f>M20</f>
      </c>
      <c r="B20" t="str">
        <f>N20</f>
      </c>
      <c r="C20" s="3" t="str">
        <f>AJ20</f>
      </c>
      <c r="D20" s="3" t="str">
        <f>AM20</f>
      </c>
      <c r="E20" s="3" t="str">
        <f>AN20</f>
      </c>
      <c r="F20" s="3" t="str">
        <f>AO20</f>
      </c>
      <c r="G20" s="4" t="str">
        <f>AN20/AM20-1</f>
      </c>
      <c r="H20" s="4" t="str">
        <f>AN20/AJ20-1</f>
      </c>
      <c r="I20" s="4" t="str">
        <f>AO20/AN20</f>
      </c>
      <c r="J20" s="4" t="str">
        <f>AN20/Sum(AN$15:AN$25)</f>
      </c>
      <c r="K20" s="4" t="str">
        <f>AO20/Sum(AO15:AO$25)</f>
      </c>
      <c r="M20" t="s">
        <v>49</v>
      </c>
      <c r="N20"/>
      <c r="O20" s="3"/>
      <c r="P20" s="3"/>
      <c r="Q20" s="3"/>
      <c r="R20" s="3"/>
      <c r="S20" s="3"/>
      <c r="T20" s="3"/>
      <c r="U20" s="3"/>
      <c r="V20" s="3" t="n">
        <v>0</v>
      </c>
      <c r="W20" s="3" t="n">
        <v>0</v>
      </c>
      <c r="X20" s="3" t="n">
        <v>10001415.9688637</v>
      </c>
      <c r="Y20" s="3" t="n">
        <v>-3947144.02722961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/>
    </row>
    <row r="21">
      <c r="A21" t="str">
        <f>M21</f>
      </c>
      <c r="B21" t="str">
        <f>N21</f>
      </c>
      <c r="C21" s="3" t="str">
        <f>AJ21</f>
      </c>
      <c r="D21" s="3" t="str">
        <f>AM21</f>
      </c>
      <c r="E21" s="3" t="str">
        <f>AN21</f>
      </c>
      <c r="F21" s="3" t="str">
        <f>AO21</f>
      </c>
      <c r="G21" s="4" t="str">
        <f>AN21/AM21-1</f>
      </c>
      <c r="H21" s="4" t="str">
        <f>AN21/AJ21-1</f>
      </c>
      <c r="I21" s="4" t="str">
        <f>AO21/AN21</f>
      </c>
      <c r="J21" s="4" t="str">
        <f>AN21/Sum(AN$15:AN$25)</f>
      </c>
      <c r="K21" s="4" t="str">
        <f>AO21/Sum(AO15:AO$25)</f>
      </c>
      <c r="M21" t="s">
        <v>52</v>
      </c>
      <c r="N21" t="s">
        <v>53</v>
      </c>
      <c r="O21" s="3" t="n">
        <v>29459650.9413758</v>
      </c>
      <c r="P21" s="3" t="n">
        <v>233261836.335306</v>
      </c>
      <c r="Q21" s="3" t="n">
        <v>507765395.149306</v>
      </c>
      <c r="R21" s="3" t="n">
        <v>494393711.437095</v>
      </c>
      <c r="S21" s="3" t="n">
        <v>418545345.607972</v>
      </c>
      <c r="T21" s="3" t="n">
        <v>813841270.436583</v>
      </c>
      <c r="U21" s="3" t="n">
        <v>951842793.174049</v>
      </c>
      <c r="V21" s="3" t="n">
        <v>1942881192.81826</v>
      </c>
      <c r="W21" s="3" t="n">
        <v>3024359477.17841</v>
      </c>
      <c r="X21" s="3" t="n">
        <v>3370251025.68634</v>
      </c>
      <c r="Y21" s="3" t="n">
        <v>3449341622.59519</v>
      </c>
      <c r="Z21" s="3" t="n">
        <v>4846620790.26112</v>
      </c>
      <c r="AA21" s="3" t="n">
        <v>4171613725.13328</v>
      </c>
      <c r="AB21" s="3" t="n">
        <v>7714033922.86691</v>
      </c>
      <c r="AC21" s="3" t="n">
        <v>8064387373.21179</v>
      </c>
      <c r="AD21" s="3" t="n">
        <v>7472999362.12445</v>
      </c>
      <c r="AE21" s="3" t="n">
        <v>6162408142.49654</v>
      </c>
      <c r="AF21" s="3" t="n">
        <v>5506024171.32401</v>
      </c>
      <c r="AG21" s="3" t="n">
        <v>3427265790.12102</v>
      </c>
      <c r="AH21" s="3" t="n">
        <v>2329311934.23003</v>
      </c>
      <c r="AI21" s="3" t="n">
        <v>2183314802.10456</v>
      </c>
      <c r="AJ21" s="3" t="n">
        <v>3221984804.84689</v>
      </c>
      <c r="AK21" s="3" t="n">
        <v>2796853565.40132</v>
      </c>
      <c r="AL21" s="3" t="n">
        <v>2521761388.16536</v>
      </c>
      <c r="AM21" s="3" t="n">
        <v>2778277527.4898</v>
      </c>
      <c r="AN21" s="3" t="n">
        <v>1862495426.57776</v>
      </c>
      <c r="AO21" s="3"/>
    </row>
    <row r="22">
      <c r="A22" t="str">
        <f>M22</f>
      </c>
      <c r="B22" t="str">
        <f>N22</f>
      </c>
      <c r="C22" s="3" t="str">
        <f>AJ22</f>
      </c>
      <c r="D22" s="3" t="str">
        <f>AM22</f>
      </c>
      <c r="E22" s="3" t="str">
        <f>AN22</f>
      </c>
      <c r="F22" s="3" t="str">
        <f>AO22</f>
      </c>
      <c r="G22" s="4" t="str">
        <f>AN22/AM22-1</f>
      </c>
      <c r="H22" s="4" t="str">
        <f>AN22/AJ22-1</f>
      </c>
      <c r="I22" s="4" t="str">
        <f>AO22/AN22</f>
      </c>
      <c r="J22" s="4" t="str">
        <f>AN22/Sum(AN$15:AN$25)</f>
      </c>
      <c r="K22" s="4" t="str">
        <f>AO22/Sum(AO15:AO$25)</f>
      </c>
      <c r="M22" t="s">
        <v>52</v>
      </c>
      <c r="N22" t="s">
        <v>54</v>
      </c>
      <c r="O22" s="3"/>
      <c r="P22" s="3"/>
      <c r="Q22" s="3"/>
      <c r="R22" s="3"/>
      <c r="S22" s="3"/>
      <c r="T22" s="3"/>
      <c r="U22" s="3" t="n">
        <v>0</v>
      </c>
      <c r="V22" s="3" t="n">
        <v>40472800.9244442</v>
      </c>
      <c r="W22" s="3" t="n">
        <v>0</v>
      </c>
      <c r="X22" s="3" t="n">
        <v>48456801.3244355</v>
      </c>
      <c r="Y22" s="3" t="n">
        <v>-5509462.89289273</v>
      </c>
      <c r="Z22" s="3" t="n">
        <v>42989238.6161568</v>
      </c>
      <c r="AA22" s="3" t="n">
        <v>84155887.0644761</v>
      </c>
      <c r="AB22" s="3" t="n">
        <v>98096194.4610644</v>
      </c>
      <c r="AC22" s="3" t="n">
        <v>168111656.369554</v>
      </c>
      <c r="AD22" s="3" t="n">
        <v>105585821.483535</v>
      </c>
      <c r="AE22" s="3" t="n">
        <v>141981144.586827</v>
      </c>
      <c r="AF22" s="3" t="n">
        <v>109917928.501965</v>
      </c>
      <c r="AG22" s="3" t="n">
        <v>152767992.733788</v>
      </c>
      <c r="AH22" s="3" t="n">
        <v>12319420.092529</v>
      </c>
      <c r="AI22" s="3" t="n">
        <v>6659861.98623451</v>
      </c>
      <c r="AJ22" s="3" t="n">
        <v>-13920383.603453</v>
      </c>
      <c r="AK22" s="3" t="n">
        <v>-11051770.6724549</v>
      </c>
      <c r="AL22" s="3"/>
      <c r="AM22" s="3" t="n">
        <v>110515020.46</v>
      </c>
      <c r="AN22" s="3"/>
      <c r="AO22" s="3"/>
    </row>
    <row r="23">
      <c r="A23" t="str">
        <f>M23</f>
      </c>
      <c r="B23" t="str">
        <f>N23</f>
      </c>
      <c r="C23" s="3" t="str">
        <f>AJ23</f>
      </c>
      <c r="D23" s="3" t="str">
        <f>AM23</f>
      </c>
      <c r="E23" s="3" t="str">
        <f>AN23</f>
      </c>
      <c r="F23" s="3" t="str">
        <f>AO23</f>
      </c>
      <c r="G23" s="4" t="str">
        <f>AN23/AM23-1</f>
      </c>
      <c r="H23" s="4" t="str">
        <f>AN23/AJ23-1</f>
      </c>
      <c r="I23" s="4" t="str">
        <f>AO23/AN23</f>
      </c>
      <c r="J23" s="4" t="str">
        <f>AN23/Sum(AN$15:AN$25)</f>
      </c>
      <c r="K23" s="4" t="str">
        <f>AO23/Sum(AO15:AO$25)</f>
      </c>
      <c r="M23" t="s">
        <v>52</v>
      </c>
      <c r="N23" t="s">
        <v>55</v>
      </c>
      <c r="O23" s="3"/>
      <c r="P23" s="3"/>
      <c r="Q23" s="3" t="n">
        <v>5801305.75670761</v>
      </c>
      <c r="R23" s="3" t="n">
        <v>10708682.0553597</v>
      </c>
      <c r="S23" s="3" t="n">
        <v>5193351.53094354</v>
      </c>
      <c r="T23" s="3" t="n">
        <v>11789884.9377497</v>
      </c>
      <c r="U23" s="3" t="n">
        <v>48372883.3524614</v>
      </c>
      <c r="V23" s="3" t="n">
        <v>17206904.1546687</v>
      </c>
      <c r="W23" s="3" t="n">
        <v>94036693.4209882</v>
      </c>
      <c r="X23" s="3" t="n">
        <v>306546927.495605</v>
      </c>
      <c r="Y23" s="3" t="n">
        <v>278420317.544421</v>
      </c>
      <c r="Z23" s="3" t="n">
        <v>27172694.5176568</v>
      </c>
      <c r="AA23" s="3" t="n">
        <v>-161890.679648318</v>
      </c>
      <c r="AB23" s="3" t="n">
        <v>-55805.4705008665</v>
      </c>
      <c r="AC23" s="3" t="n">
        <v>578015.004553991</v>
      </c>
      <c r="AD23" s="3" t="n">
        <v>-8461.21074995498</v>
      </c>
      <c r="AE23" s="3" t="n">
        <v>13198193.1347747</v>
      </c>
      <c r="AF23" s="3" t="n">
        <v>-3723.91702416746</v>
      </c>
      <c r="AG23" s="3" t="n">
        <v>0</v>
      </c>
      <c r="AH23" s="3" t="n">
        <v>-3952770.37900731</v>
      </c>
      <c r="AI23" s="3"/>
      <c r="AJ23" s="3"/>
      <c r="AK23" s="3"/>
      <c r="AL23" s="3"/>
      <c r="AM23" s="3"/>
      <c r="AN23" s="3"/>
      <c r="AO23" s="3"/>
    </row>
    <row r="24">
      <c r="A24" t="str">
        <f>M24</f>
      </c>
      <c r="B24" t="str">
        <f>N24</f>
      </c>
      <c r="C24" s="3" t="str">
        <f>AJ24</f>
      </c>
      <c r="D24" s="3" t="str">
        <f>AM24</f>
      </c>
      <c r="E24" s="3" t="str">
        <f>AN24</f>
      </c>
      <c r="F24" s="3" t="str">
        <f>AO24</f>
      </c>
      <c r="G24" s="4" t="str">
        <f>AN24/AM24-1</f>
      </c>
      <c r="H24" s="4" t="str">
        <f>AN24/AJ24-1</f>
      </c>
      <c r="I24" s="4" t="str">
        <f>AO24/AN24</f>
      </c>
      <c r="J24" s="4" t="str">
        <f>AN24/Sum(AN$15:AN$25)</f>
      </c>
      <c r="K24" s="4" t="str">
        <f>AO24/Sum(AO15:AO$25)</f>
      </c>
      <c r="M24" t="s">
        <v>56</v>
      </c>
      <c r="N24" t="s">
        <v>57</v>
      </c>
      <c r="O24" s="3"/>
      <c r="P24" s="3" t="n">
        <v>144887592.98963</v>
      </c>
      <c r="Q24" s="3" t="n">
        <v>131693488.582343</v>
      </c>
      <c r="R24" s="3" t="n">
        <v>207357418.103085</v>
      </c>
      <c r="S24" s="3" t="n">
        <v>284092873.437185</v>
      </c>
      <c r="T24" s="3" t="n">
        <v>262158849.135369</v>
      </c>
      <c r="U24" s="3" t="n">
        <v>346512498.399887</v>
      </c>
      <c r="V24" s="3" t="n">
        <v>299079077.792646</v>
      </c>
      <c r="W24" s="3" t="n">
        <v>336017179.09714</v>
      </c>
      <c r="X24" s="3" t="n">
        <v>492350861.684099</v>
      </c>
      <c r="Y24" s="3" t="n">
        <v>674772909.357355</v>
      </c>
      <c r="Z24" s="3" t="n">
        <v>686058894.24023</v>
      </c>
      <c r="AA24" s="3" t="n">
        <v>651936864.785343</v>
      </c>
      <c r="AB24" s="3" t="n">
        <v>1231315980.83757</v>
      </c>
      <c r="AC24" s="3" t="n">
        <v>1328122050.59851</v>
      </c>
      <c r="AD24" s="3" t="n">
        <v>827971436.302661</v>
      </c>
      <c r="AE24" s="3" t="n">
        <v>541691288.195676</v>
      </c>
      <c r="AF24" s="3" t="n">
        <v>1049810044.05156</v>
      </c>
      <c r="AG24" s="3" t="n">
        <v>784820586.754797</v>
      </c>
      <c r="AH24" s="3" t="n">
        <v>663817335.41422</v>
      </c>
      <c r="AI24" s="3" t="n">
        <v>1555307357.85467</v>
      </c>
      <c r="AJ24" s="3" t="n">
        <v>1939613574.9613</v>
      </c>
      <c r="AK24" s="3" t="n">
        <v>2255758726.68729</v>
      </c>
      <c r="AL24" s="3" t="n">
        <v>678142107.585954</v>
      </c>
      <c r="AM24" s="3" t="n">
        <v>354085824.5115</v>
      </c>
      <c r="AN24" s="3" t="n">
        <v>179038168.247247</v>
      </c>
      <c r="AO24" s="3"/>
    </row>
    <row r="25">
      <c r="A25" t="str">
        <f>M25</f>
      </c>
      <c r="B25" t="str">
        <f>N25</f>
      </c>
      <c r="C25" s="3" t="str">
        <f>AJ25</f>
      </c>
      <c r="D25" s="3" t="str">
        <f>AM25</f>
      </c>
      <c r="E25" s="3" t="str">
        <f>AN25</f>
      </c>
      <c r="F25" s="3" t="str">
        <f>AO25</f>
      </c>
      <c r="G25" s="4" t="str">
        <f>AN25/AM25-1</f>
      </c>
      <c r="H25" s="4" t="str">
        <f>AN25/AJ25-1</f>
      </c>
      <c r="I25" s="4" t="str">
        <f>AO25/AN25</f>
      </c>
      <c r="J25" s="4" t="str">
        <f>AN25/Sum(AN$15:AN$25)</f>
      </c>
      <c r="K25" s="4" t="str">
        <f>AO25/Sum(AO15:AO$25)</f>
      </c>
      <c r="M25" t="s">
        <v>56</v>
      </c>
      <c r="N25" t="s">
        <v>58</v>
      </c>
      <c r="O25" s="3"/>
      <c r="P25" s="3" t="n">
        <v>44019810.4563414</v>
      </c>
      <c r="Q25" s="3" t="n">
        <v>36486370.0810484</v>
      </c>
      <c r="R25" s="3" t="n">
        <v>8025800.31703424</v>
      </c>
      <c r="S25" s="3" t="n">
        <v>6655589.67432401</v>
      </c>
      <c r="T25" s="3" t="n">
        <v>173887964.355201</v>
      </c>
      <c r="U25" s="3" t="n">
        <v>61315963.8072228</v>
      </c>
      <c r="V25" s="3" t="n">
        <v>136285151.097376</v>
      </c>
      <c r="W25" s="3" t="n">
        <v>1575732.28465</v>
      </c>
      <c r="X25" s="3" t="n">
        <v>59363663.1960626</v>
      </c>
      <c r="Y25" s="3" t="n">
        <v>328603247.834975</v>
      </c>
      <c r="Z25" s="3" t="n">
        <v>293132893.690134</v>
      </c>
      <c r="AA25" s="3" t="n">
        <v>22047177.8009785</v>
      </c>
      <c r="AB25" s="3" t="n">
        <v>61457759.2843373</v>
      </c>
      <c r="AC25" s="3" t="n">
        <v>133850284.387765</v>
      </c>
      <c r="AD25" s="3" t="n">
        <v>324639545.522366</v>
      </c>
      <c r="AE25" s="3" t="n">
        <v>434171551.075373</v>
      </c>
      <c r="AF25" s="3" t="n">
        <v>287118700.824853</v>
      </c>
      <c r="AG25" s="3" t="n">
        <v>583116537.600367</v>
      </c>
      <c r="AH25" s="3" t="n">
        <v>1074956555.6055</v>
      </c>
      <c r="AI25" s="3" t="n">
        <v>1347724805.17955</v>
      </c>
      <c r="AJ25" s="3" t="n">
        <v>1394638338.76679</v>
      </c>
      <c r="AK25" s="3" t="n">
        <v>873690971.67315</v>
      </c>
      <c r="AL25" s="3" t="n">
        <v>465608848.394276</v>
      </c>
      <c r="AM25" s="3" t="n">
        <v>479574631.6706</v>
      </c>
      <c r="AN25" s="3" t="n">
        <v>35920256.5691085</v>
      </c>
      <c r="AO25" s="3"/>
    </row>
    <row r="26">
      <c r="A26" t="str">
        <f>M26</f>
      </c>
      <c r="B26" t="str">
        <f>N26</f>
      </c>
      <c r="C26" s="3" t="str">
        <f>AJ26</f>
      </c>
      <c r="D26" s="3" t="str">
        <f>AM26</f>
      </c>
      <c r="E26" s="3" t="str">
        <f>AN26</f>
      </c>
      <c r="F26" s="3" t="str">
        <f>AO26</f>
      </c>
      <c r="G26" s="4" t="str">
        <f>AN26/AM26-1</f>
      </c>
      <c r="H26" s="4" t="str">
        <f>AN26/AJ26-1</f>
      </c>
      <c r="I26" s="4" t="str">
        <f>AO26/AN26</f>
      </c>
      <c r="J26" s="4" t="str">
        <f>Sum(J$15:J$25)</f>
      </c>
      <c r="K26" s="4" t="str">
        <f>Sum(K$15:K$25)</f>
      </c>
      <c r="M26" t="s">
        <v>32</v>
      </c>
      <c r="N26" t="s">
        <v>43</v>
      </c>
      <c r="O26" s="3" t="str">
        <f>Sum(O16:O25)</f>
      </c>
      <c r="P26" s="3" t="str">
        <f>Sum(P16:P25)</f>
      </c>
      <c r="Q26" s="3" t="str">
        <f>Sum(Q16:Q25)</f>
      </c>
      <c r="R26" s="3" t="str">
        <f>Sum(R16:R25)</f>
      </c>
      <c r="S26" s="3" t="str">
        <f>Sum(S16:S25)</f>
      </c>
      <c r="T26" s="3" t="str">
        <f>Sum(T16:T25)</f>
      </c>
      <c r="U26" s="3" t="str">
        <f>Sum(U16:U25)</f>
      </c>
      <c r="V26" s="3" t="str">
        <f>Sum(V16:V25)</f>
      </c>
      <c r="W26" s="3" t="str">
        <f>Sum(W16:W25)</f>
      </c>
      <c r="X26" s="3" t="str">
        <f>Sum(X16:X25)</f>
      </c>
      <c r="Y26" s="3" t="str">
        <f>Sum(Y16:Y25)</f>
      </c>
      <c r="Z26" s="3" t="str">
        <f>Sum(Z16:Z25)</f>
      </c>
      <c r="AA26" s="3" t="str">
        <f>Sum(AA16:AA25)</f>
      </c>
      <c r="AB26" s="3" t="str">
        <f>Sum(AB16:AB25)</f>
      </c>
      <c r="AC26" s="3" t="str">
        <f>Sum(AC16:AC25)</f>
      </c>
      <c r="AD26" s="3" t="str">
        <f>Sum(AD16:AD25)</f>
      </c>
      <c r="AE26" s="3" t="str">
        <f>Sum(AE16:AE25)</f>
      </c>
      <c r="AF26" s="3" t="str">
        <f>Sum(AF16:AF25)</f>
      </c>
      <c r="AG26" s="3" t="str">
        <f>Sum(AG16:AG25)</f>
      </c>
      <c r="AH26" s="3" t="str">
        <f>Sum(AH16:AH25)</f>
      </c>
      <c r="AI26" s="3" t="str">
        <f>Sum(AI16:AI25)</f>
      </c>
      <c r="AJ26" s="3" t="str">
        <f>Sum(AJ16:AJ25)</f>
      </c>
      <c r="AK26" s="3" t="str">
        <f>Sum(AK16:AK25)</f>
      </c>
      <c r="AL26" s="3" t="str">
        <f>Sum(AL16:AL25)</f>
      </c>
      <c r="AM26" s="3" t="str">
        <f>Sum(AM16:AM25)</f>
      </c>
      <c r="AN26" s="3" t="str">
        <f>Sum(AN16:AN25)</f>
      </c>
      <c r="AO26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44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</row>
    <row r="2">
      <c r="A2" t="str">
        <f>L2</f>
      </c>
      <c r="L2" t="s">
        <v>46</v>
      </c>
      <c r="M2" s="5" t="n">
        <v>13891791</v>
      </c>
      <c r="N2" s="5" t="n">
        <v>101500833</v>
      </c>
      <c r="O2" s="5" t="n">
        <v>154609930</v>
      </c>
      <c r="P2" s="5" t="n">
        <v>297255124</v>
      </c>
      <c r="Q2" s="5" t="n">
        <v>318908641</v>
      </c>
      <c r="R2" s="5" t="n">
        <v>402698919</v>
      </c>
      <c r="S2" s="5" t="n">
        <v>462853262</v>
      </c>
      <c r="T2" s="5" t="n">
        <v>347372028.7666</v>
      </c>
      <c r="U2" s="5" t="n">
        <v>460012822.28</v>
      </c>
      <c r="V2" s="5" t="n">
        <v>727278223.7872</v>
      </c>
      <c r="W2" s="5" t="n">
        <v>784680441.6865</v>
      </c>
      <c r="X2" s="5" t="n">
        <v>867847247.2393</v>
      </c>
      <c r="Y2" s="5" t="n">
        <v>1173049738.0532</v>
      </c>
      <c r="Z2" s="5" t="n">
        <v>767875431.7257</v>
      </c>
      <c r="AA2" s="5" t="n">
        <v>757741171.3298</v>
      </c>
      <c r="AB2" s="5" t="n">
        <v>1018405706.7012</v>
      </c>
      <c r="AC2" s="5" t="n">
        <v>541690209.9943</v>
      </c>
      <c r="AD2" s="5" t="n">
        <v>405327557.5912</v>
      </c>
      <c r="AE2" s="5" t="n">
        <v>523968773.4653</v>
      </c>
      <c r="AF2" s="5" t="n">
        <v>687233030.687</v>
      </c>
      <c r="AG2" s="5" t="n">
        <v>371342507.516</v>
      </c>
      <c r="AH2" s="5" t="n">
        <v>124768436.8828</v>
      </c>
      <c r="AI2" s="5" t="n">
        <v>113382262.8236</v>
      </c>
      <c r="AJ2" s="5" t="n">
        <v>143908142.9434</v>
      </c>
      <c r="AK2" s="5" t="n">
        <v>120506161.31</v>
      </c>
      <c r="AL2" s="5"/>
      <c r="AM2" s="5"/>
    </row>
    <row r="3">
      <c r="A3" t="str">
        <f>L3</f>
      </c>
      <c r="L3" t="s">
        <v>49</v>
      </c>
      <c r="M3" s="5"/>
      <c r="N3" s="5"/>
      <c r="O3" s="5"/>
      <c r="P3" s="5" t="n">
        <v>353933157</v>
      </c>
      <c r="Q3" s="5" t="n">
        <v>432322781</v>
      </c>
      <c r="R3" s="5" t="n">
        <v>42014424</v>
      </c>
      <c r="S3" s="5" t="n">
        <v>45808626</v>
      </c>
      <c r="T3" s="5" t="n">
        <v>350687636.4688</v>
      </c>
      <c r="U3" s="5" t="n">
        <v>239779559.0362</v>
      </c>
      <c r="V3" s="5" t="n">
        <v>424829823.4296</v>
      </c>
      <c r="W3" s="5" t="n">
        <v>336757646.3906</v>
      </c>
      <c r="X3" s="5" t="n">
        <v>405367047.2432</v>
      </c>
      <c r="Y3" s="5" t="n">
        <v>380578704.3107</v>
      </c>
      <c r="Z3" s="5" t="n">
        <v>371325344.0726</v>
      </c>
      <c r="AA3" s="5" t="n">
        <v>64884610.8075</v>
      </c>
      <c r="AB3" s="5" t="n">
        <v>1159939415.75</v>
      </c>
      <c r="AC3" s="5" t="n">
        <v>974567095.2375</v>
      </c>
      <c r="AD3" s="5" t="n">
        <v>1461947733.8056</v>
      </c>
      <c r="AE3" s="5" t="n">
        <v>1667800049.8191</v>
      </c>
      <c r="AF3" s="5" t="n">
        <v>472971721.3776</v>
      </c>
      <c r="AG3" s="5" t="n">
        <v>746426063.5626</v>
      </c>
      <c r="AH3" s="5" t="n">
        <v>813843813.9025</v>
      </c>
      <c r="AI3" s="5" t="n">
        <v>1014250931.8281</v>
      </c>
      <c r="AJ3" s="5" t="n">
        <v>786274272</v>
      </c>
      <c r="AK3" s="5" t="n">
        <v>1525127997.66</v>
      </c>
      <c r="AL3" s="5"/>
      <c r="AM3" s="5"/>
    </row>
    <row r="4">
      <c r="A4" t="str">
        <f>L4</f>
      </c>
      <c r="L4" t="s">
        <v>52</v>
      </c>
      <c r="M4" s="5" t="n">
        <v>138749422</v>
      </c>
      <c r="N4" s="5" t="n">
        <v>312885685</v>
      </c>
      <c r="O4" s="5" t="n">
        <v>312570122</v>
      </c>
      <c r="P4" s="5" t="n">
        <v>267253562</v>
      </c>
      <c r="Q4" s="5" t="n">
        <v>533444165</v>
      </c>
      <c r="R4" s="5" t="n">
        <v>665909134</v>
      </c>
      <c r="S4" s="5" t="n">
        <v>1375170516.9967</v>
      </c>
      <c r="T4" s="5" t="n">
        <v>2202573259.3161</v>
      </c>
      <c r="U4" s="5" t="n">
        <v>2685833301.1944</v>
      </c>
      <c r="V4" s="5" t="n">
        <v>2711112213.8253</v>
      </c>
      <c r="W4" s="5" t="n">
        <v>3612165763.8705</v>
      </c>
      <c r="X4" s="5" t="n">
        <v>3189178292.0894</v>
      </c>
      <c r="Y4" s="5" t="n">
        <v>5960650455.7024</v>
      </c>
      <c r="Z4" s="5" t="n">
        <v>6395860542.3534</v>
      </c>
      <c r="AA4" s="5" t="n">
        <v>5994817467.8517</v>
      </c>
      <c r="AB4" s="5" t="n">
        <v>5049101618.5821</v>
      </c>
      <c r="AC4" s="5" t="n">
        <v>4524218724.0983</v>
      </c>
      <c r="AD4" s="5" t="n">
        <v>2932771182.2455</v>
      </c>
      <c r="AE4" s="5" t="n">
        <v>1957544891.7199</v>
      </c>
      <c r="AF4" s="5" t="n">
        <v>1867766545.3001</v>
      </c>
      <c r="AG4" s="5" t="n">
        <v>2771807606.7725</v>
      </c>
      <c r="AH4" s="5" t="n">
        <v>2489808927.7084</v>
      </c>
      <c r="AI4" s="5" t="n">
        <v>2411445947.7096</v>
      </c>
      <c r="AJ4" s="5" t="n">
        <v>2888792547.9498</v>
      </c>
      <c r="AK4" s="5" t="n">
        <v>1912235207.09</v>
      </c>
      <c r="AL4" s="5"/>
      <c r="AM4" s="5"/>
    </row>
    <row r="5">
      <c r="A5" t="str">
        <f>L5</f>
      </c>
      <c r="L5" t="s">
        <v>56</v>
      </c>
      <c r="M5" s="5" t="n">
        <v>112366401</v>
      </c>
      <c r="N5" s="5" t="n">
        <v>102461998</v>
      </c>
      <c r="O5" s="5" t="n">
        <v>133284577</v>
      </c>
      <c r="P5" s="5" t="n">
        <v>183376130</v>
      </c>
      <c r="Q5" s="5" t="n">
        <v>281731893</v>
      </c>
      <c r="R5" s="5" t="n">
        <v>271518138</v>
      </c>
      <c r="S5" s="5" t="n">
        <v>299266097</v>
      </c>
      <c r="T5" s="5" t="n">
        <v>238447291</v>
      </c>
      <c r="U5" s="5" t="n">
        <v>397775009.0469</v>
      </c>
      <c r="V5" s="5" t="n">
        <v>730811617.8184</v>
      </c>
      <c r="W5" s="5" t="n">
        <v>719373470.7445</v>
      </c>
      <c r="X5" s="5" t="n">
        <v>505087737.9892</v>
      </c>
      <c r="Y5" s="5" t="n">
        <v>986392611.6885</v>
      </c>
      <c r="Z5" s="5" t="n">
        <v>1135732256.6901</v>
      </c>
      <c r="AA5" s="5" t="n">
        <v>911740119.6272</v>
      </c>
      <c r="AB5" s="5" t="n">
        <v>779922819.7007</v>
      </c>
      <c r="AC5" s="5" t="n">
        <v>1077034264.8883</v>
      </c>
      <c r="AD5" s="5" t="n">
        <v>1120616960.8359</v>
      </c>
      <c r="AE5" s="5" t="n">
        <v>1456029058.7424</v>
      </c>
      <c r="AF5" s="5" t="n">
        <v>2475912823.5379</v>
      </c>
      <c r="AG5" s="5" t="n">
        <v>2880835171.5659</v>
      </c>
      <c r="AH5" s="5" t="n">
        <v>2796944065.6314</v>
      </c>
      <c r="AI5" s="5" t="n">
        <v>1093717122.0605</v>
      </c>
      <c r="AJ5" s="5" t="n">
        <v>833660456.1821</v>
      </c>
      <c r="AK5" s="5" t="n">
        <v>220699101.93</v>
      </c>
      <c r="AL5" s="5"/>
      <c r="AM5" s="5"/>
    </row>
    <row r="6">
      <c r="A6" t="str">
        <f>L6</f>
      </c>
      <c r="L6" t="s">
        <v>32</v>
      </c>
      <c r="M6" s="5" t="str">
        <f>Sum(M2:M5)</f>
      </c>
      <c r="N6" s="5" t="str">
        <f>Sum(N2:N5)</f>
      </c>
      <c r="O6" s="5" t="str">
        <f>Sum(O2:O5)</f>
      </c>
      <c r="P6" s="5" t="str">
        <f>Sum(P2:P5)</f>
      </c>
      <c r="Q6" s="5" t="str">
        <f>Sum(Q2:Q5)</f>
      </c>
      <c r="R6" s="5" t="str">
        <f>Sum(R2:R5)</f>
      </c>
      <c r="S6" s="5" t="str">
        <f>Sum(S2:S5)</f>
      </c>
      <c r="T6" s="5" t="str">
        <f>Sum(T2:T5)</f>
      </c>
      <c r="U6" s="5" t="str">
        <f>Sum(U2:U5)</f>
      </c>
      <c r="V6" s="5" t="str">
        <f>Sum(V2:V5)</f>
      </c>
      <c r="W6" s="5" t="str">
        <f>Sum(W2:W5)</f>
      </c>
      <c r="X6" s="5" t="str">
        <f>Sum(X2:X5)</f>
      </c>
      <c r="Y6" s="5" t="str">
        <f>Sum(Y2:Y5)</f>
      </c>
      <c r="Z6" s="5" t="str">
        <f>Sum(Z2:Z5)</f>
      </c>
      <c r="AA6" s="5" t="str">
        <f>Sum(AA2:AA5)</f>
      </c>
      <c r="AB6" s="5" t="str">
        <f>Sum(AB2:AB5)</f>
      </c>
      <c r="AC6" s="5" t="str">
        <f>Sum(AC2:AC5)</f>
      </c>
      <c r="AD6" s="5" t="str">
        <f>Sum(AD2:AD5)</f>
      </c>
      <c r="AE6" s="5" t="str">
        <f>Sum(AE2:AE5)</f>
      </c>
      <c r="AF6" s="5" t="str">
        <f>Sum(AF2:AF5)</f>
      </c>
      <c r="AG6" s="5" t="str">
        <f>Sum(AG2:AG5)</f>
      </c>
      <c r="AH6" s="5" t="str">
        <f>Sum(AH2:AH5)</f>
      </c>
      <c r="AI6" s="5" t="str">
        <f>Sum(AI2:AI5)</f>
      </c>
      <c r="AJ6" s="5" t="str">
        <f>Sum(AJ2:AJ5)</f>
      </c>
      <c r="AK6" s="5" t="str">
        <f>Sum(AK2:AK5)</f>
      </c>
      <c r="AL6" s="5" t="str">
        <f>Sum(AL2:AL5)</f>
      </c>
      <c r="AM6" s="5"/>
    </row>
    <row r="9">
      <c r="A9" t="str">
        <f>L9</f>
      </c>
      <c r="L9" t="s">
        <v>44</v>
      </c>
      <c r="M9" t="s">
        <v>2</v>
      </c>
      <c r="N9" t="s">
        <v>3</v>
      </c>
      <c r="O9" t="s">
        <v>4</v>
      </c>
      <c r="P9" t="s">
        <v>5</v>
      </c>
      <c r="Q9" t="s">
        <v>6</v>
      </c>
      <c r="R9" t="s">
        <v>7</v>
      </c>
      <c r="S9" t="s">
        <v>8</v>
      </c>
      <c r="T9" t="s">
        <v>9</v>
      </c>
      <c r="U9" t="s">
        <v>10</v>
      </c>
      <c r="V9" t="s">
        <v>11</v>
      </c>
      <c r="W9" t="s">
        <v>12</v>
      </c>
      <c r="X9" t="s">
        <v>13</v>
      </c>
      <c r="Y9" t="s">
        <v>14</v>
      </c>
      <c r="Z9" t="s">
        <v>15</v>
      </c>
      <c r="AA9" t="s">
        <v>16</v>
      </c>
      <c r="AB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  <c r="AI9" t="s">
        <v>24</v>
      </c>
      <c r="AJ9" t="s">
        <v>25</v>
      </c>
      <c r="AK9" t="s">
        <v>26</v>
      </c>
    </row>
    <row r="10">
      <c r="A10" t="str">
        <f>L10</f>
      </c>
      <c r="L10" t="s">
        <v>46</v>
      </c>
      <c r="M10" s="5" t="n">
        <v>23354509.3877672</v>
      </c>
      <c r="N10" s="5" t="n">
        <v>166602214.297603</v>
      </c>
      <c r="O10" s="5" t="n">
        <v>249844243.592485</v>
      </c>
      <c r="P10" s="5" t="n">
        <v>471307091.359279</v>
      </c>
      <c r="Q10" s="5" t="n">
        <v>493586633.809536</v>
      </c>
      <c r="R10" s="5" t="n">
        <v>604865966.148588</v>
      </c>
      <c r="S10" s="5" t="n">
        <v>673346414.845853</v>
      </c>
      <c r="T10" s="5" t="n">
        <v>491808206.468218</v>
      </c>
      <c r="U10" s="5" t="n">
        <v>638038463.731311</v>
      </c>
      <c r="V10" s="5" t="n">
        <v>998524943.502741</v>
      </c>
      <c r="W10" s="5" t="n">
        <v>1068085877.35909</v>
      </c>
      <c r="X10" s="5" t="n">
        <v>1158046715.54759</v>
      </c>
      <c r="Y10" s="5" t="n">
        <v>1537408004.92833</v>
      </c>
      <c r="Z10" s="5" t="n">
        <v>988448317.185498</v>
      </c>
      <c r="AA10" s="5" t="n">
        <v>957927348.653696</v>
      </c>
      <c r="AB10" s="5" t="n">
        <v>1274259784.9011</v>
      </c>
      <c r="AC10" s="5" t="n">
        <v>672403131.60754</v>
      </c>
      <c r="AD10" s="5" t="n">
        <v>494783349.646626</v>
      </c>
      <c r="AE10" s="5" t="n">
        <v>625717747.555118</v>
      </c>
      <c r="AF10" s="5" t="n">
        <v>805787494.865447</v>
      </c>
      <c r="AG10" s="5" t="n">
        <v>429788374.758284</v>
      </c>
      <c r="AH10" s="5" t="n">
        <v>139601128.233374</v>
      </c>
      <c r="AI10" s="5" t="n">
        <v>118569115.249273</v>
      </c>
      <c r="AJ10" s="5" t="n">
        <v>143908142.9434</v>
      </c>
      <c r="AK10" s="5" t="n">
        <v>117371635.812452</v>
      </c>
      <c r="AL10" s="5"/>
      <c r="AM10" s="5"/>
    </row>
    <row r="11">
      <c r="A11" t="str">
        <f>L11</f>
      </c>
      <c r="L11" t="s">
        <v>49</v>
      </c>
      <c r="M11" s="5"/>
      <c r="N11" s="5"/>
      <c r="O11" s="5"/>
      <c r="P11" s="5" t="n">
        <v>561171846.313664</v>
      </c>
      <c r="Q11" s="5" t="n">
        <v>669121869.899308</v>
      </c>
      <c r="R11" s="5" t="n">
        <v>63106936.6365406</v>
      </c>
      <c r="S11" s="5" t="n">
        <v>66641150.9186135</v>
      </c>
      <c r="T11" s="5" t="n">
        <v>496502433.24048</v>
      </c>
      <c r="U11" s="5" t="n">
        <v>332574602.428163</v>
      </c>
      <c r="V11" s="5" t="n">
        <v>583274958.006224</v>
      </c>
      <c r="W11" s="5" t="n">
        <v>458385435.769775</v>
      </c>
      <c r="X11" s="5" t="n">
        <v>540917746.924385</v>
      </c>
      <c r="Y11" s="5" t="n">
        <v>498789375.703338</v>
      </c>
      <c r="Z11" s="5" t="n">
        <v>477988872.038818</v>
      </c>
      <c r="AA11" s="5" t="n">
        <v>82026350.8846652</v>
      </c>
      <c r="AB11" s="5" t="n">
        <v>1451351009.41217</v>
      </c>
      <c r="AC11" s="5" t="n">
        <v>1209735665.71612</v>
      </c>
      <c r="AD11" s="5" t="n">
        <v>1784599598.99932</v>
      </c>
      <c r="AE11" s="5" t="n">
        <v>1991668479.86645</v>
      </c>
      <c r="AF11" s="5" t="n">
        <v>554564000.118081</v>
      </c>
      <c r="AG11" s="5" t="n">
        <v>863906604.395326</v>
      </c>
      <c r="AH11" s="5" t="n">
        <v>910594998.743652</v>
      </c>
      <c r="AI11" s="5" t="n">
        <v>1060649458.14943</v>
      </c>
      <c r="AJ11" s="5" t="n">
        <v>786274272</v>
      </c>
      <c r="AK11" s="5" t="n">
        <v>1485457390.41701</v>
      </c>
      <c r="AL11" s="5"/>
      <c r="AM11" s="5"/>
    </row>
    <row r="12">
      <c r="A12" t="str">
        <f>L12</f>
      </c>
      <c r="L12" t="s">
        <v>52</v>
      </c>
      <c r="M12" s="5" t="n">
        <v>233261836.335306</v>
      </c>
      <c r="N12" s="5" t="n">
        <v>513566700.906013</v>
      </c>
      <c r="O12" s="5" t="n">
        <v>505102393.492454</v>
      </c>
      <c r="P12" s="5" t="n">
        <v>423738697.138916</v>
      </c>
      <c r="Q12" s="5" t="n">
        <v>825631155.374333</v>
      </c>
      <c r="R12" s="5" t="n">
        <v>1000215676.52651</v>
      </c>
      <c r="S12" s="5" t="n">
        <v>2000560897.89737</v>
      </c>
      <c r="T12" s="5" t="n">
        <v>3118396170.5994</v>
      </c>
      <c r="U12" s="5" t="n">
        <v>3725254754.50638</v>
      </c>
      <c r="V12" s="5" t="n">
        <v>3722252477.24672</v>
      </c>
      <c r="W12" s="5" t="n">
        <v>4916782723.39493</v>
      </c>
      <c r="X12" s="5" t="n">
        <v>4255607721.51811</v>
      </c>
      <c r="Y12" s="5" t="n">
        <v>7812074311.85747</v>
      </c>
      <c r="Z12" s="5" t="n">
        <v>8233077044.5859</v>
      </c>
      <c r="AA12" s="5" t="n">
        <v>7578576722.39724</v>
      </c>
      <c r="AB12" s="5" t="n">
        <v>6317587480.21815</v>
      </c>
      <c r="AC12" s="5" t="n">
        <v>5615938375.90895</v>
      </c>
      <c r="AD12" s="5" t="n">
        <v>3580033782.85481</v>
      </c>
      <c r="AE12" s="5" t="n">
        <v>2337678583.94355</v>
      </c>
      <c r="AF12" s="5" t="n">
        <v>2189974664.09079</v>
      </c>
      <c r="AG12" s="5" t="n">
        <v>3208064421.24343</v>
      </c>
      <c r="AH12" s="5" t="n">
        <v>2785801794.72886</v>
      </c>
      <c r="AI12" s="5" t="n">
        <v>2521761388.16536</v>
      </c>
      <c r="AJ12" s="5" t="n">
        <v>2888792547.9498</v>
      </c>
      <c r="AK12" s="5" t="n">
        <v>1862495426.57776</v>
      </c>
      <c r="AL12" s="5"/>
      <c r="AM12" s="5"/>
    </row>
    <row r="13">
      <c r="A13" t="str">
        <f>L13</f>
      </c>
      <c r="L13" t="s">
        <v>56</v>
      </c>
      <c r="M13" s="5" t="n">
        <v>188907403.445971</v>
      </c>
      <c r="N13" s="5" t="n">
        <v>168179858.663392</v>
      </c>
      <c r="O13" s="5" t="n">
        <v>215383218.420119</v>
      </c>
      <c r="P13" s="5" t="n">
        <v>290748463.111509</v>
      </c>
      <c r="Q13" s="5" t="n">
        <v>436046813.49057</v>
      </c>
      <c r="R13" s="5" t="n">
        <v>407828462.20711</v>
      </c>
      <c r="S13" s="5" t="n">
        <v>435364228.890022</v>
      </c>
      <c r="T13" s="5" t="n">
        <v>337592911.38179</v>
      </c>
      <c r="U13" s="5" t="n">
        <v>551714524.880161</v>
      </c>
      <c r="V13" s="5" t="n">
        <v>1003376157.19233</v>
      </c>
      <c r="W13" s="5" t="n">
        <v>979191787.930364</v>
      </c>
      <c r="X13" s="5" t="n">
        <v>673984042.586321</v>
      </c>
      <c r="Y13" s="5" t="n">
        <v>1292773740.12191</v>
      </c>
      <c r="Z13" s="5" t="n">
        <v>1461972334.98628</v>
      </c>
      <c r="AA13" s="5" t="n">
        <v>1152610981.82503</v>
      </c>
      <c r="AB13" s="5" t="n">
        <v>975862839.271049</v>
      </c>
      <c r="AC13" s="5" t="n">
        <v>1336928744.87641</v>
      </c>
      <c r="AD13" s="5" t="n">
        <v>1367937124.35516</v>
      </c>
      <c r="AE13" s="5" t="n">
        <v>1738773891.01973</v>
      </c>
      <c r="AF13" s="5" t="n">
        <v>2903032163.03422</v>
      </c>
      <c r="AG13" s="5" t="n">
        <v>3334251913.72809</v>
      </c>
      <c r="AH13" s="5" t="n">
        <v>3129449698.36044</v>
      </c>
      <c r="AI13" s="5" t="n">
        <v>1143750955.98023</v>
      </c>
      <c r="AJ13" s="5" t="n">
        <v>833660456.1821</v>
      </c>
      <c r="AK13" s="5" t="n">
        <v>214958424.816355</v>
      </c>
      <c r="AL13" s="5"/>
      <c r="AM13" s="5"/>
    </row>
    <row r="14">
      <c r="A14" t="str">
        <f>L14</f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60</v>
      </c>
      <c r="M2" s="6"/>
      <c r="N2" s="6" t="n">
        <v>12791791</v>
      </c>
      <c r="O2" s="6" t="n">
        <v>8553054</v>
      </c>
      <c r="P2" s="6" t="n">
        <v>7797055</v>
      </c>
      <c r="Q2" s="6" t="n">
        <v>15794310</v>
      </c>
      <c r="R2" s="6" t="n">
        <v>33313722</v>
      </c>
      <c r="S2" s="6" t="n">
        <v>55903261</v>
      </c>
      <c r="T2" s="6" t="n">
        <v>95272634.52</v>
      </c>
      <c r="U2" s="6" t="n">
        <v>442774200.4391</v>
      </c>
      <c r="V2" s="6" t="n">
        <v>451154710.5496</v>
      </c>
      <c r="W2" s="6" t="n">
        <v>665068159.7857</v>
      </c>
      <c r="X2" s="6" t="n">
        <v>402388783.1215</v>
      </c>
      <c r="Y2" s="6" t="n">
        <v>301668839.8863</v>
      </c>
      <c r="Z2" s="6" t="n">
        <v>199487191.2491</v>
      </c>
      <c r="AA2" s="6" t="n">
        <v>50962117.398</v>
      </c>
      <c r="AB2" s="6" t="n">
        <v>10000962.01</v>
      </c>
      <c r="AC2" s="6" t="n">
        <v>16249393.6995</v>
      </c>
      <c r="AD2" s="6" t="n">
        <v>90150537.4621</v>
      </c>
      <c r="AE2" s="6" t="n">
        <v>53326124.2531</v>
      </c>
      <c r="AF2" s="6" t="n">
        <v>69667700.7643</v>
      </c>
      <c r="AG2" s="6" t="n">
        <v>-2678845.0716</v>
      </c>
      <c r="AH2" s="6" t="n">
        <v>760987.7011</v>
      </c>
      <c r="AI2" s="6" t="n">
        <v>-2039235.8421</v>
      </c>
      <c r="AJ2" s="6" t="n">
        <v>-4255719.3007</v>
      </c>
      <c r="AK2" s="6" t="n">
        <v>-1038512.0781</v>
      </c>
      <c r="AL2" s="6" t="n">
        <v>0</v>
      </c>
      <c r="AM2" s="6"/>
      <c r="AN2" s="6"/>
    </row>
    <row r="3">
      <c r="A3" t="str">
        <f>L3</f>
      </c>
      <c r="L3" t="s">
        <v>61</v>
      </c>
      <c r="M3" s="6"/>
      <c r="N3" s="6" t="n">
        <v>87282421</v>
      </c>
      <c r="O3" s="6" t="n">
        <v>176715190</v>
      </c>
      <c r="P3" s="6" t="n">
        <v>281757687</v>
      </c>
      <c r="Q3" s="6" t="n">
        <v>463914705</v>
      </c>
      <c r="R3" s="6" t="n">
        <v>462594482</v>
      </c>
      <c r="S3" s="6" t="n">
        <v>609696739</v>
      </c>
      <c r="T3" s="6" t="n">
        <v>584993233</v>
      </c>
      <c r="U3" s="6" t="n">
        <v>523758220.9604</v>
      </c>
      <c r="V3" s="6" t="n">
        <v>731620718.3224</v>
      </c>
      <c r="W3" s="6" t="n">
        <v>912362359.0351</v>
      </c>
      <c r="X3" s="6" t="n">
        <v>946262812.8392</v>
      </c>
      <c r="Y3" s="6" t="n">
        <v>1055745788.4762</v>
      </c>
      <c r="Z3" s="6" t="n">
        <v>2158068126.6579</v>
      </c>
      <c r="AA3" s="6" t="n">
        <v>1840587115.1903</v>
      </c>
      <c r="AB3" s="6" t="n">
        <v>1496368528.8598</v>
      </c>
      <c r="AC3" s="6" t="n">
        <v>1665189917.1017</v>
      </c>
      <c r="AD3" s="6" t="n">
        <v>1390610813.0353</v>
      </c>
      <c r="AE3" s="6" t="n">
        <v>1253699486.9327</v>
      </c>
      <c r="AF3" s="6" t="n">
        <v>1695915544.4844</v>
      </c>
      <c r="AG3" s="6" t="n">
        <v>2078715079.766</v>
      </c>
      <c r="AH3" s="6" t="n">
        <v>2049214744.1497</v>
      </c>
      <c r="AI3" s="6" t="n">
        <v>2140946460.5735</v>
      </c>
      <c r="AJ3" s="6" t="n">
        <v>766114497.3822</v>
      </c>
      <c r="AK3" s="6" t="n">
        <v>499641836.533</v>
      </c>
      <c r="AL3" s="6" t="n">
        <v>305320603.11</v>
      </c>
      <c r="AM3" s="6"/>
      <c r="AN3" s="6"/>
    </row>
    <row r="4">
      <c r="A4" t="str">
        <f>L4</f>
      </c>
      <c r="L4" t="s">
        <v>53</v>
      </c>
      <c r="M4" s="6" t="n">
        <v>17166093</v>
      </c>
      <c r="N4" s="6" t="n">
        <v>138749422</v>
      </c>
      <c r="O4" s="6" t="n">
        <v>309351294</v>
      </c>
      <c r="P4" s="6" t="n">
        <v>305943319</v>
      </c>
      <c r="Q4" s="6" t="n">
        <v>263978096</v>
      </c>
      <c r="R4" s="6" t="n">
        <v>525826665</v>
      </c>
      <c r="S4" s="6" t="n">
        <v>633704135</v>
      </c>
      <c r="T4" s="6" t="n">
        <v>1335521921.4767</v>
      </c>
      <c r="U4" s="6" t="n">
        <v>2133576693.152</v>
      </c>
      <c r="V4" s="6" t="n">
        <v>2515678070.8606</v>
      </c>
      <c r="W4" s="6" t="n">
        <v>2784150079.1353</v>
      </c>
      <c r="X4" s="6" t="n">
        <v>3605306537.0314</v>
      </c>
      <c r="Y4" s="6" t="n">
        <v>3530861996.1987</v>
      </c>
      <c r="Z4" s="6" t="n">
        <v>6019625754.0158</v>
      </c>
      <c r="AA4" s="6" t="n">
        <v>6543337673.1534</v>
      </c>
      <c r="AB4" s="6" t="n">
        <v>5866483842.3392</v>
      </c>
      <c r="AC4" s="6" t="n">
        <v>5865461199.4721</v>
      </c>
      <c r="AD4" s="6" t="n">
        <v>5316894908.2389</v>
      </c>
      <c r="AE4" s="6" t="n">
        <v>3890223776.8928</v>
      </c>
      <c r="AF4" s="6" t="n">
        <v>2557475516.9662</v>
      </c>
      <c r="AG4" s="6" t="n">
        <v>2260000443.3293</v>
      </c>
      <c r="AH4" s="6" t="n">
        <v>3174870522.6051</v>
      </c>
      <c r="AI4" s="6" t="n">
        <v>2690476245.1706</v>
      </c>
      <c r="AJ4" s="6" t="n">
        <v>2740529870.5377</v>
      </c>
      <c r="AK4" s="6" t="n">
        <v>2914235264.4898</v>
      </c>
      <c r="AL4" s="6" t="n">
        <v>2315910522.37</v>
      </c>
      <c r="AM4" s="6"/>
      <c r="AN4" s="6"/>
    </row>
    <row r="5">
      <c r="A5" t="str">
        <f>L5</f>
      </c>
      <c r="L5" t="s">
        <v>54</v>
      </c>
      <c r="M5" s="6"/>
      <c r="N5" s="6"/>
      <c r="O5" s="6"/>
      <c r="P5" s="6"/>
      <c r="Q5" s="6"/>
      <c r="R5" s="6"/>
      <c r="S5" s="6" t="n">
        <v>0</v>
      </c>
      <c r="T5" s="6" t="n">
        <v>27820699</v>
      </c>
      <c r="U5" s="6" t="n">
        <v>0</v>
      </c>
      <c r="V5" s="6" t="n">
        <v>34936373.28</v>
      </c>
      <c r="W5" s="6" t="n">
        <v>-4012831.54</v>
      </c>
      <c r="X5" s="6" t="n">
        <v>31582493</v>
      </c>
      <c r="Y5" s="6" t="n">
        <v>63066933.2656</v>
      </c>
      <c r="Z5" s="6" t="n">
        <v>76597870.4727</v>
      </c>
      <c r="AA5" s="6" t="n">
        <v>131925162.81</v>
      </c>
      <c r="AB5" s="6" t="n">
        <v>93208645.54</v>
      </c>
      <c r="AC5" s="6" t="n">
        <v>113473256.87</v>
      </c>
      <c r="AD5" s="6" t="n">
        <v>88550250.5469</v>
      </c>
      <c r="AE5" s="6" t="n">
        <v>125147860.002</v>
      </c>
      <c r="AF5" s="6" t="n">
        <v>42293240.5631</v>
      </c>
      <c r="AG5" s="6" t="n">
        <v>5661632.2</v>
      </c>
      <c r="AH5" s="6" t="n">
        <v>-12027384.77</v>
      </c>
      <c r="AI5" s="6" t="n">
        <v>-9877514.38</v>
      </c>
      <c r="AJ5" s="6"/>
      <c r="AK5" s="6" t="n">
        <v>110515020.46</v>
      </c>
      <c r="AL5" s="6"/>
      <c r="AM5" s="6"/>
      <c r="AN5" s="6"/>
    </row>
    <row r="6">
      <c r="A6" t="str">
        <f>L6</f>
      </c>
      <c r="L6" t="s">
        <v>58</v>
      </c>
      <c r="M6" s="6"/>
      <c r="N6" s="6" t="n">
        <v>26183980</v>
      </c>
      <c r="O6" s="6" t="n">
        <v>22228978</v>
      </c>
      <c r="P6" s="6" t="n">
        <v>4966568</v>
      </c>
      <c r="Q6" s="6" t="n">
        <v>358130862</v>
      </c>
      <c r="R6" s="6" t="n">
        <v>544672611</v>
      </c>
      <c r="S6" s="6" t="n">
        <v>82836480</v>
      </c>
      <c r="T6" s="6" t="n">
        <v>139490014</v>
      </c>
      <c r="U6" s="6" t="n">
        <v>38971101</v>
      </c>
      <c r="V6" s="6" t="n">
        <v>42800000</v>
      </c>
      <c r="W6" s="6" t="n">
        <v>239339025</v>
      </c>
      <c r="X6" s="6" t="n">
        <v>467436696.7</v>
      </c>
      <c r="Y6" s="6" t="n">
        <v>16136766.7343</v>
      </c>
      <c r="Z6" s="6" t="n">
        <v>46892567.3593</v>
      </c>
      <c r="AA6" s="6" t="n">
        <v>103981506.2901</v>
      </c>
      <c r="AB6" s="6" t="n">
        <v>263121390.8672</v>
      </c>
      <c r="AC6" s="6" t="n">
        <v>346995793.5907</v>
      </c>
      <c r="AD6" s="6" t="n">
        <v>231303784.9352</v>
      </c>
      <c r="AE6" s="6" t="n">
        <v>598266186.3976</v>
      </c>
      <c r="AF6" s="6" t="n">
        <v>1239990770.9687</v>
      </c>
      <c r="AG6" s="6" t="n">
        <v>1162185810.6789</v>
      </c>
      <c r="AH6" s="6" t="n">
        <v>1557592479.7311</v>
      </c>
      <c r="AI6" s="6" t="n">
        <v>1405859288.6031</v>
      </c>
      <c r="AJ6" s="6" t="n">
        <v>1130407615.8026</v>
      </c>
      <c r="AK6" s="6" t="n">
        <v>1129281809.6706</v>
      </c>
      <c r="AL6" s="6" t="n">
        <v>1157337342.51</v>
      </c>
      <c r="AM6" s="6"/>
      <c r="AN6" s="6"/>
    </row>
    <row r="7">
      <c r="A7" t="str">
        <f>L7</f>
      </c>
      <c r="L7"/>
      <c r="M7" s="6"/>
      <c r="N7" s="6"/>
      <c r="O7" s="6"/>
      <c r="P7" s="6"/>
      <c r="Q7" s="6"/>
      <c r="R7" s="6"/>
      <c r="S7" s="6"/>
      <c r="T7" s="6" t="n">
        <v>0</v>
      </c>
      <c r="U7" s="6" t="n">
        <v>0</v>
      </c>
      <c r="V7" s="6" t="n">
        <v>7210818.5449</v>
      </c>
      <c r="W7" s="6" t="n">
        <v>-2874912.5556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/>
      <c r="AN7" s="6"/>
    </row>
    <row r="8">
      <c r="A8" t="str">
        <f>L8</f>
      </c>
      <c r="L8" t="s">
        <v>32</v>
      </c>
      <c r="M8" s="6" t="str">
        <f>Sum(M2:M7)</f>
      </c>
      <c r="N8" s="6" t="str">
        <f>Sum(N2:N7)</f>
      </c>
      <c r="O8" s="6" t="str">
        <f>Sum(O2:O7)</f>
      </c>
      <c r="P8" s="6" t="str">
        <f>Sum(P2:P7)</f>
      </c>
      <c r="Q8" s="6" t="str">
        <f>Sum(Q2:Q7)</f>
      </c>
      <c r="R8" s="6" t="str">
        <f>Sum(R2:R7)</f>
      </c>
      <c r="S8" s="6" t="str">
        <f>Sum(S2:S7)</f>
      </c>
      <c r="T8" s="6" t="str">
        <f>Sum(T2:T7)</f>
      </c>
      <c r="U8" s="6" t="str">
        <f>Sum(U2:U7)</f>
      </c>
      <c r="V8" s="6" t="str">
        <f>Sum(V2:V7)</f>
      </c>
      <c r="W8" s="6" t="str">
        <f>Sum(W2:W7)</f>
      </c>
      <c r="X8" s="6" t="str">
        <f>Sum(X2:X7)</f>
      </c>
      <c r="Y8" s="6" t="str">
        <f>Sum(Y2:Y7)</f>
      </c>
      <c r="Z8" s="6" t="str">
        <f>Sum(Z2:Z7)</f>
      </c>
      <c r="AA8" s="6" t="str">
        <f>Sum(AA2:AA7)</f>
      </c>
      <c r="AB8" s="6" t="str">
        <f>Sum(AB2:AB7)</f>
      </c>
      <c r="AC8" s="6" t="str">
        <f>Sum(AC2:AC7)</f>
      </c>
      <c r="AD8" s="6" t="str">
        <f>Sum(AD2:AD7)</f>
      </c>
      <c r="AE8" s="6" t="str">
        <f>Sum(AE2:AE7)</f>
      </c>
      <c r="AF8" s="6" t="str">
        <f>Sum(AF2:AF7)</f>
      </c>
      <c r="AG8" s="6" t="str">
        <f>Sum(AG2:AG7)</f>
      </c>
      <c r="AH8" s="6" t="str">
        <f>Sum(AH2:AH7)</f>
      </c>
      <c r="AI8" s="6" t="str">
        <f>Sum(AI2:AI7)</f>
      </c>
      <c r="AJ8" s="6" t="str">
        <f>Sum(AJ2:AJ7)</f>
      </c>
      <c r="AK8" s="6" t="str">
        <f>Sum(AK2:AK7)</f>
      </c>
      <c r="AL8" s="6" t="str">
        <f>Sum(AL2:AL7)</f>
      </c>
      <c r="AM8" s="6" t="str">
        <f>Sum(AM2:AM7)</f>
      </c>
      <c r="AN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62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63</v>
      </c>
      <c r="M2" s="7" t="n">
        <v>1127793</v>
      </c>
      <c r="N2" s="7" t="n">
        <v>265007614</v>
      </c>
      <c r="O2" s="7" t="n">
        <v>508783749</v>
      </c>
      <c r="P2" s="7" t="n">
        <v>587816909</v>
      </c>
      <c r="Q2" s="7" t="n">
        <v>1085631470</v>
      </c>
      <c r="R2" s="7" t="n">
        <v>1548421576</v>
      </c>
      <c r="S2" s="7" t="n">
        <v>1302892207</v>
      </c>
      <c r="T2" s="7" t="n">
        <v>2089788983.4654</v>
      </c>
      <c r="U2" s="7" t="n">
        <v>3003087993.9607</v>
      </c>
      <c r="V2" s="7" t="n">
        <v>3524770214.5865</v>
      </c>
      <c r="W2" s="7" t="n">
        <v>4186376976.373</v>
      </c>
      <c r="X2" s="7" t="n">
        <v>5064000291.873</v>
      </c>
      <c r="Y2" s="7" t="n">
        <v>4544224918.4055</v>
      </c>
      <c r="Z2" s="7" t="n">
        <v>8217319783.8409</v>
      </c>
      <c r="AA2" s="7" t="n">
        <v>8369955810.7445</v>
      </c>
      <c r="AB2" s="7" t="n">
        <v>7247448372.4037</v>
      </c>
      <c r="AC2" s="7" t="n">
        <v>7469274142.5192</v>
      </c>
      <c r="AD2" s="7" t="n">
        <v>6455463975.7248</v>
      </c>
      <c r="AE2" s="7" t="n">
        <v>5537201917.2905</v>
      </c>
      <c r="AF2" s="7" t="n">
        <v>5350707183.8327</v>
      </c>
      <c r="AG2" s="7" t="n">
        <v>5354605987.2586</v>
      </c>
      <c r="AH2" s="7" t="n">
        <v>6589343353.6737</v>
      </c>
      <c r="AI2" s="7" t="n">
        <v>6076724544.7578</v>
      </c>
      <c r="AJ2" s="7" t="n">
        <v>4414912246.1241</v>
      </c>
      <c r="AK2" s="7" t="n">
        <v>4382684303.6857</v>
      </c>
      <c r="AL2" s="7" t="n">
        <v>3593024419.39</v>
      </c>
      <c r="AM2" s="7"/>
      <c r="AN2" s="7"/>
    </row>
    <row r="3">
      <c r="A3" t="str">
        <f>L3</f>
      </c>
      <c r="L3" t="s">
        <v>64</v>
      </c>
      <c r="M3" s="7"/>
      <c r="N3" s="7"/>
      <c r="O3" s="7"/>
      <c r="P3" s="7"/>
      <c r="Q3" s="7"/>
      <c r="R3" s="7"/>
      <c r="S3" s="7"/>
      <c r="T3" s="7" t="n">
        <v>46124</v>
      </c>
      <c r="U3" s="7" t="n">
        <v>236293</v>
      </c>
      <c r="V3" s="7" t="n">
        <v>1209288.8206</v>
      </c>
      <c r="W3" s="7" t="n">
        <v>1455579.4751</v>
      </c>
      <c r="X3" s="7" t="n">
        <v>1452517.2812</v>
      </c>
      <c r="Y3" s="7" t="n">
        <v>440451.7813</v>
      </c>
      <c r="Z3" s="7" t="n">
        <v>-25224.2598</v>
      </c>
      <c r="AA3" s="7" t="n">
        <v>-50810.09</v>
      </c>
      <c r="AB3" s="7"/>
      <c r="AC3" s="7"/>
      <c r="AD3" s="7" t="n">
        <v>-29405.0902</v>
      </c>
      <c r="AE3" s="7" t="n">
        <v>-90602.7891</v>
      </c>
      <c r="AF3" s="7"/>
      <c r="AG3" s="7"/>
      <c r="AH3" s="7"/>
      <c r="AI3" s="7"/>
      <c r="AJ3" s="7"/>
      <c r="AK3" s="7"/>
      <c r="AL3" s="7" t="n">
        <v>0</v>
      </c>
      <c r="AM3" s="7"/>
      <c r="AN3" s="7"/>
    </row>
    <row r="4">
      <c r="A4" t="str">
        <f>L4</f>
      </c>
      <c r="L4" t="s">
        <v>65</v>
      </c>
      <c r="M4" s="7"/>
      <c r="N4" s="7"/>
      <c r="O4" s="7" t="n">
        <v>8064767</v>
      </c>
      <c r="P4" s="7" t="n">
        <v>12647720</v>
      </c>
      <c r="Q4" s="7" t="n">
        <v>16186503</v>
      </c>
      <c r="R4" s="7" t="n">
        <v>17985904</v>
      </c>
      <c r="S4" s="7" t="n">
        <v>79248408</v>
      </c>
      <c r="T4" s="7" t="n">
        <v>93263394.5313</v>
      </c>
      <c r="U4" s="7" t="n">
        <v>135755928.5908</v>
      </c>
      <c r="V4" s="7" t="n">
        <v>257421188.1504</v>
      </c>
      <c r="W4" s="7" t="n">
        <v>406199323.0124</v>
      </c>
      <c r="X4" s="7" t="n">
        <v>387524513.5379</v>
      </c>
      <c r="Y4" s="7" t="n">
        <v>422814954.3743</v>
      </c>
      <c r="Z4" s="7" t="n">
        <v>283376950.1737</v>
      </c>
      <c r="AA4" s="7" t="n">
        <v>300888574.1873</v>
      </c>
      <c r="AB4" s="7" t="n">
        <v>481734997.2125</v>
      </c>
      <c r="AC4" s="7" t="n">
        <v>538095418.2148</v>
      </c>
      <c r="AD4" s="7" t="n">
        <v>662075723.5838</v>
      </c>
      <c r="AE4" s="7" t="n">
        <v>383552119.9768</v>
      </c>
      <c r="AF4" s="7" t="n">
        <v>254635589.914</v>
      </c>
      <c r="AG4" s="7" t="n">
        <v>149116394.519</v>
      </c>
      <c r="AH4" s="7" t="n">
        <v>181067995.7433</v>
      </c>
      <c r="AI4" s="7" t="n">
        <v>148640699.3673</v>
      </c>
      <c r="AJ4" s="7" t="n">
        <v>217884018.2977</v>
      </c>
      <c r="AK4" s="7" t="n">
        <v>269951115.3896</v>
      </c>
      <c r="AL4" s="7" t="n">
        <v>185544048.6</v>
      </c>
      <c r="AM4" s="7"/>
      <c r="AN4" s="7"/>
    </row>
    <row r="5">
      <c r="A5" t="str">
        <f>L5</f>
      </c>
      <c r="L5"/>
      <c r="M5" s="7" t="n">
        <v>16038300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161739.125</v>
      </c>
      <c r="AH5" s="7"/>
      <c r="AI5" s="7"/>
      <c r="AJ5" s="7"/>
      <c r="AK5" s="7"/>
      <c r="AL5" s="7"/>
      <c r="AM5" s="7"/>
      <c r="AN5" s="7"/>
    </row>
    <row r="6">
      <c r="A6" t="str">
        <f>L6</f>
      </c>
      <c r="L6" t="s">
        <v>32</v>
      </c>
      <c r="M6" s="7" t="str">
        <f>Sum(M2:M5)</f>
      </c>
      <c r="N6" s="7" t="str">
        <f>Sum(N2:N5)</f>
      </c>
      <c r="O6" s="7" t="str">
        <f>Sum(O2:O5)</f>
      </c>
      <c r="P6" s="7" t="str">
        <f>Sum(P2:P5)</f>
      </c>
      <c r="Q6" s="7" t="str">
        <f>Sum(Q2:Q5)</f>
      </c>
      <c r="R6" s="7" t="str">
        <f>Sum(R2:R5)</f>
      </c>
      <c r="S6" s="7" t="str">
        <f>Sum(S2:S5)</f>
      </c>
      <c r="T6" s="7" t="str">
        <f>Sum(T2:T5)</f>
      </c>
      <c r="U6" s="7" t="str">
        <f>Sum(U2:U5)</f>
      </c>
      <c r="V6" s="7" t="str">
        <f>Sum(V2:V5)</f>
      </c>
      <c r="W6" s="7" t="str">
        <f>Sum(W2:W5)</f>
      </c>
      <c r="X6" s="7" t="str">
        <f>Sum(X2:X5)</f>
      </c>
      <c r="Y6" s="7" t="str">
        <f>Sum(Y2:Y5)</f>
      </c>
      <c r="Z6" s="7" t="str">
        <f>Sum(Z2:Z5)</f>
      </c>
      <c r="AA6" s="7" t="str">
        <f>Sum(AA2:AA5)</f>
      </c>
      <c r="AB6" s="7" t="str">
        <f>Sum(AB2:AB5)</f>
      </c>
      <c r="AC6" s="7" t="str">
        <f>Sum(AC2:AC5)</f>
      </c>
      <c r="AD6" s="7" t="str">
        <f>Sum(AD2:AD5)</f>
      </c>
      <c r="AE6" s="7" t="str">
        <f>Sum(AE2:AE5)</f>
      </c>
      <c r="AF6" s="7" t="str">
        <f>Sum(AF2:AF5)</f>
      </c>
      <c r="AG6" s="7" t="str">
        <f>Sum(AG2:AG5)</f>
      </c>
      <c r="AH6" s="7" t="str">
        <f>Sum(AH2:AH5)</f>
      </c>
      <c r="AI6" s="7" t="str">
        <f>Sum(AI2:AI5)</f>
      </c>
      <c r="AJ6" s="7" t="str">
        <f>Sum(AJ2:AJ5)</f>
      </c>
      <c r="AK6" s="7" t="str">
        <f>Sum(AK2:AK5)</f>
      </c>
      <c r="AL6" s="7" t="str">
        <f>Sum(AL2:AL5)</f>
      </c>
      <c r="AM6" s="7" t="str">
        <f>Sum(AM2:AM5)</f>
      </c>
      <c r="AN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67</v>
      </c>
      <c r="M2" s="8"/>
      <c r="N2" s="8"/>
      <c r="O2" s="8" t="n">
        <v>3159094</v>
      </c>
      <c r="P2" s="8" t="n">
        <v>2480610</v>
      </c>
      <c r="Q2" s="8" t="n">
        <v>918769</v>
      </c>
      <c r="R2" s="8" t="n">
        <v>9999677</v>
      </c>
      <c r="S2" s="8" t="n">
        <v>274883</v>
      </c>
      <c r="T2" s="8" t="n">
        <v>1972265.7366</v>
      </c>
      <c r="U2" s="8" t="n">
        <v>61187092.8161</v>
      </c>
      <c r="V2" s="8" t="n">
        <v>176715321.0043</v>
      </c>
      <c r="W2" s="8" t="n">
        <v>105854694.4627</v>
      </c>
      <c r="X2" s="8" t="n">
        <v>247187125.9087</v>
      </c>
      <c r="Y2" s="8" t="n">
        <v>171247233.1626</v>
      </c>
      <c r="Z2" s="8" t="n">
        <v>285651936.3887</v>
      </c>
      <c r="AA2" s="8" t="n">
        <v>376394681.5914</v>
      </c>
      <c r="AB2" s="8" t="n">
        <v>177268286.37</v>
      </c>
      <c r="AC2" s="8" t="n">
        <v>390729273.1348</v>
      </c>
      <c r="AD2" s="8" t="n">
        <v>113415769.1123</v>
      </c>
      <c r="AE2" s="8" t="n">
        <v>56734837.312</v>
      </c>
      <c r="AF2" s="8" t="n">
        <v>83336636.3152</v>
      </c>
      <c r="AG2" s="8" t="n">
        <v>-1958535.8212</v>
      </c>
      <c r="AH2" s="8" t="n">
        <v>275110078.0174</v>
      </c>
      <c r="AI2" s="8" t="n">
        <v>73330082.8495</v>
      </c>
      <c r="AJ2" s="8" t="n">
        <v>193145430.5526</v>
      </c>
      <c r="AK2" s="8" t="n">
        <v>248761.1063</v>
      </c>
      <c r="AL2" s="8" t="n">
        <v>-1949182</v>
      </c>
      <c r="AM2" s="8"/>
      <c r="AN2" s="8"/>
    </row>
    <row r="3">
      <c r="A3" t="str">
        <f>L3</f>
      </c>
      <c r="L3" t="s">
        <v>68</v>
      </c>
      <c r="M3" s="8"/>
      <c r="N3" s="8" t="n">
        <v>2171974</v>
      </c>
      <c r="O3" s="8" t="n">
        <v>16947755</v>
      </c>
      <c r="P3" s="8" t="n">
        <v>123586147</v>
      </c>
      <c r="Q3" s="8" t="n">
        <v>223756655</v>
      </c>
      <c r="R3" s="8" t="n">
        <v>175671967</v>
      </c>
      <c r="S3" s="8" t="n">
        <v>212250040</v>
      </c>
      <c r="T3" s="8" t="n">
        <v>438889304.5938</v>
      </c>
      <c r="U3" s="8" t="n">
        <v>626294532.4465</v>
      </c>
      <c r="V3" s="8" t="n">
        <v>1116354102.6385</v>
      </c>
      <c r="W3" s="8" t="n">
        <v>981016982.2635</v>
      </c>
      <c r="X3" s="8" t="n">
        <v>1260429774.846</v>
      </c>
      <c r="Y3" s="8" t="n">
        <v>1011911862.1746</v>
      </c>
      <c r="Z3" s="8" t="n">
        <v>1696642734.2641</v>
      </c>
      <c r="AA3" s="8" t="n">
        <v>1761454168.7745</v>
      </c>
      <c r="AB3" s="8" t="n">
        <v>1362844806.0492</v>
      </c>
      <c r="AC3" s="8" t="n">
        <v>1959052793.5598</v>
      </c>
      <c r="AD3" s="8" t="n">
        <v>1622701554.6389</v>
      </c>
      <c r="AE3" s="8" t="n">
        <v>1135816133.8027</v>
      </c>
      <c r="AF3" s="8" t="n">
        <v>522738921.3392</v>
      </c>
      <c r="AG3" s="8" t="n">
        <v>532387892.3671</v>
      </c>
      <c r="AH3" s="8" t="n">
        <v>395930644.8497</v>
      </c>
      <c r="AI3" s="8" t="n">
        <v>404050554.5689</v>
      </c>
      <c r="AJ3" s="8" t="n">
        <v>448083489.6743</v>
      </c>
      <c r="AK3" s="8" t="n">
        <v>591705519.9717</v>
      </c>
      <c r="AL3" s="8" t="n">
        <v>848892485.85</v>
      </c>
      <c r="AM3" s="8"/>
      <c r="AN3" s="8"/>
    </row>
    <row r="4">
      <c r="A4" t="str">
        <f>L4</f>
      </c>
      <c r="L4" t="s">
        <v>69</v>
      </c>
      <c r="M4" s="8"/>
      <c r="N4" s="8" t="n">
        <v>10931317</v>
      </c>
      <c r="O4" s="8" t="n">
        <v>97966558</v>
      </c>
      <c r="P4" s="8" t="n">
        <v>54190694</v>
      </c>
      <c r="Q4" s="8" t="n">
        <v>1271901</v>
      </c>
      <c r="R4" s="8" t="n">
        <v>4371086</v>
      </c>
      <c r="S4" s="8" t="n">
        <v>15938764</v>
      </c>
      <c r="T4" s="8" t="n">
        <v>52475173</v>
      </c>
      <c r="U4" s="8" t="n">
        <v>397745416.5129</v>
      </c>
      <c r="V4" s="8" t="n">
        <v>515668156.5671</v>
      </c>
      <c r="W4" s="8" t="n">
        <v>566196169.0828</v>
      </c>
      <c r="X4" s="8" t="n">
        <v>684168109.9987</v>
      </c>
      <c r="Y4" s="8" t="n">
        <v>778725310.3625</v>
      </c>
      <c r="Z4" s="8" t="n">
        <v>2465032544.7881</v>
      </c>
      <c r="AA4" s="8" t="n">
        <v>2290270236.3376</v>
      </c>
      <c r="AB4" s="8" t="n">
        <v>2126476711.1052</v>
      </c>
      <c r="AC4" s="8" t="n">
        <v>1786719249.058</v>
      </c>
      <c r="AD4" s="8" t="n">
        <v>1455616181.0629</v>
      </c>
      <c r="AE4" s="8" t="n">
        <v>862173235.9114</v>
      </c>
      <c r="AF4" s="8" t="n">
        <v>653031564.8452</v>
      </c>
      <c r="AG4" s="8" t="n">
        <v>785610806.1459</v>
      </c>
      <c r="AH4" s="8" t="n">
        <v>951831454.9341</v>
      </c>
      <c r="AI4" s="8" t="n">
        <v>1454417984.4312</v>
      </c>
      <c r="AJ4" s="8" t="n">
        <v>940687310.7413</v>
      </c>
      <c r="AK4" s="8" t="n">
        <v>835133315.3114</v>
      </c>
      <c r="AL4" s="8" t="n">
        <v>1170404841.65</v>
      </c>
      <c r="AM4" s="8"/>
      <c r="AN4" s="8"/>
    </row>
    <row r="5">
      <c r="A5" t="str">
        <f>L5</f>
      </c>
      <c r="L5" t="s">
        <v>70</v>
      </c>
      <c r="M5" s="8"/>
      <c r="N5" s="8"/>
      <c r="O5" s="8" t="n">
        <v>97081713</v>
      </c>
      <c r="P5" s="8" t="n">
        <v>120403082</v>
      </c>
      <c r="Q5" s="8" t="n">
        <v>26592653</v>
      </c>
      <c r="R5" s="8" t="n">
        <v>10128538</v>
      </c>
      <c r="S5" s="8" t="n">
        <v>41457729</v>
      </c>
      <c r="T5" s="8" t="n">
        <v>133550021</v>
      </c>
      <c r="U5" s="8" t="n">
        <v>321527287.6486</v>
      </c>
      <c r="V5" s="8" t="n">
        <v>437689772.095</v>
      </c>
      <c r="W5" s="8" t="n">
        <v>1034423721.1748</v>
      </c>
      <c r="X5" s="8" t="n">
        <v>1021938360.7813</v>
      </c>
      <c r="Y5" s="8" t="n">
        <v>549417228.2117</v>
      </c>
      <c r="Z5" s="8" t="n">
        <v>727601446.1668</v>
      </c>
      <c r="AA5" s="8" t="n">
        <v>475792707.9506</v>
      </c>
      <c r="AB5" s="8" t="n">
        <v>512348580.1472</v>
      </c>
      <c r="AC5" s="8" t="n">
        <v>1062212251.9202</v>
      </c>
      <c r="AD5" s="8" t="n">
        <v>1169878294.7717</v>
      </c>
      <c r="AE5" s="8" t="n">
        <v>915910958.6502</v>
      </c>
      <c r="AF5" s="8" t="n">
        <v>553188766.7226</v>
      </c>
      <c r="AG5" s="8" t="n">
        <v>623572483.2357</v>
      </c>
      <c r="AH5" s="8" t="n">
        <v>645176241.8537</v>
      </c>
      <c r="AI5" s="8" t="n">
        <v>434825673.3975</v>
      </c>
      <c r="AJ5" s="8" t="n">
        <v>269303977.8691</v>
      </c>
      <c r="AK5" s="8" t="n">
        <v>454347490.3119</v>
      </c>
      <c r="AL5" s="8" t="n">
        <v>140826022.55</v>
      </c>
      <c r="AM5" s="8"/>
      <c r="AN5" s="8"/>
    </row>
    <row r="6">
      <c r="A6" t="str">
        <f>L6</f>
      </c>
      <c r="L6" t="s">
        <v>71</v>
      </c>
      <c r="M6" s="8" t="n">
        <v>1127793</v>
      </c>
      <c r="N6" s="8" t="n">
        <v>27855907</v>
      </c>
      <c r="O6" s="8" t="n">
        <v>1236000</v>
      </c>
      <c r="P6" s="8"/>
      <c r="Q6" s="8" t="n">
        <v>88078</v>
      </c>
      <c r="R6" s="8" t="n">
        <v>216789118</v>
      </c>
      <c r="S6" s="8" t="n">
        <v>161058048</v>
      </c>
      <c r="T6" s="8" t="n">
        <v>261422358</v>
      </c>
      <c r="U6" s="8" t="n">
        <v>715395227.2337</v>
      </c>
      <c r="V6" s="8" t="n">
        <v>831117886.5432</v>
      </c>
      <c r="W6" s="8" t="n">
        <v>882427842.4851</v>
      </c>
      <c r="X6" s="8" t="n">
        <v>801990606.0648</v>
      </c>
      <c r="Y6" s="8" t="n">
        <v>871159027.5841</v>
      </c>
      <c r="Z6" s="8" t="n">
        <v>1580535781.5836</v>
      </c>
      <c r="AA6" s="8" t="n">
        <v>1596242851.2297</v>
      </c>
      <c r="AB6" s="8" t="n">
        <v>1377780943.8498</v>
      </c>
      <c r="AC6" s="8" t="n">
        <v>1411789707.7564</v>
      </c>
      <c r="AD6" s="8" t="n">
        <v>1440615817.1195</v>
      </c>
      <c r="AE6" s="8" t="n">
        <v>1407901787.7276</v>
      </c>
      <c r="AF6" s="8" t="n">
        <v>736578950.948</v>
      </c>
      <c r="AG6" s="8" t="n">
        <v>168211131.933</v>
      </c>
      <c r="AH6" s="8" t="n">
        <v>367577693.1309</v>
      </c>
      <c r="AI6" s="8" t="n">
        <v>403001417.4029</v>
      </c>
      <c r="AJ6" s="8" t="n">
        <v>188673174.7821</v>
      </c>
      <c r="AK6" s="8" t="n">
        <v>384062837.7399</v>
      </c>
      <c r="AL6" s="8" t="n">
        <v>166159245.27</v>
      </c>
      <c r="AM6" s="8"/>
      <c r="AN6" s="8"/>
    </row>
    <row r="7">
      <c r="A7" t="str">
        <f>L7</f>
      </c>
      <c r="L7" t="s">
        <v>72</v>
      </c>
      <c r="M7" s="8"/>
      <c r="N7" s="8" t="n">
        <v>147179069</v>
      </c>
      <c r="O7" s="8" t="n">
        <v>248375683</v>
      </c>
      <c r="P7" s="8" t="n">
        <v>237932687</v>
      </c>
      <c r="Q7" s="8" t="n">
        <v>354207948</v>
      </c>
      <c r="R7" s="8" t="n">
        <v>338096900</v>
      </c>
      <c r="S7" s="8" t="n">
        <v>190090607</v>
      </c>
      <c r="T7" s="8" t="n">
        <v>75939361.9063</v>
      </c>
      <c r="U7" s="8" t="n">
        <v>574257735.3675</v>
      </c>
      <c r="V7" s="8" t="n">
        <v>550056527.8413</v>
      </c>
      <c r="W7" s="8" t="n">
        <v>947245099.3971</v>
      </c>
      <c r="X7" s="8" t="n">
        <v>1450088485.7817</v>
      </c>
      <c r="Y7" s="8" t="n">
        <v>1599215329.6484</v>
      </c>
      <c r="Z7" s="8" t="n">
        <v>1754888948.7999</v>
      </c>
      <c r="AA7" s="8" t="n">
        <v>2173305245.068</v>
      </c>
      <c r="AB7" s="8" t="n">
        <v>2173552584.0848</v>
      </c>
      <c r="AC7" s="8" t="n">
        <v>1357746744.1248</v>
      </c>
      <c r="AD7" s="8" t="n">
        <v>1308292072.3057</v>
      </c>
      <c r="AE7" s="8" t="n">
        <v>1545525995.8041</v>
      </c>
      <c r="AF7" s="8" t="n">
        <v>3032296480.3265</v>
      </c>
      <c r="AG7" s="8" t="n">
        <v>3396060343.0421</v>
      </c>
      <c r="AH7" s="8" t="n">
        <v>4134785236.6312</v>
      </c>
      <c r="AI7" s="8" t="n">
        <v>3455739531.4751</v>
      </c>
      <c r="AJ7" s="8" t="n">
        <v>2592902880.8024</v>
      </c>
      <c r="AK7" s="8" t="n">
        <v>2387137494.6341</v>
      </c>
      <c r="AL7" s="8" t="n">
        <v>1454235054.67</v>
      </c>
      <c r="AM7" s="8"/>
      <c r="AN7" s="8"/>
    </row>
    <row r="8">
      <c r="A8" t="str">
        <f>L8</f>
      </c>
      <c r="L8"/>
      <c r="M8" s="8" t="n">
        <v>16038300</v>
      </c>
      <c r="N8" s="8" t="n">
        <v>76869347</v>
      </c>
      <c r="O8" s="8" t="n">
        <v>52081713</v>
      </c>
      <c r="P8" s="8" t="n">
        <v>61871409</v>
      </c>
      <c r="Q8" s="8" t="n">
        <v>494981969</v>
      </c>
      <c r="R8" s="8" t="n">
        <v>811350194</v>
      </c>
      <c r="S8" s="8" t="n">
        <v>761070544</v>
      </c>
      <c r="T8" s="8" t="n">
        <v>1218850017.76</v>
      </c>
      <c r="U8" s="8" t="n">
        <v>442672923.5262</v>
      </c>
      <c r="V8" s="8" t="n">
        <v>155798924.8681</v>
      </c>
      <c r="W8" s="8" t="n">
        <v>76867369.9945</v>
      </c>
      <c r="X8" s="8" t="n">
        <v>-12825140.6891</v>
      </c>
      <c r="Y8" s="8" t="n">
        <v>-14195666.5828</v>
      </c>
      <c r="Z8" s="8" t="n">
        <v>-9681882.2364</v>
      </c>
      <c r="AA8" s="8" t="n">
        <v>-2666316.11</v>
      </c>
      <c r="AB8" s="8" t="n">
        <v>-1088541.99</v>
      </c>
      <c r="AC8" s="8" t="n">
        <v>39119541.18</v>
      </c>
      <c r="AD8" s="8" t="n">
        <v>6990605.2074</v>
      </c>
      <c r="AE8" s="8" t="n">
        <v>-3399514.7298</v>
      </c>
      <c r="AF8" s="8" t="n">
        <v>24171453.25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/>
      <c r="AN8" s="8"/>
    </row>
    <row r="9">
      <c r="A9" t="str">
        <f>L9</f>
      </c>
      <c r="L9" t="s">
        <v>32</v>
      </c>
      <c r="M9" s="8" t="str">
        <f>Sum(M2:M8)</f>
      </c>
      <c r="N9" s="8" t="str">
        <f>Sum(N2:N8)</f>
      </c>
      <c r="O9" s="8" t="str">
        <f>Sum(O2:O8)</f>
      </c>
      <c r="P9" s="8" t="str">
        <f>Sum(P2:P8)</f>
      </c>
      <c r="Q9" s="8" t="str">
        <f>Sum(Q2:Q8)</f>
      </c>
      <c r="R9" s="8" t="str">
        <f>Sum(R2:R8)</f>
      </c>
      <c r="S9" s="8" t="str">
        <f>Sum(S2:S8)</f>
      </c>
      <c r="T9" s="8" t="str">
        <f>Sum(T2:T8)</f>
      </c>
      <c r="U9" s="8" t="str">
        <f>Sum(U2:U8)</f>
      </c>
      <c r="V9" s="8" t="str">
        <f>Sum(V2:V8)</f>
      </c>
      <c r="W9" s="8" t="str">
        <f>Sum(W2:W8)</f>
      </c>
      <c r="X9" s="8" t="str">
        <f>Sum(X2:X8)</f>
      </c>
      <c r="Y9" s="8" t="str">
        <f>Sum(Y2:Y8)</f>
      </c>
      <c r="Z9" s="8" t="str">
        <f>Sum(Z2:Z8)</f>
      </c>
      <c r="AA9" s="8" t="str">
        <f>Sum(AA2:AA8)</f>
      </c>
      <c r="AB9" s="8" t="str">
        <f>Sum(AB2:AB8)</f>
      </c>
      <c r="AC9" s="8" t="str">
        <f>Sum(AC2:AC8)</f>
      </c>
      <c r="AD9" s="8" t="str">
        <f>Sum(AD2:AD8)</f>
      </c>
      <c r="AE9" s="8" t="str">
        <f>Sum(AE2:AE8)</f>
      </c>
      <c r="AF9" s="8" t="str">
        <f>Sum(AF2:AF8)</f>
      </c>
      <c r="AG9" s="8" t="str">
        <f>Sum(AG2:AG8)</f>
      </c>
      <c r="AH9" s="8" t="str">
        <f>Sum(AH2:AH8)</f>
      </c>
      <c r="AI9" s="8" t="str">
        <f>Sum(AI2:AI8)</f>
      </c>
      <c r="AJ9" s="8" t="str">
        <f>Sum(AJ2:AJ8)</f>
      </c>
      <c r="AK9" s="8" t="str">
        <f>Sum(AK2:AK8)</f>
      </c>
      <c r="AL9" s="8" t="str">
        <f>Sum(AL2:AL8)</f>
      </c>
      <c r="AM9" s="8" t="str">
        <f>Sum(AM2:AM8)</f>
      </c>
      <c r="AN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74</v>
      </c>
      <c r="M2" s="9" t="n">
        <v>1127793</v>
      </c>
      <c r="N2" s="9" t="n">
        <v>265007614</v>
      </c>
      <c r="O2" s="9" t="n">
        <v>516848516</v>
      </c>
      <c r="P2" s="9" t="n">
        <v>600464629</v>
      </c>
      <c r="Q2" s="9" t="n">
        <v>1101817973</v>
      </c>
      <c r="R2" s="9" t="n">
        <v>1566407480</v>
      </c>
      <c r="S2" s="9" t="n">
        <v>1382191732</v>
      </c>
      <c r="T2" s="9" t="n">
        <v>2154899079.9967</v>
      </c>
      <c r="U2" s="9" t="n">
        <v>2435190611.6363</v>
      </c>
      <c r="V2" s="9" t="n">
        <v>2937018232.8375</v>
      </c>
      <c r="W2" s="9" t="n">
        <v>3101729161.2376</v>
      </c>
      <c r="X2" s="9" t="n">
        <v>4215748878.7913</v>
      </c>
      <c r="Y2" s="9" t="n">
        <v>3863449365.3112</v>
      </c>
      <c r="Z2" s="9" t="n">
        <v>6488348985.6257</v>
      </c>
      <c r="AA2" s="9" t="n">
        <v>6322339844.7958</v>
      </c>
      <c r="AB2" s="9" t="n">
        <v>5669031739.8102</v>
      </c>
      <c r="AC2" s="9" t="n">
        <v>6029400155.885</v>
      </c>
      <c r="AD2" s="9" t="n">
        <v>4308614795.5498</v>
      </c>
      <c r="AE2" s="9" t="n">
        <v>3262613945.9568</v>
      </c>
      <c r="AF2" s="9" t="n">
        <v>4013117952.3984</v>
      </c>
      <c r="AG2" s="9" t="n">
        <v>3117067684.2372</v>
      </c>
      <c r="AH2" s="9" t="n">
        <v>4497453095.5743</v>
      </c>
      <c r="AI2" s="9" t="n">
        <v>4014656727.5788</v>
      </c>
      <c r="AJ2" s="9" t="n">
        <v>2880316384.2318</v>
      </c>
      <c r="AK2" s="9" t="n">
        <v>2583813729.1847</v>
      </c>
      <c r="AL2" s="9" t="n">
        <v>1851752238.62</v>
      </c>
      <c r="AM2" s="9"/>
      <c r="AN2" s="9"/>
    </row>
    <row r="3">
      <c r="A3" t="str">
        <f>L3</f>
      </c>
      <c r="L3" t="s">
        <v>75</v>
      </c>
      <c r="M3" s="9"/>
      <c r="N3" s="9"/>
      <c r="O3" s="9"/>
      <c r="P3" s="9"/>
      <c r="Q3" s="9"/>
      <c r="R3" s="9" t="n">
        <v>0</v>
      </c>
      <c r="S3" s="9" t="n">
        <v>-51117</v>
      </c>
      <c r="T3" s="9" t="n">
        <v>28199422</v>
      </c>
      <c r="U3" s="9" t="n">
        <v>703889603.9152</v>
      </c>
      <c r="V3" s="9" t="n">
        <v>846382458.72</v>
      </c>
      <c r="W3" s="9" t="n">
        <v>1492302717.6229</v>
      </c>
      <c r="X3" s="9" t="n">
        <v>1237228443.9008</v>
      </c>
      <c r="Y3" s="9" t="n">
        <v>1104030959.2499</v>
      </c>
      <c r="Z3" s="9" t="n">
        <v>2012322524.1291</v>
      </c>
      <c r="AA3" s="9" t="n">
        <v>2348453730.046</v>
      </c>
      <c r="AB3" s="9" t="n">
        <v>2060151629.806</v>
      </c>
      <c r="AC3" s="9" t="n">
        <v>1977969404.849</v>
      </c>
      <c r="AD3" s="9" t="n">
        <v>2808895498.6686</v>
      </c>
      <c r="AE3" s="9" t="n">
        <v>2658049488.5214</v>
      </c>
      <c r="AF3" s="9" t="n">
        <v>1592224821.3483</v>
      </c>
      <c r="AG3" s="9" t="n">
        <v>2386816436.6654</v>
      </c>
      <c r="AH3" s="9" t="n">
        <v>2272958253.8427</v>
      </c>
      <c r="AI3" s="9" t="n">
        <v>2210708516.5463</v>
      </c>
      <c r="AJ3" s="9" t="n">
        <v>1752479880.19</v>
      </c>
      <c r="AK3" s="9" t="n">
        <v>2068821689.8906</v>
      </c>
      <c r="AL3" s="9" t="n">
        <v>1926816229.37</v>
      </c>
      <c r="AM3" s="9"/>
      <c r="AN3" s="9"/>
    </row>
    <row r="4">
      <c r="A4" t="str">
        <f>L4</f>
      </c>
      <c r="L4"/>
      <c r="M4" s="9" t="n">
        <v>16038300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>
      <c r="A5" t="str">
        <f>L5</f>
      </c>
      <c r="L5" t="s">
        <v>32</v>
      </c>
      <c r="M5" s="9" t="str">
        <f>Sum(M2:M4)</f>
      </c>
      <c r="N5" s="9" t="str">
        <f>Sum(N2:N4)</f>
      </c>
      <c r="O5" s="9" t="str">
        <f>Sum(O2:O4)</f>
      </c>
      <c r="P5" s="9" t="str">
        <f>Sum(P2:P4)</f>
      </c>
      <c r="Q5" s="9" t="str">
        <f>Sum(Q2:Q4)</f>
      </c>
      <c r="R5" s="9" t="str">
        <f>Sum(R2:R4)</f>
      </c>
      <c r="S5" s="9" t="str">
        <f>Sum(S2:S4)</f>
      </c>
      <c r="T5" s="9" t="str">
        <f>Sum(T2:T4)</f>
      </c>
      <c r="U5" s="9" t="str">
        <f>Sum(U2:U4)</f>
      </c>
      <c r="V5" s="9" t="str">
        <f>Sum(V2:V4)</f>
      </c>
      <c r="W5" s="9" t="str">
        <f>Sum(W2:W4)</f>
      </c>
      <c r="X5" s="9" t="str">
        <f>Sum(X2:X4)</f>
      </c>
      <c r="Y5" s="9" t="str">
        <f>Sum(Y2:Y4)</f>
      </c>
      <c r="Z5" s="9" t="str">
        <f>Sum(Z2:Z4)</f>
      </c>
      <c r="AA5" s="9" t="str">
        <f>Sum(AA2:AA4)</f>
      </c>
      <c r="AB5" s="9" t="str">
        <f>Sum(AB2:AB4)</f>
      </c>
      <c r="AC5" s="9" t="str">
        <f>Sum(AC2:AC4)</f>
      </c>
      <c r="AD5" s="9" t="str">
        <f>Sum(AD2:AD4)</f>
      </c>
      <c r="AE5" s="9" t="str">
        <f>Sum(AE2:AE4)</f>
      </c>
      <c r="AF5" s="9" t="str">
        <f>Sum(AF2:AF4)</f>
      </c>
      <c r="AG5" s="9" t="str">
        <f>Sum(AG2:AG4)</f>
      </c>
      <c r="AH5" s="9" t="str">
        <f>Sum(AH2:AH4)</f>
      </c>
      <c r="AI5" s="9" t="str">
        <f>Sum(AI2:AI4)</f>
      </c>
      <c r="AJ5" s="9" t="str">
        <f>Sum(AJ2:AJ4)</f>
      </c>
      <c r="AK5" s="9" t="str">
        <f>Sum(AK2:AK4)</f>
      </c>
      <c r="AL5" s="9" t="str">
        <f>Sum(AL2:AL4)</f>
      </c>
      <c r="AM5" s="9" t="str">
        <f>Sum(AM2:AM4)</f>
      </c>
      <c r="AN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77</v>
      </c>
      <c r="M2" s="10" t="n">
        <v>17166093</v>
      </c>
      <c r="N2" s="10" t="n">
        <v>185723773</v>
      </c>
      <c r="O2" s="10" t="n">
        <v>351209543</v>
      </c>
      <c r="P2" s="10" t="n">
        <v>477051230</v>
      </c>
      <c r="Q2" s="10" t="n">
        <v>819200113</v>
      </c>
      <c r="R2" s="10" t="n">
        <v>1091546868</v>
      </c>
      <c r="S2" s="10" t="n">
        <v>924317454</v>
      </c>
      <c r="T2" s="10" t="n">
        <v>1329867276.9967</v>
      </c>
      <c r="U2" s="10" t="n">
        <v>1611973815.4579</v>
      </c>
      <c r="V2" s="10" t="n">
        <v>2374214746.9739</v>
      </c>
      <c r="W2" s="10" t="n">
        <v>2727378701.9232</v>
      </c>
      <c r="X2" s="10" t="n">
        <v>3312352880.2707</v>
      </c>
      <c r="Y2" s="10" t="n">
        <v>2755805986.4095</v>
      </c>
      <c r="Z2" s="10" t="n">
        <v>4470067370.2428</v>
      </c>
      <c r="AA2" s="10" t="n">
        <v>4204769505.2287</v>
      </c>
      <c r="AB2" s="10" t="n">
        <v>3374397565.8298</v>
      </c>
      <c r="AC2" s="10" t="n">
        <v>4208601199.869</v>
      </c>
      <c r="AD2" s="10" t="n">
        <v>2970822658.566</v>
      </c>
      <c r="AE2" s="10" t="n">
        <v>2707697124.808</v>
      </c>
      <c r="AF2" s="10" t="n">
        <v>2901997377.3225</v>
      </c>
      <c r="AG2" s="10" t="n">
        <v>2717817881.7194</v>
      </c>
      <c r="AH2" s="10" t="n">
        <v>3818443682.4002</v>
      </c>
      <c r="AI2" s="10" t="n">
        <v>3815308634.0886</v>
      </c>
      <c r="AJ2" s="10" t="n">
        <v>3788845087.7249</v>
      </c>
      <c r="AK2" s="10" t="n">
        <v>3740639048.8793</v>
      </c>
      <c r="AL2" s="10" t="n">
        <v>3340730425.16</v>
      </c>
      <c r="AM2" s="10"/>
      <c r="AN2" s="10"/>
    </row>
    <row r="3">
      <c r="A3" t="str">
        <f>L3</f>
      </c>
      <c r="L3" t="s">
        <v>78</v>
      </c>
      <c r="M3" s="10"/>
      <c r="N3" s="10"/>
      <c r="O3" s="10"/>
      <c r="P3" s="10"/>
      <c r="Q3" s="10" t="n">
        <v>5352275</v>
      </c>
      <c r="R3" s="10" t="n">
        <v>25780699</v>
      </c>
      <c r="S3" s="10" t="n">
        <v>32351417</v>
      </c>
      <c r="T3" s="10" t="n">
        <v>46443746</v>
      </c>
      <c r="U3" s="10" t="n">
        <v>95964228.1344</v>
      </c>
      <c r="V3" s="10" t="n">
        <v>113508705.8622</v>
      </c>
      <c r="W3" s="10" t="n">
        <v>143621084.0938</v>
      </c>
      <c r="X3" s="10" t="n">
        <v>140403564.247</v>
      </c>
      <c r="Y3" s="10" t="n">
        <v>107655608.3349</v>
      </c>
      <c r="Z3" s="10" t="n">
        <v>76557850.1636</v>
      </c>
      <c r="AA3" s="10" t="n">
        <v>265403310.8064</v>
      </c>
      <c r="AB3" s="10" t="n">
        <v>213868722.0013</v>
      </c>
      <c r="AC3" s="10" t="n">
        <v>271646015.2421</v>
      </c>
      <c r="AD3" s="10" t="n">
        <v>291188089.6108</v>
      </c>
      <c r="AE3" s="10" t="n">
        <v>173116419.2927</v>
      </c>
      <c r="AF3" s="10" t="n">
        <v>249980278.2809</v>
      </c>
      <c r="AG3" s="10" t="n">
        <v>312898027.3574</v>
      </c>
      <c r="AH3" s="10" t="n">
        <v>364494063.8066</v>
      </c>
      <c r="AI3" s="10" t="n">
        <v>173948502.9831</v>
      </c>
      <c r="AJ3" s="10" t="n">
        <v>40828305.82</v>
      </c>
      <c r="AK3" s="10" t="n">
        <v>60629035.04</v>
      </c>
      <c r="AL3" s="10" t="n">
        <v>24401924.07</v>
      </c>
      <c r="AM3" s="10"/>
      <c r="AN3" s="10"/>
    </row>
    <row r="4">
      <c r="A4" t="str">
        <f>L4</f>
      </c>
      <c r="L4" t="s">
        <v>79</v>
      </c>
      <c r="M4" s="10"/>
      <c r="N4" s="10" t="n">
        <v>79283841</v>
      </c>
      <c r="O4" s="10" t="n">
        <v>165638973</v>
      </c>
      <c r="P4" s="10" t="n">
        <v>123413399</v>
      </c>
      <c r="Q4" s="10" t="n">
        <v>277265585</v>
      </c>
      <c r="R4" s="10" t="n">
        <v>449079913</v>
      </c>
      <c r="S4" s="10" t="n">
        <v>425471744</v>
      </c>
      <c r="T4" s="10" t="n">
        <v>806787479</v>
      </c>
      <c r="U4" s="10" t="n">
        <v>1431142171.9592</v>
      </c>
      <c r="V4" s="10" t="n">
        <v>1295677238.7214</v>
      </c>
      <c r="W4" s="10" t="n">
        <v>1723032092.8435</v>
      </c>
      <c r="X4" s="10" t="n">
        <v>2000220878.1744</v>
      </c>
      <c r="Y4" s="10" t="n">
        <v>2104018729.8167</v>
      </c>
      <c r="Z4" s="10" t="n">
        <v>3954046289.3484</v>
      </c>
      <c r="AA4" s="10" t="n">
        <v>4200620758.8067</v>
      </c>
      <c r="AB4" s="10" t="n">
        <v>4140917081.7851</v>
      </c>
      <c r="AC4" s="10" t="n">
        <v>3527122345.6229</v>
      </c>
      <c r="AD4" s="10" t="n">
        <v>3855499546.0416</v>
      </c>
      <c r="AE4" s="10" t="n">
        <v>3039849890.3775</v>
      </c>
      <c r="AF4" s="10" t="n">
        <v>2453365118.1433</v>
      </c>
      <c r="AG4" s="10" t="n">
        <v>2473168211.8258</v>
      </c>
      <c r="AH4" s="10" t="n">
        <v>2587473603.2102</v>
      </c>
      <c r="AI4" s="10" t="n">
        <v>2236108107.0534</v>
      </c>
      <c r="AJ4" s="10" t="n">
        <v>803122870.8769</v>
      </c>
      <c r="AK4" s="10" t="n">
        <v>851367335.156</v>
      </c>
      <c r="AL4" s="10" t="n">
        <v>413436118.76</v>
      </c>
      <c r="AM4" s="10"/>
      <c r="AN4" s="10"/>
    </row>
    <row r="5">
      <c r="A5" t="str">
        <f>L5</f>
      </c>
      <c r="L5" t="s">
        <v>32</v>
      </c>
      <c r="M5" s="10" t="str">
        <f>Sum(M2:M4)</f>
      </c>
      <c r="N5" s="10" t="str">
        <f>Sum(N2:N4)</f>
      </c>
      <c r="O5" s="10" t="str">
        <f>Sum(O2:O4)</f>
      </c>
      <c r="P5" s="10" t="str">
        <f>Sum(P2:P4)</f>
      </c>
      <c r="Q5" s="10" t="str">
        <f>Sum(Q2:Q4)</f>
      </c>
      <c r="R5" s="10" t="str">
        <f>Sum(R2:R4)</f>
      </c>
      <c r="S5" s="10" t="str">
        <f>Sum(S2:S4)</f>
      </c>
      <c r="T5" s="10" t="str">
        <f>Sum(T2:T4)</f>
      </c>
      <c r="U5" s="10" t="str">
        <f>Sum(U2:U4)</f>
      </c>
      <c r="V5" s="10" t="str">
        <f>Sum(V2:V4)</f>
      </c>
      <c r="W5" s="10" t="str">
        <f>Sum(W2:W4)</f>
      </c>
      <c r="X5" s="10" t="str">
        <f>Sum(X2:X4)</f>
      </c>
      <c r="Y5" s="10" t="str">
        <f>Sum(Y2:Y4)</f>
      </c>
      <c r="Z5" s="10" t="str">
        <f>Sum(Z2:Z4)</f>
      </c>
      <c r="AA5" s="10" t="str">
        <f>Sum(AA2:AA4)</f>
      </c>
      <c r="AB5" s="10" t="str">
        <f>Sum(AB2:AB4)</f>
      </c>
      <c r="AC5" s="10" t="str">
        <f>Sum(AC2:AC4)</f>
      </c>
      <c r="AD5" s="10" t="str">
        <f>Sum(AD2:AD4)</f>
      </c>
      <c r="AE5" s="10" t="str">
        <f>Sum(AE2:AE4)</f>
      </c>
      <c r="AF5" s="10" t="str">
        <f>Sum(AF2:AF4)</f>
      </c>
      <c r="AG5" s="10" t="str">
        <f>Sum(AG2:AG4)</f>
      </c>
      <c r="AH5" s="10" t="str">
        <f>Sum(AH2:AH4)</f>
      </c>
      <c r="AI5" s="10" t="str">
        <f>Sum(AI2:AI4)</f>
      </c>
      <c r="AJ5" s="10" t="str">
        <f>Sum(AJ2:AJ4)</f>
      </c>
      <c r="AK5" s="10" t="str">
        <f>Sum(AK2:AK4)</f>
      </c>
      <c r="AL5" s="10" t="str">
        <f>Sum(AL2:AL4)</f>
      </c>
      <c r="AM5" s="10" t="str">
        <f>Sum(AM2:AM4)</f>
      </c>
      <c r="AN5" s="10"/>
    </row>
    <row r="8">
      <c r="A8" t="str">
        <f>L8</f>
      </c>
      <c r="B8" t="str">
        <f>AH8</f>
      </c>
      <c r="C8" t="str">
        <f>AK8</f>
      </c>
      <c r="D8" t="str">
        <f>AL8</f>
      </c>
      <c r="E8" t="str">
        <f>AM8</f>
      </c>
      <c r="F8" t="str">
        <f>AK8&amp;"-"&amp;AL8</f>
      </c>
      <c r="G8" t="str">
        <f>AH8&amp;"-"&amp;AL8</f>
      </c>
      <c r="H8" t="str">
        <f>AM8&amp;"/"&amp;AL8</f>
      </c>
      <c r="I8" t="str">
        <f>"Share "&amp;AL8</f>
      </c>
      <c r="J8" t="str">
        <f>"Share "&amp;AM8</f>
      </c>
      <c r="L8" t="s">
        <v>76</v>
      </c>
      <c r="M8" t="s">
        <v>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</row>
    <row r="9">
      <c r="A9" t="str">
        <f>L9</f>
      </c>
      <c r="B9" s="10" t="str">
        <f>AH9</f>
      </c>
      <c r="C9" s="10" t="str">
        <f>AK9</f>
      </c>
      <c r="D9" s="10" t="str">
        <f>AL9</f>
      </c>
      <c r="E9" s="10" t="str">
        <f>AM9</f>
      </c>
      <c r="F9" s="4" t="str">
        <f>AL9/AK9-1</f>
      </c>
      <c r="G9" s="4" t="str">
        <f>AL9/AH9-1</f>
      </c>
      <c r="H9" s="4" t="str">
        <f>AM9/AL9</f>
      </c>
      <c r="I9" s="4" t="str">
        <f>AL9/Sum(AL$8:AL$11)</f>
      </c>
      <c r="J9" s="4" t="str">
        <f>AM9/Sum(AM8:AM$11)</f>
      </c>
      <c r="L9" t="s">
        <v>77</v>
      </c>
      <c r="M9" s="10" t="n">
        <v>29459650.9413758</v>
      </c>
      <c r="N9" s="10" t="n">
        <v>312233865.313698</v>
      </c>
      <c r="O9" s="10" t="n">
        <v>576471008.333982</v>
      </c>
      <c r="P9" s="10" t="n">
        <v>770898115.756308</v>
      </c>
      <c r="Q9" s="10" t="n">
        <v>1298866836.35174</v>
      </c>
      <c r="R9" s="10" t="n">
        <v>1689427237.00441</v>
      </c>
      <c r="S9" s="10" t="n">
        <v>1388352795.25971</v>
      </c>
      <c r="T9" s="10" t="n">
        <v>1934654968.8712</v>
      </c>
      <c r="U9" s="10" t="n">
        <v>2282227368.3606</v>
      </c>
      <c r="V9" s="10" t="n">
        <v>3293039359.68419</v>
      </c>
      <c r="W9" s="10" t="n">
        <v>3744585737.85827</v>
      </c>
      <c r="X9" s="10" t="n">
        <v>4508685503.41708</v>
      </c>
      <c r="Y9" s="10" t="n">
        <v>3677320036.90728</v>
      </c>
      <c r="Z9" s="10" t="n">
        <v>5858504660.66812</v>
      </c>
      <c r="AA9" s="10" t="n">
        <v>5412593201.811</v>
      </c>
      <c r="AB9" s="10" t="n">
        <v>4265873144.87091</v>
      </c>
      <c r="AC9" s="10" t="n">
        <v>5265928130.99096</v>
      </c>
      <c r="AD9" s="10" t="n">
        <v>3687699024.67212</v>
      </c>
      <c r="AE9" s="10" t="n">
        <v>3305285880.88807</v>
      </c>
      <c r="AF9" s="10" t="n">
        <v>3465533356.76854</v>
      </c>
      <c r="AG9" s="10" t="n">
        <v>3186668225.50999</v>
      </c>
      <c r="AH9" s="10" t="n">
        <v>4419431309.77029</v>
      </c>
      <c r="AI9" s="10" t="n">
        <v>4268879238.88646</v>
      </c>
      <c r="AJ9" s="10" t="n">
        <v>3962171848.40473</v>
      </c>
      <c r="AK9" s="10" t="n">
        <v>3740639048.8793</v>
      </c>
      <c r="AL9" s="10" t="n">
        <v>3253833584.49839</v>
      </c>
      <c r="AM9" s="10"/>
      <c r="AN9" s="10"/>
    </row>
    <row r="10">
      <c r="A10" t="str">
        <f>L10</f>
      </c>
      <c r="B10" s="10" t="str">
        <f>AH10</f>
      </c>
      <c r="C10" s="10" t="str">
        <f>AK10</f>
      </c>
      <c r="D10" s="10" t="str">
        <f>AL10</f>
      </c>
      <c r="E10" s="10" t="str">
        <f>AM10</f>
      </c>
      <c r="F10" s="4" t="str">
        <f>AL10/AK10-1</f>
      </c>
      <c r="G10" s="4" t="str">
        <f>AL10/AH10-1</f>
      </c>
      <c r="H10" s="4" t="str">
        <f>AM10/AL10</f>
      </c>
      <c r="I10" s="4" t="str">
        <f>AL10/Sum(AL$8:AL$11)</f>
      </c>
      <c r="J10" s="4" t="str">
        <f>AM10/Sum(AM8:AM$11)</f>
      </c>
      <c r="L10" t="s">
        <v>78</v>
      </c>
      <c r="M10" s="10"/>
      <c r="N10" s="10"/>
      <c r="O10" s="10"/>
      <c r="P10" s="10"/>
      <c r="Q10" s="10" t="n">
        <v>8486195.7246025</v>
      </c>
      <c r="R10" s="10" t="n">
        <v>39901736.1108972</v>
      </c>
      <c r="S10" s="10" t="n">
        <v>48592807.6205758</v>
      </c>
      <c r="T10" s="10" t="n">
        <v>67565106.3276107</v>
      </c>
      <c r="U10" s="10" t="n">
        <v>135865847.032829</v>
      </c>
      <c r="V10" s="10" t="n">
        <v>157436742.631415</v>
      </c>
      <c r="W10" s="10" t="n">
        <v>197186207.685114</v>
      </c>
      <c r="X10" s="10" t="n">
        <v>191113549.078383</v>
      </c>
      <c r="Y10" s="10" t="n">
        <v>143654570.593034</v>
      </c>
      <c r="Z10" s="10" t="n">
        <v>100337306.990033</v>
      </c>
      <c r="AA10" s="10" t="n">
        <v>341640642.613707</v>
      </c>
      <c r="AB10" s="10" t="n">
        <v>270370286.818547</v>
      </c>
      <c r="AC10" s="10" t="n">
        <v>339891646.987008</v>
      </c>
      <c r="AD10" s="10" t="n">
        <v>361453428.045486</v>
      </c>
      <c r="AE10" s="10" t="n">
        <v>211323213.071194</v>
      </c>
      <c r="AF10" s="10" t="n">
        <v>298523699.465241</v>
      </c>
      <c r="AG10" s="10" t="n">
        <v>366876017.819772</v>
      </c>
      <c r="AH10" s="10" t="n">
        <v>421862049.514305</v>
      </c>
      <c r="AI10" s="10" t="n">
        <v>194627807.1413</v>
      </c>
      <c r="AJ10" s="10" t="n">
        <v>42696061.7793959</v>
      </c>
      <c r="AK10" s="10" t="n">
        <v>60629035.04</v>
      </c>
      <c r="AL10" s="10" t="n">
        <v>23767197.5767224</v>
      </c>
      <c r="AM10" s="10"/>
      <c r="AN10" s="10"/>
    </row>
    <row r="11">
      <c r="A11" t="str">
        <f>L11</f>
      </c>
      <c r="B11" s="10" t="str">
        <f>AH11</f>
      </c>
      <c r="C11" s="10" t="str">
        <f>AK11</f>
      </c>
      <c r="D11" s="10" t="str">
        <f>AL11</f>
      </c>
      <c r="E11" s="10" t="str">
        <f>AM11</f>
      </c>
      <c r="F11" s="4" t="str">
        <f>AL11/AK11-1</f>
      </c>
      <c r="G11" s="4" t="str">
        <f>AL11/AH11-1</f>
      </c>
      <c r="H11" s="4" t="str">
        <f>AM11/AL11</f>
      </c>
      <c r="I11" s="4" t="str">
        <f>AL11/Sum(AL$8:AL$11)</f>
      </c>
      <c r="J11" s="4" t="str">
        <f>AM11/Sum(AM8:AM$11)</f>
      </c>
      <c r="L11" t="s">
        <v>79</v>
      </c>
      <c r="M11" s="10"/>
      <c r="N11" s="10" t="n">
        <v>133289883.855346</v>
      </c>
      <c r="O11" s="10" t="n">
        <v>271877765.533026</v>
      </c>
      <c r="P11" s="10" t="n">
        <v>199431739.748751</v>
      </c>
      <c r="Q11" s="10" t="n">
        <v>439613065.84703</v>
      </c>
      <c r="R11" s="10" t="n">
        <v>695057499.458439</v>
      </c>
      <c r="S11" s="10" t="n">
        <v>639071438.638465</v>
      </c>
      <c r="T11" s="10" t="n">
        <v>1173692617.35304</v>
      </c>
      <c r="U11" s="10" t="n">
        <v>2026206506.29646</v>
      </c>
      <c r="V11" s="10" t="n">
        <v>1797106243.23041</v>
      </c>
      <c r="W11" s="10" t="n">
        <v>2365656590.40463</v>
      </c>
      <c r="X11" s="10" t="n">
        <v>2722646771.95869</v>
      </c>
      <c r="Y11" s="10" t="n">
        <v>2807581619.07609</v>
      </c>
      <c r="Z11" s="10" t="n">
        <v>5182203464.95289</v>
      </c>
      <c r="AA11" s="10" t="n">
        <v>5407252724.37179</v>
      </c>
      <c r="AB11" s="10" t="n">
        <v>5234897972.07117</v>
      </c>
      <c r="AC11" s="10" t="n">
        <v>4413241335.8245</v>
      </c>
      <c r="AD11" s="10" t="n">
        <v>4785853465.39141</v>
      </c>
      <c r="AE11" s="10" t="n">
        <v>3710744761.89665</v>
      </c>
      <c r="AF11" s="10" t="n">
        <v>2929781646.15106</v>
      </c>
      <c r="AG11" s="10" t="n">
        <v>2899814078.77878</v>
      </c>
      <c r="AH11" s="10" t="n">
        <v>2994717954.84054</v>
      </c>
      <c r="AI11" s="10" t="n">
        <v>2501940574.03857</v>
      </c>
      <c r="AJ11" s="10" t="n">
        <v>839863007.36017</v>
      </c>
      <c r="AK11" s="10" t="n">
        <v>851367335.156</v>
      </c>
      <c r="AL11" s="10" t="n">
        <v>402682095.548468</v>
      </c>
      <c r="AM11" s="10"/>
      <c r="AN11" s="10"/>
    </row>
    <row r="12">
      <c r="A12" t="str">
        <f>L12</f>
      </c>
      <c r="B12" s="10" t="str">
        <f>AH12</f>
      </c>
      <c r="C12" s="10" t="str">
        <f>AK12</f>
      </c>
      <c r="D12" s="10" t="str">
        <f>AL12</f>
      </c>
      <c r="E12" s="10" t="str">
        <f>AM12</f>
      </c>
      <c r="F12" s="4" t="str">
        <f>AL12/AK12-1</f>
      </c>
      <c r="G12" s="4" t="str">
        <f>AL12/AH12-1</f>
      </c>
      <c r="H12" s="4" t="str">
        <f>AM12/AL12</f>
      </c>
      <c r="I12" s="4" t="str">
        <f>Sum(I$8:I$11)</f>
      </c>
      <c r="J12" s="4" t="str">
        <f>Sum(J$8:J$11)</f>
      </c>
      <c r="L12" t="s">
        <v>32</v>
      </c>
      <c r="M12" s="10" t="str">
        <f>Sum(M9:M11)</f>
      </c>
      <c r="N12" s="10" t="str">
        <f>Sum(N9:N11)</f>
      </c>
      <c r="O12" s="10" t="str">
        <f>Sum(O9:O11)</f>
      </c>
      <c r="P12" s="10" t="str">
        <f>Sum(P9:P11)</f>
      </c>
      <c r="Q12" s="10" t="str">
        <f>Sum(Q9:Q11)</f>
      </c>
      <c r="R12" s="10" t="str">
        <f>Sum(R9:R11)</f>
      </c>
      <c r="S12" s="10" t="str">
        <f>Sum(S9:S11)</f>
      </c>
      <c r="T12" s="10" t="str">
        <f>Sum(T9:T11)</f>
      </c>
      <c r="U12" s="10" t="str">
        <f>Sum(U9:U11)</f>
      </c>
      <c r="V12" s="10" t="str">
        <f>Sum(V9:V11)</f>
      </c>
      <c r="W12" s="10" t="str">
        <f>Sum(W9:W11)</f>
      </c>
      <c r="X12" s="10" t="str">
        <f>Sum(X9:X11)</f>
      </c>
      <c r="Y12" s="10" t="str">
        <f>Sum(Y9:Y11)</f>
      </c>
      <c r="Z12" s="10" t="str">
        <f>Sum(Z9:Z11)</f>
      </c>
      <c r="AA12" s="10" t="str">
        <f>Sum(AA9:AA11)</f>
      </c>
      <c r="AB12" s="10" t="str">
        <f>Sum(AB9:AB11)</f>
      </c>
      <c r="AC12" s="10" t="str">
        <f>Sum(AC9:AC11)</f>
      </c>
      <c r="AD12" s="10" t="str">
        <f>Sum(AD9:AD11)</f>
      </c>
      <c r="AE12" s="10" t="str">
        <f>Sum(AE9:AE11)</f>
      </c>
      <c r="AF12" s="10" t="str">
        <f>Sum(AF9:AF11)</f>
      </c>
      <c r="AG12" s="10" t="str">
        <f>Sum(AG9:AG11)</f>
      </c>
      <c r="AH12" s="10" t="str">
        <f>Sum(AH9:AH11)</f>
      </c>
      <c r="AI12" s="10" t="str">
        <f>Sum(AI9:AI11)</f>
      </c>
      <c r="AJ12" s="10" t="str">
        <f>Sum(AJ9:AJ11)</f>
      </c>
      <c r="AK12" s="10" t="str">
        <f>Sum(AK9:AK11)</f>
      </c>
      <c r="AL12" s="10" t="str">
        <f>Sum(AL9:AL11)</f>
      </c>
      <c r="AM12" s="10" t="str">
        <f>Sum(AM9:AM11)</f>
      </c>
      <c r="AN1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80</v>
      </c>
    </row>
    <row r="2">
      <c r="A2" t="str">
        <f>L2</f>
      </c>
      <c r="L2" t="s">
        <v>32</v>
      </c>
      <c r="M2" s="11" t="str">
        <f>Sum(M2:M1)</f>
      </c>
      <c r="N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80</v>
      </c>
    </row>
    <row r="2">
      <c r="A2" t="str">
        <f>L2</f>
      </c>
      <c r="L2" t="s">
        <v>32</v>
      </c>
      <c r="M2" s="12" t="str">
        <f>Sum(M2:M1)</f>
      </c>
      <c r="N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76</v>
      </c>
      <c r="N1" t="s">
        <v>81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77</v>
      </c>
      <c r="N2" t="s">
        <v>27</v>
      </c>
      <c r="O2" s="13"/>
      <c r="P2" s="13"/>
      <c r="Q2" s="13"/>
      <c r="R2" s="13"/>
      <c r="S2" s="13"/>
      <c r="T2" s="13"/>
      <c r="U2" s="13" t="n">
        <v>1389551</v>
      </c>
      <c r="V2" s="13" t="n">
        <v>4835336</v>
      </c>
      <c r="W2" s="13" t="n">
        <v>28363666.1553</v>
      </c>
      <c r="X2" s="13" t="n">
        <v>58469112.5999</v>
      </c>
      <c r="Y2" s="13" t="n">
        <v>80667979.4658</v>
      </c>
      <c r="Z2" s="13" t="n">
        <v>76297240.4483</v>
      </c>
      <c r="AA2" s="13" t="n">
        <v>125683044.3073</v>
      </c>
      <c r="AB2" s="13" t="n">
        <v>156969317.7185</v>
      </c>
      <c r="AC2" s="13" t="n">
        <v>163512467.38</v>
      </c>
      <c r="AD2" s="13" t="n">
        <v>160256591.66</v>
      </c>
      <c r="AE2" s="13" t="n">
        <v>163393898.1785</v>
      </c>
      <c r="AF2" s="13" t="n">
        <v>72014505.1854</v>
      </c>
      <c r="AG2" s="13" t="n">
        <v>8006420.2671</v>
      </c>
      <c r="AH2" s="13" t="n">
        <v>22775212.6417</v>
      </c>
      <c r="AI2" s="13" t="n">
        <v>31443853.248</v>
      </c>
      <c r="AJ2" s="13" t="n">
        <v>6097066.2579</v>
      </c>
      <c r="AK2" s="13" t="n">
        <v>5926881.7228</v>
      </c>
      <c r="AL2" s="13" t="n">
        <v>1483957.8122</v>
      </c>
      <c r="AM2" s="13" t="n">
        <v>4330569.1948</v>
      </c>
      <c r="AN2" s="13" t="n">
        <v>-9001.84</v>
      </c>
      <c r="AO2" s="13"/>
    </row>
    <row r="3">
      <c r="A3" t="str">
        <f>M3</f>
      </c>
      <c r="B3" t="str">
        <f>N3</f>
      </c>
      <c r="M3" t="s">
        <v>77</v>
      </c>
      <c r="N3" t="s">
        <v>82</v>
      </c>
      <c r="O3" s="13" t="n">
        <v>16038300</v>
      </c>
      <c r="P3" s="13" t="n">
        <v>26658050</v>
      </c>
      <c r="Q3" s="13" t="n">
        <v>28371292</v>
      </c>
      <c r="R3" s="13" t="n">
        <v>37922952</v>
      </c>
      <c r="S3" s="13" t="n">
        <v>59774972</v>
      </c>
      <c r="T3" s="13" t="n">
        <v>17985904</v>
      </c>
      <c r="U3" s="13" t="n">
        <v>54212951</v>
      </c>
      <c r="V3" s="13" t="n">
        <v>137810853.5313</v>
      </c>
      <c r="W3" s="13" t="n">
        <v>389726712.4713</v>
      </c>
      <c r="X3" s="13" t="n">
        <v>590829125.2054</v>
      </c>
      <c r="Y3" s="13" t="n">
        <v>615230932.7827</v>
      </c>
      <c r="Z3" s="13" t="n">
        <v>823929519.5744</v>
      </c>
      <c r="AA3" s="13" t="n">
        <v>689201104.0601</v>
      </c>
      <c r="AB3" s="13" t="n">
        <v>934317527.9265</v>
      </c>
      <c r="AC3" s="13" t="n">
        <v>519802451.3426</v>
      </c>
      <c r="AD3" s="13" t="n">
        <v>519153277.7256</v>
      </c>
      <c r="AE3" s="13" t="n">
        <v>1123841760.5985</v>
      </c>
      <c r="AF3" s="13" t="n">
        <v>309733420.9347</v>
      </c>
      <c r="AG3" s="13" t="n">
        <v>73922985.5822</v>
      </c>
      <c r="AH3" s="13" t="n">
        <v>147276836.0295</v>
      </c>
      <c r="AI3" s="13" t="n">
        <v>125724418.1361</v>
      </c>
      <c r="AJ3" s="13" t="n">
        <v>111790247.2316</v>
      </c>
      <c r="AK3" s="13" t="n">
        <v>119487332.3521</v>
      </c>
      <c r="AL3" s="13" t="n">
        <v>251380781.0151</v>
      </c>
      <c r="AM3" s="13" t="n">
        <v>128986534.9605</v>
      </c>
      <c r="AN3" s="13" t="n">
        <v>66535774.68</v>
      </c>
      <c r="AO3" s="13"/>
    </row>
    <row r="4">
      <c r="A4" t="str">
        <f>M4</f>
      </c>
      <c r="B4" t="str">
        <f>N4</f>
      </c>
      <c r="M4" t="s">
        <v>77</v>
      </c>
      <c r="N4" t="s">
        <v>30</v>
      </c>
      <c r="O4" s="13" t="n">
        <v>1127793</v>
      </c>
      <c r="P4" s="13" t="n">
        <v>159065723</v>
      </c>
      <c r="Q4" s="13" t="n">
        <v>322838251</v>
      </c>
      <c r="R4" s="13" t="n">
        <v>439128278</v>
      </c>
      <c r="S4" s="13" t="n">
        <v>759425141</v>
      </c>
      <c r="T4" s="13" t="n">
        <v>1073560964</v>
      </c>
      <c r="U4" s="13" t="n">
        <v>868714952</v>
      </c>
      <c r="V4" s="13" t="n">
        <v>1186792790.5904</v>
      </c>
      <c r="W4" s="13" t="n">
        <v>1193402172.9036</v>
      </c>
      <c r="X4" s="13" t="n">
        <v>1724392990.4498</v>
      </c>
      <c r="Y4" s="13" t="n">
        <v>2031029481.3075</v>
      </c>
      <c r="Z4" s="13" t="n">
        <v>2411959229.2089</v>
      </c>
      <c r="AA4" s="13" t="n">
        <v>1939249979.4887</v>
      </c>
      <c r="AB4" s="13" t="n">
        <v>3376928843.9277</v>
      </c>
      <c r="AC4" s="13" t="n">
        <v>3520486232.7761</v>
      </c>
      <c r="AD4" s="13" t="n">
        <v>2695005085.5642</v>
      </c>
      <c r="AE4" s="13" t="n">
        <v>2921365541.092</v>
      </c>
      <c r="AF4" s="13" t="n">
        <v>2589074732.4459</v>
      </c>
      <c r="AG4" s="13" t="n">
        <v>2625767718.9587</v>
      </c>
      <c r="AH4" s="13" t="n">
        <v>2732210495.6201</v>
      </c>
      <c r="AI4" s="13" t="n">
        <v>2560649610.3353</v>
      </c>
      <c r="AJ4" s="13" t="n">
        <v>3700556368.9107</v>
      </c>
      <c r="AK4" s="13" t="n">
        <v>3689894420.0137</v>
      </c>
      <c r="AL4" s="13" t="n">
        <v>3535980348.8976</v>
      </c>
      <c r="AM4" s="13" t="n">
        <v>3607321944.724</v>
      </c>
      <c r="AN4" s="13" t="n">
        <v>3227953075.97</v>
      </c>
      <c r="AO4" s="13"/>
    </row>
    <row r="5">
      <c r="A5" t="str">
        <f>M5</f>
      </c>
      <c r="B5" t="str">
        <f>N5</f>
      </c>
      <c r="M5" t="s">
        <v>77</v>
      </c>
      <c r="N5" t="s">
        <v>31</v>
      </c>
      <c r="O5" s="13"/>
      <c r="P5" s="13"/>
      <c r="Q5" s="13"/>
      <c r="R5" s="13"/>
      <c r="S5" s="13"/>
      <c r="T5" s="13"/>
      <c r="U5" s="13"/>
      <c r="V5" s="13" t="n">
        <v>428296.875</v>
      </c>
      <c r="W5" s="13" t="n">
        <v>481263.9277</v>
      </c>
      <c r="X5" s="13" t="n">
        <v>523518.7188</v>
      </c>
      <c r="Y5" s="13" t="n">
        <v>450308.3672</v>
      </c>
      <c r="Z5" s="13" t="n">
        <v>166891.0391</v>
      </c>
      <c r="AA5" s="13" t="n">
        <v>1671858.5534</v>
      </c>
      <c r="AB5" s="13" t="n">
        <v>1851680.6701</v>
      </c>
      <c r="AC5" s="13" t="n">
        <v>968353.73</v>
      </c>
      <c r="AD5" s="13" t="n">
        <v>-17389.12</v>
      </c>
      <c r="AE5" s="13" t="n">
        <v>0</v>
      </c>
      <c r="AF5" s="13" t="n">
        <v>0</v>
      </c>
      <c r="AG5" s="13"/>
      <c r="AH5" s="13" t="n">
        <v>-265166.9688</v>
      </c>
      <c r="AI5" s="13"/>
      <c r="AJ5" s="13" t="n">
        <v>0</v>
      </c>
      <c r="AK5" s="13" t="n">
        <v>0</v>
      </c>
      <c r="AL5" s="13"/>
      <c r="AM5" s="13" t="n">
        <v>0</v>
      </c>
      <c r="AN5" s="13" t="n">
        <v>46250576.35</v>
      </c>
      <c r="AO5" s="13"/>
    </row>
    <row r="6">
      <c r="A6" t="str">
        <f>M6</f>
      </c>
      <c r="B6" t="str">
        <f>N6</f>
      </c>
      <c r="M6" t="s">
        <v>78</v>
      </c>
      <c r="N6" t="s">
        <v>27</v>
      </c>
      <c r="O6" s="13"/>
      <c r="P6" s="13"/>
      <c r="Q6" s="13"/>
      <c r="R6" s="13"/>
      <c r="S6" s="13"/>
      <c r="T6" s="13"/>
      <c r="U6" s="13"/>
      <c r="V6" s="13" t="n">
        <v>133449</v>
      </c>
      <c r="W6" s="13" t="n">
        <v>140371.6392</v>
      </c>
      <c r="X6" s="13" t="n">
        <v>301792.36</v>
      </c>
      <c r="Y6" s="13" t="n">
        <v>1051599.369</v>
      </c>
      <c r="Z6" s="13" t="n">
        <v>998576.6563</v>
      </c>
      <c r="AA6" s="13"/>
      <c r="AB6" s="13"/>
      <c r="AC6" s="13" t="n">
        <v>10999699.58</v>
      </c>
      <c r="AD6" s="13" t="n">
        <v>8447825.25</v>
      </c>
      <c r="AE6" s="13" t="n">
        <v>11375000</v>
      </c>
      <c r="AF6" s="13" t="n">
        <v>13065000</v>
      </c>
      <c r="AG6" s="13" t="n">
        <v>10971372.0938</v>
      </c>
      <c r="AH6" s="13" t="n">
        <v>15915815.39</v>
      </c>
      <c r="AI6" s="13" t="n">
        <v>5745950.34</v>
      </c>
      <c r="AJ6" s="13" t="n">
        <v>-2109664</v>
      </c>
      <c r="AK6" s="13" t="n">
        <v>559769.02</v>
      </c>
      <c r="AL6" s="13" t="n">
        <v>-99364.41</v>
      </c>
      <c r="AM6" s="13" t="n">
        <v>50797.8</v>
      </c>
      <c r="AN6" s="13" t="n">
        <v>-30589.93</v>
      </c>
      <c r="AO6" s="13"/>
    </row>
    <row r="7">
      <c r="A7" t="str">
        <f>M7</f>
      </c>
      <c r="B7" t="str">
        <f>N7</f>
      </c>
      <c r="M7" t="s">
        <v>78</v>
      </c>
      <c r="N7" t="s">
        <v>82</v>
      </c>
      <c r="O7" s="13"/>
      <c r="P7" s="13"/>
      <c r="Q7" s="13"/>
      <c r="R7" s="13"/>
      <c r="S7" s="13"/>
      <c r="T7" s="13"/>
      <c r="U7" s="13" t="n">
        <v>25397641</v>
      </c>
      <c r="V7" s="13" t="n">
        <v>43358073</v>
      </c>
      <c r="W7" s="13" t="n">
        <v>58210115.2593</v>
      </c>
      <c r="X7" s="13" t="n">
        <v>80120830.2122</v>
      </c>
      <c r="Y7" s="13" t="n">
        <v>96041430.9004</v>
      </c>
      <c r="Z7" s="13" t="n">
        <v>59957462.7443</v>
      </c>
      <c r="AA7" s="13" t="n">
        <v>19100701.564</v>
      </c>
      <c r="AB7" s="13" t="n">
        <v>22336131.1362</v>
      </c>
      <c r="AC7" s="13" t="n">
        <v>164582104.4338</v>
      </c>
      <c r="AD7" s="13" t="n">
        <v>182975393.37</v>
      </c>
      <c r="AE7" s="13" t="n">
        <v>228812755.2818</v>
      </c>
      <c r="AF7" s="13" t="n">
        <v>276191743.44</v>
      </c>
      <c r="AG7" s="13" t="n">
        <v>162002352.9051</v>
      </c>
      <c r="AH7" s="13" t="n">
        <v>234101025.47</v>
      </c>
      <c r="AI7" s="13" t="n">
        <v>307978226.89</v>
      </c>
      <c r="AJ7" s="13" t="n">
        <v>315879815.12</v>
      </c>
      <c r="AK7" s="13" t="n">
        <v>173809247.76</v>
      </c>
      <c r="AL7" s="13" t="n">
        <v>40927670.23</v>
      </c>
      <c r="AM7" s="13" t="n">
        <v>60577799.12</v>
      </c>
      <c r="AN7" s="13" t="n">
        <v>24432514</v>
      </c>
      <c r="AO7" s="13"/>
    </row>
    <row r="8">
      <c r="A8" t="str">
        <f>M8</f>
      </c>
      <c r="B8" t="str">
        <f>N8</f>
      </c>
      <c r="M8" t="s">
        <v>78</v>
      </c>
      <c r="N8" t="s">
        <v>30</v>
      </c>
      <c r="O8" s="13"/>
      <c r="P8" s="13"/>
      <c r="Q8" s="13"/>
      <c r="R8" s="13"/>
      <c r="S8" s="13" t="n">
        <v>5352275</v>
      </c>
      <c r="T8" s="13" t="n">
        <v>25780699</v>
      </c>
      <c r="U8" s="13" t="n">
        <v>6953776</v>
      </c>
      <c r="V8" s="13" t="n">
        <v>2952224</v>
      </c>
      <c r="W8" s="13" t="n">
        <v>37613741.2359</v>
      </c>
      <c r="X8" s="13" t="n">
        <v>33086083.29</v>
      </c>
      <c r="Y8" s="13" t="n">
        <v>46528053.8244</v>
      </c>
      <c r="Z8" s="13" t="n">
        <v>79447524.8464</v>
      </c>
      <c r="AA8" s="13" t="n">
        <v>88554906.7709</v>
      </c>
      <c r="AB8" s="13" t="n">
        <v>54221719.0274</v>
      </c>
      <c r="AC8" s="13" t="n">
        <v>89821506.7926</v>
      </c>
      <c r="AD8" s="13" t="n">
        <v>22445503.3813</v>
      </c>
      <c r="AE8" s="13" t="n">
        <v>31458259.9603</v>
      </c>
      <c r="AF8" s="13" t="n">
        <v>1931346.1708</v>
      </c>
      <c r="AG8" s="13" t="n">
        <v>142694.2938</v>
      </c>
      <c r="AH8" s="13" t="n">
        <v>-36562.5791</v>
      </c>
      <c r="AI8" s="13" t="n">
        <v>-826149.8726</v>
      </c>
      <c r="AJ8" s="13" t="n">
        <v>50723912.6866</v>
      </c>
      <c r="AK8" s="13" t="n">
        <v>-420513.7969</v>
      </c>
      <c r="AL8" s="13"/>
      <c r="AM8" s="13" t="n">
        <v>438.12</v>
      </c>
      <c r="AN8" s="13" t="n">
        <v>0</v>
      </c>
      <c r="AO8" s="13"/>
    </row>
    <row r="9">
      <c r="A9" t="str">
        <f>M9</f>
      </c>
      <c r="B9" t="str">
        <f>N9</f>
      </c>
      <c r="M9" t="s">
        <v>79</v>
      </c>
      <c r="N9" t="s">
        <v>27</v>
      </c>
      <c r="O9" s="13"/>
      <c r="P9" s="13"/>
      <c r="Q9" s="13"/>
      <c r="R9" s="13"/>
      <c r="S9" s="13"/>
      <c r="T9" s="13"/>
      <c r="U9" s="13" t="n">
        <v>3252849</v>
      </c>
      <c r="V9" s="13" t="n">
        <v>7659071</v>
      </c>
      <c r="W9" s="13" t="n">
        <v>13857011.6972</v>
      </c>
      <c r="X9" s="13" t="n">
        <v>35407193.1104</v>
      </c>
      <c r="Y9" s="13" t="n">
        <v>192886508.1232</v>
      </c>
      <c r="Z9" s="13" t="n">
        <v>216163751.1665</v>
      </c>
      <c r="AA9" s="13" t="n">
        <v>224565455.1029</v>
      </c>
      <c r="AB9" s="13" t="n">
        <v>87137104.3999</v>
      </c>
      <c r="AC9" s="13" t="n">
        <v>60558876.8341</v>
      </c>
      <c r="AD9" s="13" t="n">
        <v>63556048.1694</v>
      </c>
      <c r="AE9" s="13" t="n">
        <v>52093290.0889</v>
      </c>
      <c r="AF9" s="13" t="n">
        <v>28692675.1319</v>
      </c>
      <c r="AG9" s="13" t="n">
        <v>26252122.4401</v>
      </c>
      <c r="AH9" s="13" t="n">
        <v>28454320.2995</v>
      </c>
      <c r="AI9" s="13" t="n">
        <v>31968329.0235</v>
      </c>
      <c r="AJ9" s="13" t="n">
        <v>18799859.3369</v>
      </c>
      <c r="AK9" s="13" t="n">
        <v>23797495.647</v>
      </c>
      <c r="AL9" s="13" t="n">
        <v>9120990.772</v>
      </c>
      <c r="AM9" s="13" t="n">
        <v>13809957.2767</v>
      </c>
      <c r="AN9" s="13" t="n">
        <v>44850083.75</v>
      </c>
      <c r="AO9" s="13"/>
    </row>
    <row r="10">
      <c r="A10" t="str">
        <f>M10</f>
      </c>
      <c r="B10" t="str">
        <f>N10</f>
      </c>
      <c r="M10" t="s">
        <v>79</v>
      </c>
      <c r="N10" t="s">
        <v>82</v>
      </c>
      <c r="O10" s="13"/>
      <c r="P10" s="13"/>
      <c r="Q10" s="13"/>
      <c r="R10" s="13"/>
      <c r="S10" s="13"/>
      <c r="T10" s="13" t="n">
        <v>0</v>
      </c>
      <c r="U10" s="13" t="n">
        <v>47110707</v>
      </c>
      <c r="V10" s="13" t="n">
        <v>153400052</v>
      </c>
      <c r="W10" s="13" t="n">
        <v>277695562.9551</v>
      </c>
      <c r="X10" s="13" t="n">
        <v>255330758.9506</v>
      </c>
      <c r="Y10" s="13" t="n">
        <v>300249542.3513</v>
      </c>
      <c r="Z10" s="13" t="n">
        <v>496370284.8416</v>
      </c>
      <c r="AA10" s="13" t="n">
        <v>595304763.9814</v>
      </c>
      <c r="AB10" s="13" t="n">
        <v>530195002.1701</v>
      </c>
      <c r="AC10" s="13" t="n">
        <v>602962118.165</v>
      </c>
      <c r="AD10" s="13" t="n">
        <v>572212737.8528</v>
      </c>
      <c r="AE10" s="13" t="n">
        <v>591332598.5346</v>
      </c>
      <c r="AF10" s="13" t="n">
        <v>670230399.4862</v>
      </c>
      <c r="AG10" s="13" t="n">
        <v>472429065.6667</v>
      </c>
      <c r="AH10" s="13" t="n">
        <v>311520943.1781</v>
      </c>
      <c r="AI10" s="13" t="n">
        <v>121732885.2652</v>
      </c>
      <c r="AJ10" s="13" t="n">
        <v>169522648.72</v>
      </c>
      <c r="AK10" s="13" t="n">
        <v>72602297.8049</v>
      </c>
      <c r="AL10" s="13" t="n">
        <v>42791923.523</v>
      </c>
      <c r="AM10" s="13" t="n">
        <v>81829119.291</v>
      </c>
      <c r="AN10" s="13" t="n">
        <v>43249757.11</v>
      </c>
      <c r="AO10" s="13"/>
    </row>
    <row r="11">
      <c r="A11" t="str">
        <f>M11</f>
      </c>
      <c r="B11" t="str">
        <f>N11</f>
      </c>
      <c r="M11" t="s">
        <v>79</v>
      </c>
      <c r="N11" t="s">
        <v>30</v>
      </c>
      <c r="O11" s="13"/>
      <c r="P11" s="13" t="n">
        <v>79283841</v>
      </c>
      <c r="Q11" s="13" t="n">
        <v>165638973</v>
      </c>
      <c r="R11" s="13" t="n">
        <v>123413399</v>
      </c>
      <c r="S11" s="13" t="n">
        <v>277265585</v>
      </c>
      <c r="T11" s="13" t="n">
        <v>449079913</v>
      </c>
      <c r="U11" s="13" t="n">
        <v>375108188</v>
      </c>
      <c r="V11" s="13" t="n">
        <v>645628356</v>
      </c>
      <c r="W11" s="13" t="n">
        <v>1139589597.3069</v>
      </c>
      <c r="X11" s="13" t="n">
        <v>996885458.0502</v>
      </c>
      <c r="Y11" s="13" t="n">
        <v>1229101047.413</v>
      </c>
      <c r="Z11" s="13" t="n">
        <v>1265159271.8069</v>
      </c>
      <c r="AA11" s="13" t="n">
        <v>1273275031.2307</v>
      </c>
      <c r="AB11" s="13" t="n">
        <v>3335313409.9137</v>
      </c>
      <c r="AC11" s="13" t="n">
        <v>3535627315.8076</v>
      </c>
      <c r="AD11" s="13" t="n">
        <v>3505163798.2429</v>
      </c>
      <c r="AE11" s="13" t="n">
        <v>2883696456.9994</v>
      </c>
      <c r="AF11" s="13" t="n">
        <v>3156576471.4235</v>
      </c>
      <c r="AG11" s="13" t="n">
        <v>2541168702.2707</v>
      </c>
      <c r="AH11" s="13" t="n">
        <v>2113408083.6755</v>
      </c>
      <c r="AI11" s="13" t="n">
        <v>2319466997.5371</v>
      </c>
      <c r="AJ11" s="13" t="n">
        <v>2399158238.0131</v>
      </c>
      <c r="AK11" s="13" t="n">
        <v>2139708313.6015</v>
      </c>
      <c r="AL11" s="13" t="n">
        <v>751209956.5819</v>
      </c>
      <c r="AM11" s="13" t="n">
        <v>755728258.5883</v>
      </c>
      <c r="AN11" s="13" t="n">
        <v>325336277.9</v>
      </c>
      <c r="AO11" s="13"/>
    </row>
    <row r="12">
      <c r="A12" t="str">
        <f>M12</f>
      </c>
      <c r="B12" t="str">
        <f>N12</f>
      </c>
      <c r="M12" t="s">
        <v>79</v>
      </c>
      <c r="N12" t="s">
        <v>31</v>
      </c>
      <c r="O12" s="13"/>
      <c r="P12" s="13"/>
      <c r="Q12" s="13"/>
      <c r="R12" s="13"/>
      <c r="S12" s="13"/>
      <c r="T12" s="13"/>
      <c r="U12" s="13"/>
      <c r="V12" s="13" t="n">
        <v>100000</v>
      </c>
      <c r="W12" s="13"/>
      <c r="X12" s="13" t="n">
        <v>8053828.6102</v>
      </c>
      <c r="Y12" s="13" t="n">
        <v>794994.956</v>
      </c>
      <c r="Z12" s="13" t="n">
        <v>22527570.3594</v>
      </c>
      <c r="AA12" s="13" t="n">
        <v>10873479.5017</v>
      </c>
      <c r="AB12" s="13" t="n">
        <v>1400772.8647</v>
      </c>
      <c r="AC12" s="13" t="n">
        <v>1472448</v>
      </c>
      <c r="AD12" s="13" t="n">
        <v>-15502.48</v>
      </c>
      <c r="AE12" s="13"/>
      <c r="AF12" s="13"/>
      <c r="AG12" s="13"/>
      <c r="AH12" s="13" t="n">
        <v>-18229.0098</v>
      </c>
      <c r="AI12" s="13" t="n">
        <v>0</v>
      </c>
      <c r="AJ12" s="13" t="n">
        <v>-7142.8598</v>
      </c>
      <c r="AK12" s="13"/>
      <c r="AL12" s="13"/>
      <c r="AM12" s="13"/>
      <c r="AN12" s="13"/>
      <c r="AO12" s="13"/>
    </row>
    <row r="13">
      <c r="A13" t="str">
        <f>M13</f>
      </c>
      <c r="B13" t="str">
        <f>N13</f>
      </c>
      <c r="M13" t="s">
        <v>32</v>
      </c>
      <c r="N13" t="s">
        <v>43</v>
      </c>
      <c r="O13" s="13" t="str">
        <f>Sum(O2:O12)</f>
      </c>
      <c r="P13" s="13" t="str">
        <f>Sum(P2:P12)</f>
      </c>
      <c r="Q13" s="13" t="str">
        <f>Sum(Q2:Q12)</f>
      </c>
      <c r="R13" s="13" t="str">
        <f>Sum(R2:R12)</f>
      </c>
      <c r="S13" s="13" t="str">
        <f>Sum(S2:S12)</f>
      </c>
      <c r="T13" s="13" t="str">
        <f>Sum(T2:T12)</f>
      </c>
      <c r="U13" s="13" t="str">
        <f>Sum(U2:U12)</f>
      </c>
      <c r="V13" s="13" t="str">
        <f>Sum(V2:V12)</f>
      </c>
      <c r="W13" s="13" t="str">
        <f>Sum(W2:W12)</f>
      </c>
      <c r="X13" s="13" t="str">
        <f>Sum(X2:X12)</f>
      </c>
      <c r="Y13" s="13" t="str">
        <f>Sum(Y2:Y12)</f>
      </c>
      <c r="Z13" s="13" t="str">
        <f>Sum(Z2:Z12)</f>
      </c>
      <c r="AA13" s="13" t="str">
        <f>Sum(AA2:AA12)</f>
      </c>
      <c r="AB13" s="13" t="str">
        <f>Sum(AB2:AB12)</f>
      </c>
      <c r="AC13" s="13" t="str">
        <f>Sum(AC2:AC12)</f>
      </c>
      <c r="AD13" s="13" t="str">
        <f>Sum(AD2:AD12)</f>
      </c>
      <c r="AE13" s="13" t="str">
        <f>Sum(AE2:AE12)</f>
      </c>
      <c r="AF13" s="13" t="str">
        <f>Sum(AF2:AF12)</f>
      </c>
      <c r="AG13" s="13" t="str">
        <f>Sum(AG2:AG12)</f>
      </c>
      <c r="AH13" s="13" t="str">
        <f>Sum(AH2:AH12)</f>
      </c>
      <c r="AI13" s="13" t="str">
        <f>Sum(AI2:AI12)</f>
      </c>
      <c r="AJ13" s="13" t="str">
        <f>Sum(AJ2:AJ12)</f>
      </c>
      <c r="AK13" s="13" t="str">
        <f>Sum(AK2:AK12)</f>
      </c>
      <c r="AL13" s="13" t="str">
        <f>Sum(AL2:AL12)</f>
      </c>
      <c r="AM13" s="13" t="str">
        <f>Sum(AM2:AM12)</f>
      </c>
      <c r="AN13" s="13" t="str">
        <f>Sum(AN2:AN12)</f>
      </c>
      <c r="AO13" s="13"/>
    </row>
    <row r="16">
      <c r="A16" t="str">
        <f>M16</f>
      </c>
      <c r="B16" t="str">
        <f>N16</f>
      </c>
      <c r="C16" t="str">
        <f>AJ16</f>
      </c>
      <c r="D16" t="str">
        <f>AM16</f>
      </c>
      <c r="E16" t="str">
        <f>AN16</f>
      </c>
      <c r="G16" t="str">
        <f>AM16&amp;"-"&amp;AN16</f>
      </c>
      <c r="H16" t="str">
        <f>AJ16&amp;"-"&amp;AN16</f>
      </c>
      <c r="J16" t="str">
        <f>"Share "&amp;AN16</f>
      </c>
      <c r="M16" t="s">
        <v>76</v>
      </c>
      <c r="N16" t="s">
        <v>81</v>
      </c>
      <c r="O16" t="s">
        <v>1</v>
      </c>
      <c r="P16" t="s">
        <v>2</v>
      </c>
      <c r="Q16" t="s">
        <v>3</v>
      </c>
      <c r="R16" t="s">
        <v>4</v>
      </c>
      <c r="S16" t="s">
        <v>5</v>
      </c>
      <c r="T16" t="s">
        <v>6</v>
      </c>
      <c r="U16" t="s">
        <v>7</v>
      </c>
      <c r="V16" t="s">
        <v>8</v>
      </c>
      <c r="W16" t="s">
        <v>9</v>
      </c>
      <c r="X16" t="s">
        <v>10</v>
      </c>
      <c r="Y16" t="s">
        <v>11</v>
      </c>
      <c r="Z16" t="s">
        <v>12</v>
      </c>
      <c r="AA16" t="s">
        <v>13</v>
      </c>
      <c r="AB16" t="s">
        <v>14</v>
      </c>
      <c r="AC16" t="s">
        <v>15</v>
      </c>
      <c r="AD16" t="s">
        <v>16</v>
      </c>
      <c r="AE16" t="s">
        <v>17</v>
      </c>
      <c r="AF16" t="s">
        <v>18</v>
      </c>
      <c r="AG16" t="s">
        <v>19</v>
      </c>
      <c r="AH16" t="s">
        <v>20</v>
      </c>
      <c r="AI16" t="s">
        <v>21</v>
      </c>
      <c r="AJ16" t="s">
        <v>22</v>
      </c>
      <c r="AK16" t="s">
        <v>23</v>
      </c>
      <c r="AL16" t="s">
        <v>24</v>
      </c>
      <c r="AM16" t="s">
        <v>25</v>
      </c>
      <c r="AN16" t="s">
        <v>26</v>
      </c>
    </row>
    <row r="17">
      <c r="A17" t="str">
        <f>M17</f>
      </c>
      <c r="B17" t="str">
        <f>N17</f>
      </c>
      <c r="C17" s="13" t="str">
        <f>AJ17</f>
      </c>
      <c r="D17" s="13" t="str">
        <f>AM17</f>
      </c>
      <c r="E17" s="13" t="str">
        <f>AN17</f>
      </c>
      <c r="F17" s="13"/>
      <c r="G17" s="4" t="str">
        <f>AN17/AM17-1</f>
      </c>
      <c r="H17" s="4" t="str">
        <f>AN17/AJ17-1</f>
      </c>
      <c r="I17" s="4"/>
      <c r="J17" s="4" t="str">
        <f>AN17/Sum(AN$16:AN$27)</f>
      </c>
      <c r="K17" s="4"/>
      <c r="M17" t="s">
        <v>77</v>
      </c>
      <c r="N17" t="s">
        <v>27</v>
      </c>
      <c r="O17" s="13"/>
      <c r="P17" s="13"/>
      <c r="Q17" s="13"/>
      <c r="R17" s="13"/>
      <c r="S17" s="13"/>
      <c r="T17" s="13"/>
      <c r="U17" s="13" t="n">
        <v>2087147.66410321</v>
      </c>
      <c r="V17" s="13" t="n">
        <v>7034316.11588186</v>
      </c>
      <c r="W17" s="13" t="n">
        <v>40157187.7569742</v>
      </c>
      <c r="X17" s="13" t="n">
        <v>81096745.5082505</v>
      </c>
      <c r="Y17" s="13" t="n">
        <v>110754023.706527</v>
      </c>
      <c r="Z17" s="13" t="n">
        <v>103853748.194807</v>
      </c>
      <c r="AA17" s="13" t="n">
        <v>167710201.447419</v>
      </c>
      <c r="AB17" s="13" t="n">
        <v>205725194.559154</v>
      </c>
      <c r="AC17" s="13" t="n">
        <v>210481565.81515</v>
      </c>
      <c r="AD17" s="13" t="n">
        <v>202594471.254256</v>
      </c>
      <c r="AE17" s="13" t="n">
        <v>204443349.224255</v>
      </c>
      <c r="AF17" s="13" t="n">
        <v>89392013.9489689</v>
      </c>
      <c r="AG17" s="13" t="n">
        <v>9773437.22192645</v>
      </c>
      <c r="AH17" s="13" t="n">
        <v>27197908.4936769</v>
      </c>
      <c r="AI17" s="13" t="n">
        <v>36868227.5243584</v>
      </c>
      <c r="AJ17" s="13" t="n">
        <v>7056687.94909914</v>
      </c>
      <c r="AK17" s="13" t="n">
        <v>6631479.85243937</v>
      </c>
      <c r="AL17" s="13" t="n">
        <v>1551843.82881426</v>
      </c>
      <c r="AM17" s="13" t="n">
        <v>4330569.1948</v>
      </c>
      <c r="AN17" s="13" t="n">
        <v>-8767.6901714924</v>
      </c>
      <c r="AO17" s="13"/>
    </row>
    <row r="18">
      <c r="A18" t="str">
        <f>M18</f>
      </c>
      <c r="B18" t="str">
        <f>N18</f>
      </c>
      <c r="C18" s="13" t="str">
        <f>AJ18</f>
      </c>
      <c r="D18" s="13" t="str">
        <f>AM18</f>
      </c>
      <c r="E18" s="13" t="str">
        <f>AN18</f>
      </c>
      <c r="F18" s="13"/>
      <c r="G18" s="4" t="str">
        <f>AN18/AM18-1</f>
      </c>
      <c r="H18" s="4" t="str">
        <f>AN18/AJ18-1</f>
      </c>
      <c r="I18" s="4"/>
      <c r="J18" s="4" t="str">
        <f>AN18/Sum(AN$16:AN$27)</f>
      </c>
      <c r="K18" s="4"/>
      <c r="M18" t="s">
        <v>77</v>
      </c>
      <c r="N18" t="s">
        <v>82</v>
      </c>
      <c r="O18" s="13" t="n">
        <v>27524185.0136235</v>
      </c>
      <c r="P18" s="13" t="n">
        <v>44816804.3259913</v>
      </c>
      <c r="Q18" s="13" t="n">
        <v>46568288.4561534</v>
      </c>
      <c r="R18" s="13" t="n">
        <v>61282165.1056573</v>
      </c>
      <c r="S18" s="13" t="n">
        <v>94775046.466154</v>
      </c>
      <c r="T18" s="13" t="n">
        <v>27837445.1803627</v>
      </c>
      <c r="U18" s="13" t="n">
        <v>81429493.4434156</v>
      </c>
      <c r="V18" s="13" t="n">
        <v>200483504.753063</v>
      </c>
      <c r="W18" s="13" t="n">
        <v>551773832.089541</v>
      </c>
      <c r="X18" s="13" t="n">
        <v>819480869.044805</v>
      </c>
      <c r="Y18" s="13" t="n">
        <v>844688335.639943</v>
      </c>
      <c r="Z18" s="13" t="n">
        <v>1121510664.78126</v>
      </c>
      <c r="AA18" s="13" t="n">
        <v>919663082.930187</v>
      </c>
      <c r="AB18" s="13" t="n">
        <v>1224523734.99776</v>
      </c>
      <c r="AC18" s="13" t="n">
        <v>669116157.478559</v>
      </c>
      <c r="AD18" s="13" t="n">
        <v>656307380.003916</v>
      </c>
      <c r="AE18" s="13" t="n">
        <v>1406184539.9137</v>
      </c>
      <c r="AF18" s="13" t="n">
        <v>384473853.057452</v>
      </c>
      <c r="AG18" s="13" t="n">
        <v>90237788.5175262</v>
      </c>
      <c r="AH18" s="13" t="n">
        <v>175876378.086348</v>
      </c>
      <c r="AI18" s="13" t="n">
        <v>147413118.126804</v>
      </c>
      <c r="AJ18" s="13" t="n">
        <v>129384995.520412</v>
      </c>
      <c r="AK18" s="13" t="n">
        <v>133692196.702103</v>
      </c>
      <c r="AL18" s="13" t="n">
        <v>262880595.724251</v>
      </c>
      <c r="AM18" s="13" t="n">
        <v>128986534.9605</v>
      </c>
      <c r="AN18" s="13" t="n">
        <v>64805090.7052857</v>
      </c>
      <c r="AO18" s="13"/>
    </row>
    <row r="19">
      <c r="A19" t="str">
        <f>M19</f>
      </c>
      <c r="B19" t="str">
        <f>N19</f>
      </c>
      <c r="C19" s="13" t="str">
        <f>AJ19</f>
      </c>
      <c r="D19" s="13" t="str">
        <f>AM19</f>
      </c>
      <c r="E19" s="13" t="str">
        <f>AN19</f>
      </c>
      <c r="F19" s="13"/>
      <c r="G19" s="4" t="str">
        <f>AN19/AM19-1</f>
      </c>
      <c r="H19" s="4" t="str">
        <f>AN19/AJ19-1</f>
      </c>
      <c r="I19" s="4"/>
      <c r="J19" s="4" t="str">
        <f>AN19/Sum(AN$16:AN$27)</f>
      </c>
      <c r="K19" s="4"/>
      <c r="M19" t="s">
        <v>77</v>
      </c>
      <c r="N19" t="s">
        <v>30</v>
      </c>
      <c r="O19" s="13" t="n">
        <v>1935465.92775228</v>
      </c>
      <c r="P19" s="13" t="n">
        <v>267417060.987707</v>
      </c>
      <c r="Q19" s="13" t="n">
        <v>529902719.877828</v>
      </c>
      <c r="R19" s="13" t="n">
        <v>709615950.650651</v>
      </c>
      <c r="S19" s="13" t="n">
        <v>1204091789.88558</v>
      </c>
      <c r="T19" s="13" t="n">
        <v>1661589791.82405</v>
      </c>
      <c r="U19" s="13" t="n">
        <v>1304836154.15219</v>
      </c>
      <c r="V19" s="13" t="n">
        <v>1726514073.28518</v>
      </c>
      <c r="W19" s="13" t="n">
        <v>1689614976.58567</v>
      </c>
      <c r="X19" s="13" t="n">
        <v>2391735623.89516</v>
      </c>
      <c r="Y19" s="13" t="n">
        <v>2788525122.49613</v>
      </c>
      <c r="Z19" s="13" t="n">
        <v>3283093922.85476</v>
      </c>
      <c r="AA19" s="13" t="n">
        <v>2587715841.142</v>
      </c>
      <c r="AB19" s="13" t="n">
        <v>4425828904.18952</v>
      </c>
      <c r="AC19" s="13" t="n">
        <v>4531748964.33633</v>
      </c>
      <c r="AD19" s="13" t="n">
        <v>3406993276.73079</v>
      </c>
      <c r="AE19" s="13" t="n">
        <v>3655300241.853</v>
      </c>
      <c r="AF19" s="13" t="n">
        <v>3213833157.6657</v>
      </c>
      <c r="AG19" s="13" t="n">
        <v>3205274655.14862</v>
      </c>
      <c r="AH19" s="13" t="n">
        <v>3262775729.6668</v>
      </c>
      <c r="AI19" s="13" t="n">
        <v>3002386879.85882</v>
      </c>
      <c r="AJ19" s="13" t="n">
        <v>4282989626.30078</v>
      </c>
      <c r="AK19" s="13" t="n">
        <v>4128555562.33191</v>
      </c>
      <c r="AL19" s="13" t="n">
        <v>3697739408.85166</v>
      </c>
      <c r="AM19" s="13" t="n">
        <v>3607321944.724</v>
      </c>
      <c r="AN19" s="13" t="n">
        <v>3143989724.12538</v>
      </c>
      <c r="AO19" s="13"/>
    </row>
    <row r="20">
      <c r="A20" t="str">
        <f>M20</f>
      </c>
      <c r="B20" t="str">
        <f>N20</f>
      </c>
      <c r="C20" s="13" t="str">
        <f>AJ20</f>
      </c>
      <c r="D20" s="13" t="str">
        <f>AM20</f>
      </c>
      <c r="E20" s="13" t="str">
        <f>AN20</f>
      </c>
      <c r="F20" s="13"/>
      <c r="G20" s="4" t="str">
        <f>AN20/AM20-1</f>
      </c>
      <c r="H20" s="4" t="str">
        <f>AN20/AJ20-1</f>
      </c>
      <c r="I20" s="4"/>
      <c r="J20" s="4" t="str">
        <f>AN20/Sum(AN$16:AN$27)</f>
      </c>
      <c r="K20" s="4"/>
      <c r="M20" t="s">
        <v>77</v>
      </c>
      <c r="N20" t="s">
        <v>31</v>
      </c>
      <c r="O20" s="13"/>
      <c r="P20" s="13"/>
      <c r="Q20" s="13"/>
      <c r="R20" s="13"/>
      <c r="S20" s="13"/>
      <c r="T20" s="13"/>
      <c r="U20" s="13"/>
      <c r="V20" s="13" t="n">
        <v>623074.717081572</v>
      </c>
      <c r="W20" s="13" t="n">
        <v>681371.928420349</v>
      </c>
      <c r="X20" s="13" t="n">
        <v>726121.235973771</v>
      </c>
      <c r="Y20" s="13" t="n">
        <v>618256.015663073</v>
      </c>
      <c r="Z20" s="13" t="n">
        <v>227167.586256356</v>
      </c>
      <c r="AA20" s="13" t="n">
        <v>2230911.38767092</v>
      </c>
      <c r="AB20" s="13" t="n">
        <v>2426826.92168478</v>
      </c>
      <c r="AC20" s="13" t="n">
        <v>1246514.18096252</v>
      </c>
      <c r="AD20" s="13" t="n">
        <v>-21983.1180451602</v>
      </c>
      <c r="AE20" s="13" t="n">
        <v>0</v>
      </c>
      <c r="AF20" s="13" t="n">
        <v>0</v>
      </c>
      <c r="AG20" s="13"/>
      <c r="AH20" s="13" t="n">
        <v>-316659.478285765</v>
      </c>
      <c r="AI20" s="13"/>
      <c r="AJ20" s="13" t="n">
        <v>0</v>
      </c>
      <c r="AK20" s="13" t="n">
        <v>0</v>
      </c>
      <c r="AL20" s="13"/>
      <c r="AM20" s="13" t="n">
        <v>0</v>
      </c>
      <c r="AN20" s="13" t="n">
        <v>45047537.3578906</v>
      </c>
      <c r="AO20" s="13"/>
    </row>
    <row r="21">
      <c r="A21" t="str">
        <f>M21</f>
      </c>
      <c r="B21" t="str">
        <f>N21</f>
      </c>
      <c r="C21" s="13" t="str">
        <f>AJ21</f>
      </c>
      <c r="D21" s="13" t="str">
        <f>AM21</f>
      </c>
      <c r="E21" s="13" t="str">
        <f>AN21</f>
      </c>
      <c r="F21" s="13"/>
      <c r="G21" s="4" t="str">
        <f>AN21/AM21-1</f>
      </c>
      <c r="H21" s="4" t="str">
        <f>AN21/AJ21-1</f>
      </c>
      <c r="I21" s="4"/>
      <c r="J21" s="4" t="str">
        <f>AN21/Sum(AN$16:AN$27)</f>
      </c>
      <c r="K21" s="4"/>
      <c r="M21" t="s">
        <v>78</v>
      </c>
      <c r="N21" t="s">
        <v>27</v>
      </c>
      <c r="O21" s="13"/>
      <c r="P21" s="13"/>
      <c r="Q21" s="13"/>
      <c r="R21" s="13"/>
      <c r="S21" s="13"/>
      <c r="T21" s="13"/>
      <c r="U21" s="13"/>
      <c r="V21" s="13" t="n">
        <v>194137.998134632</v>
      </c>
      <c r="W21" s="13" t="n">
        <v>198737.717481396</v>
      </c>
      <c r="X21" s="13" t="n">
        <v>418586.448929553</v>
      </c>
      <c r="Y21" s="13" t="n">
        <v>1443805.3638541</v>
      </c>
      <c r="Z21" s="13" t="n">
        <v>1359235.64217064</v>
      </c>
      <c r="AA21" s="13"/>
      <c r="AB21" s="13"/>
      <c r="AC21" s="13" t="n">
        <v>14159372.8490078</v>
      </c>
      <c r="AD21" s="13" t="n">
        <v>10679639.8952699</v>
      </c>
      <c r="AE21" s="13" t="n">
        <v>14232741.3896776</v>
      </c>
      <c r="AF21" s="13" t="n">
        <v>16217658.6402493</v>
      </c>
      <c r="AG21" s="13" t="n">
        <v>13392753.9174744</v>
      </c>
      <c r="AH21" s="13" t="n">
        <v>19006491.7236779</v>
      </c>
      <c r="AI21" s="13" t="n">
        <v>6737183.34734496</v>
      </c>
      <c r="AJ21" s="13" t="n">
        <v>-2441705.55078991</v>
      </c>
      <c r="AK21" s="13" t="n">
        <v>626315.346208064</v>
      </c>
      <c r="AL21" s="13" t="n">
        <v>-103909.993393726</v>
      </c>
      <c r="AM21" s="13" t="n">
        <v>50797.8</v>
      </c>
      <c r="AN21" s="13" t="n">
        <v>-29794.2452440435</v>
      </c>
      <c r="AO21" s="13"/>
    </row>
    <row r="22">
      <c r="A22" t="str">
        <f>M22</f>
      </c>
      <c r="B22" t="str">
        <f>N22</f>
      </c>
      <c r="C22" s="13" t="str">
        <f>AJ22</f>
      </c>
      <c r="D22" s="13" t="str">
        <f>AM22</f>
      </c>
      <c r="E22" s="13" t="str">
        <f>AN22</f>
      </c>
      <c r="F22" s="13"/>
      <c r="G22" s="4" t="str">
        <f>AN22/AM22-1</f>
      </c>
      <c r="H22" s="4" t="str">
        <f>AN22/AJ22-1</f>
      </c>
      <c r="I22" s="4"/>
      <c r="J22" s="4" t="str">
        <f>AN22/Sum(AN$16:AN$27)</f>
      </c>
      <c r="K22" s="4"/>
      <c r="M22" t="s">
        <v>78</v>
      </c>
      <c r="N22" t="s">
        <v>82</v>
      </c>
      <c r="O22" s="13"/>
      <c r="P22" s="13"/>
      <c r="Q22" s="13"/>
      <c r="R22" s="13"/>
      <c r="S22" s="13"/>
      <c r="T22" s="13"/>
      <c r="U22" s="13" t="n">
        <v>38148025.5758024</v>
      </c>
      <c r="V22" s="13" t="n">
        <v>63076152.651539</v>
      </c>
      <c r="W22" s="13" t="n">
        <v>82413694.866664</v>
      </c>
      <c r="X22" s="13" t="n">
        <v>111127709.806214</v>
      </c>
      <c r="Y22" s="13" t="n">
        <v>131861179.431937</v>
      </c>
      <c r="Z22" s="13" t="n">
        <v>81612482.9896755</v>
      </c>
      <c r="AA22" s="13" t="n">
        <v>25487785.7609263</v>
      </c>
      <c r="AB22" s="13" t="n">
        <v>29273905.1840318</v>
      </c>
      <c r="AC22" s="13" t="n">
        <v>211858457.042744</v>
      </c>
      <c r="AD22" s="13" t="n">
        <v>231315309.332061</v>
      </c>
      <c r="AE22" s="13" t="n">
        <v>286297386.600918</v>
      </c>
      <c r="AF22" s="13" t="n">
        <v>342838378.443569</v>
      </c>
      <c r="AG22" s="13" t="n">
        <v>197756272.229245</v>
      </c>
      <c r="AH22" s="13" t="n">
        <v>279560870.371471</v>
      </c>
      <c r="AI22" s="13" t="n">
        <v>361107503.332188</v>
      </c>
      <c r="AJ22" s="13" t="n">
        <v>365596368.881961</v>
      </c>
      <c r="AK22" s="13" t="n">
        <v>194471997.01221</v>
      </c>
      <c r="AL22" s="13" t="n">
        <v>42799971.7727896</v>
      </c>
      <c r="AM22" s="13" t="n">
        <v>60577799.12</v>
      </c>
      <c r="AN22" s="13" t="n">
        <v>23796991.8219665</v>
      </c>
      <c r="AO22" s="13"/>
    </row>
    <row r="23">
      <c r="A23" t="str">
        <f>M23</f>
      </c>
      <c r="B23" t="str">
        <f>N23</f>
      </c>
      <c r="C23" s="13" t="str">
        <f>AJ23</f>
      </c>
      <c r="D23" s="13" t="str">
        <f>AM23</f>
      </c>
      <c r="E23" s="13" t="str">
        <f>AN23</f>
      </c>
      <c r="F23" s="13"/>
      <c r="G23" s="4" t="str">
        <f>AN23/AM23-1</f>
      </c>
      <c r="H23" s="4" t="str">
        <f>AN23/AJ23-1</f>
      </c>
      <c r="I23" s="4"/>
      <c r="J23" s="4" t="str">
        <f>AN23/Sum(AN$16:AN$27)</f>
      </c>
      <c r="K23" s="4"/>
      <c r="M23" t="s">
        <v>78</v>
      </c>
      <c r="N23" t="s">
        <v>30</v>
      </c>
      <c r="O23" s="13"/>
      <c r="P23" s="13"/>
      <c r="Q23" s="13"/>
      <c r="R23" s="13"/>
      <c r="S23" s="13" t="n">
        <v>8486195.7246025</v>
      </c>
      <c r="T23" s="13" t="n">
        <v>39901736.1108972</v>
      </c>
      <c r="U23" s="13" t="n">
        <v>10444782.0447734</v>
      </c>
      <c r="V23" s="13" t="n">
        <v>4294815.67793701</v>
      </c>
      <c r="W23" s="13" t="n">
        <v>53253414.4486832</v>
      </c>
      <c r="X23" s="13" t="n">
        <v>45890446.3762718</v>
      </c>
      <c r="Y23" s="13" t="n">
        <v>63881222.8893236</v>
      </c>
      <c r="Z23" s="13" t="n">
        <v>108141830.446537</v>
      </c>
      <c r="AA23" s="13" t="n">
        <v>118166784.832108</v>
      </c>
      <c r="AB23" s="13" t="n">
        <v>71063401.8060014</v>
      </c>
      <c r="AC23" s="13" t="n">
        <v>115622812.721955</v>
      </c>
      <c r="AD23" s="13" t="n">
        <v>28375337.5912157</v>
      </c>
      <c r="AE23" s="13" t="n">
        <v>39361518.996413</v>
      </c>
      <c r="AF23" s="13" t="n">
        <v>2397390.96166758</v>
      </c>
      <c r="AG23" s="13" t="n">
        <v>174186.924475121</v>
      </c>
      <c r="AH23" s="13" t="n">
        <v>-43662.6299081789</v>
      </c>
      <c r="AI23" s="13" t="n">
        <v>-968668.859761131</v>
      </c>
      <c r="AJ23" s="13" t="n">
        <v>58707386.1831334</v>
      </c>
      <c r="AK23" s="13" t="n">
        <v>-470505.217117394</v>
      </c>
      <c r="AL23" s="13"/>
      <c r="AM23" s="13" t="n">
        <v>438.12</v>
      </c>
      <c r="AN23" s="13" t="n">
        <v>0</v>
      </c>
      <c r="AO23" s="13"/>
    </row>
    <row r="24">
      <c r="A24" t="str">
        <f>M24</f>
      </c>
      <c r="B24" t="str">
        <f>N24</f>
      </c>
      <c r="C24" s="13" t="str">
        <f>AJ24</f>
      </c>
      <c r="D24" s="13" t="str">
        <f>AM24</f>
      </c>
      <c r="E24" s="13" t="str">
        <f>AN24</f>
      </c>
      <c r="F24" s="13"/>
      <c r="G24" s="4" t="str">
        <f>AN24/AM24-1</f>
      </c>
      <c r="H24" s="4" t="str">
        <f>AN24/AJ24-1</f>
      </c>
      <c r="I24" s="4"/>
      <c r="J24" s="4" t="str">
        <f>AN24/Sum(AN$16:AN$27)</f>
      </c>
      <c r="K24" s="4"/>
      <c r="M24" t="s">
        <v>79</v>
      </c>
      <c r="N24" t="s">
        <v>27</v>
      </c>
      <c r="O24" s="13"/>
      <c r="P24" s="13"/>
      <c r="Q24" s="13"/>
      <c r="R24" s="13"/>
      <c r="S24" s="13"/>
      <c r="T24" s="13"/>
      <c r="U24" s="13" t="n">
        <v>4885877.66266258</v>
      </c>
      <c r="V24" s="13" t="n">
        <v>11142209.4696177</v>
      </c>
      <c r="W24" s="13" t="n">
        <v>19618712.807726</v>
      </c>
      <c r="X24" s="13" t="n">
        <v>49109829.1243863</v>
      </c>
      <c r="Y24" s="13" t="n">
        <v>264825734.260557</v>
      </c>
      <c r="Z24" s="13" t="n">
        <v>294236274.478402</v>
      </c>
      <c r="AA24" s="13" t="n">
        <v>299657904.699967</v>
      </c>
      <c r="AB24" s="13" t="n">
        <v>114202558.923896</v>
      </c>
      <c r="AC24" s="13" t="n">
        <v>77954466.8629181</v>
      </c>
      <c r="AD24" s="13" t="n">
        <v>80346797.8478386</v>
      </c>
      <c r="AE24" s="13" t="n">
        <v>65180687.9976059</v>
      </c>
      <c r="AF24" s="13" t="n">
        <v>35616380.4641962</v>
      </c>
      <c r="AG24" s="13" t="n">
        <v>32045965.8687861</v>
      </c>
      <c r="AH24" s="13" t="n">
        <v>33979836.4094575</v>
      </c>
      <c r="AI24" s="13" t="n">
        <v>37483180.5350355</v>
      </c>
      <c r="AJ24" s="13" t="n">
        <v>21758782.8663608</v>
      </c>
      <c r="AK24" s="13" t="n">
        <v>26626583.8095786</v>
      </c>
      <c r="AL24" s="13" t="n">
        <v>9538245.04027906</v>
      </c>
      <c r="AM24" s="13" t="n">
        <v>13809957.2767</v>
      </c>
      <c r="AN24" s="13" t="n">
        <v>43683473.4327078</v>
      </c>
      <c r="AO24" s="13"/>
    </row>
    <row r="25">
      <c r="A25" t="str">
        <f>M25</f>
      </c>
      <c r="B25" t="str">
        <f>N25</f>
      </c>
      <c r="C25" s="13" t="str">
        <f>AJ25</f>
      </c>
      <c r="D25" s="13" t="str">
        <f>AM25</f>
      </c>
      <c r="E25" s="13" t="str">
        <f>AN25</f>
      </c>
      <c r="F25" s="13"/>
      <c r="G25" s="4" t="str">
        <f>AN25/AM25-1</f>
      </c>
      <c r="H25" s="4" t="str">
        <f>AN25/AJ25-1</f>
      </c>
      <c r="I25" s="4"/>
      <c r="J25" s="4" t="str">
        <f>AN25/Sum(AN$16:AN$27)</f>
      </c>
      <c r="K25" s="4"/>
      <c r="M25" t="s">
        <v>79</v>
      </c>
      <c r="N25" t="s">
        <v>82</v>
      </c>
      <c r="O25" s="13"/>
      <c r="P25" s="13"/>
      <c r="Q25" s="13"/>
      <c r="R25" s="13"/>
      <c r="S25" s="13"/>
      <c r="T25" s="13" t="n">
        <v>0</v>
      </c>
      <c r="U25" s="13" t="n">
        <v>70761707.9684737</v>
      </c>
      <c r="V25" s="13" t="n">
        <v>223162249.316431</v>
      </c>
      <c r="W25" s="13" t="n">
        <v>393160489.190952</v>
      </c>
      <c r="X25" s="13" t="n">
        <v>354144139.671459</v>
      </c>
      <c r="Y25" s="13" t="n">
        <v>412231038.283883</v>
      </c>
      <c r="Z25" s="13" t="n">
        <v>675645859.148145</v>
      </c>
      <c r="AA25" s="13" t="n">
        <v>794368742.738433</v>
      </c>
      <c r="AB25" s="13" t="n">
        <v>694877645.906209</v>
      </c>
      <c r="AC25" s="13" t="n">
        <v>776163510.906154</v>
      </c>
      <c r="AD25" s="13" t="n">
        <v>723384516.477108</v>
      </c>
      <c r="AE25" s="13" t="n">
        <v>739893094.525625</v>
      </c>
      <c r="AF25" s="13" t="n">
        <v>831960798.253739</v>
      </c>
      <c r="AG25" s="13" t="n">
        <v>576694160.570124</v>
      </c>
      <c r="AH25" s="13" t="n">
        <v>372014884.765944</v>
      </c>
      <c r="AI25" s="13" t="n">
        <v>142733006.535688</v>
      </c>
      <c r="AJ25" s="13" t="n">
        <v>196203941.653378</v>
      </c>
      <c r="AK25" s="13" t="n">
        <v>81233386.7372241</v>
      </c>
      <c r="AL25" s="13" t="n">
        <v>44749508.3056374</v>
      </c>
      <c r="AM25" s="13" t="n">
        <v>81829119.291</v>
      </c>
      <c r="AN25" s="13" t="n">
        <v>42124773.4166327</v>
      </c>
      <c r="AO25" s="13"/>
    </row>
    <row r="26">
      <c r="A26" t="str">
        <f>M26</f>
      </c>
      <c r="B26" t="str">
        <f>N26</f>
      </c>
      <c r="C26" s="13" t="str">
        <f>AJ26</f>
      </c>
      <c r="D26" s="13" t="str">
        <f>AM26</f>
      </c>
      <c r="E26" s="13" t="str">
        <f>AN26</f>
      </c>
      <c r="F26" s="13"/>
      <c r="G26" s="4" t="str">
        <f>AN26/AM26-1</f>
      </c>
      <c r="H26" s="4" t="str">
        <f>AN26/AJ26-1</f>
      </c>
      <c r="I26" s="4"/>
      <c r="J26" s="4" t="str">
        <f>AN26/Sum(AN$16:AN$27)</f>
      </c>
      <c r="K26" s="4"/>
      <c r="M26" t="s">
        <v>79</v>
      </c>
      <c r="N26" t="s">
        <v>30</v>
      </c>
      <c r="O26" s="13"/>
      <c r="P26" s="13" t="n">
        <v>133289883.855346</v>
      </c>
      <c r="Q26" s="13" t="n">
        <v>271877765.533026</v>
      </c>
      <c r="R26" s="13" t="n">
        <v>199431739.748751</v>
      </c>
      <c r="S26" s="13" t="n">
        <v>439613065.84703</v>
      </c>
      <c r="T26" s="13" t="n">
        <v>695057499.458439</v>
      </c>
      <c r="U26" s="13" t="n">
        <v>563423853.007328</v>
      </c>
      <c r="V26" s="13" t="n">
        <v>939242681.269949</v>
      </c>
      <c r="W26" s="13" t="n">
        <v>1613427304.29778</v>
      </c>
      <c r="X26" s="13" t="n">
        <v>1382681602.26039</v>
      </c>
      <c r="Y26" s="13" t="n">
        <v>1687508320.45581</v>
      </c>
      <c r="Z26" s="13" t="n">
        <v>1722100716.46814</v>
      </c>
      <c r="AA26" s="13" t="n">
        <v>1699045508.98331</v>
      </c>
      <c r="AB26" s="13" t="n">
        <v>4371287396.43737</v>
      </c>
      <c r="AC26" s="13" t="n">
        <v>4551239336.63437</v>
      </c>
      <c r="AD26" s="13" t="n">
        <v>4431186255.79648</v>
      </c>
      <c r="AE26" s="13" t="n">
        <v>3608167553.30127</v>
      </c>
      <c r="AF26" s="13" t="n">
        <v>3918276286.67347</v>
      </c>
      <c r="AG26" s="13" t="n">
        <v>3102004635.45774</v>
      </c>
      <c r="AH26" s="13" t="n">
        <v>2523808693.85871</v>
      </c>
      <c r="AI26" s="13" t="n">
        <v>2719597891.70805</v>
      </c>
      <c r="AJ26" s="13" t="n">
        <v>2776763497.4005</v>
      </c>
      <c r="AK26" s="13" t="n">
        <v>2394080603.49177</v>
      </c>
      <c r="AL26" s="13" t="n">
        <v>785575254.014253</v>
      </c>
      <c r="AM26" s="13" t="n">
        <v>755728258.5883</v>
      </c>
      <c r="AN26" s="13" t="n">
        <v>316873848.699127</v>
      </c>
      <c r="AO26" s="13"/>
    </row>
    <row r="27">
      <c r="A27" t="str">
        <f>M27</f>
      </c>
      <c r="B27" t="str">
        <f>N27</f>
      </c>
      <c r="C27" s="13" t="str">
        <f>AJ27</f>
      </c>
      <c r="D27" s="13" t="str">
        <f>AM27</f>
      </c>
      <c r="E27" s="13" t="str">
        <f>AN27</f>
      </c>
      <c r="F27" s="13"/>
      <c r="G27" s="4" t="str">
        <f>AN27/AM27-1</f>
      </c>
      <c r="H27" s="4" t="str">
        <f>AN27/AJ27-1</f>
      </c>
      <c r="I27" s="4"/>
      <c r="J27" s="4" t="str">
        <f>AN27/Sum(AN$16:AN$27)</f>
      </c>
      <c r="K27" s="4"/>
      <c r="M27" t="s">
        <v>79</v>
      </c>
      <c r="N27" t="s">
        <v>31</v>
      </c>
      <c r="O27" s="13"/>
      <c r="P27" s="13"/>
      <c r="Q27" s="13"/>
      <c r="R27" s="13"/>
      <c r="S27" s="13"/>
      <c r="T27" s="13"/>
      <c r="U27" s="13"/>
      <c r="V27" s="13" t="n">
        <v>145477.297045787</v>
      </c>
      <c r="W27" s="13"/>
      <c r="X27" s="13" t="n">
        <v>11170672.1741758</v>
      </c>
      <c r="Y27" s="13" t="n">
        <v>1091497.40437868</v>
      </c>
      <c r="Z27" s="13" t="n">
        <v>30663921.8640057</v>
      </c>
      <c r="AA27" s="13" t="n">
        <v>14509462.6543715</v>
      </c>
      <c r="AB27" s="13" t="n">
        <v>1835863.6854139</v>
      </c>
      <c r="AC27" s="13" t="n">
        <v>1895409.96834896</v>
      </c>
      <c r="AD27" s="13" t="n">
        <v>-19598.0502654956</v>
      </c>
      <c r="AE27" s="13"/>
      <c r="AF27" s="13"/>
      <c r="AG27" s="13"/>
      <c r="AH27" s="13" t="n">
        <v>-21768.8830515232</v>
      </c>
      <c r="AI27" s="13" t="n">
        <v>0</v>
      </c>
      <c r="AJ27" s="13" t="n">
        <v>-8267.07969713381</v>
      </c>
      <c r="AK27" s="13"/>
      <c r="AL27" s="13"/>
      <c r="AM27" s="13"/>
      <c r="AN27" s="13"/>
      <c r="AO27" s="13"/>
    </row>
    <row r="28">
      <c r="A28" t="str">
        <f>M28</f>
      </c>
      <c r="B28" t="str">
        <f>N28</f>
      </c>
      <c r="C28" s="13" t="str">
        <f>AJ28</f>
      </c>
      <c r="D28" s="13" t="str">
        <f>AM28</f>
      </c>
      <c r="E28" s="13" t="str">
        <f>AN28</f>
      </c>
      <c r="F28" s="13"/>
      <c r="G28" s="4" t="str">
        <f>AN28/AM28-1</f>
      </c>
      <c r="H28" s="4" t="str">
        <f>AN28/AJ28-1</f>
      </c>
      <c r="I28" s="4"/>
      <c r="J28" s="4" t="str">
        <f>Sum(J$16:J$27)</f>
      </c>
      <c r="K28" s="4"/>
      <c r="M28" t="s">
        <v>32</v>
      </c>
      <c r="N28" t="s">
        <v>43</v>
      </c>
      <c r="O28" s="13" t="str">
        <f>Sum(O17:O27)</f>
      </c>
      <c r="P28" s="13" t="str">
        <f>Sum(P17:P27)</f>
      </c>
      <c r="Q28" s="13" t="str">
        <f>Sum(Q17:Q27)</f>
      </c>
      <c r="R28" s="13" t="str">
        <f>Sum(R17:R27)</f>
      </c>
      <c r="S28" s="13" t="str">
        <f>Sum(S17:S27)</f>
      </c>
      <c r="T28" s="13" t="str">
        <f>Sum(T17:T27)</f>
      </c>
      <c r="U28" s="13" t="str">
        <f>Sum(U17:U27)</f>
      </c>
      <c r="V28" s="13" t="str">
        <f>Sum(V17:V27)</f>
      </c>
      <c r="W28" s="13" t="str">
        <f>Sum(W17:W27)</f>
      </c>
      <c r="X28" s="13" t="str">
        <f>Sum(X17:X27)</f>
      </c>
      <c r="Y28" s="13" t="str">
        <f>Sum(Y17:Y27)</f>
      </c>
      <c r="Z28" s="13" t="str">
        <f>Sum(Z17:Z27)</f>
      </c>
      <c r="AA28" s="13" t="str">
        <f>Sum(AA17:AA27)</f>
      </c>
      <c r="AB28" s="13" t="str">
        <f>Sum(AB17:AB27)</f>
      </c>
      <c r="AC28" s="13" t="str">
        <f>Sum(AC17:AC27)</f>
      </c>
      <c r="AD28" s="13" t="str">
        <f>Sum(AD17:AD27)</f>
      </c>
      <c r="AE28" s="13" t="str">
        <f>Sum(AE17:AE27)</f>
      </c>
      <c r="AF28" s="13" t="str">
        <f>Sum(AF17:AF27)</f>
      </c>
      <c r="AG28" s="13" t="str">
        <f>Sum(AG17:AG27)</f>
      </c>
      <c r="AH28" s="13" t="str">
        <f>Sum(AH17:AH27)</f>
      </c>
      <c r="AI28" s="13" t="str">
        <f>Sum(AI17:AI27)</f>
      </c>
      <c r="AJ28" s="13" t="str">
        <f>Sum(AJ17:AJ27)</f>
      </c>
      <c r="AK28" s="13" t="str">
        <f>Sum(AK17:AK27)</f>
      </c>
      <c r="AL28" s="13" t="str">
        <f>Sum(AL17:AL27)</f>
      </c>
      <c r="AM28" s="13" t="str">
        <f>Sum(AM17:AM27)</f>
      </c>
      <c r="AN28" s="13" t="str">
        <f>Sum(AN17:AN27)</f>
      </c>
      <c r="AO28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83</v>
      </c>
      <c r="N1" t="s">
        <v>84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85</v>
      </c>
      <c r="N2" t="s">
        <v>85</v>
      </c>
      <c r="O2" s="14" t="n">
        <v>1127793</v>
      </c>
      <c r="P2" s="14" t="n">
        <v>207888971</v>
      </c>
      <c r="Q2" s="14" t="n">
        <v>365464460</v>
      </c>
      <c r="R2" s="14" t="n">
        <v>377935078</v>
      </c>
      <c r="S2" s="14" t="n">
        <v>405381778</v>
      </c>
      <c r="T2" s="14" t="n">
        <v>487275573</v>
      </c>
      <c r="U2" s="14" t="n">
        <v>602017655</v>
      </c>
      <c r="V2" s="14" t="n">
        <v>802425116</v>
      </c>
      <c r="W2" s="14" t="n">
        <v>1014107137.5987</v>
      </c>
      <c r="X2" s="14" t="n">
        <v>1097060128.8611</v>
      </c>
      <c r="Y2" s="14" t="n">
        <v>1529130794.2003</v>
      </c>
      <c r="Z2" s="14" t="n">
        <v>1540124339.7968</v>
      </c>
      <c r="AA2" s="14" t="n">
        <v>1452165079.5982</v>
      </c>
      <c r="AB2" s="14" t="n">
        <v>4451049205.128</v>
      </c>
      <c r="AC2" s="14" t="n">
        <v>4986902299.0424</v>
      </c>
      <c r="AD2" s="14" t="n">
        <v>4562150711.0909</v>
      </c>
      <c r="AE2" s="14" t="n">
        <v>4358807319.6426</v>
      </c>
      <c r="AF2" s="14" t="n">
        <v>4069878073.8748</v>
      </c>
      <c r="AG2" s="14" t="n">
        <v>2587512649.3323</v>
      </c>
      <c r="AH2" s="14" t="n">
        <v>1995800256.7412</v>
      </c>
      <c r="AI2" s="14" t="n">
        <v>1831653210.2411</v>
      </c>
      <c r="AJ2" s="14" t="n">
        <v>1914419601.5038</v>
      </c>
      <c r="AK2" s="14" t="n">
        <v>1644255055.225</v>
      </c>
      <c r="AL2" s="14" t="n">
        <v>201789429.9824</v>
      </c>
      <c r="AM2" s="14" t="n">
        <v>341801101.0535</v>
      </c>
      <c r="AN2" s="14" t="n">
        <v>158086157.1</v>
      </c>
      <c r="AO2" s="14"/>
    </row>
    <row r="3">
      <c r="A3" t="str">
        <f>M3</f>
      </c>
      <c r="B3" t="str">
        <f>N3</f>
      </c>
      <c r="M3" t="s">
        <v>86</v>
      </c>
      <c r="N3" t="s">
        <v>86</v>
      </c>
      <c r="O3" s="14"/>
      <c r="P3" s="14"/>
      <c r="Q3" s="14"/>
      <c r="R3" s="14"/>
      <c r="S3" s="14"/>
      <c r="T3" s="14" t="n">
        <v>75611332</v>
      </c>
      <c r="U3" s="14" t="n">
        <v>75336133</v>
      </c>
      <c r="V3" s="14" t="n">
        <v>352103548.625</v>
      </c>
      <c r="W3" s="14" t="n">
        <v>916013483.5769</v>
      </c>
      <c r="X3" s="14" t="n">
        <v>1202087463.4173</v>
      </c>
      <c r="Y3" s="14" t="n">
        <v>1425550318.9746</v>
      </c>
      <c r="Z3" s="14" t="n">
        <v>1508836450.1752</v>
      </c>
      <c r="AA3" s="14" t="n">
        <v>1648591794.6216</v>
      </c>
      <c r="AB3" s="14" t="n">
        <v>1731633318.7484</v>
      </c>
      <c r="AC3" s="14" t="n">
        <v>1605502144.2092</v>
      </c>
      <c r="AD3" s="14" t="n">
        <v>1324871173.8039</v>
      </c>
      <c r="AE3" s="14" t="n">
        <v>1306933011.1005</v>
      </c>
      <c r="AF3" s="14" t="n">
        <v>1237914685.5646</v>
      </c>
      <c r="AG3" s="14" t="n">
        <v>859027857.3512</v>
      </c>
      <c r="AH3" s="14" t="n">
        <v>835056660.3272</v>
      </c>
      <c r="AI3" s="14" t="n">
        <v>912912817.642</v>
      </c>
      <c r="AJ3" s="14" t="n">
        <v>1099011458.3961</v>
      </c>
      <c r="AK3" s="14" t="n">
        <v>968907168.2498</v>
      </c>
      <c r="AL3" s="14" t="n">
        <v>952564821.5285</v>
      </c>
      <c r="AM3" s="14" t="n">
        <v>772678200.0691</v>
      </c>
      <c r="AN3" s="14" t="n">
        <v>329016911.68</v>
      </c>
      <c r="AO3" s="14"/>
    </row>
    <row r="4">
      <c r="A4" t="str">
        <f>M4</f>
      </c>
      <c r="B4" t="str">
        <f>N4</f>
      </c>
      <c r="M4" t="s">
        <v>87</v>
      </c>
      <c r="N4" t="s">
        <v>87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 t="n">
        <v>2631973.0823</v>
      </c>
      <c r="AA4" s="14" t="n">
        <v>2145565.7727</v>
      </c>
      <c r="AB4" s="14" t="n">
        <v>1834156.39</v>
      </c>
      <c r="AC4" s="14" t="n">
        <v>2016619.77</v>
      </c>
      <c r="AD4" s="14" t="n">
        <v>1319053.53</v>
      </c>
      <c r="AE4" s="14" t="n">
        <v>119624</v>
      </c>
      <c r="AF4" s="14" t="n">
        <v>-215025</v>
      </c>
      <c r="AG4" s="14"/>
      <c r="AH4" s="14"/>
      <c r="AI4" s="14"/>
      <c r="AJ4" s="14"/>
      <c r="AK4" s="14"/>
      <c r="AL4" s="14"/>
      <c r="AM4" s="14"/>
      <c r="AN4" s="14"/>
      <c r="AO4" s="14"/>
    </row>
    <row r="5">
      <c r="A5" t="str">
        <f>M5</f>
      </c>
      <c r="B5" t="str">
        <f>N5</f>
      </c>
      <c r="M5" t="s">
        <v>88</v>
      </c>
      <c r="N5" t="s">
        <v>88</v>
      </c>
      <c r="O5" s="14"/>
      <c r="P5" s="14"/>
      <c r="Q5" s="14"/>
      <c r="R5" s="14"/>
      <c r="S5" s="14"/>
      <c r="T5" s="14"/>
      <c r="U5" s="14"/>
      <c r="V5" s="14" t="n">
        <v>428296.875</v>
      </c>
      <c r="W5" s="14" t="n">
        <v>3657518.0372</v>
      </c>
      <c r="X5" s="14" t="n">
        <v>11714173.5879</v>
      </c>
      <c r="Y5" s="14" t="n">
        <v>6715431.1045</v>
      </c>
      <c r="Z5" s="14" t="n">
        <v>7064862.914</v>
      </c>
      <c r="AA5" s="14" t="n">
        <v>4765934.0411</v>
      </c>
      <c r="AB5" s="14" t="n">
        <v>1358863.3166</v>
      </c>
      <c r="AC5" s="14" t="n">
        <v>319864.2119</v>
      </c>
      <c r="AD5" s="14" t="n">
        <v>-1216.76</v>
      </c>
      <c r="AE5" s="14"/>
      <c r="AF5" s="14" t="n">
        <v>-15904.83</v>
      </c>
      <c r="AG5" s="14"/>
      <c r="AH5" s="14"/>
      <c r="AI5" s="14"/>
      <c r="AJ5" s="14"/>
      <c r="AK5" s="14"/>
      <c r="AL5" s="14"/>
      <c r="AM5" s="14"/>
      <c r="AN5" s="14"/>
      <c r="AO5" s="14"/>
    </row>
    <row r="6">
      <c r="A6" t="str">
        <f>M6</f>
      </c>
      <c r="B6" t="str">
        <f>N6</f>
      </c>
      <c r="M6" t="s">
        <v>89</v>
      </c>
      <c r="N6" t="s">
        <v>89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 t="n">
        <v>5573798.23</v>
      </c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>
      <c r="A7" t="str">
        <f>M7</f>
      </c>
      <c r="B7" t="str">
        <f>N7</f>
      </c>
      <c r="M7" t="s">
        <v>90</v>
      </c>
      <c r="N7" t="s">
        <v>90</v>
      </c>
      <c r="O7" s="14"/>
      <c r="P7" s="14"/>
      <c r="Q7" s="14"/>
      <c r="R7" s="14"/>
      <c r="S7" s="14"/>
      <c r="T7" s="14"/>
      <c r="U7" s="14" t="n">
        <v>969700</v>
      </c>
      <c r="V7" s="14" t="n">
        <v>-9823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>
      <c r="A8" t="str">
        <f>M8</f>
      </c>
      <c r="B8" t="str">
        <f>N8</f>
      </c>
      <c r="M8" t="s">
        <v>91</v>
      </c>
      <c r="N8" t="s">
        <v>92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 t="n">
        <v>293949125.2604</v>
      </c>
      <c r="AH8" s="14" t="n">
        <v>331202097.24</v>
      </c>
      <c r="AI8" s="14" t="n">
        <v>426319877.96</v>
      </c>
      <c r="AJ8" s="14" t="n">
        <v>761058730.66</v>
      </c>
      <c r="AK8" s="14" t="n">
        <v>665336014</v>
      </c>
      <c r="AL8" s="14" t="n">
        <v>857486313</v>
      </c>
      <c r="AM8" s="14" t="n">
        <v>881286731.84</v>
      </c>
      <c r="AN8" s="14" t="n">
        <v>1125536345</v>
      </c>
      <c r="AO8" s="14"/>
    </row>
    <row r="9">
      <c r="A9" t="str">
        <f>M9</f>
      </c>
      <c r="B9" t="str">
        <f>N9</f>
      </c>
      <c r="M9" t="s">
        <v>91</v>
      </c>
      <c r="N9" t="s">
        <v>91</v>
      </c>
      <c r="O9" s="14" t="n">
        <v>16038300</v>
      </c>
      <c r="P9" s="14" t="n">
        <v>57118643</v>
      </c>
      <c r="Q9" s="14" t="n">
        <v>151384056</v>
      </c>
      <c r="R9" s="14" t="n">
        <v>219073551</v>
      </c>
      <c r="S9" s="14" t="n">
        <v>696436195</v>
      </c>
      <c r="T9" s="14" t="n">
        <v>1003520575</v>
      </c>
      <c r="U9" s="14" t="n">
        <v>702590164</v>
      </c>
      <c r="V9" s="14" t="n">
        <v>983608734.4967</v>
      </c>
      <c r="W9" s="14" t="n">
        <v>1176983473.2391</v>
      </c>
      <c r="X9" s="14" t="n">
        <v>1289300555.183</v>
      </c>
      <c r="Y9" s="14" t="n">
        <v>1486960803.9863</v>
      </c>
      <c r="Z9" s="14" t="n">
        <v>1940730946.7009</v>
      </c>
      <c r="AA9" s="14" t="n">
        <v>1701784457.7265</v>
      </c>
      <c r="AB9" s="14" t="n">
        <v>1868206984.6652</v>
      </c>
      <c r="AC9" s="14" t="n">
        <v>1913993453.0938</v>
      </c>
      <c r="AD9" s="14" t="n">
        <v>1686132181.2414</v>
      </c>
      <c r="AE9" s="14" t="n">
        <v>1898743248.9535</v>
      </c>
      <c r="AF9" s="14" t="n">
        <v>1216196696.1828</v>
      </c>
      <c r="AG9" s="14" t="n">
        <v>1191899583.2212</v>
      </c>
      <c r="AH9" s="14" t="n">
        <v>1410817540.5566</v>
      </c>
      <c r="AI9" s="14" t="n">
        <v>1756582901.7935</v>
      </c>
      <c r="AJ9" s="14" t="n">
        <v>1859602208.3975</v>
      </c>
      <c r="AK9" s="14" t="n">
        <v>2128171438.5964</v>
      </c>
      <c r="AL9" s="14" t="n">
        <v>1804499447.1101</v>
      </c>
      <c r="AM9" s="14" t="n">
        <v>1694307793.4225</v>
      </c>
      <c r="AN9" s="14" t="n">
        <v>1762170473.34</v>
      </c>
      <c r="AO9" s="14"/>
    </row>
    <row r="10">
      <c r="A10" t="str">
        <f>M10</f>
      </c>
      <c r="B10" t="str">
        <f>N10</f>
      </c>
      <c r="M10" t="s">
        <v>93</v>
      </c>
      <c r="N10" t="s">
        <v>94</v>
      </c>
      <c r="O10" s="14"/>
      <c r="P10" s="14"/>
      <c r="Q10" s="14"/>
      <c r="R10" s="14"/>
      <c r="S10" s="14"/>
      <c r="T10" s="14"/>
      <c r="U10" s="14" t="n">
        <v>1226963</v>
      </c>
      <c r="V10" s="14" t="n">
        <v>44431060</v>
      </c>
      <c r="W10" s="14" t="n">
        <v>20513864</v>
      </c>
      <c r="X10" s="14" t="n">
        <v>173339170</v>
      </c>
      <c r="Y10" s="14" t="n">
        <v>115050950.7188</v>
      </c>
      <c r="Z10" s="14" t="n">
        <v>346922360.4297</v>
      </c>
      <c r="AA10" s="14" t="n">
        <v>52405037.9559</v>
      </c>
      <c r="AB10" s="14" t="n">
        <v>13575032.0428</v>
      </c>
      <c r="AC10" s="14" t="n">
        <v>3625452.4475</v>
      </c>
      <c r="AD10" s="14" t="n">
        <v>102617337.18</v>
      </c>
      <c r="AE10" s="14" t="n">
        <v>463150794.3827</v>
      </c>
      <c r="AF10" s="14" t="n">
        <v>574384193.4841</v>
      </c>
      <c r="AG10" s="14" t="n">
        <v>977924617.8801</v>
      </c>
      <c r="AH10" s="14" t="n">
        <v>965822676.0375</v>
      </c>
      <c r="AI10" s="14" t="n">
        <v>678087906.4804</v>
      </c>
      <c r="AJ10" s="14" t="n">
        <v>1181377572.3353</v>
      </c>
      <c r="AK10" s="14" t="n">
        <v>874600965.4617</v>
      </c>
      <c r="AL10" s="14" t="n">
        <v>880240133.3671</v>
      </c>
      <c r="AM10" s="14" t="n">
        <v>1005058689.7514</v>
      </c>
      <c r="AN10" s="14" t="n">
        <v>498095290.1</v>
      </c>
      <c r="AO10" s="14"/>
    </row>
    <row r="11">
      <c r="A11" t="str">
        <f>M11</f>
      </c>
      <c r="B11" t="str">
        <f>N11</f>
      </c>
      <c r="M11" t="s">
        <v>93</v>
      </c>
      <c r="N11" t="s">
        <v>95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 t="n">
        <v>278901026.875</v>
      </c>
      <c r="AC11" s="14"/>
      <c r="AD11" s="14"/>
      <c r="AE11" s="14"/>
      <c r="AF11" s="14" t="n">
        <v>4057904</v>
      </c>
      <c r="AG11" s="14" t="n">
        <v>9855834</v>
      </c>
      <c r="AH11" s="14" t="n">
        <v>13478174.6</v>
      </c>
      <c r="AI11" s="14" t="n">
        <v>15226997.11</v>
      </c>
      <c r="AJ11" s="14" t="n">
        <v>14485056.26</v>
      </c>
      <c r="AK11" s="14" t="n">
        <v>13666913.57</v>
      </c>
      <c r="AL11" s="14" t="n">
        <v>13274217.3</v>
      </c>
      <c r="AM11" s="14" t="n">
        <v>14036649.91</v>
      </c>
      <c r="AN11" s="14" t="n">
        <v>-1570057.69</v>
      </c>
      <c r="AO11" s="14"/>
    </row>
    <row r="12">
      <c r="A12" t="str">
        <f>M12</f>
      </c>
      <c r="B12" t="str">
        <f>N12</f>
      </c>
      <c r="M12" t="s">
        <v>93</v>
      </c>
      <c r="N12" t="s">
        <v>93</v>
      </c>
      <c r="O12" s="14"/>
      <c r="P12" s="14"/>
      <c r="Q12" s="14"/>
      <c r="R12" s="14"/>
      <c r="S12" s="14"/>
      <c r="T12" s="14"/>
      <c r="U12" s="14"/>
      <c r="V12" s="14" t="n">
        <v>111569</v>
      </c>
      <c r="W12" s="14" t="n">
        <v>7804739.0996</v>
      </c>
      <c r="X12" s="14" t="n">
        <v>9899200.5082</v>
      </c>
      <c r="Y12" s="14" t="n">
        <v>9380501.056</v>
      </c>
      <c r="Z12" s="14" t="n">
        <v>-14219263.5943</v>
      </c>
      <c r="AA12" s="14" t="n">
        <v>5638102.9915</v>
      </c>
      <c r="AB12" s="14" t="n">
        <v>67660198.1513</v>
      </c>
      <c r="AC12" s="14" t="n">
        <v>67506641.837</v>
      </c>
      <c r="AD12" s="14" t="n">
        <v>68555177.53</v>
      </c>
      <c r="AE12" s="14" t="n">
        <v>6890247.8147</v>
      </c>
      <c r="AF12" s="14" t="n">
        <v>15309670.9421</v>
      </c>
      <c r="AG12" s="14" t="n">
        <v>493767.433</v>
      </c>
      <c r="AH12" s="14" t="n">
        <v>53165368.2442</v>
      </c>
      <c r="AI12" s="14" t="n">
        <v>-116899590.3244</v>
      </c>
      <c r="AJ12" s="14" t="n">
        <v>-59543278.1357</v>
      </c>
      <c r="AK12" s="14" t="n">
        <v>-69572310.9778</v>
      </c>
      <c r="AL12" s="14" t="n">
        <v>-77058097.8663</v>
      </c>
      <c r="AM12" s="14" t="n">
        <v>-56533746.9712</v>
      </c>
      <c r="AN12" s="14" t="n">
        <v>-92766651.54</v>
      </c>
      <c r="AO12" s="14"/>
    </row>
    <row r="13">
      <c r="A13" t="str">
        <f>M13</f>
      </c>
      <c r="B13" t="str">
        <f>N13</f>
      </c>
      <c r="M13" t="s">
        <v>96</v>
      </c>
      <c r="N13" t="s">
        <v>96</v>
      </c>
      <c r="O13" s="14"/>
      <c r="P13" s="14"/>
      <c r="Q13" s="14"/>
      <c r="R13" s="14" t="n">
        <v>3456000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>
      <c r="A14" t="str">
        <f>M14</f>
      </c>
      <c r="B14" t="str">
        <f>N14</f>
      </c>
      <c r="M14" t="s">
        <v>97</v>
      </c>
      <c r="N14" t="s">
        <v>97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 t="n">
        <v>21243078.82</v>
      </c>
      <c r="Z14" s="14" t="n">
        <v>120885653.1875</v>
      </c>
      <c r="AA14" s="14" t="n">
        <v>99984351.8536</v>
      </c>
      <c r="AB14" s="14" t="n">
        <v>86452724.4375</v>
      </c>
      <c r="AC14" s="14" t="n">
        <v>90927100.23</v>
      </c>
      <c r="AD14" s="14" t="n">
        <v>-16461048</v>
      </c>
      <c r="AE14" s="14" t="n">
        <v>-32848483.39</v>
      </c>
      <c r="AF14" s="14" t="n">
        <v>0</v>
      </c>
      <c r="AG14" s="14"/>
      <c r="AH14" s="14"/>
      <c r="AI14" s="14"/>
      <c r="AJ14" s="14"/>
      <c r="AK14" s="14"/>
      <c r="AL14" s="14"/>
      <c r="AM14" s="14"/>
      <c r="AN14" s="14"/>
      <c r="AO14" s="14"/>
    </row>
    <row r="15">
      <c r="A15" t="str">
        <f>M15</f>
      </c>
      <c r="B15" t="str">
        <f>N15</f>
      </c>
      <c r="M15" t="s">
        <v>32</v>
      </c>
      <c r="N15" t="s">
        <v>43</v>
      </c>
      <c r="O15" s="14" t="str">
        <f>Sum(O2:O14)</f>
      </c>
      <c r="P15" s="14" t="str">
        <f>Sum(P2:P14)</f>
      </c>
      <c r="Q15" s="14" t="str">
        <f>Sum(Q2:Q14)</f>
      </c>
      <c r="R15" s="14" t="str">
        <f>Sum(R2:R14)</f>
      </c>
      <c r="S15" s="14" t="str">
        <f>Sum(S2:S14)</f>
      </c>
      <c r="T15" s="14" t="str">
        <f>Sum(T2:T14)</f>
      </c>
      <c r="U15" s="14" t="str">
        <f>Sum(U2:U14)</f>
      </c>
      <c r="V15" s="14" t="str">
        <f>Sum(V2:V14)</f>
      </c>
      <c r="W15" s="14" t="str">
        <f>Sum(W2:W14)</f>
      </c>
      <c r="X15" s="14" t="str">
        <f>Sum(X2:X14)</f>
      </c>
      <c r="Y15" s="14" t="str">
        <f>Sum(Y2:Y14)</f>
      </c>
      <c r="Z15" s="14" t="str">
        <f>Sum(Z2:Z14)</f>
      </c>
      <c r="AA15" s="14" t="str">
        <f>Sum(AA2:AA14)</f>
      </c>
      <c r="AB15" s="14" t="str">
        <f>Sum(AB2:AB14)</f>
      </c>
      <c r="AC15" s="14" t="str">
        <f>Sum(AC2:AC14)</f>
      </c>
      <c r="AD15" s="14" t="str">
        <f>Sum(AD2:AD14)</f>
      </c>
      <c r="AE15" s="14" t="str">
        <f>Sum(AE2:AE14)</f>
      </c>
      <c r="AF15" s="14" t="str">
        <f>Sum(AF2:AF14)</f>
      </c>
      <c r="AG15" s="14" t="str">
        <f>Sum(AG2:AG14)</f>
      </c>
      <c r="AH15" s="14" t="str">
        <f>Sum(AH2:AH14)</f>
      </c>
      <c r="AI15" s="14" t="str">
        <f>Sum(AI2:AI14)</f>
      </c>
      <c r="AJ15" s="14" t="str">
        <f>Sum(AJ2:AJ14)</f>
      </c>
      <c r="AK15" s="14" t="str">
        <f>Sum(AK2:AK14)</f>
      </c>
      <c r="AL15" s="14" t="str">
        <f>Sum(AL2:AL14)</f>
      </c>
      <c r="AM15" s="14" t="str">
        <f>Sum(AM2:AM14)</f>
      </c>
      <c r="AN15" s="14" t="str">
        <f>Sum(AN2:AN14)</f>
      </c>
      <c r="AO15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98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99</v>
      </c>
      <c r="M2" s="15" t="n">
        <v>17166093</v>
      </c>
      <c r="N2" s="15" t="n">
        <v>261123279</v>
      </c>
      <c r="O2" s="15" t="n">
        <v>494384386</v>
      </c>
      <c r="P2" s="15" t="n">
        <v>459364418</v>
      </c>
      <c r="Q2" s="15" t="n">
        <v>1033323768</v>
      </c>
      <c r="R2" s="15" t="n">
        <v>1524385811</v>
      </c>
      <c r="S2" s="15" t="n">
        <v>1236499359</v>
      </c>
      <c r="T2" s="15" t="n">
        <v>1847722334.2188</v>
      </c>
      <c r="U2" s="15" t="n">
        <v>2452341837.1373</v>
      </c>
      <c r="V2" s="15" t="n">
        <v>2950119330.4519</v>
      </c>
      <c r="W2" s="15" t="n">
        <v>3170185286.9155</v>
      </c>
      <c r="X2" s="15" t="n">
        <v>3405202311.2138</v>
      </c>
      <c r="Y2" s="15" t="n">
        <v>3395066314.7941</v>
      </c>
      <c r="Z2" s="15" t="n">
        <v>6306742167.0031</v>
      </c>
      <c r="AA2" s="15" t="n">
        <v>6831352710.1331</v>
      </c>
      <c r="AB2" s="15" t="n">
        <v>6048208774.6288</v>
      </c>
      <c r="AC2" s="15" t="n">
        <v>6238739128.7233</v>
      </c>
      <c r="AD2" s="15" t="n">
        <v>5549742276.7813</v>
      </c>
      <c r="AE2" s="15" t="n">
        <v>5240941882.1364</v>
      </c>
      <c r="AF2" s="15" t="n">
        <v>4740955727.0288</v>
      </c>
      <c r="AG2" s="15" t="n">
        <v>4553576006.2277</v>
      </c>
      <c r="AH2" s="15" t="n">
        <v>5708816170.7507</v>
      </c>
      <c r="AI2" s="15" t="n">
        <v>5458485096.4144</v>
      </c>
      <c r="AJ2" s="15" t="n">
        <v>3833154889.8816</v>
      </c>
      <c r="AK2" s="15" t="n">
        <v>4015734344.5369</v>
      </c>
      <c r="AL2" s="15" t="n">
        <v>3489543196.17</v>
      </c>
      <c r="AM2" s="15"/>
      <c r="AN2" s="15"/>
    </row>
    <row r="3">
      <c r="A3" t="str">
        <f>L3</f>
      </c>
      <c r="L3" t="s">
        <v>100</v>
      </c>
      <c r="M3" s="15"/>
      <c r="N3" s="15" t="n">
        <v>3884335</v>
      </c>
      <c r="O3" s="15" t="n">
        <v>9629741</v>
      </c>
      <c r="P3" s="15" t="n">
        <v>134413201</v>
      </c>
      <c r="Q3" s="15" t="n">
        <v>34531914</v>
      </c>
      <c r="R3" s="15" t="n">
        <v>16399741</v>
      </c>
      <c r="S3" s="15" t="n">
        <v>59119623</v>
      </c>
      <c r="T3" s="15" t="n">
        <v>159624742.5313</v>
      </c>
      <c r="U3" s="15" t="n">
        <v>431130261.5338</v>
      </c>
      <c r="V3" s="15" t="n">
        <v>368090961.6903</v>
      </c>
      <c r="W3" s="15" t="n">
        <v>782951372.9383</v>
      </c>
      <c r="X3" s="15" t="n">
        <v>1007598391.4929</v>
      </c>
      <c r="Y3" s="15" t="n">
        <v>814436485.8476</v>
      </c>
      <c r="Z3" s="15" t="n">
        <v>1080262858.8917</v>
      </c>
      <c r="AA3" s="15" t="n">
        <v>691358855.6129</v>
      </c>
      <c r="AB3" s="15" t="n">
        <v>642067450.6277</v>
      </c>
      <c r="AC3" s="15" t="n">
        <v>761277232.339</v>
      </c>
      <c r="AD3" s="15" t="n">
        <v>311722321.721</v>
      </c>
      <c r="AE3" s="15" t="n">
        <v>157268526.998</v>
      </c>
      <c r="AF3" s="15" t="n">
        <v>268562022.7316</v>
      </c>
      <c r="AG3" s="15" t="n">
        <v>114915925.4143</v>
      </c>
      <c r="AH3" s="15" t="n">
        <v>122114257.0272</v>
      </c>
      <c r="AI3" s="15" t="n">
        <v>6102672.0942</v>
      </c>
      <c r="AJ3" s="15" t="n">
        <v>69470199.7888</v>
      </c>
      <c r="AK3" s="15" t="n">
        <v>123338542.1923</v>
      </c>
      <c r="AL3" s="15" t="n">
        <v>42916928.13</v>
      </c>
      <c r="AM3" s="15"/>
      <c r="AN3" s="15"/>
    </row>
    <row r="4">
      <c r="A4" t="str">
        <f>L4</f>
      </c>
      <c r="L4" t="s">
        <v>101</v>
      </c>
      <c r="M4" s="15"/>
      <c r="N4" s="15"/>
      <c r="O4" s="15"/>
      <c r="P4" s="15"/>
      <c r="Q4" s="15" t="n">
        <v>2352000</v>
      </c>
      <c r="R4" s="15" t="n">
        <v>-558742</v>
      </c>
      <c r="S4" s="15"/>
      <c r="T4" s="15" t="n">
        <v>2646393</v>
      </c>
      <c r="U4" s="15" t="n">
        <v>44082368</v>
      </c>
      <c r="V4" s="15" t="n">
        <v>34878551.633</v>
      </c>
      <c r="W4" s="15" t="n">
        <v>154963706.9416</v>
      </c>
      <c r="X4" s="15" t="n">
        <v>171095656.9609</v>
      </c>
      <c r="Y4" s="15" t="n">
        <v>125611621.6723</v>
      </c>
      <c r="Z4" s="15" t="n">
        <v>121019864.0627</v>
      </c>
      <c r="AA4" s="15" t="n">
        <v>111822787.1688</v>
      </c>
      <c r="AB4" s="15" t="n">
        <v>120680642.395</v>
      </c>
      <c r="AC4" s="15" t="n">
        <v>35762274.2</v>
      </c>
      <c r="AD4" s="15" t="n">
        <v>18037734.7109</v>
      </c>
      <c r="AE4" s="15" t="n">
        <v>10575318.5615</v>
      </c>
      <c r="AF4" s="15" t="n">
        <v>1099706.7169</v>
      </c>
      <c r="AG4" s="15" t="n">
        <v>541187.5525</v>
      </c>
      <c r="AH4" s="15" t="n">
        <v>6280719.4942</v>
      </c>
      <c r="AI4" s="15" t="n">
        <v>6269185.6056</v>
      </c>
      <c r="AJ4" s="15" t="n">
        <v>2347206.5553</v>
      </c>
      <c r="AK4" s="15" t="n">
        <v>60229135.2294</v>
      </c>
      <c r="AL4" s="15" t="n">
        <v>73219610.1</v>
      </c>
      <c r="AM4" s="15"/>
      <c r="AN4" s="15"/>
    </row>
    <row r="5">
      <c r="A5" t="str">
        <f>L5</f>
      </c>
      <c r="L5" t="s">
        <v>102</v>
      </c>
      <c r="M5" s="15"/>
      <c r="N5" s="15"/>
      <c r="O5" s="15"/>
      <c r="P5" s="15"/>
      <c r="Q5" s="15"/>
      <c r="R5" s="15"/>
      <c r="S5" s="15"/>
      <c r="T5" s="15" t="n">
        <v>15876584</v>
      </c>
      <c r="U5" s="15" t="n">
        <v>19890712</v>
      </c>
      <c r="V5" s="15" t="n">
        <v>76550988</v>
      </c>
      <c r="W5" s="15" t="n">
        <v>75862983</v>
      </c>
      <c r="X5" s="15" t="n">
        <v>165775869.8714</v>
      </c>
      <c r="Y5" s="15" t="n">
        <v>47949995.4044</v>
      </c>
      <c r="Z5" s="15" t="n">
        <v>72464569.5</v>
      </c>
      <c r="AA5" s="15" t="n">
        <v>71903616.67</v>
      </c>
      <c r="AB5" s="15" t="n">
        <v>112924119.4572</v>
      </c>
      <c r="AC5" s="15" t="n">
        <v>243238894.0252</v>
      </c>
      <c r="AD5" s="15" t="n">
        <v>143110058.2249</v>
      </c>
      <c r="AE5" s="15" t="n">
        <v>55793522.0738</v>
      </c>
      <c r="AF5" s="15" t="n">
        <v>57860445.0318</v>
      </c>
      <c r="AG5" s="15" t="n">
        <v>54074014.6447</v>
      </c>
      <c r="AH5" s="15" t="n">
        <v>291105236.2057</v>
      </c>
      <c r="AI5" s="15" t="n">
        <v>332847504.7032</v>
      </c>
      <c r="AJ5" s="15" t="n">
        <v>351037157.6526</v>
      </c>
      <c r="AK5" s="15" t="n">
        <v>238631324.9683</v>
      </c>
      <c r="AL5" s="15" t="n">
        <v>-9235109.26</v>
      </c>
      <c r="AM5" s="15"/>
      <c r="AN5" s="15"/>
    </row>
    <row r="6">
      <c r="A6" t="str">
        <f>L6</f>
      </c>
      <c r="L6" t="s">
        <v>103</v>
      </c>
      <c r="M6" s="15"/>
      <c r="N6" s="15"/>
      <c r="O6" s="15"/>
      <c r="P6" s="15"/>
      <c r="Q6" s="15"/>
      <c r="R6" s="15"/>
      <c r="S6" s="15" t="n">
        <v>25389496</v>
      </c>
      <c r="T6" s="15" t="n">
        <v>36717076</v>
      </c>
      <c r="U6" s="15" t="n">
        <v>51426846.84</v>
      </c>
      <c r="V6" s="15" t="n">
        <v>90419876.55</v>
      </c>
      <c r="W6" s="15" t="n">
        <v>108760501.19</v>
      </c>
      <c r="X6" s="15" t="n">
        <v>93182512.0828</v>
      </c>
      <c r="Y6" s="15" t="n">
        <v>56736418.8775</v>
      </c>
      <c r="Z6" s="15" t="n">
        <v>333357021.3401</v>
      </c>
      <c r="AA6" s="15" t="n">
        <v>57959440.51</v>
      </c>
      <c r="AB6" s="15" t="n">
        <v>50847644.86</v>
      </c>
      <c r="AC6" s="15" t="n">
        <v>38936002.6618</v>
      </c>
      <c r="AD6" s="15" t="n">
        <v>50701248.6411</v>
      </c>
      <c r="AE6" s="15" t="n">
        <v>59201684.9749</v>
      </c>
      <c r="AF6" s="15" t="n">
        <v>52509312.14</v>
      </c>
      <c r="AG6" s="15" t="n">
        <v>11785719.9349</v>
      </c>
      <c r="AH6" s="15" t="n">
        <v>10820761.5</v>
      </c>
      <c r="AI6" s="15" t="n">
        <v>8511094.67</v>
      </c>
      <c r="AJ6" s="15" t="n">
        <v>13274217.3</v>
      </c>
      <c r="AK6" s="15" t="n">
        <v>13058420.0975</v>
      </c>
      <c r="AL6" s="15" t="n">
        <v>-1570057.69</v>
      </c>
      <c r="AM6" s="15"/>
      <c r="AN6" s="15"/>
    </row>
    <row r="7">
      <c r="A7" t="str">
        <f>L7</f>
      </c>
      <c r="L7" t="s">
        <v>104</v>
      </c>
      <c r="M7" s="15"/>
      <c r="N7" s="15"/>
      <c r="O7" s="15" t="n">
        <v>5292234</v>
      </c>
      <c r="P7" s="15" t="n">
        <v>6687010</v>
      </c>
      <c r="Q7" s="15" t="n">
        <v>3275466</v>
      </c>
      <c r="R7" s="15" t="n">
        <v>25672</v>
      </c>
      <c r="S7" s="15"/>
      <c r="T7" s="15"/>
      <c r="U7" s="15" t="n">
        <v>34009718.5327</v>
      </c>
      <c r="V7" s="15" t="n">
        <v>85218804.6113</v>
      </c>
      <c r="W7" s="15" t="n">
        <v>94613586.697</v>
      </c>
      <c r="X7" s="15" t="n">
        <v>86091748.1723</v>
      </c>
      <c r="Y7" s="15" t="n">
        <v>80773189.3228</v>
      </c>
      <c r="Z7" s="15" t="n">
        <v>71708671.3535</v>
      </c>
      <c r="AA7" s="15" t="n">
        <v>78763968.19</v>
      </c>
      <c r="AB7" s="15" t="n">
        <v>108214566.32</v>
      </c>
      <c r="AC7" s="15" t="n">
        <v>80344506.2102</v>
      </c>
      <c r="AD7" s="15" t="n">
        <v>53280447.3558</v>
      </c>
      <c r="AE7" s="15" t="n">
        <v>61765146.2091</v>
      </c>
      <c r="AF7" s="15" t="n">
        <v>60353829.5908</v>
      </c>
      <c r="AG7" s="15" t="n">
        <v>109034051.6984</v>
      </c>
      <c r="AH7" s="15" t="n">
        <v>110104572.7997</v>
      </c>
      <c r="AI7" s="15" t="n">
        <v>106620607.2023</v>
      </c>
      <c r="AJ7" s="15" t="n">
        <v>179101180.2335</v>
      </c>
      <c r="AK7" s="15" t="n">
        <v>111192609.9868</v>
      </c>
      <c r="AL7" s="15" t="n">
        <v>83990986.62</v>
      </c>
      <c r="AM7" s="15"/>
      <c r="AN7" s="15"/>
    </row>
    <row r="8">
      <c r="A8" t="str">
        <f>L8</f>
      </c>
      <c r="L8" t="s">
        <v>105</v>
      </c>
      <c r="M8" s="15"/>
      <c r="N8" s="15"/>
      <c r="O8" s="15"/>
      <c r="P8" s="15"/>
      <c r="Q8" s="15"/>
      <c r="R8" s="15"/>
      <c r="S8" s="15"/>
      <c r="T8" s="15"/>
      <c r="U8" s="15" t="n">
        <v>15200</v>
      </c>
      <c r="V8" s="15" t="n">
        <v>483844.7852</v>
      </c>
      <c r="W8" s="15" t="n">
        <v>476477.3887</v>
      </c>
      <c r="X8" s="15" t="n">
        <v>7881.6602</v>
      </c>
      <c r="Y8" s="15" t="n">
        <v>4182368.7109</v>
      </c>
      <c r="Z8" s="15" t="n">
        <v>7535814.1303</v>
      </c>
      <c r="AA8" s="15" t="n">
        <v>8261231.8339</v>
      </c>
      <c r="AB8" s="15" t="n">
        <v>8629917.0256</v>
      </c>
      <c r="AC8" s="15" t="n">
        <v>3543358.4001</v>
      </c>
      <c r="AD8" s="15" t="n">
        <v>576332.88</v>
      </c>
      <c r="AE8" s="15" t="n">
        <v>45866.5117</v>
      </c>
      <c r="AF8" s="15" t="n">
        <v>84461</v>
      </c>
      <c r="AG8" s="15"/>
      <c r="AH8" s="15"/>
      <c r="AI8" s="15"/>
      <c r="AJ8" s="15" t="n">
        <v>704.34</v>
      </c>
      <c r="AK8" s="15" t="n">
        <v>6755.36</v>
      </c>
      <c r="AL8" s="15" t="n">
        <v>-500.22</v>
      </c>
      <c r="AM8" s="15"/>
      <c r="AN8" s="15"/>
    </row>
    <row r="9">
      <c r="A9" t="str">
        <f>L9</f>
      </c>
      <c r="L9" t="s">
        <v>106</v>
      </c>
      <c r="M9" s="15"/>
      <c r="N9" s="15"/>
      <c r="O9" s="15" t="n">
        <v>7542155</v>
      </c>
      <c r="P9" s="15"/>
      <c r="Q9" s="15" t="n">
        <v>28334825</v>
      </c>
      <c r="R9" s="15" t="n">
        <v>558742</v>
      </c>
      <c r="S9" s="15" t="n">
        <v>23610833</v>
      </c>
      <c r="T9" s="15" t="n">
        <v>54034026</v>
      </c>
      <c r="U9" s="15" t="n">
        <v>27729761.8995</v>
      </c>
      <c r="V9" s="15" t="n">
        <v>36783772.5176</v>
      </c>
      <c r="W9" s="15" t="n">
        <v>39527634.6827</v>
      </c>
      <c r="X9" s="15" t="n">
        <v>47562673.5284</v>
      </c>
      <c r="Y9" s="15" t="n">
        <v>66474054.5302</v>
      </c>
      <c r="Z9" s="15" t="n">
        <v>125200628.7271</v>
      </c>
      <c r="AA9" s="15" t="n">
        <v>135228720.833</v>
      </c>
      <c r="AB9" s="15" t="n">
        <v>97671689.3419</v>
      </c>
      <c r="AC9" s="15" t="n">
        <v>143102401.3044</v>
      </c>
      <c r="AD9" s="15" t="n">
        <v>334136798.7953</v>
      </c>
      <c r="AE9" s="15" t="n">
        <v>34642584.03</v>
      </c>
      <c r="AF9" s="15" t="n">
        <v>9518039.1719</v>
      </c>
      <c r="AG9" s="15" t="n">
        <v>289931555.8568</v>
      </c>
      <c r="AH9" s="15" t="n">
        <v>50451282.5002</v>
      </c>
      <c r="AI9" s="15" t="n">
        <v>17957983.1859</v>
      </c>
      <c r="AJ9" s="15" t="n">
        <v>15822154.0161</v>
      </c>
      <c r="AK9" s="15" t="n">
        <v>35348990.7436</v>
      </c>
      <c r="AL9" s="15" t="n">
        <v>68469724.42</v>
      </c>
      <c r="AM9" s="15"/>
      <c r="AN9" s="15"/>
    </row>
    <row r="10">
      <c r="A10" t="str">
        <f>L10</f>
      </c>
      <c r="L10" t="s">
        <v>107</v>
      </c>
      <c r="M10" s="15"/>
      <c r="N10" s="15"/>
      <c r="O10" s="15"/>
      <c r="P10" s="15"/>
      <c r="Q10" s="15"/>
      <c r="R10" s="15" t="n">
        <v>0</v>
      </c>
      <c r="S10" s="15"/>
      <c r="T10" s="15"/>
      <c r="U10" s="15" t="n">
        <v>5737</v>
      </c>
      <c r="V10" s="15" t="n">
        <v>72189774</v>
      </c>
      <c r="W10" s="15" t="n">
        <v>108157463.82</v>
      </c>
      <c r="X10" s="15" t="n">
        <v>265539501.5196</v>
      </c>
      <c r="Y10" s="15" t="n">
        <v>170074743.2442</v>
      </c>
      <c r="Z10" s="15" t="n">
        <v>128422628.75</v>
      </c>
      <c r="AA10" s="15" t="n">
        <v>309571577.5</v>
      </c>
      <c r="AB10" s="15" t="n">
        <v>212896456.86</v>
      </c>
      <c r="AC10" s="15" t="n">
        <v>101273628.1</v>
      </c>
      <c r="AD10" s="15" t="n">
        <v>305110025.454</v>
      </c>
      <c r="AE10" s="15" t="n">
        <v>84820075.0156</v>
      </c>
      <c r="AF10" s="15" t="n">
        <v>97408459.9369</v>
      </c>
      <c r="AG10" s="15" t="n">
        <v>-284267.6726</v>
      </c>
      <c r="AH10" s="15" t="n">
        <v>-5376173.781</v>
      </c>
      <c r="AI10" s="15" t="n">
        <v>2148553.7521</v>
      </c>
      <c r="AJ10" s="15" t="n">
        <v>-4344765.9707</v>
      </c>
      <c r="AK10" s="15" t="n">
        <v>-1128901.8594</v>
      </c>
      <c r="AL10" s="15" t="n">
        <v>0</v>
      </c>
      <c r="AM10" s="15"/>
      <c r="AN10" s="15"/>
    </row>
    <row r="11">
      <c r="A11" t="str">
        <f>L11</f>
      </c>
      <c r="L11" t="s">
        <v>108</v>
      </c>
      <c r="M11" s="15"/>
      <c r="N11" s="15"/>
      <c r="O11" s="15" t="n">
        <v>0</v>
      </c>
      <c r="P11" s="15"/>
      <c r="Q11" s="15"/>
      <c r="R11" s="15" t="n">
        <v>7617500</v>
      </c>
      <c r="S11" s="15" t="n">
        <v>36085703</v>
      </c>
      <c r="T11" s="15" t="n">
        <v>63525122.2466</v>
      </c>
      <c r="U11" s="15" t="n">
        <v>45129513.7277</v>
      </c>
      <c r="V11" s="15" t="n">
        <v>41657426.0282</v>
      </c>
      <c r="W11" s="15" t="n">
        <v>19637190.6967</v>
      </c>
      <c r="X11" s="15" t="n">
        <v>53676820.2533</v>
      </c>
      <c r="Y11" s="15" t="n">
        <v>62820418.7573</v>
      </c>
      <c r="Z11" s="15" t="n">
        <v>59629598.549</v>
      </c>
      <c r="AA11" s="15" t="n">
        <v>61207186.98</v>
      </c>
      <c r="AB11" s="15" t="n">
        <v>28928278.09</v>
      </c>
      <c r="AC11" s="15" t="n">
        <v>42617123.39</v>
      </c>
      <c r="AD11" s="15" t="n">
        <v>46249411.0302</v>
      </c>
      <c r="AE11" s="15" t="n">
        <v>27518869.6183</v>
      </c>
      <c r="AF11" s="15" t="n">
        <v>48848634.0785</v>
      </c>
      <c r="AG11" s="15" t="n">
        <v>32964349.0859</v>
      </c>
      <c r="AH11" s="15" t="n">
        <v>111048838.1603</v>
      </c>
      <c r="AI11" s="15" t="n">
        <v>89053849.1274</v>
      </c>
      <c r="AJ11" s="15" t="n">
        <v>100771752.6846</v>
      </c>
      <c r="AK11" s="15" t="n">
        <v>-39867731.2501</v>
      </c>
      <c r="AL11" s="15" t="n">
        <v>1902489.33</v>
      </c>
      <c r="AM11" s="15"/>
      <c r="AN11" s="15"/>
    </row>
    <row r="12">
      <c r="A12" t="str">
        <f>L12</f>
      </c>
      <c r="L12" t="s">
        <v>109</v>
      </c>
      <c r="M12" s="15"/>
      <c r="N12" s="15"/>
      <c r="O12" s="15"/>
      <c r="P12" s="15"/>
      <c r="Q12" s="15"/>
      <c r="R12" s="15" t="n">
        <v>17978756</v>
      </c>
      <c r="S12" s="15" t="n">
        <v>1435601</v>
      </c>
      <c r="T12" s="15" t="n">
        <v>2952224</v>
      </c>
      <c r="U12" s="15" t="n">
        <v>33318258.8805</v>
      </c>
      <c r="V12" s="15" t="n">
        <v>27007361.29</v>
      </c>
      <c r="W12" s="15" t="n">
        <v>38895674.59</v>
      </c>
      <c r="X12" s="15" t="n">
        <v>157243955.9365</v>
      </c>
      <c r="Y12" s="15" t="n">
        <v>143354713.3998</v>
      </c>
      <c r="Z12" s="15" t="n">
        <v>194327687.4473</v>
      </c>
      <c r="AA12" s="15" t="n">
        <v>313363479.4101</v>
      </c>
      <c r="AB12" s="15" t="n">
        <v>298113830.01</v>
      </c>
      <c r="AC12" s="15" t="n">
        <v>318535011.38</v>
      </c>
      <c r="AD12" s="15" t="n">
        <v>304843638.6239</v>
      </c>
      <c r="AE12" s="15" t="n">
        <v>188089958.3489</v>
      </c>
      <c r="AF12" s="15" t="n">
        <v>268142136.3195</v>
      </c>
      <c r="AG12" s="15" t="n">
        <v>337345578.16</v>
      </c>
      <c r="AH12" s="15" t="n">
        <v>365045684.76</v>
      </c>
      <c r="AI12" s="15" t="n">
        <v>197368697.37</v>
      </c>
      <c r="AJ12" s="15" t="n">
        <v>72161567.94</v>
      </c>
      <c r="AK12" s="15" t="n">
        <v>96091929.07</v>
      </c>
      <c r="AL12" s="15" t="n">
        <v>29331200.39</v>
      </c>
      <c r="AM12" s="15"/>
      <c r="AN12" s="15"/>
    </row>
    <row r="13">
      <c r="A13" t="str">
        <f>L13</f>
      </c>
      <c r="L13" t="s">
        <v>32</v>
      </c>
      <c r="M13" s="15" t="str">
        <f>Sum(M2:M12)</f>
      </c>
      <c r="N13" s="15" t="str">
        <f>Sum(N2:N12)</f>
      </c>
      <c r="O13" s="15" t="str">
        <f>Sum(O2:O12)</f>
      </c>
      <c r="P13" s="15" t="str">
        <f>Sum(P2:P12)</f>
      </c>
      <c r="Q13" s="15" t="str">
        <f>Sum(Q2:Q12)</f>
      </c>
      <c r="R13" s="15" t="str">
        <f>Sum(R2:R12)</f>
      </c>
      <c r="S13" s="15" t="str">
        <f>Sum(S2:S12)</f>
      </c>
      <c r="T13" s="15" t="str">
        <f>Sum(T2:T12)</f>
      </c>
      <c r="U13" s="15" t="str">
        <f>Sum(U2:U12)</f>
      </c>
      <c r="V13" s="15" t="str">
        <f>Sum(V2:V12)</f>
      </c>
      <c r="W13" s="15" t="str">
        <f>Sum(W2:W12)</f>
      </c>
      <c r="X13" s="15" t="str">
        <f>Sum(X2:X12)</f>
      </c>
      <c r="Y13" s="15" t="str">
        <f>Sum(Y2:Y12)</f>
      </c>
      <c r="Z13" s="15" t="str">
        <f>Sum(Z2:Z12)</f>
      </c>
      <c r="AA13" s="15" t="str">
        <f>Sum(AA2:AA12)</f>
      </c>
      <c r="AB13" s="15" t="str">
        <f>Sum(AB2:AB12)</f>
      </c>
      <c r="AC13" s="15" t="str">
        <f>Sum(AC2:AC12)</f>
      </c>
      <c r="AD13" s="15" t="str">
        <f>Sum(AD2:AD12)</f>
      </c>
      <c r="AE13" s="15" t="str">
        <f>Sum(AE2:AE12)</f>
      </c>
      <c r="AF13" s="15" t="str">
        <f>Sum(AF2:AF12)</f>
      </c>
      <c r="AG13" s="15" t="str">
        <f>Sum(AG2:AG12)</f>
      </c>
      <c r="AH13" s="15" t="str">
        <f>Sum(AH2:AH12)</f>
      </c>
      <c r="AI13" s="15" t="str">
        <f>Sum(AI2:AI12)</f>
      </c>
      <c r="AJ13" s="15" t="str">
        <f>Sum(AJ2:AJ12)</f>
      </c>
      <c r="AK13" s="15" t="str">
        <f>Sum(AK2:AK12)</f>
      </c>
      <c r="AL13" s="15" t="str">
        <f>Sum(AL2:AL12)</f>
      </c>
      <c r="AM13" s="15" t="str">
        <f>Sum(AM2:AM12)</f>
      </c>
      <c r="AN13" s="15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117</v>
      </c>
      <c r="N1" t="s">
        <v>34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67</v>
      </c>
      <c r="N2" t="s">
        <v>39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 t="n">
        <v>354104</v>
      </c>
      <c r="AB2" s="16" t="n">
        <v>20483817.0605</v>
      </c>
      <c r="AC2" s="16" t="n">
        <v>49080122.34</v>
      </c>
      <c r="AD2" s="16" t="n">
        <v>1186153.3775</v>
      </c>
      <c r="AE2" s="16" t="n">
        <v>478675.9399</v>
      </c>
      <c r="AF2" s="16" t="n">
        <v>630800</v>
      </c>
      <c r="AG2" s="16" t="n">
        <v>11836</v>
      </c>
      <c r="AH2" s="16" t="n">
        <v>29446</v>
      </c>
      <c r="AI2" s="16" t="n">
        <v>-728863.5625</v>
      </c>
      <c r="AJ2" s="16"/>
      <c r="AK2" s="16"/>
      <c r="AL2" s="16"/>
      <c r="AM2" s="16"/>
      <c r="AN2" s="16"/>
      <c r="AO2" s="16"/>
    </row>
    <row r="3">
      <c r="A3" t="str">
        <f>M3</f>
      </c>
      <c r="B3" t="str">
        <f>N3</f>
      </c>
      <c r="M3" t="s">
        <v>67</v>
      </c>
      <c r="N3" t="s">
        <v>40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 t="n">
        <v>3545.14</v>
      </c>
      <c r="AF3" s="16"/>
      <c r="AG3" s="16"/>
      <c r="AH3" s="16"/>
      <c r="AI3" s="16"/>
      <c r="AJ3" s="16"/>
      <c r="AK3" s="16"/>
      <c r="AL3" s="16" t="n">
        <v>4786.2899</v>
      </c>
      <c r="AM3" s="16" t="n">
        <v>25276.1298</v>
      </c>
      <c r="AN3" s="16"/>
      <c r="AO3" s="16"/>
    </row>
    <row r="4">
      <c r="A4" t="str">
        <f>M4</f>
      </c>
      <c r="B4" t="str">
        <f>N4</f>
      </c>
      <c r="M4" t="s">
        <v>67</v>
      </c>
      <c r="N4" t="s">
        <v>41</v>
      </c>
      <c r="O4" s="16"/>
      <c r="P4" s="16"/>
      <c r="Q4" s="16"/>
      <c r="R4" s="16"/>
      <c r="S4" s="16"/>
      <c r="T4" s="16"/>
      <c r="U4" s="16" t="n">
        <v>4044703</v>
      </c>
      <c r="V4" s="16" t="n">
        <v>6624882</v>
      </c>
      <c r="W4" s="16" t="n">
        <v>16665293.4586</v>
      </c>
      <c r="X4" s="16" t="n">
        <v>54515307.4939</v>
      </c>
      <c r="Y4" s="16" t="n">
        <v>44500472.3299</v>
      </c>
      <c r="Z4" s="16" t="n">
        <v>39630495.8018</v>
      </c>
      <c r="AA4" s="16" t="n">
        <v>42574324.1595</v>
      </c>
      <c r="AB4" s="16" t="n">
        <v>40002911.5644</v>
      </c>
      <c r="AC4" s="16" t="n">
        <v>13464923.46</v>
      </c>
      <c r="AD4" s="16" t="n">
        <v>38524.1</v>
      </c>
      <c r="AE4" s="16"/>
      <c r="AF4" s="16" t="n">
        <v>0</v>
      </c>
      <c r="AG4" s="16"/>
      <c r="AH4" s="16"/>
      <c r="AI4" s="16"/>
      <c r="AJ4" s="16"/>
      <c r="AK4" s="16"/>
      <c r="AL4" s="16"/>
      <c r="AM4" s="16"/>
      <c r="AN4" s="16"/>
      <c r="AO4" s="16"/>
    </row>
    <row r="5">
      <c r="A5" t="str">
        <f>M5</f>
      </c>
      <c r="B5" t="str">
        <f>N5</f>
      </c>
      <c r="M5" t="s">
        <v>67</v>
      </c>
      <c r="N5" t="s">
        <v>37</v>
      </c>
      <c r="O5" s="16"/>
      <c r="P5" s="16"/>
      <c r="Q5" s="16"/>
      <c r="R5" s="16"/>
      <c r="S5" s="16"/>
      <c r="T5" s="16"/>
      <c r="U5" s="16"/>
      <c r="V5" s="16" t="n">
        <v>36809</v>
      </c>
      <c r="W5" s="16" t="n">
        <v>5737</v>
      </c>
      <c r="X5" s="16" t="n">
        <v>47640</v>
      </c>
      <c r="Y5" s="16" t="n">
        <v>27663.54</v>
      </c>
      <c r="Z5" s="16" t="n">
        <v>6781.2598</v>
      </c>
      <c r="AA5" s="16" t="n">
        <v>2500</v>
      </c>
      <c r="AB5" s="16"/>
      <c r="AC5" s="16"/>
      <c r="AD5" s="16"/>
      <c r="AE5" s="16" t="n">
        <v>0</v>
      </c>
      <c r="AF5" s="16" t="n">
        <v>71309</v>
      </c>
      <c r="AG5" s="16" t="n">
        <v>101257.3515</v>
      </c>
      <c r="AH5" s="16" t="n">
        <v>84461</v>
      </c>
      <c r="AI5" s="16" t="n">
        <v>230398.95</v>
      </c>
      <c r="AJ5" s="16" t="n">
        <v>70814.75</v>
      </c>
      <c r="AK5" s="16" t="n">
        <v>15332</v>
      </c>
      <c r="AL5" s="16"/>
      <c r="AM5" s="16"/>
      <c r="AN5" s="16"/>
      <c r="AO5" s="16"/>
    </row>
    <row r="6">
      <c r="A6" t="str">
        <f>M6</f>
      </c>
      <c r="B6" t="str">
        <f>N6</f>
      </c>
      <c r="M6" t="s">
        <v>67</v>
      </c>
      <c r="N6" t="s">
        <v>42</v>
      </c>
      <c r="O6" s="16"/>
      <c r="P6" s="16" t="n">
        <v>7137500</v>
      </c>
      <c r="Q6" s="16" t="n">
        <v>3159094</v>
      </c>
      <c r="R6" s="16" t="n">
        <v>1863626</v>
      </c>
      <c r="S6" s="16" t="n">
        <v>1006545</v>
      </c>
      <c r="T6" s="16" t="n">
        <v>38985042</v>
      </c>
      <c r="U6" s="16" t="n">
        <v>46709965</v>
      </c>
      <c r="V6" s="16" t="n">
        <v>30289351.7366</v>
      </c>
      <c r="W6" s="16" t="n">
        <v>59569328.4903</v>
      </c>
      <c r="X6" s="16" t="n">
        <v>263347474.4927</v>
      </c>
      <c r="Y6" s="16" t="n">
        <v>180750591.8484</v>
      </c>
      <c r="Z6" s="16" t="n">
        <v>212949803.6132</v>
      </c>
      <c r="AA6" s="16" t="n">
        <v>126806301.1658</v>
      </c>
      <c r="AB6" s="16" t="n">
        <v>10980653.0217</v>
      </c>
      <c r="AC6" s="16" t="n">
        <v>224221575.79</v>
      </c>
      <c r="AD6" s="16" t="n">
        <v>152510793.66</v>
      </c>
      <c r="AE6" s="16" t="n">
        <v>306788692.2553</v>
      </c>
      <c r="AF6" s="16" t="n">
        <v>110300980.945</v>
      </c>
      <c r="AG6" s="16" t="n">
        <v>77256643.1499</v>
      </c>
      <c r="AH6" s="16" t="n">
        <v>91173849.587</v>
      </c>
      <c r="AI6" s="16" t="n">
        <v>-211119.7812</v>
      </c>
      <c r="AJ6" s="16" t="n">
        <v>152865413.3775</v>
      </c>
      <c r="AK6" s="16" t="n">
        <v>83003116.2695</v>
      </c>
      <c r="AL6" s="16" t="n">
        <v>210657601.2627</v>
      </c>
      <c r="AM6" s="16" t="n">
        <v>68512686.9492</v>
      </c>
      <c r="AN6" s="16" t="n">
        <v>-1949182</v>
      </c>
      <c r="AO6" s="16"/>
    </row>
    <row r="7">
      <c r="A7" t="str">
        <f>M7</f>
      </c>
      <c r="B7" t="str">
        <f>N7</f>
      </c>
      <c r="M7" t="s">
        <v>68</v>
      </c>
      <c r="N7" t="s">
        <v>39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 t="n">
        <v>4936103</v>
      </c>
      <c r="AA7" s="16" t="n">
        <v>39408469</v>
      </c>
      <c r="AB7" s="16" t="n">
        <v>512243226</v>
      </c>
      <c r="AC7" s="16" t="n">
        <v>428199875.2025</v>
      </c>
      <c r="AD7" s="16" t="n">
        <v>667025980.6263</v>
      </c>
      <c r="AE7" s="16" t="n">
        <v>562796675.0932</v>
      </c>
      <c r="AF7" s="16" t="n">
        <v>673263215.2486</v>
      </c>
      <c r="AG7" s="16" t="n">
        <v>-10312185.6688</v>
      </c>
      <c r="AH7" s="16" t="n">
        <v>-27684169.3185</v>
      </c>
      <c r="AI7" s="16" t="n">
        <v>-100465.9293</v>
      </c>
      <c r="AJ7" s="16" t="n">
        <v>-18154635.5773</v>
      </c>
      <c r="AK7" s="16" t="n">
        <v>-4789718.7697</v>
      </c>
      <c r="AL7" s="16" t="n">
        <v>-344535.1707</v>
      </c>
      <c r="AM7" s="16" t="n">
        <v>-2055.29</v>
      </c>
      <c r="AN7" s="16"/>
      <c r="AO7" s="16"/>
    </row>
    <row r="8">
      <c r="A8" t="str">
        <f>M8</f>
      </c>
      <c r="B8" t="str">
        <f>N8</f>
      </c>
      <c r="M8" t="s">
        <v>68</v>
      </c>
      <c r="N8" t="s">
        <v>36</v>
      </c>
      <c r="O8" s="16"/>
      <c r="P8" s="16"/>
      <c r="Q8" s="16"/>
      <c r="R8" s="16"/>
      <c r="S8" s="16" t="n">
        <v>18268250</v>
      </c>
      <c r="T8" s="16" t="n">
        <v>82759924</v>
      </c>
      <c r="U8" s="16" t="n">
        <v>52906130</v>
      </c>
      <c r="V8" s="16" t="n">
        <v>167103929</v>
      </c>
      <c r="W8" s="16" t="n">
        <v>193662806.84</v>
      </c>
      <c r="X8" s="16" t="n">
        <v>172944560.58</v>
      </c>
      <c r="Y8" s="16" t="n">
        <v>69817672.72</v>
      </c>
      <c r="Z8" s="16" t="n">
        <v>240647538.2109</v>
      </c>
      <c r="AA8" s="16" t="n">
        <v>320006432.9375</v>
      </c>
      <c r="AB8" s="16" t="n">
        <v>88110699.7032</v>
      </c>
      <c r="AC8" s="16" t="n">
        <v>343874055.98</v>
      </c>
      <c r="AD8" s="16" t="n">
        <v>39775274.7</v>
      </c>
      <c r="AE8" s="16" t="n">
        <v>12789069.81</v>
      </c>
      <c r="AF8" s="16" t="n">
        <v>87532133.58</v>
      </c>
      <c r="AG8" s="16" t="n">
        <v>110505117.4137</v>
      </c>
      <c r="AH8" s="16" t="n">
        <v>365413615.48</v>
      </c>
      <c r="AI8" s="16" t="n">
        <v>176338379.98</v>
      </c>
      <c r="AJ8" s="16" t="n">
        <v>112288142.4</v>
      </c>
      <c r="AK8" s="16" t="n">
        <v>0</v>
      </c>
      <c r="AL8" s="16"/>
      <c r="AM8" s="16"/>
      <c r="AN8" s="16"/>
      <c r="AO8" s="16"/>
    </row>
    <row r="9">
      <c r="A9" t="str">
        <f>M9</f>
      </c>
      <c r="B9" t="str">
        <f>N9</f>
      </c>
      <c r="M9" t="s">
        <v>68</v>
      </c>
      <c r="N9" t="s">
        <v>40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 t="n">
        <v>99950</v>
      </c>
      <c r="Z9" s="16" t="n">
        <v>0</v>
      </c>
      <c r="AA9" s="16" t="n">
        <v>191542.5937</v>
      </c>
      <c r="AB9" s="16"/>
      <c r="AC9" s="16"/>
      <c r="AD9" s="16"/>
      <c r="AE9" s="16"/>
      <c r="AF9" s="16"/>
      <c r="AG9" s="16" t="n">
        <v>101551.1875</v>
      </c>
      <c r="AH9" s="16"/>
      <c r="AI9" s="16"/>
      <c r="AJ9" s="16"/>
      <c r="AK9" s="16"/>
      <c r="AL9" s="16"/>
      <c r="AM9" s="16"/>
      <c r="AN9" s="16"/>
      <c r="AO9" s="16"/>
    </row>
    <row r="10">
      <c r="A10" t="str">
        <f>M10</f>
      </c>
      <c r="B10" t="str">
        <f>N10</f>
      </c>
      <c r="M10" t="s">
        <v>68</v>
      </c>
      <c r="N10" t="s">
        <v>41</v>
      </c>
      <c r="O10" s="16"/>
      <c r="P10" s="16"/>
      <c r="Q10" s="16"/>
      <c r="R10" s="16"/>
      <c r="S10" s="16"/>
      <c r="T10" s="16"/>
      <c r="U10" s="16" t="n">
        <v>2329333</v>
      </c>
      <c r="V10" s="16" t="n">
        <v>15482718.9063</v>
      </c>
      <c r="W10" s="16" t="n">
        <v>112914397.0687</v>
      </c>
      <c r="X10" s="16" t="n">
        <v>162611458.5123</v>
      </c>
      <c r="Y10" s="16" t="n">
        <v>120683864.1356</v>
      </c>
      <c r="Z10" s="16" t="n">
        <v>203377288.9803</v>
      </c>
      <c r="AA10" s="16" t="n">
        <v>131875070.6766</v>
      </c>
      <c r="AB10" s="16" t="n">
        <v>68039833.2699</v>
      </c>
      <c r="AC10" s="16" t="n">
        <v>118749665.2609</v>
      </c>
      <c r="AD10" s="16" t="n">
        <v>65706291.7821</v>
      </c>
      <c r="AE10" s="16" t="n">
        <v>18127894.82</v>
      </c>
      <c r="AF10" s="16" t="n">
        <v>78111775.5935</v>
      </c>
      <c r="AG10" s="16" t="n">
        <v>28924127.1082</v>
      </c>
      <c r="AH10" s="16" t="n">
        <v>21443918.4317</v>
      </c>
      <c r="AI10" s="16" t="n">
        <v>-1696882.5816</v>
      </c>
      <c r="AJ10" s="16" t="n">
        <v>446121.9551</v>
      </c>
      <c r="AK10" s="16"/>
      <c r="AL10" s="16" t="n">
        <v>-38490.5586</v>
      </c>
      <c r="AM10" s="16"/>
      <c r="AN10" s="16" t="n">
        <v>7667675.92</v>
      </c>
      <c r="AO10" s="16"/>
    </row>
    <row r="11">
      <c r="A11" t="str">
        <f>M11</f>
      </c>
      <c r="B11" t="str">
        <f>N11</f>
      </c>
      <c r="M11" t="s">
        <v>68</v>
      </c>
      <c r="N11" t="s">
        <v>37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n">
        <v>-4500</v>
      </c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>
      <c r="A12" t="str">
        <f>M12</f>
      </c>
      <c r="B12" t="str">
        <f>N12</f>
      </c>
      <c r="M12" t="s">
        <v>68</v>
      </c>
      <c r="N12" t="s">
        <v>42</v>
      </c>
      <c r="O12" s="16"/>
      <c r="P12" s="16" t="n">
        <v>4102368</v>
      </c>
      <c r="Q12" s="16" t="n">
        <v>171182604</v>
      </c>
      <c r="R12" s="16" t="n">
        <v>243977891</v>
      </c>
      <c r="S12" s="16" t="n">
        <v>360498256</v>
      </c>
      <c r="T12" s="16" t="n">
        <v>218587639</v>
      </c>
      <c r="U12" s="16" t="n">
        <v>209055098</v>
      </c>
      <c r="V12" s="16" t="n">
        <v>609576098.4475</v>
      </c>
      <c r="W12" s="16" t="n">
        <v>261425790.2041</v>
      </c>
      <c r="X12" s="16" t="n">
        <v>549135896.8067</v>
      </c>
      <c r="Y12" s="16" t="n">
        <v>394998508.8325</v>
      </c>
      <c r="Z12" s="16" t="n">
        <v>898767927.6866</v>
      </c>
      <c r="AA12" s="16" t="n">
        <v>377761470.5356</v>
      </c>
      <c r="AB12" s="16" t="n">
        <v>755197994.1219</v>
      </c>
      <c r="AC12" s="16" t="n">
        <v>1934594446.9801</v>
      </c>
      <c r="AD12" s="16" t="n">
        <v>1029089291.4194</v>
      </c>
      <c r="AE12" s="16" t="n">
        <v>676859338.2303</v>
      </c>
      <c r="AF12" s="16" t="n">
        <v>475201908.2797</v>
      </c>
      <c r="AG12" s="16" t="n">
        <v>1186564148.6931</v>
      </c>
      <c r="AH12" s="16" t="n">
        <v>806733939.4722</v>
      </c>
      <c r="AI12" s="16" t="n">
        <v>580418690.9202</v>
      </c>
      <c r="AJ12" s="16" t="n">
        <v>697140709.0478</v>
      </c>
      <c r="AK12" s="16" t="n">
        <v>495148542.0777</v>
      </c>
      <c r="AL12" s="16" t="n">
        <v>402841204.7795</v>
      </c>
      <c r="AM12" s="16" t="n">
        <v>495092824.8025</v>
      </c>
      <c r="AN12" s="16" t="n">
        <v>358896341.5</v>
      </c>
      <c r="AO12" s="16"/>
    </row>
    <row r="13">
      <c r="A13" t="str">
        <f>M13</f>
      </c>
      <c r="B13" t="str">
        <f>N13</f>
      </c>
      <c r="M13" t="s">
        <v>69</v>
      </c>
      <c r="N13" t="s">
        <v>39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 t="n">
        <v>9707084</v>
      </c>
      <c r="AA13" s="16" t="n">
        <v>40043110</v>
      </c>
      <c r="AB13" s="16" t="n">
        <v>388391300</v>
      </c>
      <c r="AC13" s="16" t="n">
        <v>568221127</v>
      </c>
      <c r="AD13" s="16" t="n">
        <v>470176296.0313</v>
      </c>
      <c r="AE13" s="16" t="n">
        <v>604471420.1116</v>
      </c>
      <c r="AF13" s="16" t="n">
        <v>323240817.9409</v>
      </c>
      <c r="AG13" s="16" t="n">
        <v>82417237.1448</v>
      </c>
      <c r="AH13" s="16" t="n">
        <v>15227606.0522</v>
      </c>
      <c r="AI13" s="16" t="n">
        <v>-12076091.0503</v>
      </c>
      <c r="AJ13" s="16" t="n">
        <v>33592300.9151</v>
      </c>
      <c r="AK13" s="16" t="n">
        <v>-7858476.6059</v>
      </c>
      <c r="AL13" s="16" t="n">
        <v>-1336490.9248</v>
      </c>
      <c r="AM13" s="16" t="n">
        <v>-234960.4913</v>
      </c>
      <c r="AN13" s="16" t="n">
        <v>-248155.64</v>
      </c>
      <c r="AO13" s="16"/>
    </row>
    <row r="14">
      <c r="A14" t="str">
        <f>M14</f>
      </c>
      <c r="B14" t="str">
        <f>N14</f>
      </c>
      <c r="M14" t="s">
        <v>69</v>
      </c>
      <c r="N14" t="s">
        <v>36</v>
      </c>
      <c r="O14" s="16"/>
      <c r="P14" s="16"/>
      <c r="Q14" s="16"/>
      <c r="R14" s="16"/>
      <c r="S14" s="16" t="n">
        <v>354361939</v>
      </c>
      <c r="T14" s="16" t="n">
        <v>471276207</v>
      </c>
      <c r="U14" s="16" t="n">
        <v>120241785</v>
      </c>
      <c r="V14" s="16" t="n">
        <v>198216169</v>
      </c>
      <c r="W14" s="16" t="n">
        <v>642906786.72</v>
      </c>
      <c r="X14" s="16" t="n">
        <v>575725394.99</v>
      </c>
      <c r="Y14" s="16" t="n">
        <v>354363287.73</v>
      </c>
      <c r="Z14" s="16" t="n">
        <v>238969985.4136</v>
      </c>
      <c r="AA14" s="16" t="n">
        <v>304914981.5947</v>
      </c>
      <c r="AB14" s="16" t="n">
        <v>728702170.8458</v>
      </c>
      <c r="AC14" s="16" t="n">
        <v>865027415.4294</v>
      </c>
      <c r="AD14" s="16" t="n">
        <v>720116549.72</v>
      </c>
      <c r="AE14" s="16" t="n">
        <v>470209096.26</v>
      </c>
      <c r="AF14" s="16" t="n">
        <v>155414978.675</v>
      </c>
      <c r="AG14" s="16" t="n">
        <v>323317108.1743</v>
      </c>
      <c r="AH14" s="16" t="n">
        <v>612229413.41</v>
      </c>
      <c r="AI14" s="16" t="n">
        <v>404380769.92</v>
      </c>
      <c r="AJ14" s="16" t="n">
        <v>561768020.01</v>
      </c>
      <c r="AK14" s="16" t="n">
        <v>1072795091.91</v>
      </c>
      <c r="AL14" s="16" t="n">
        <v>913435473.31</v>
      </c>
      <c r="AM14" s="16" t="n">
        <v>174422057.37</v>
      </c>
      <c r="AN14" s="16" t="n">
        <v>-80371.48</v>
      </c>
      <c r="AO14" s="16"/>
    </row>
    <row r="15">
      <c r="A15" t="str">
        <f>M15</f>
      </c>
      <c r="B15" t="str">
        <f>N15</f>
      </c>
      <c r="M15" t="s">
        <v>69</v>
      </c>
      <c r="N15" t="s">
        <v>41</v>
      </c>
      <c r="O15" s="16"/>
      <c r="P15" s="16"/>
      <c r="Q15" s="16"/>
      <c r="R15" s="16"/>
      <c r="S15" s="16"/>
      <c r="T15" s="16"/>
      <c r="U15" s="16" t="n">
        <v>13646489</v>
      </c>
      <c r="V15" s="16" t="n">
        <v>31959157</v>
      </c>
      <c r="W15" s="16" t="n">
        <v>185138298.3414</v>
      </c>
      <c r="X15" s="16" t="n">
        <v>67012776.9151</v>
      </c>
      <c r="Y15" s="16" t="n">
        <v>195721949.7258</v>
      </c>
      <c r="Z15" s="16" t="n">
        <v>150800634.1991</v>
      </c>
      <c r="AA15" s="16" t="n">
        <v>202385231.2737</v>
      </c>
      <c r="AB15" s="16" t="n">
        <v>108316533.8365</v>
      </c>
      <c r="AC15" s="16" t="n">
        <v>57599784.1352</v>
      </c>
      <c r="AD15" s="16" t="n">
        <v>32933155.3204</v>
      </c>
      <c r="AE15" s="16" t="n">
        <v>13058962.6291</v>
      </c>
      <c r="AF15" s="16" t="n">
        <v>2476789.9813</v>
      </c>
      <c r="AG15" s="16" t="n">
        <v>71601111.2813</v>
      </c>
      <c r="AH15" s="16" t="n">
        <v>76963400.9185</v>
      </c>
      <c r="AI15" s="16" t="n">
        <v>27273963.3503</v>
      </c>
      <c r="AJ15" s="16" t="n">
        <v>20812004.0774</v>
      </c>
      <c r="AK15" s="16" t="n">
        <v>3274871.9973</v>
      </c>
      <c r="AL15" s="16" t="n">
        <v>464694.5</v>
      </c>
      <c r="AM15" s="16"/>
      <c r="AN15" s="16"/>
      <c r="AO15" s="16"/>
    </row>
    <row r="16">
      <c r="A16" t="str">
        <f>M16</f>
      </c>
      <c r="B16" t="str">
        <f>N16</f>
      </c>
      <c r="M16" t="s">
        <v>69</v>
      </c>
      <c r="N16" t="s">
        <v>37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 t="n">
        <v>-1250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>
      <c r="A17" t="str">
        <f>M17</f>
      </c>
      <c r="B17" t="str">
        <f>N17</f>
      </c>
      <c r="M17" t="s">
        <v>69</v>
      </c>
      <c r="N17" t="s">
        <v>42</v>
      </c>
      <c r="O17" s="16"/>
      <c r="P17" s="16" t="n">
        <v>14908138</v>
      </c>
      <c r="Q17" s="16" t="n">
        <v>116973792</v>
      </c>
      <c r="R17" s="16" t="n">
        <v>113255984</v>
      </c>
      <c r="S17" s="16" t="n">
        <v>85035224</v>
      </c>
      <c r="T17" s="16" t="n">
        <v>363035084</v>
      </c>
      <c r="U17" s="16" t="n">
        <v>337929666</v>
      </c>
      <c r="V17" s="16" t="n">
        <v>143069657</v>
      </c>
      <c r="W17" s="16" t="n">
        <v>227898660.7099</v>
      </c>
      <c r="X17" s="16" t="n">
        <v>259142652.3247</v>
      </c>
      <c r="Y17" s="16" t="n">
        <v>536930073.6366</v>
      </c>
      <c r="Z17" s="16" t="n">
        <v>392941196.9099</v>
      </c>
      <c r="AA17" s="16" t="n">
        <v>486572719.2076</v>
      </c>
      <c r="AB17" s="16" t="n">
        <v>781381146.4732</v>
      </c>
      <c r="AC17" s="16" t="n">
        <v>545542409.4525</v>
      </c>
      <c r="AD17" s="16" t="n">
        <v>1171121926.5223</v>
      </c>
      <c r="AE17" s="16" t="n">
        <v>1296750695.3513</v>
      </c>
      <c r="AF17" s="16" t="n">
        <v>1007635677.9763</v>
      </c>
      <c r="AG17" s="16" t="n">
        <v>402381553.4192</v>
      </c>
      <c r="AH17" s="16" t="n">
        <v>246632041.0001</v>
      </c>
      <c r="AI17" s="16" t="n">
        <v>428199272.3364</v>
      </c>
      <c r="AJ17" s="16" t="n">
        <v>535465962.1621</v>
      </c>
      <c r="AK17" s="16" t="n">
        <v>655085178.728</v>
      </c>
      <c r="AL17" s="16" t="n">
        <v>92685054.5507</v>
      </c>
      <c r="AM17" s="16" t="n">
        <v>-134233993.3379</v>
      </c>
      <c r="AN17" s="16" t="n">
        <v>46772800.39</v>
      </c>
      <c r="AO17" s="16"/>
    </row>
    <row r="18">
      <c r="A18" t="str">
        <f>M18</f>
      </c>
      <c r="B18" t="str">
        <f>N18</f>
      </c>
      <c r="M18" t="s">
        <v>70</v>
      </c>
      <c r="N18" t="s">
        <v>39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 t="n">
        <v>421783</v>
      </c>
      <c r="AA18" s="16" t="n">
        <v>463986</v>
      </c>
      <c r="AB18" s="16" t="n">
        <v>52899229</v>
      </c>
      <c r="AC18" s="16" t="n">
        <v>19038178.0801</v>
      </c>
      <c r="AD18" s="16" t="n">
        <v>16532065</v>
      </c>
      <c r="AE18" s="16" t="n">
        <v>36978577.23</v>
      </c>
      <c r="AF18" s="16" t="n">
        <v>28888846</v>
      </c>
      <c r="AG18" s="16"/>
      <c r="AH18" s="16" t="n">
        <v>-16706.3105</v>
      </c>
      <c r="AI18" s="16"/>
      <c r="AJ18" s="16" t="n">
        <v>-198229.5498</v>
      </c>
      <c r="AK18" s="16" t="n">
        <v>4154.48</v>
      </c>
      <c r="AL18" s="16"/>
      <c r="AM18" s="16"/>
      <c r="AN18" s="16"/>
      <c r="AO18" s="16"/>
    </row>
    <row r="19">
      <c r="A19" t="str">
        <f>M19</f>
      </c>
      <c r="B19" t="str">
        <f>N19</f>
      </c>
      <c r="M19" t="s">
        <v>70</v>
      </c>
      <c r="N19" t="s">
        <v>36</v>
      </c>
      <c r="O19" s="16"/>
      <c r="P19" s="16"/>
      <c r="Q19" s="16"/>
      <c r="R19" s="16"/>
      <c r="S19" s="16"/>
      <c r="T19" s="16" t="n">
        <v>20210525</v>
      </c>
      <c r="U19" s="16" t="n">
        <v>63938710</v>
      </c>
      <c r="V19" s="16" t="n">
        <v>1784000</v>
      </c>
      <c r="W19" s="16"/>
      <c r="X19" s="16"/>
      <c r="Y19" s="16" t="n">
        <v>592627</v>
      </c>
      <c r="Z19" s="16" t="n">
        <v>-7032935</v>
      </c>
      <c r="AA19" s="16" t="n">
        <v>1555437</v>
      </c>
      <c r="AB19" s="16" t="n">
        <v>45697428</v>
      </c>
      <c r="AC19" s="16" t="n">
        <v>319200</v>
      </c>
      <c r="AD19" s="16" t="n">
        <v>9641609.1719</v>
      </c>
      <c r="AE19" s="16"/>
      <c r="AF19" s="16"/>
      <c r="AG19" s="16"/>
      <c r="AH19" s="16" t="n">
        <v>809375.78</v>
      </c>
      <c r="AI19" s="16"/>
      <c r="AJ19" s="16"/>
      <c r="AK19" s="16"/>
      <c r="AL19" s="16"/>
      <c r="AM19" s="16"/>
      <c r="AN19" s="16"/>
      <c r="AO19" s="16"/>
    </row>
    <row r="20">
      <c r="A20" t="str">
        <f>M20</f>
      </c>
      <c r="B20" t="str">
        <f>N20</f>
      </c>
      <c r="M20" t="s">
        <v>70</v>
      </c>
      <c r="N20" t="s">
        <v>40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 t="n">
        <v>79950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 t="n">
        <v>1423.44</v>
      </c>
      <c r="AN20" s="16"/>
      <c r="AO20" s="16"/>
    </row>
    <row r="21">
      <c r="A21" t="str">
        <f>M21</f>
      </c>
      <c r="B21" t="str">
        <f>N21</f>
      </c>
      <c r="M21" t="s">
        <v>70</v>
      </c>
      <c r="N21" t="s">
        <v>41</v>
      </c>
      <c r="O21" s="16"/>
      <c r="P21" s="16"/>
      <c r="Q21" s="16"/>
      <c r="R21" s="16"/>
      <c r="S21" s="16"/>
      <c r="T21" s="16"/>
      <c r="U21" s="16" t="n">
        <v>31899847</v>
      </c>
      <c r="V21" s="16" t="n">
        <v>82229967</v>
      </c>
      <c r="W21" s="16" t="n">
        <v>62512621.4422</v>
      </c>
      <c r="X21" s="16" t="n">
        <v>48819080.3674</v>
      </c>
      <c r="Y21" s="16" t="n">
        <v>105650132.9911</v>
      </c>
      <c r="Z21" s="16" t="n">
        <v>60695787.9025</v>
      </c>
      <c r="AA21" s="16" t="n">
        <v>44129942.4062</v>
      </c>
      <c r="AB21" s="16" t="n">
        <v>36966626.3879</v>
      </c>
      <c r="AC21" s="16" t="n">
        <v>62249855.0706</v>
      </c>
      <c r="AD21" s="16" t="n">
        <v>30096449.7195</v>
      </c>
      <c r="AE21" s="16" t="n">
        <v>6165661.66</v>
      </c>
      <c r="AF21" s="16" t="n">
        <v>10681195.25</v>
      </c>
      <c r="AG21" s="16" t="n">
        <v>10459371.2695</v>
      </c>
      <c r="AH21" s="16" t="n">
        <v>19802.0898</v>
      </c>
      <c r="AI21" s="16"/>
      <c r="AJ21" s="16" t="n">
        <v>-519.54</v>
      </c>
      <c r="AK21" s="16"/>
      <c r="AL21" s="16"/>
      <c r="AM21" s="16"/>
      <c r="AN21" s="16"/>
      <c r="AO21" s="16"/>
    </row>
    <row r="22">
      <c r="A22" t="str">
        <f>M22</f>
      </c>
      <c r="B22" t="str">
        <f>N22</f>
      </c>
      <c r="M22" t="s">
        <v>70</v>
      </c>
      <c r="N22" t="s">
        <v>37</v>
      </c>
      <c r="O22" s="16"/>
      <c r="P22" s="16"/>
      <c r="Q22" s="16"/>
      <c r="R22" s="16"/>
      <c r="S22" s="16"/>
      <c r="T22" s="16"/>
      <c r="U22" s="16"/>
      <c r="V22" s="16"/>
      <c r="W22" s="16"/>
      <c r="X22" s="16" t="n">
        <v>126412.44</v>
      </c>
      <c r="Y22" s="16" t="n">
        <v>0</v>
      </c>
      <c r="Z22" s="16" t="n">
        <v>26340.7095</v>
      </c>
      <c r="AA22" s="16"/>
      <c r="AB22" s="16" t="n">
        <v>-214</v>
      </c>
      <c r="AC22" s="16"/>
      <c r="AD22" s="16"/>
      <c r="AE22" s="16"/>
      <c r="AF22" s="16"/>
      <c r="AG22" s="16"/>
      <c r="AH22" s="16"/>
      <c r="AI22" s="16" t="n">
        <v>7000</v>
      </c>
      <c r="AJ22" s="16" t="n">
        <v>412361</v>
      </c>
      <c r="AK22" s="16"/>
      <c r="AL22" s="16" t="n">
        <v>145260</v>
      </c>
      <c r="AM22" s="16"/>
      <c r="AN22" s="16"/>
      <c r="AO22" s="16"/>
    </row>
    <row r="23">
      <c r="A23" t="str">
        <f>M23</f>
      </c>
      <c r="B23" t="str">
        <f>N23</f>
      </c>
      <c r="M23" t="s">
        <v>70</v>
      </c>
      <c r="N23" t="s">
        <v>42</v>
      </c>
      <c r="O23" s="16"/>
      <c r="P23" s="16" t="n">
        <v>63825804</v>
      </c>
      <c r="Q23" s="16" t="n">
        <v>41064261</v>
      </c>
      <c r="R23" s="16" t="n">
        <v>37286539</v>
      </c>
      <c r="S23" s="16" t="n">
        <v>72950310</v>
      </c>
      <c r="T23" s="16" t="n">
        <v>144451185</v>
      </c>
      <c r="U23" s="16" t="n">
        <v>169384664</v>
      </c>
      <c r="V23" s="16" t="n">
        <v>219988783</v>
      </c>
      <c r="W23" s="16" t="n">
        <v>341680589.95</v>
      </c>
      <c r="X23" s="16" t="n">
        <v>448722435.0393</v>
      </c>
      <c r="Y23" s="16" t="n">
        <v>549829212.1999</v>
      </c>
      <c r="Z23" s="16" t="n">
        <v>749110360.2093</v>
      </c>
      <c r="AA23" s="16" t="n">
        <v>447656305.71</v>
      </c>
      <c r="AB23" s="16" t="n">
        <v>587181729.9048</v>
      </c>
      <c r="AC23" s="16" t="n">
        <v>305004789.33</v>
      </c>
      <c r="AD23" s="16" t="n">
        <v>476304393.1975</v>
      </c>
      <c r="AE23" s="16" t="n">
        <v>1195883433.7298</v>
      </c>
      <c r="AF23" s="16" t="n">
        <v>1080407806.7474</v>
      </c>
      <c r="AG23" s="16" t="n">
        <v>956985032.2667</v>
      </c>
      <c r="AH23" s="16" t="n">
        <v>1121875397.4504</v>
      </c>
      <c r="AI23" s="16" t="n">
        <v>615759449.0201</v>
      </c>
      <c r="AJ23" s="16" t="n">
        <v>520781702.3868</v>
      </c>
      <c r="AK23" s="16" t="n">
        <v>416702875.9421</v>
      </c>
      <c r="AL23" s="16" t="n">
        <v>250229486.003</v>
      </c>
      <c r="AM23" s="16" t="n">
        <v>365383780.9968</v>
      </c>
      <c r="AN23" s="16" t="n">
        <v>132542582.78</v>
      </c>
      <c r="AO23" s="16"/>
    </row>
    <row r="24">
      <c r="A24" t="str">
        <f>M24</f>
      </c>
      <c r="B24" t="str">
        <f>N24</f>
      </c>
      <c r="M24" t="s">
        <v>71</v>
      </c>
      <c r="N24" t="s">
        <v>39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 t="n">
        <v>160702</v>
      </c>
      <c r="AA24" s="16" t="n">
        <v>35063105</v>
      </c>
      <c r="AB24" s="16" t="n">
        <v>24135539</v>
      </c>
      <c r="AC24" s="16" t="n">
        <v>1040791</v>
      </c>
      <c r="AD24" s="16" t="n">
        <v>38284436</v>
      </c>
      <c r="AE24" s="16" t="n">
        <v>124811145</v>
      </c>
      <c r="AF24" s="16" t="n">
        <v>61508337.4844</v>
      </c>
      <c r="AG24" s="16" t="n">
        <v>24472452</v>
      </c>
      <c r="AH24" s="16" t="n">
        <v>2225046.9687</v>
      </c>
      <c r="AI24" s="16" t="n">
        <v>-18765868.3399</v>
      </c>
      <c r="AJ24" s="16" t="n">
        <v>132813.6309</v>
      </c>
      <c r="AK24" s="16" t="n">
        <v>903043.164</v>
      </c>
      <c r="AL24" s="16" t="n">
        <v>-2601366.0889</v>
      </c>
      <c r="AM24" s="16" t="n">
        <v>-406952.7364</v>
      </c>
      <c r="AN24" s="16" t="n">
        <v>0</v>
      </c>
      <c r="AO24" s="16"/>
    </row>
    <row r="25">
      <c r="A25" t="str">
        <f>M25</f>
      </c>
      <c r="B25" t="str">
        <f>N25</f>
      </c>
      <c r="M25" t="s">
        <v>71</v>
      </c>
      <c r="N25" t="s">
        <v>36</v>
      </c>
      <c r="O25" s="16"/>
      <c r="P25" s="16"/>
      <c r="Q25" s="16"/>
      <c r="R25" s="16"/>
      <c r="S25" s="16"/>
      <c r="T25" s="16" t="n">
        <v>24175774</v>
      </c>
      <c r="U25" s="16" t="n">
        <v>11397423</v>
      </c>
      <c r="V25" s="16" t="n">
        <v>82761506</v>
      </c>
      <c r="W25" s="16" t="n">
        <v>241469259.72</v>
      </c>
      <c r="X25" s="16" t="n">
        <v>404883407.43</v>
      </c>
      <c r="Y25" s="16" t="n">
        <v>785019930.61</v>
      </c>
      <c r="Z25" s="16" t="n">
        <v>984640787.1247</v>
      </c>
      <c r="AA25" s="16" t="n">
        <v>1082651615.1523</v>
      </c>
      <c r="AB25" s="16" t="n">
        <v>997620202.4332</v>
      </c>
      <c r="AC25" s="16" t="n">
        <v>906055771.1</v>
      </c>
      <c r="AD25" s="16" t="n">
        <v>1029267270.78</v>
      </c>
      <c r="AE25" s="16" t="n">
        <v>1480122259.1893</v>
      </c>
      <c r="AF25" s="16" t="n">
        <v>1219823827.8335</v>
      </c>
      <c r="AG25" s="16" t="n">
        <v>577212673.7903</v>
      </c>
      <c r="AH25" s="16" t="n">
        <v>428416979.4</v>
      </c>
      <c r="AI25" s="16" t="n">
        <v>692440598.95</v>
      </c>
      <c r="AJ25" s="16" t="n">
        <v>1267655739.25</v>
      </c>
      <c r="AK25" s="16" t="n">
        <v>380555564.37</v>
      </c>
      <c r="AL25" s="16" t="n">
        <v>536333322.1</v>
      </c>
      <c r="AM25" s="16" t="n">
        <v>1394646725.91</v>
      </c>
      <c r="AN25" s="16" t="n">
        <v>1486215455.2</v>
      </c>
      <c r="AO25" s="16"/>
    </row>
    <row r="26">
      <c r="A26" t="str">
        <f>M26</f>
      </c>
      <c r="B26" t="str">
        <f>N26</f>
      </c>
      <c r="M26" t="s">
        <v>71</v>
      </c>
      <c r="N26" t="s">
        <v>41</v>
      </c>
      <c r="O26" s="16"/>
      <c r="P26" s="16"/>
      <c r="Q26" s="16"/>
      <c r="R26" s="16"/>
      <c r="S26" s="16"/>
      <c r="T26" s="16"/>
      <c r="U26" s="16"/>
      <c r="V26" s="16"/>
      <c r="W26" s="16" t="n">
        <v>0</v>
      </c>
      <c r="X26" s="16" t="n">
        <v>5783.6802</v>
      </c>
      <c r="Y26" s="16" t="n">
        <v>-1979362.6406</v>
      </c>
      <c r="Z26" s="16" t="n">
        <v>5645048.809</v>
      </c>
      <c r="AA26" s="16" t="n">
        <v>70737594.1875</v>
      </c>
      <c r="AB26" s="16" t="n">
        <v>53885834.0171</v>
      </c>
      <c r="AC26" s="16" t="n">
        <v>42618883.6105</v>
      </c>
      <c r="AD26" s="16" t="n">
        <v>37670887.415</v>
      </c>
      <c r="AE26" s="16" t="n">
        <v>9004836.2094</v>
      </c>
      <c r="AF26" s="16" t="n">
        <v>10738813.3858</v>
      </c>
      <c r="AG26" s="16" t="n">
        <v>-1304190.1548</v>
      </c>
      <c r="AH26" s="16" t="n">
        <v>-1006550.8536</v>
      </c>
      <c r="AI26" s="16" t="n">
        <v>-6725977.4101</v>
      </c>
      <c r="AJ26" s="16" t="n">
        <v>2280426.6122</v>
      </c>
      <c r="AK26" s="16" t="n">
        <v>14951071.4883</v>
      </c>
      <c r="AL26" s="16" t="n">
        <v>2248690.8344</v>
      </c>
      <c r="AM26" s="16" t="n">
        <v>2660984.9368</v>
      </c>
      <c r="AN26" s="16" t="n">
        <v>2829701.19</v>
      </c>
      <c r="AO26" s="16"/>
    </row>
    <row r="27">
      <c r="A27" t="str">
        <f>M27</f>
      </c>
      <c r="B27" t="str">
        <f>N27</f>
      </c>
      <c r="M27" t="s">
        <v>71</v>
      </c>
      <c r="N27" t="s">
        <v>42</v>
      </c>
      <c r="O27" s="16" t="n">
        <v>1127793</v>
      </c>
      <c r="P27" s="16" t="n">
        <v>14247391</v>
      </c>
      <c r="Q27" s="16"/>
      <c r="R27" s="16" t="n">
        <v>37621272</v>
      </c>
      <c r="S27" s="16" t="n">
        <v>26636835</v>
      </c>
      <c r="T27" s="16" t="n">
        <v>41979534</v>
      </c>
      <c r="U27" s="16" t="n">
        <v>178288584</v>
      </c>
      <c r="V27" s="16" t="n">
        <v>245688293</v>
      </c>
      <c r="W27" s="16" t="n">
        <v>161210312.5703</v>
      </c>
      <c r="X27" s="16" t="n">
        <v>189160342.1465</v>
      </c>
      <c r="Y27" s="16" t="n">
        <v>206361890.8429</v>
      </c>
      <c r="Z27" s="16" t="n">
        <v>26996902.5218</v>
      </c>
      <c r="AA27" s="16" t="n">
        <v>55703689.8671</v>
      </c>
      <c r="AB27" s="16" t="n">
        <v>219069215.6376</v>
      </c>
      <c r="AC27" s="16" t="n">
        <v>252464985.6713</v>
      </c>
      <c r="AD27" s="16" t="n">
        <v>275647177.3626</v>
      </c>
      <c r="AE27" s="16" t="n">
        <v>51042190.576</v>
      </c>
      <c r="AF27" s="16" t="n">
        <v>301859374.1361</v>
      </c>
      <c r="AG27" s="16" t="n">
        <v>886325206.351</v>
      </c>
      <c r="AH27" s="16" t="n">
        <v>388580893.1202</v>
      </c>
      <c r="AI27" s="16" t="n">
        <v>-39435533.0566</v>
      </c>
      <c r="AJ27" s="16" t="n">
        <v>-75068214.819</v>
      </c>
      <c r="AK27" s="16" t="n">
        <v>142261857.4587</v>
      </c>
      <c r="AL27" s="16" t="n">
        <v>-88263362.3176</v>
      </c>
      <c r="AM27" s="16" t="n">
        <v>27957691.7994</v>
      </c>
      <c r="AN27" s="16" t="n">
        <v>890080.599999998</v>
      </c>
      <c r="AO27" s="16"/>
    </row>
    <row r="28">
      <c r="A28" t="str">
        <f>M28</f>
      </c>
      <c r="B28" t="str">
        <f>N28</f>
      </c>
      <c r="M28" t="s">
        <v>72</v>
      </c>
      <c r="N28" t="s">
        <v>39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 t="n">
        <v>824845</v>
      </c>
      <c r="AA28" s="16" t="n">
        <v>14184087.7188</v>
      </c>
      <c r="AB28" s="16" t="n">
        <v>47687905.48</v>
      </c>
      <c r="AC28" s="16" t="n">
        <v>369887706.4775</v>
      </c>
      <c r="AD28" s="16" t="n">
        <v>93683681.71</v>
      </c>
      <c r="AE28" s="16" t="n">
        <v>101675357.726</v>
      </c>
      <c r="AF28" s="16" t="n">
        <v>17219033.6875</v>
      </c>
      <c r="AG28" s="16" t="n">
        <v>1773652.6027</v>
      </c>
      <c r="AH28" s="16" t="n">
        <v>-45686.6709</v>
      </c>
      <c r="AI28" s="16" t="n">
        <v>2380732.0688</v>
      </c>
      <c r="AJ28" s="16" t="n">
        <v>-6630266.8125</v>
      </c>
      <c r="AK28" s="16" t="n">
        <v>-217340.88</v>
      </c>
      <c r="AL28" s="16" t="n">
        <v>-218007.4688</v>
      </c>
      <c r="AM28" s="16"/>
      <c r="AN28" s="16"/>
      <c r="AO28" s="16"/>
    </row>
    <row r="29">
      <c r="A29" t="str">
        <f>M29</f>
      </c>
      <c r="B29" t="str">
        <f>N29</f>
      </c>
      <c r="M29" t="s">
        <v>72</v>
      </c>
      <c r="N29" t="s">
        <v>36</v>
      </c>
      <c r="O29" s="16"/>
      <c r="P29" s="16"/>
      <c r="Q29" s="16" t="n">
        <v>7542155</v>
      </c>
      <c r="R29" s="16"/>
      <c r="S29" s="16" t="n">
        <v>72765555</v>
      </c>
      <c r="T29" s="16" t="n">
        <v>35625709</v>
      </c>
      <c r="U29" s="16"/>
      <c r="V29" s="16"/>
      <c r="W29" s="16" t="n">
        <v>0</v>
      </c>
      <c r="X29" s="16" t="n">
        <v>108166314.91</v>
      </c>
      <c r="Y29" s="16" t="n">
        <v>90047085.29</v>
      </c>
      <c r="Z29" s="16" t="n">
        <v>211658432.25</v>
      </c>
      <c r="AA29" s="16" t="n">
        <v>124963955.2188</v>
      </c>
      <c r="AB29" s="16" t="n">
        <v>442225470</v>
      </c>
      <c r="AC29" s="16" t="n">
        <v>39207084.6301</v>
      </c>
      <c r="AD29" s="16" t="n">
        <v>132341561.09</v>
      </c>
      <c r="AE29" s="16" t="n">
        <v>100301110.9</v>
      </c>
      <c r="AF29" s="16" t="n">
        <v>40303096.8525</v>
      </c>
      <c r="AG29" s="16" t="n">
        <v>447226522.9004</v>
      </c>
      <c r="AH29" s="16" t="n">
        <v>127638.14</v>
      </c>
      <c r="AI29" s="16" t="n">
        <v>148105476.25</v>
      </c>
      <c r="AJ29" s="16" t="n">
        <v>0</v>
      </c>
      <c r="AK29" s="16"/>
      <c r="AL29" s="16"/>
      <c r="AM29" s="16"/>
      <c r="AN29" s="16"/>
      <c r="AO29" s="16"/>
    </row>
    <row r="30">
      <c r="A30" t="str">
        <f>M30</f>
      </c>
      <c r="B30" t="str">
        <f>N30</f>
      </c>
      <c r="M30" t="s">
        <v>72</v>
      </c>
      <c r="N30" t="s">
        <v>40</v>
      </c>
      <c r="O30" s="16"/>
      <c r="P30" s="16"/>
      <c r="Q30" s="16"/>
      <c r="R30" s="16"/>
      <c r="S30" s="16"/>
      <c r="T30" s="16"/>
      <c r="U30" s="16" t="n">
        <v>969700</v>
      </c>
      <c r="V30" s="16" t="n">
        <v>-9823</v>
      </c>
      <c r="W30" s="16"/>
      <c r="X30" s="16" t="n">
        <v>7751000</v>
      </c>
      <c r="Y30" s="16" t="n">
        <v>0</v>
      </c>
      <c r="Z30" s="16" t="n">
        <v>-465559.7188</v>
      </c>
      <c r="AA30" s="16" t="n">
        <v>-195015.5156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</row>
    <row r="31">
      <c r="A31" t="str">
        <f>M31</f>
      </c>
      <c r="B31" t="str">
        <f>N31</f>
      </c>
      <c r="M31" t="s">
        <v>72</v>
      </c>
      <c r="N31" t="s">
        <v>41</v>
      </c>
      <c r="O31" s="16"/>
      <c r="P31" s="16"/>
      <c r="Q31" s="16"/>
      <c r="R31" s="16"/>
      <c r="S31" s="16"/>
      <c r="T31" s="16" t="n">
        <v>27133796</v>
      </c>
      <c r="U31" s="16" t="n">
        <v>29308932</v>
      </c>
      <c r="V31" s="16" t="n">
        <v>87239259.5</v>
      </c>
      <c r="W31" s="16" t="n">
        <v>29501249.5175</v>
      </c>
      <c r="X31" s="16" t="n">
        <v>30042710.4849</v>
      </c>
      <c r="Y31" s="16" t="n">
        <v>133275441.9912</v>
      </c>
      <c r="Z31" s="16" t="n">
        <v>182964997.0548</v>
      </c>
      <c r="AA31" s="16" t="n">
        <v>86617098.3953</v>
      </c>
      <c r="AB31" s="16" t="n">
        <v>133444718.1882</v>
      </c>
      <c r="AC31" s="16" t="n">
        <v>114871509.7439</v>
      </c>
      <c r="AD31" s="16" t="n">
        <v>25139437.775</v>
      </c>
      <c r="AE31" s="16" t="n">
        <v>24686852.3444</v>
      </c>
      <c r="AF31" s="16" t="n">
        <v>10935499.1991</v>
      </c>
      <c r="AG31" s="16" t="n">
        <v>19935595.0827</v>
      </c>
      <c r="AH31" s="16" t="n">
        <v>1103776</v>
      </c>
      <c r="AI31" s="16" t="n">
        <v>400000</v>
      </c>
      <c r="AJ31" s="16" t="n">
        <v>41376.2418</v>
      </c>
      <c r="AK31" s="16" t="n">
        <v>-4449.9199</v>
      </c>
      <c r="AL31" s="16"/>
      <c r="AM31" s="16" t="n">
        <v>6975021</v>
      </c>
      <c r="AN31" s="16" t="n">
        <v>125000</v>
      </c>
      <c r="AO31" s="16"/>
    </row>
    <row r="32">
      <c r="A32" t="str">
        <f>M32</f>
      </c>
      <c r="B32" t="str">
        <f>N32</f>
      </c>
      <c r="M32" t="s">
        <v>72</v>
      </c>
      <c r="N32" t="s">
        <v>37</v>
      </c>
      <c r="O32" s="16"/>
      <c r="P32" s="16"/>
      <c r="Q32" s="16"/>
      <c r="R32" s="16"/>
      <c r="S32" s="16"/>
      <c r="T32" s="16"/>
      <c r="U32" s="16"/>
      <c r="V32" s="16"/>
      <c r="W32" s="16"/>
      <c r="X32" s="16" t="n">
        <v>99999</v>
      </c>
      <c r="Y32" s="16" t="n">
        <v>22022.5</v>
      </c>
      <c r="Z32" s="16"/>
      <c r="AA32" s="16"/>
      <c r="AB32" s="16" t="n">
        <v>8088</v>
      </c>
      <c r="AC32" s="16"/>
      <c r="AD32" s="16"/>
      <c r="AE32" s="16"/>
      <c r="AF32" s="16"/>
      <c r="AG32" s="16"/>
      <c r="AH32" s="16"/>
      <c r="AI32" s="16"/>
      <c r="AJ32" s="16" t="n">
        <v>354400</v>
      </c>
      <c r="AK32" s="16"/>
      <c r="AL32" s="16"/>
      <c r="AM32" s="16"/>
      <c r="AN32" s="16"/>
      <c r="AO32" s="16"/>
    </row>
    <row r="33">
      <c r="A33" t="str">
        <f>M33</f>
      </c>
      <c r="B33" t="str">
        <f>N33</f>
      </c>
      <c r="M33" t="s">
        <v>72</v>
      </c>
      <c r="N33" t="s">
        <v>42</v>
      </c>
      <c r="O33" s="16"/>
      <c r="P33" s="16" t="n">
        <v>159430519</v>
      </c>
      <c r="Q33" s="16" t="n">
        <v>176926610</v>
      </c>
      <c r="R33" s="16" t="n">
        <v>147749765</v>
      </c>
      <c r="S33" s="16" t="n">
        <v>110295059</v>
      </c>
      <c r="T33" s="16" t="n">
        <v>98187061</v>
      </c>
      <c r="U33" s="16" t="n">
        <v>109867970</v>
      </c>
      <c r="V33" s="16" t="n">
        <v>260271924.4063</v>
      </c>
      <c r="W33" s="16" t="n">
        <v>602519083.5185</v>
      </c>
      <c r="X33" s="16" t="n">
        <v>441140043.9438</v>
      </c>
      <c r="Y33" s="16" t="n">
        <v>827324613.5772</v>
      </c>
      <c r="Z33" s="16" t="n">
        <v>844515041.7541</v>
      </c>
      <c r="AA33" s="16" t="n">
        <v>931052266.276</v>
      </c>
      <c r="AB33" s="16" t="n">
        <v>2357999451.8089</v>
      </c>
      <c r="AC33" s="16" t="n">
        <v>1404371909.4872</v>
      </c>
      <c r="AD33" s="16" t="n">
        <v>1214894163.1354</v>
      </c>
      <c r="AE33" s="16" t="n">
        <v>914364070.5284</v>
      </c>
      <c r="AF33" s="16" t="n">
        <v>1421264076.4218</v>
      </c>
      <c r="AG33" s="16" t="n">
        <v>724707613.115</v>
      </c>
      <c r="AH33" s="16" t="n">
        <v>1454863535.6931</v>
      </c>
      <c r="AI33" s="16" t="n">
        <v>2507690190.8683</v>
      </c>
      <c r="AJ33" s="16" t="n">
        <v>2964354907.8989</v>
      </c>
      <c r="AK33" s="16" t="n">
        <v>2973534530.415</v>
      </c>
      <c r="AL33" s="16" t="n">
        <v>2316552943.321</v>
      </c>
      <c r="AM33" s="16" t="n">
        <v>2251754085.5691</v>
      </c>
      <c r="AN33" s="16" t="n">
        <v>1744906539.53</v>
      </c>
      <c r="AO33" s="16"/>
    </row>
    <row r="34">
      <c r="A34" t="str">
        <f>M34</f>
      </c>
      <c r="B34" t="str">
        <f>N34</f>
      </c>
      <c r="M34"/>
      <c r="N34" t="s">
        <v>39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n">
        <v>0</v>
      </c>
      <c r="AF34" s="16" t="n">
        <v>0</v>
      </c>
      <c r="AG34" s="16"/>
      <c r="AH34" s="16" t="n">
        <v>0</v>
      </c>
      <c r="AI34" s="16"/>
      <c r="AJ34" s="16" t="n">
        <v>0</v>
      </c>
      <c r="AK34" s="16" t="n">
        <v>0</v>
      </c>
      <c r="AL34" s="16"/>
      <c r="AM34" s="16" t="n">
        <v>0</v>
      </c>
      <c r="AN34" s="16"/>
      <c r="AO34" s="16"/>
    </row>
    <row r="35">
      <c r="A35" t="str">
        <f>M35</f>
      </c>
      <c r="B35" t="str">
        <f>N35</f>
      </c>
      <c r="M35"/>
      <c r="N35" t="s">
        <v>40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 t="n">
        <v>0</v>
      </c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</row>
    <row r="36">
      <c r="A36" t="str">
        <f>M36</f>
      </c>
      <c r="B36" t="str">
        <f>N36</f>
      </c>
      <c r="M36"/>
      <c r="N36" t="s">
        <v>41</v>
      </c>
      <c r="O36" s="16"/>
      <c r="P36" s="16"/>
      <c r="Q36" s="16"/>
      <c r="R36" s="16"/>
      <c r="S36" s="16"/>
      <c r="T36" s="16" t="n">
        <v>0</v>
      </c>
      <c r="U36" s="16" t="n">
        <v>221616</v>
      </c>
      <c r="V36" s="16" t="n">
        <v>785820</v>
      </c>
      <c r="W36" s="16" t="n">
        <v>0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6" t="n">
        <v>0</v>
      </c>
      <c r="AJ36" s="16" t="n">
        <v>0</v>
      </c>
      <c r="AK36" s="16"/>
      <c r="AL36" s="16" t="n">
        <v>0</v>
      </c>
      <c r="AM36" s="16"/>
      <c r="AN36" s="16" t="n">
        <v>0</v>
      </c>
      <c r="AO36" s="16"/>
    </row>
    <row r="37">
      <c r="A37" t="str">
        <f>M37</f>
      </c>
      <c r="B37" t="str">
        <f>N37</f>
      </c>
      <c r="M37"/>
      <c r="N37" t="s">
        <v>42</v>
      </c>
      <c r="O37" s="16" t="n">
        <v>0</v>
      </c>
      <c r="P37" s="16" t="n">
        <v>1355894</v>
      </c>
      <c r="Q37" s="16" t="n">
        <v>0</v>
      </c>
      <c r="R37" s="16" t="n">
        <v>18709552</v>
      </c>
      <c r="S37" s="16" t="n">
        <v>0</v>
      </c>
      <c r="T37" s="16" t="n">
        <v>0</v>
      </c>
      <c r="U37" s="16" t="n">
        <v>0</v>
      </c>
      <c r="V37" s="16" t="n">
        <v>0</v>
      </c>
      <c r="W37" s="16" t="n">
        <v>0</v>
      </c>
      <c r="X37" s="16" t="n">
        <v>0</v>
      </c>
      <c r="Y37" s="16" t="n">
        <v>0</v>
      </c>
      <c r="Z37" s="16" t="n">
        <v>0</v>
      </c>
      <c r="AA37" s="16" t="n">
        <v>0</v>
      </c>
      <c r="AB37" s="16" t="n">
        <v>0</v>
      </c>
      <c r="AC37" s="16" t="n">
        <v>5087509.61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141750.9063</v>
      </c>
      <c r="AI37" s="16" t="n">
        <v>0</v>
      </c>
      <c r="AJ37" s="16" t="n">
        <v>0</v>
      </c>
      <c r="AK37" s="16" t="n">
        <v>0</v>
      </c>
      <c r="AL37" s="16" t="n">
        <v>0</v>
      </c>
      <c r="AM37" s="16" t="n">
        <v>80822.0273</v>
      </c>
      <c r="AN37" s="16" t="n">
        <v>0</v>
      </c>
      <c r="AO37" s="16"/>
    </row>
    <row r="38">
      <c r="A38" t="str">
        <f>M38</f>
      </c>
      <c r="B38" t="str">
        <f>N38</f>
      </c>
      <c r="M38"/>
      <c r="N38"/>
      <c r="O38" s="16" t="n">
        <v>16038300</v>
      </c>
      <c r="P38" s="16" t="n">
        <v>0</v>
      </c>
      <c r="Q38" s="16"/>
      <c r="R38" s="16"/>
      <c r="S38" s="16"/>
      <c r="T38" s="16"/>
      <c r="U38" s="16"/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/>
      <c r="AI38" s="16"/>
      <c r="AJ38" s="16"/>
      <c r="AK38" s="16"/>
      <c r="AL38" s="16"/>
      <c r="AM38" s="16" t="n">
        <v>0</v>
      </c>
      <c r="AN38" s="16" t="n">
        <v>0</v>
      </c>
      <c r="AO38" s="16"/>
    </row>
    <row r="39">
      <c r="A39" t="str">
        <f>M39</f>
      </c>
      <c r="B39" t="str">
        <f>N39</f>
      </c>
      <c r="M39" t="s">
        <v>32</v>
      </c>
      <c r="N39" t="s">
        <v>43</v>
      </c>
      <c r="O39" s="16" t="str">
        <f>Sum(O2:O38)</f>
      </c>
      <c r="P39" s="16" t="str">
        <f>Sum(P2:P38)</f>
      </c>
      <c r="Q39" s="16" t="str">
        <f>Sum(Q2:Q38)</f>
      </c>
      <c r="R39" s="16" t="str">
        <f>Sum(R2:R38)</f>
      </c>
      <c r="S39" s="16" t="str">
        <f>Sum(S2:S38)</f>
      </c>
      <c r="T39" s="16" t="str">
        <f>Sum(T2:T38)</f>
      </c>
      <c r="U39" s="16" t="str">
        <f>Sum(U2:U38)</f>
      </c>
      <c r="V39" s="16" t="str">
        <f>Sum(V2:V38)</f>
      </c>
      <c r="W39" s="16" t="str">
        <f>Sum(W2:W38)</f>
      </c>
      <c r="X39" s="16" t="str">
        <f>Sum(X2:X38)</f>
      </c>
      <c r="Y39" s="16" t="str">
        <f>Sum(Y2:Y38)</f>
      </c>
      <c r="Z39" s="16" t="str">
        <f>Sum(Z2:Z38)</f>
      </c>
      <c r="AA39" s="16" t="str">
        <f>Sum(AA2:AA38)</f>
      </c>
      <c r="AB39" s="16" t="str">
        <f>Sum(AB2:AB38)</f>
      </c>
      <c r="AC39" s="16" t="str">
        <f>Sum(AC2:AC38)</f>
      </c>
      <c r="AD39" s="16" t="str">
        <f>Sum(AD2:AD38)</f>
      </c>
      <c r="AE39" s="16" t="str">
        <f>Sum(AE2:AE38)</f>
      </c>
      <c r="AF39" s="16" t="str">
        <f>Sum(AF2:AF38)</f>
      </c>
      <c r="AG39" s="16" t="str">
        <f>Sum(AG2:AG38)</f>
      </c>
      <c r="AH39" s="16" t="str">
        <f>Sum(AH2:AH38)</f>
      </c>
      <c r="AI39" s="16" t="str">
        <f>Sum(AI2:AI38)</f>
      </c>
      <c r="AJ39" s="16" t="str">
        <f>Sum(AJ2:AJ38)</f>
      </c>
      <c r="AK39" s="16" t="str">
        <f>Sum(AK2:AK38)</f>
      </c>
      <c r="AL39" s="16" t="str">
        <f>Sum(AL2:AL38)</f>
      </c>
      <c r="AM39" s="16" t="str">
        <f>Sum(AM2:AM38)</f>
      </c>
      <c r="AN39" s="16" t="str">
        <f>Sum(AN2:AN38)</f>
      </c>
      <c r="AO39" s="16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117</v>
      </c>
      <c r="N1" t="s">
        <v>34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67</v>
      </c>
      <c r="N2" t="s">
        <v>39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 t="n">
        <v>354104</v>
      </c>
      <c r="AB2" s="17" t="n">
        <v>20483817.0605</v>
      </c>
      <c r="AC2" s="17" t="n">
        <v>49080122.34</v>
      </c>
      <c r="AD2" s="17" t="n">
        <v>1186153.3775</v>
      </c>
      <c r="AE2" s="17" t="n">
        <v>478675.9399</v>
      </c>
      <c r="AF2" s="17" t="n">
        <v>630800</v>
      </c>
      <c r="AG2" s="17" t="n">
        <v>11836</v>
      </c>
      <c r="AH2" s="17" t="n">
        <v>29446</v>
      </c>
      <c r="AI2" s="17" t="n">
        <v>-728863.5625</v>
      </c>
      <c r="AJ2" s="17"/>
      <c r="AK2" s="17"/>
      <c r="AL2" s="17"/>
      <c r="AM2" s="17"/>
      <c r="AN2" s="17"/>
      <c r="AO2" s="17"/>
    </row>
    <row r="3">
      <c r="A3" t="str">
        <f>M3</f>
      </c>
      <c r="B3" t="str">
        <f>N3</f>
      </c>
      <c r="M3" t="s">
        <v>67</v>
      </c>
      <c r="N3" t="s">
        <v>40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 t="n">
        <v>3545.14</v>
      </c>
      <c r="AF3" s="17"/>
      <c r="AG3" s="17"/>
      <c r="AH3" s="17"/>
      <c r="AI3" s="17"/>
      <c r="AJ3" s="17"/>
      <c r="AK3" s="17"/>
      <c r="AL3" s="17" t="n">
        <v>4786.2899</v>
      </c>
      <c r="AM3" s="17" t="n">
        <v>25276.1298</v>
      </c>
      <c r="AN3" s="17"/>
      <c r="AO3" s="17"/>
    </row>
    <row r="4">
      <c r="A4" t="str">
        <f>M4</f>
      </c>
      <c r="B4" t="str">
        <f>N4</f>
      </c>
      <c r="M4" t="s">
        <v>67</v>
      </c>
      <c r="N4" t="s">
        <v>41</v>
      </c>
      <c r="O4" s="17"/>
      <c r="P4" s="17"/>
      <c r="Q4" s="17"/>
      <c r="R4" s="17"/>
      <c r="S4" s="17"/>
      <c r="T4" s="17"/>
      <c r="U4" s="17" t="n">
        <v>4044703</v>
      </c>
      <c r="V4" s="17" t="n">
        <v>6624882</v>
      </c>
      <c r="W4" s="17" t="n">
        <v>16665293.4586</v>
      </c>
      <c r="X4" s="17" t="n">
        <v>54515307.4939</v>
      </c>
      <c r="Y4" s="17" t="n">
        <v>44500472.3299</v>
      </c>
      <c r="Z4" s="17" t="n">
        <v>39630495.8018</v>
      </c>
      <c r="AA4" s="17" t="n">
        <v>42574324.1595</v>
      </c>
      <c r="AB4" s="17" t="n">
        <v>40002911.5644</v>
      </c>
      <c r="AC4" s="17" t="n">
        <v>13464923.46</v>
      </c>
      <c r="AD4" s="17" t="n">
        <v>38524.1</v>
      </c>
      <c r="AE4" s="17"/>
      <c r="AF4" s="17" t="n">
        <v>0</v>
      </c>
      <c r="AG4" s="17"/>
      <c r="AH4" s="17"/>
      <c r="AI4" s="17"/>
      <c r="AJ4" s="17"/>
      <c r="AK4" s="17"/>
      <c r="AL4" s="17"/>
      <c r="AM4" s="17"/>
      <c r="AN4" s="17"/>
      <c r="AO4" s="17"/>
    </row>
    <row r="5">
      <c r="A5" t="str">
        <f>M5</f>
      </c>
      <c r="B5" t="str">
        <f>N5</f>
      </c>
      <c r="M5" t="s">
        <v>67</v>
      </c>
      <c r="N5" t="s">
        <v>37</v>
      </c>
      <c r="O5" s="17"/>
      <c r="P5" s="17"/>
      <c r="Q5" s="17"/>
      <c r="R5" s="17"/>
      <c r="S5" s="17"/>
      <c r="T5" s="17"/>
      <c r="U5" s="17"/>
      <c r="V5" s="17" t="n">
        <v>36809</v>
      </c>
      <c r="W5" s="17" t="n">
        <v>5737</v>
      </c>
      <c r="X5" s="17" t="n">
        <v>47640</v>
      </c>
      <c r="Y5" s="17" t="n">
        <v>27663.54</v>
      </c>
      <c r="Z5" s="17" t="n">
        <v>6781.2598</v>
      </c>
      <c r="AA5" s="17" t="n">
        <v>2500</v>
      </c>
      <c r="AB5" s="17"/>
      <c r="AC5" s="17"/>
      <c r="AD5" s="17"/>
      <c r="AE5" s="17" t="n">
        <v>0</v>
      </c>
      <c r="AF5" s="17" t="n">
        <v>71309</v>
      </c>
      <c r="AG5" s="17" t="n">
        <v>101257.3515</v>
      </c>
      <c r="AH5" s="17" t="n">
        <v>84461</v>
      </c>
      <c r="AI5" s="17" t="n">
        <v>230398.95</v>
      </c>
      <c r="AJ5" s="17" t="n">
        <v>70814.75</v>
      </c>
      <c r="AK5" s="17" t="n">
        <v>15332</v>
      </c>
      <c r="AL5" s="17"/>
      <c r="AM5" s="17"/>
      <c r="AN5" s="17"/>
      <c r="AO5" s="17"/>
    </row>
    <row r="6">
      <c r="A6" t="str">
        <f>M6</f>
      </c>
      <c r="B6" t="str">
        <f>N6</f>
      </c>
      <c r="M6" t="s">
        <v>67</v>
      </c>
      <c r="N6" t="s">
        <v>42</v>
      </c>
      <c r="O6" s="17"/>
      <c r="P6" s="17" t="n">
        <v>7137500</v>
      </c>
      <c r="Q6" s="17" t="n">
        <v>3159094</v>
      </c>
      <c r="R6" s="17" t="n">
        <v>1863626</v>
      </c>
      <c r="S6" s="17" t="n">
        <v>1006545</v>
      </c>
      <c r="T6" s="17" t="n">
        <v>38985042</v>
      </c>
      <c r="U6" s="17" t="n">
        <v>46709965</v>
      </c>
      <c r="V6" s="17" t="n">
        <v>30289351.7366</v>
      </c>
      <c r="W6" s="17" t="n">
        <v>59569328.4903</v>
      </c>
      <c r="X6" s="17" t="n">
        <v>263347474.4927</v>
      </c>
      <c r="Y6" s="17" t="n">
        <v>180750591.8484</v>
      </c>
      <c r="Z6" s="17" t="n">
        <v>212949803.6132</v>
      </c>
      <c r="AA6" s="17" t="n">
        <v>126806301.1658</v>
      </c>
      <c r="AB6" s="17" t="n">
        <v>10980653.0217</v>
      </c>
      <c r="AC6" s="17" t="n">
        <v>224221575.79</v>
      </c>
      <c r="AD6" s="17" t="n">
        <v>152510793.66</v>
      </c>
      <c r="AE6" s="17" t="n">
        <v>306788692.2553</v>
      </c>
      <c r="AF6" s="17" t="n">
        <v>110300980.945</v>
      </c>
      <c r="AG6" s="17" t="n">
        <v>77256643.1499</v>
      </c>
      <c r="AH6" s="17" t="n">
        <v>91173849.587</v>
      </c>
      <c r="AI6" s="17" t="n">
        <v>-211119.7812</v>
      </c>
      <c r="AJ6" s="17" t="n">
        <v>152865413.3775</v>
      </c>
      <c r="AK6" s="17" t="n">
        <v>83003116.2695</v>
      </c>
      <c r="AL6" s="17" t="n">
        <v>210657601.2627</v>
      </c>
      <c r="AM6" s="17" t="n">
        <v>68512686.9492</v>
      </c>
      <c r="AN6" s="17" t="n">
        <v>-1949182</v>
      </c>
      <c r="AO6" s="17"/>
    </row>
    <row r="7">
      <c r="A7" t="str">
        <f>M7</f>
      </c>
      <c r="B7" t="str">
        <f>N7</f>
      </c>
      <c r="M7" t="s">
        <v>68</v>
      </c>
      <c r="N7" t="s">
        <v>39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 t="n">
        <v>4936103</v>
      </c>
      <c r="AA7" s="17" t="n">
        <v>39408469</v>
      </c>
      <c r="AB7" s="17" t="n">
        <v>512243226</v>
      </c>
      <c r="AC7" s="17" t="n">
        <v>428199875.2025</v>
      </c>
      <c r="AD7" s="17" t="n">
        <v>667025980.6263</v>
      </c>
      <c r="AE7" s="17" t="n">
        <v>562796675.0932</v>
      </c>
      <c r="AF7" s="17" t="n">
        <v>673263215.2486</v>
      </c>
      <c r="AG7" s="17" t="n">
        <v>-10312185.6688</v>
      </c>
      <c r="AH7" s="17" t="n">
        <v>-27684169.3185</v>
      </c>
      <c r="AI7" s="17" t="n">
        <v>-100465.9293</v>
      </c>
      <c r="AJ7" s="17" t="n">
        <v>-18154635.5773</v>
      </c>
      <c r="AK7" s="17" t="n">
        <v>-4789718.7697</v>
      </c>
      <c r="AL7" s="17" t="n">
        <v>-344535.1707</v>
      </c>
      <c r="AM7" s="17" t="n">
        <v>-2055.29</v>
      </c>
      <c r="AN7" s="17"/>
      <c r="AO7" s="17"/>
    </row>
    <row r="8">
      <c r="A8" t="str">
        <f>M8</f>
      </c>
      <c r="B8" t="str">
        <f>N8</f>
      </c>
      <c r="M8" t="s">
        <v>68</v>
      </c>
      <c r="N8" t="s">
        <v>36</v>
      </c>
      <c r="O8" s="17"/>
      <c r="P8" s="17"/>
      <c r="Q8" s="17"/>
      <c r="R8" s="17"/>
      <c r="S8" s="17" t="n">
        <v>18268250</v>
      </c>
      <c r="T8" s="17" t="n">
        <v>82759924</v>
      </c>
      <c r="U8" s="17" t="n">
        <v>52906130</v>
      </c>
      <c r="V8" s="17" t="n">
        <v>167103929</v>
      </c>
      <c r="W8" s="17" t="n">
        <v>193662806.84</v>
      </c>
      <c r="X8" s="17" t="n">
        <v>172944560.58</v>
      </c>
      <c r="Y8" s="17" t="n">
        <v>69817672.72</v>
      </c>
      <c r="Z8" s="17" t="n">
        <v>240647538.2109</v>
      </c>
      <c r="AA8" s="17" t="n">
        <v>320006432.9375</v>
      </c>
      <c r="AB8" s="17" t="n">
        <v>88110699.7032</v>
      </c>
      <c r="AC8" s="17" t="n">
        <v>343874055.98</v>
      </c>
      <c r="AD8" s="17" t="n">
        <v>39775274.7</v>
      </c>
      <c r="AE8" s="17" t="n">
        <v>12789069.81</v>
      </c>
      <c r="AF8" s="17" t="n">
        <v>87532133.58</v>
      </c>
      <c r="AG8" s="17" t="n">
        <v>110505117.4137</v>
      </c>
      <c r="AH8" s="17" t="n">
        <v>365413615.48</v>
      </c>
      <c r="AI8" s="17" t="n">
        <v>176338379.98</v>
      </c>
      <c r="AJ8" s="17" t="n">
        <v>112288142.4</v>
      </c>
      <c r="AK8" s="17" t="n">
        <v>0</v>
      </c>
      <c r="AL8" s="17"/>
      <c r="AM8" s="17"/>
      <c r="AN8" s="17"/>
      <c r="AO8" s="17"/>
    </row>
    <row r="9">
      <c r="A9" t="str">
        <f>M9</f>
      </c>
      <c r="B9" t="str">
        <f>N9</f>
      </c>
      <c r="M9" t="s">
        <v>68</v>
      </c>
      <c r="N9" t="s">
        <v>40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 t="n">
        <v>99950</v>
      </c>
      <c r="Z9" s="17" t="n">
        <v>0</v>
      </c>
      <c r="AA9" s="17" t="n">
        <v>191542.5937</v>
      </c>
      <c r="AB9" s="17"/>
      <c r="AC9" s="17"/>
      <c r="AD9" s="17"/>
      <c r="AE9" s="17"/>
      <c r="AF9" s="17"/>
      <c r="AG9" s="17" t="n">
        <v>101551.1875</v>
      </c>
      <c r="AH9" s="17"/>
      <c r="AI9" s="17"/>
      <c r="AJ9" s="17"/>
      <c r="AK9" s="17"/>
      <c r="AL9" s="17"/>
      <c r="AM9" s="17"/>
      <c r="AN9" s="17"/>
      <c r="AO9" s="17"/>
    </row>
    <row r="10">
      <c r="A10" t="str">
        <f>M10</f>
      </c>
      <c r="B10" t="str">
        <f>N10</f>
      </c>
      <c r="M10" t="s">
        <v>68</v>
      </c>
      <c r="N10" t="s">
        <v>41</v>
      </c>
      <c r="O10" s="17"/>
      <c r="P10" s="17"/>
      <c r="Q10" s="17"/>
      <c r="R10" s="17"/>
      <c r="S10" s="17"/>
      <c r="T10" s="17"/>
      <c r="U10" s="17" t="n">
        <v>2329333</v>
      </c>
      <c r="V10" s="17" t="n">
        <v>15482718.9063</v>
      </c>
      <c r="W10" s="17" t="n">
        <v>112914397.0687</v>
      </c>
      <c r="X10" s="17" t="n">
        <v>162611458.5123</v>
      </c>
      <c r="Y10" s="17" t="n">
        <v>120683864.1356</v>
      </c>
      <c r="Z10" s="17" t="n">
        <v>203377288.9803</v>
      </c>
      <c r="AA10" s="17" t="n">
        <v>131875070.6766</v>
      </c>
      <c r="AB10" s="17" t="n">
        <v>68039833.2699</v>
      </c>
      <c r="AC10" s="17" t="n">
        <v>118749665.2609</v>
      </c>
      <c r="AD10" s="17" t="n">
        <v>65706291.7821</v>
      </c>
      <c r="AE10" s="17" t="n">
        <v>18127894.82</v>
      </c>
      <c r="AF10" s="17" t="n">
        <v>78111775.5935</v>
      </c>
      <c r="AG10" s="17" t="n">
        <v>28924127.1082</v>
      </c>
      <c r="AH10" s="17" t="n">
        <v>21443918.4317</v>
      </c>
      <c r="AI10" s="17" t="n">
        <v>-1696882.5816</v>
      </c>
      <c r="AJ10" s="17" t="n">
        <v>446121.9551</v>
      </c>
      <c r="AK10" s="17"/>
      <c r="AL10" s="17" t="n">
        <v>-38490.5586</v>
      </c>
      <c r="AM10" s="17"/>
      <c r="AN10" s="17" t="n">
        <v>7667675.92</v>
      </c>
      <c r="AO10" s="17"/>
    </row>
    <row r="11">
      <c r="A11" t="str">
        <f>M11</f>
      </c>
      <c r="B11" t="str">
        <f>N11</f>
      </c>
      <c r="M11" t="s">
        <v>68</v>
      </c>
      <c r="N11" t="s">
        <v>37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 t="n">
        <v>-4500</v>
      </c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</row>
    <row r="12">
      <c r="A12" t="str">
        <f>M12</f>
      </c>
      <c r="B12" t="str">
        <f>N12</f>
      </c>
      <c r="M12" t="s">
        <v>68</v>
      </c>
      <c r="N12" t="s">
        <v>42</v>
      </c>
      <c r="O12" s="17"/>
      <c r="P12" s="17" t="n">
        <v>4102368</v>
      </c>
      <c r="Q12" s="17" t="n">
        <v>171182604</v>
      </c>
      <c r="R12" s="17" t="n">
        <v>243977891</v>
      </c>
      <c r="S12" s="17" t="n">
        <v>360498256</v>
      </c>
      <c r="T12" s="17" t="n">
        <v>218587639</v>
      </c>
      <c r="U12" s="17" t="n">
        <v>209055098</v>
      </c>
      <c r="V12" s="17" t="n">
        <v>609576098.4475</v>
      </c>
      <c r="W12" s="17" t="n">
        <v>261425790.2041</v>
      </c>
      <c r="X12" s="17" t="n">
        <v>549135896.8067</v>
      </c>
      <c r="Y12" s="17" t="n">
        <v>394998508.8325</v>
      </c>
      <c r="Z12" s="17" t="n">
        <v>898767927.6866</v>
      </c>
      <c r="AA12" s="17" t="n">
        <v>377761470.5356</v>
      </c>
      <c r="AB12" s="17" t="n">
        <v>755197994.1219</v>
      </c>
      <c r="AC12" s="17" t="n">
        <v>1934594446.9801</v>
      </c>
      <c r="AD12" s="17" t="n">
        <v>1029089291.4194</v>
      </c>
      <c r="AE12" s="17" t="n">
        <v>676859338.2303</v>
      </c>
      <c r="AF12" s="17" t="n">
        <v>475201908.2797</v>
      </c>
      <c r="AG12" s="17" t="n">
        <v>1186564148.6931</v>
      </c>
      <c r="AH12" s="17" t="n">
        <v>806733939.4722</v>
      </c>
      <c r="AI12" s="17" t="n">
        <v>580418690.9202</v>
      </c>
      <c r="AJ12" s="17" t="n">
        <v>697140709.0478</v>
      </c>
      <c r="AK12" s="17" t="n">
        <v>495148542.0777</v>
      </c>
      <c r="AL12" s="17" t="n">
        <v>402841204.7795</v>
      </c>
      <c r="AM12" s="17" t="n">
        <v>495092824.8025</v>
      </c>
      <c r="AN12" s="17" t="n">
        <v>358896341.5</v>
      </c>
      <c r="AO12" s="17"/>
    </row>
    <row r="13">
      <c r="A13" t="str">
        <f>M13</f>
      </c>
      <c r="B13" t="str">
        <f>N13</f>
      </c>
      <c r="M13" t="s">
        <v>69</v>
      </c>
      <c r="N13" t="s">
        <v>39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 t="n">
        <v>9707084</v>
      </c>
      <c r="AA13" s="17" t="n">
        <v>40043110</v>
      </c>
      <c r="AB13" s="17" t="n">
        <v>388391300</v>
      </c>
      <c r="AC13" s="17" t="n">
        <v>568221127</v>
      </c>
      <c r="AD13" s="17" t="n">
        <v>470176296.0313</v>
      </c>
      <c r="AE13" s="17" t="n">
        <v>604471420.1116</v>
      </c>
      <c r="AF13" s="17" t="n">
        <v>323240817.9409</v>
      </c>
      <c r="AG13" s="17" t="n">
        <v>82417237.1448</v>
      </c>
      <c r="AH13" s="17" t="n">
        <v>15227606.0522</v>
      </c>
      <c r="AI13" s="17" t="n">
        <v>-12076091.0503</v>
      </c>
      <c r="AJ13" s="17" t="n">
        <v>33592300.9151</v>
      </c>
      <c r="AK13" s="17" t="n">
        <v>-7858476.6059</v>
      </c>
      <c r="AL13" s="17" t="n">
        <v>-1336490.9248</v>
      </c>
      <c r="AM13" s="17" t="n">
        <v>-234960.4913</v>
      </c>
      <c r="AN13" s="17" t="n">
        <v>-248155.64</v>
      </c>
      <c r="AO13" s="17"/>
    </row>
    <row r="14">
      <c r="A14" t="str">
        <f>M14</f>
      </c>
      <c r="B14" t="str">
        <f>N14</f>
      </c>
      <c r="M14" t="s">
        <v>69</v>
      </c>
      <c r="N14" t="s">
        <v>36</v>
      </c>
      <c r="O14" s="17"/>
      <c r="P14" s="17"/>
      <c r="Q14" s="17"/>
      <c r="R14" s="17"/>
      <c r="S14" s="17" t="n">
        <v>354361939</v>
      </c>
      <c r="T14" s="17" t="n">
        <v>471276207</v>
      </c>
      <c r="U14" s="17" t="n">
        <v>120241785</v>
      </c>
      <c r="V14" s="17" t="n">
        <v>198216169</v>
      </c>
      <c r="W14" s="17" t="n">
        <v>642906786.72</v>
      </c>
      <c r="X14" s="17" t="n">
        <v>575725394.99</v>
      </c>
      <c r="Y14" s="17" t="n">
        <v>354363287.73</v>
      </c>
      <c r="Z14" s="17" t="n">
        <v>238969985.4136</v>
      </c>
      <c r="AA14" s="17" t="n">
        <v>304914981.5947</v>
      </c>
      <c r="AB14" s="17" t="n">
        <v>728702170.8458</v>
      </c>
      <c r="AC14" s="17" t="n">
        <v>865027415.4294</v>
      </c>
      <c r="AD14" s="17" t="n">
        <v>720116549.72</v>
      </c>
      <c r="AE14" s="17" t="n">
        <v>470209096.26</v>
      </c>
      <c r="AF14" s="17" t="n">
        <v>155414978.675</v>
      </c>
      <c r="AG14" s="17" t="n">
        <v>323317108.1743</v>
      </c>
      <c r="AH14" s="17" t="n">
        <v>612229413.41</v>
      </c>
      <c r="AI14" s="17" t="n">
        <v>404380769.92</v>
      </c>
      <c r="AJ14" s="17" t="n">
        <v>561768020.01</v>
      </c>
      <c r="AK14" s="17" t="n">
        <v>1072795091.91</v>
      </c>
      <c r="AL14" s="17" t="n">
        <v>913435473.31</v>
      </c>
      <c r="AM14" s="17" t="n">
        <v>174422057.37</v>
      </c>
      <c r="AN14" s="17" t="n">
        <v>-80371.48</v>
      </c>
      <c r="AO14" s="17"/>
    </row>
    <row r="15">
      <c r="A15" t="str">
        <f>M15</f>
      </c>
      <c r="B15" t="str">
        <f>N15</f>
      </c>
      <c r="M15" t="s">
        <v>69</v>
      </c>
      <c r="N15" t="s">
        <v>41</v>
      </c>
      <c r="O15" s="17"/>
      <c r="P15" s="17"/>
      <c r="Q15" s="17"/>
      <c r="R15" s="17"/>
      <c r="S15" s="17"/>
      <c r="T15" s="17"/>
      <c r="U15" s="17" t="n">
        <v>13646489</v>
      </c>
      <c r="V15" s="17" t="n">
        <v>31959157</v>
      </c>
      <c r="W15" s="17" t="n">
        <v>185138298.3414</v>
      </c>
      <c r="X15" s="17" t="n">
        <v>67012776.9151</v>
      </c>
      <c r="Y15" s="17" t="n">
        <v>195721949.7258</v>
      </c>
      <c r="Z15" s="17" t="n">
        <v>150800634.1991</v>
      </c>
      <c r="AA15" s="17" t="n">
        <v>202385231.2737</v>
      </c>
      <c r="AB15" s="17" t="n">
        <v>108316533.8365</v>
      </c>
      <c r="AC15" s="17" t="n">
        <v>57599784.1352</v>
      </c>
      <c r="AD15" s="17" t="n">
        <v>32933155.3204</v>
      </c>
      <c r="AE15" s="17" t="n">
        <v>13058962.6291</v>
      </c>
      <c r="AF15" s="17" t="n">
        <v>2476789.9813</v>
      </c>
      <c r="AG15" s="17" t="n">
        <v>71601111.2813</v>
      </c>
      <c r="AH15" s="17" t="n">
        <v>76963400.9185</v>
      </c>
      <c r="AI15" s="17" t="n">
        <v>27273963.3503</v>
      </c>
      <c r="AJ15" s="17" t="n">
        <v>20812004.0774</v>
      </c>
      <c r="AK15" s="17" t="n">
        <v>3274871.9973</v>
      </c>
      <c r="AL15" s="17" t="n">
        <v>464694.5</v>
      </c>
      <c r="AM15" s="17"/>
      <c r="AN15" s="17"/>
      <c r="AO15" s="17"/>
    </row>
    <row r="16">
      <c r="A16" t="str">
        <f>M16</f>
      </c>
      <c r="B16" t="str">
        <f>N16</f>
      </c>
      <c r="M16" t="s">
        <v>69</v>
      </c>
      <c r="N16" t="s">
        <v>37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 t="n">
        <v>-1250</v>
      </c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</row>
    <row r="17">
      <c r="A17" t="str">
        <f>M17</f>
      </c>
      <c r="B17" t="str">
        <f>N17</f>
      </c>
      <c r="M17" t="s">
        <v>69</v>
      </c>
      <c r="N17" t="s">
        <v>42</v>
      </c>
      <c r="O17" s="17"/>
      <c r="P17" s="17" t="n">
        <v>14908138</v>
      </c>
      <c r="Q17" s="17" t="n">
        <v>116973792</v>
      </c>
      <c r="R17" s="17" t="n">
        <v>113255984</v>
      </c>
      <c r="S17" s="17" t="n">
        <v>85035224</v>
      </c>
      <c r="T17" s="17" t="n">
        <v>363035084</v>
      </c>
      <c r="U17" s="17" t="n">
        <v>337929666</v>
      </c>
      <c r="V17" s="17" t="n">
        <v>143069657</v>
      </c>
      <c r="W17" s="17" t="n">
        <v>227898660.7099</v>
      </c>
      <c r="X17" s="17" t="n">
        <v>259142652.3247</v>
      </c>
      <c r="Y17" s="17" t="n">
        <v>536930073.6366</v>
      </c>
      <c r="Z17" s="17" t="n">
        <v>392941196.9099</v>
      </c>
      <c r="AA17" s="17" t="n">
        <v>486572719.2076</v>
      </c>
      <c r="AB17" s="17" t="n">
        <v>781381146.4732</v>
      </c>
      <c r="AC17" s="17" t="n">
        <v>545542409.4525</v>
      </c>
      <c r="AD17" s="17" t="n">
        <v>1171121926.5223</v>
      </c>
      <c r="AE17" s="17" t="n">
        <v>1296750695.3513</v>
      </c>
      <c r="AF17" s="17" t="n">
        <v>1007635677.9763</v>
      </c>
      <c r="AG17" s="17" t="n">
        <v>402381553.4192</v>
      </c>
      <c r="AH17" s="17" t="n">
        <v>246632041.0001</v>
      </c>
      <c r="AI17" s="17" t="n">
        <v>428199272.3364</v>
      </c>
      <c r="AJ17" s="17" t="n">
        <v>535465962.1621</v>
      </c>
      <c r="AK17" s="17" t="n">
        <v>655085178.728</v>
      </c>
      <c r="AL17" s="17" t="n">
        <v>92685054.5507</v>
      </c>
      <c r="AM17" s="17" t="n">
        <v>-134233993.3379</v>
      </c>
      <c r="AN17" s="17" t="n">
        <v>46772800.39</v>
      </c>
      <c r="AO17" s="17"/>
    </row>
    <row r="18">
      <c r="A18" t="str">
        <f>M18</f>
      </c>
      <c r="B18" t="str">
        <f>N18</f>
      </c>
      <c r="M18" t="s">
        <v>70</v>
      </c>
      <c r="N18" t="s">
        <v>39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 t="n">
        <v>421783</v>
      </c>
      <c r="AA18" s="17" t="n">
        <v>463986</v>
      </c>
      <c r="AB18" s="17" t="n">
        <v>52899229</v>
      </c>
      <c r="AC18" s="17" t="n">
        <v>19038178.0801</v>
      </c>
      <c r="AD18" s="17" t="n">
        <v>16532065</v>
      </c>
      <c r="AE18" s="17" t="n">
        <v>36978577.23</v>
      </c>
      <c r="AF18" s="17" t="n">
        <v>28888846</v>
      </c>
      <c r="AG18" s="17"/>
      <c r="AH18" s="17" t="n">
        <v>-16706.3105</v>
      </c>
      <c r="AI18" s="17"/>
      <c r="AJ18" s="17" t="n">
        <v>-198229.5498</v>
      </c>
      <c r="AK18" s="17" t="n">
        <v>4154.48</v>
      </c>
      <c r="AL18" s="17"/>
      <c r="AM18" s="17"/>
      <c r="AN18" s="17"/>
      <c r="AO18" s="17"/>
    </row>
    <row r="19">
      <c r="A19" t="str">
        <f>M19</f>
      </c>
      <c r="B19" t="str">
        <f>N19</f>
      </c>
      <c r="M19" t="s">
        <v>70</v>
      </c>
      <c r="N19" t="s">
        <v>36</v>
      </c>
      <c r="O19" s="17"/>
      <c r="P19" s="17"/>
      <c r="Q19" s="17"/>
      <c r="R19" s="17"/>
      <c r="S19" s="17"/>
      <c r="T19" s="17" t="n">
        <v>20210525</v>
      </c>
      <c r="U19" s="17" t="n">
        <v>63938710</v>
      </c>
      <c r="V19" s="17" t="n">
        <v>1784000</v>
      </c>
      <c r="W19" s="17"/>
      <c r="X19" s="17"/>
      <c r="Y19" s="17" t="n">
        <v>592627</v>
      </c>
      <c r="Z19" s="17" t="n">
        <v>-7032935</v>
      </c>
      <c r="AA19" s="17" t="n">
        <v>1555437</v>
      </c>
      <c r="AB19" s="17" t="n">
        <v>45697428</v>
      </c>
      <c r="AC19" s="17" t="n">
        <v>319200</v>
      </c>
      <c r="AD19" s="17" t="n">
        <v>9641609.1719</v>
      </c>
      <c r="AE19" s="17"/>
      <c r="AF19" s="17"/>
      <c r="AG19" s="17"/>
      <c r="AH19" s="17" t="n">
        <v>809375.78</v>
      </c>
      <c r="AI19" s="17"/>
      <c r="AJ19" s="17"/>
      <c r="AK19" s="17"/>
      <c r="AL19" s="17"/>
      <c r="AM19" s="17"/>
      <c r="AN19" s="17"/>
      <c r="AO19" s="17"/>
    </row>
    <row r="20">
      <c r="A20" t="str">
        <f>M20</f>
      </c>
      <c r="B20" t="str">
        <f>N20</f>
      </c>
      <c r="M20" t="s">
        <v>70</v>
      </c>
      <c r="N20" t="s">
        <v>40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 t="n">
        <v>79950</v>
      </c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 t="n">
        <v>1423.44</v>
      </c>
      <c r="AN20" s="17"/>
      <c r="AO20" s="17"/>
    </row>
    <row r="21">
      <c r="A21" t="str">
        <f>M21</f>
      </c>
      <c r="B21" t="str">
        <f>N21</f>
      </c>
      <c r="M21" t="s">
        <v>70</v>
      </c>
      <c r="N21" t="s">
        <v>41</v>
      </c>
      <c r="O21" s="17"/>
      <c r="P21" s="17"/>
      <c r="Q21" s="17"/>
      <c r="R21" s="17"/>
      <c r="S21" s="17"/>
      <c r="T21" s="17"/>
      <c r="U21" s="17" t="n">
        <v>31899847</v>
      </c>
      <c r="V21" s="17" t="n">
        <v>82229967</v>
      </c>
      <c r="W21" s="17" t="n">
        <v>62512621.4422</v>
      </c>
      <c r="X21" s="17" t="n">
        <v>48819080.3674</v>
      </c>
      <c r="Y21" s="17" t="n">
        <v>105650132.9911</v>
      </c>
      <c r="Z21" s="17" t="n">
        <v>60695787.9025</v>
      </c>
      <c r="AA21" s="17" t="n">
        <v>44129942.4062</v>
      </c>
      <c r="AB21" s="17" t="n">
        <v>36966626.3879</v>
      </c>
      <c r="AC21" s="17" t="n">
        <v>62249855.0706</v>
      </c>
      <c r="AD21" s="17" t="n">
        <v>30096449.7195</v>
      </c>
      <c r="AE21" s="17" t="n">
        <v>6165661.66</v>
      </c>
      <c r="AF21" s="17" t="n">
        <v>10681195.25</v>
      </c>
      <c r="AG21" s="17" t="n">
        <v>10459371.2695</v>
      </c>
      <c r="AH21" s="17" t="n">
        <v>19802.0898</v>
      </c>
      <c r="AI21" s="17"/>
      <c r="AJ21" s="17" t="n">
        <v>-519.54</v>
      </c>
      <c r="AK21" s="17"/>
      <c r="AL21" s="17"/>
      <c r="AM21" s="17"/>
      <c r="AN21" s="17"/>
      <c r="AO21" s="17"/>
    </row>
    <row r="22">
      <c r="A22" t="str">
        <f>M22</f>
      </c>
      <c r="B22" t="str">
        <f>N22</f>
      </c>
      <c r="M22" t="s">
        <v>70</v>
      </c>
      <c r="N22" t="s">
        <v>37</v>
      </c>
      <c r="O22" s="17"/>
      <c r="P22" s="17"/>
      <c r="Q22" s="17"/>
      <c r="R22" s="17"/>
      <c r="S22" s="17"/>
      <c r="T22" s="17"/>
      <c r="U22" s="17"/>
      <c r="V22" s="17"/>
      <c r="W22" s="17"/>
      <c r="X22" s="17" t="n">
        <v>126412.44</v>
      </c>
      <c r="Y22" s="17" t="n">
        <v>0</v>
      </c>
      <c r="Z22" s="17" t="n">
        <v>26340.7095</v>
      </c>
      <c r="AA22" s="17"/>
      <c r="AB22" s="17" t="n">
        <v>-214</v>
      </c>
      <c r="AC22" s="17"/>
      <c r="AD22" s="17"/>
      <c r="AE22" s="17"/>
      <c r="AF22" s="17"/>
      <c r="AG22" s="17"/>
      <c r="AH22" s="17"/>
      <c r="AI22" s="17" t="n">
        <v>7000</v>
      </c>
      <c r="AJ22" s="17" t="n">
        <v>412361</v>
      </c>
      <c r="AK22" s="17"/>
      <c r="AL22" s="17" t="n">
        <v>145260</v>
      </c>
      <c r="AM22" s="17"/>
      <c r="AN22" s="17"/>
      <c r="AO22" s="17"/>
    </row>
    <row r="23">
      <c r="A23" t="str">
        <f>M23</f>
      </c>
      <c r="B23" t="str">
        <f>N23</f>
      </c>
      <c r="M23" t="s">
        <v>70</v>
      </c>
      <c r="N23" t="s">
        <v>42</v>
      </c>
      <c r="O23" s="17"/>
      <c r="P23" s="17" t="n">
        <v>63825804</v>
      </c>
      <c r="Q23" s="17" t="n">
        <v>41064261</v>
      </c>
      <c r="R23" s="17" t="n">
        <v>37286539</v>
      </c>
      <c r="S23" s="17" t="n">
        <v>72950310</v>
      </c>
      <c r="T23" s="17" t="n">
        <v>144451185</v>
      </c>
      <c r="U23" s="17" t="n">
        <v>169384664</v>
      </c>
      <c r="V23" s="17" t="n">
        <v>219988783</v>
      </c>
      <c r="W23" s="17" t="n">
        <v>341680589.95</v>
      </c>
      <c r="X23" s="17" t="n">
        <v>448722435.0393</v>
      </c>
      <c r="Y23" s="17" t="n">
        <v>549829212.1999</v>
      </c>
      <c r="Z23" s="17" t="n">
        <v>749110360.2093</v>
      </c>
      <c r="AA23" s="17" t="n">
        <v>447656305.71</v>
      </c>
      <c r="AB23" s="17" t="n">
        <v>587181729.9048</v>
      </c>
      <c r="AC23" s="17" t="n">
        <v>305004789.33</v>
      </c>
      <c r="AD23" s="17" t="n">
        <v>476304393.1975</v>
      </c>
      <c r="AE23" s="17" t="n">
        <v>1195883433.7298</v>
      </c>
      <c r="AF23" s="17" t="n">
        <v>1080407806.7474</v>
      </c>
      <c r="AG23" s="17" t="n">
        <v>956985032.2667</v>
      </c>
      <c r="AH23" s="17" t="n">
        <v>1121875397.4504</v>
      </c>
      <c r="AI23" s="17" t="n">
        <v>615759449.0201</v>
      </c>
      <c r="AJ23" s="17" t="n">
        <v>520781702.3868</v>
      </c>
      <c r="AK23" s="17" t="n">
        <v>416702875.9421</v>
      </c>
      <c r="AL23" s="17" t="n">
        <v>250229486.003</v>
      </c>
      <c r="AM23" s="17" t="n">
        <v>365383780.9968</v>
      </c>
      <c r="AN23" s="17" t="n">
        <v>132542582.78</v>
      </c>
      <c r="AO23" s="17"/>
    </row>
    <row r="24">
      <c r="A24" t="str">
        <f>M24</f>
      </c>
      <c r="B24" t="str">
        <f>N24</f>
      </c>
      <c r="M24" t="s">
        <v>71</v>
      </c>
      <c r="N24" t="s">
        <v>39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 t="n">
        <v>160702</v>
      </c>
      <c r="AA24" s="17" t="n">
        <v>35063105</v>
      </c>
      <c r="AB24" s="17" t="n">
        <v>24135539</v>
      </c>
      <c r="AC24" s="17" t="n">
        <v>1040791</v>
      </c>
      <c r="AD24" s="17" t="n">
        <v>38284436</v>
      </c>
      <c r="AE24" s="17" t="n">
        <v>124811145</v>
      </c>
      <c r="AF24" s="17" t="n">
        <v>61508337.4844</v>
      </c>
      <c r="AG24" s="17" t="n">
        <v>24472452</v>
      </c>
      <c r="AH24" s="17" t="n">
        <v>2225046.9687</v>
      </c>
      <c r="AI24" s="17" t="n">
        <v>-18765868.3399</v>
      </c>
      <c r="AJ24" s="17" t="n">
        <v>132813.6309</v>
      </c>
      <c r="AK24" s="17" t="n">
        <v>903043.164</v>
      </c>
      <c r="AL24" s="17" t="n">
        <v>-2601366.0889</v>
      </c>
      <c r="AM24" s="17" t="n">
        <v>-406952.7364</v>
      </c>
      <c r="AN24" s="17" t="n">
        <v>0</v>
      </c>
      <c r="AO24" s="17"/>
    </row>
    <row r="25">
      <c r="A25" t="str">
        <f>M25</f>
      </c>
      <c r="B25" t="str">
        <f>N25</f>
      </c>
      <c r="M25" t="s">
        <v>71</v>
      </c>
      <c r="N25" t="s">
        <v>36</v>
      </c>
      <c r="O25" s="17"/>
      <c r="P25" s="17"/>
      <c r="Q25" s="17"/>
      <c r="R25" s="17"/>
      <c r="S25" s="17"/>
      <c r="T25" s="17" t="n">
        <v>24175774</v>
      </c>
      <c r="U25" s="17" t="n">
        <v>11397423</v>
      </c>
      <c r="V25" s="17" t="n">
        <v>82761506</v>
      </c>
      <c r="W25" s="17" t="n">
        <v>241469259.72</v>
      </c>
      <c r="X25" s="17" t="n">
        <v>404883407.43</v>
      </c>
      <c r="Y25" s="17" t="n">
        <v>785019930.61</v>
      </c>
      <c r="Z25" s="17" t="n">
        <v>984640787.1247</v>
      </c>
      <c r="AA25" s="17" t="n">
        <v>1082651615.1523</v>
      </c>
      <c r="AB25" s="17" t="n">
        <v>997620202.4332</v>
      </c>
      <c r="AC25" s="17" t="n">
        <v>906055771.1</v>
      </c>
      <c r="AD25" s="17" t="n">
        <v>1029267270.78</v>
      </c>
      <c r="AE25" s="17" t="n">
        <v>1480122259.1893</v>
      </c>
      <c r="AF25" s="17" t="n">
        <v>1219823827.8335</v>
      </c>
      <c r="AG25" s="17" t="n">
        <v>577212673.7903</v>
      </c>
      <c r="AH25" s="17" t="n">
        <v>428416979.4</v>
      </c>
      <c r="AI25" s="17" t="n">
        <v>692440598.95</v>
      </c>
      <c r="AJ25" s="17" t="n">
        <v>1267655739.25</v>
      </c>
      <c r="AK25" s="17" t="n">
        <v>380555564.37</v>
      </c>
      <c r="AL25" s="17" t="n">
        <v>536333322.1</v>
      </c>
      <c r="AM25" s="17" t="n">
        <v>1394646725.91</v>
      </c>
      <c r="AN25" s="17" t="n">
        <v>1486215455.2</v>
      </c>
      <c r="AO25" s="17"/>
    </row>
    <row r="26">
      <c r="A26" t="str">
        <f>M26</f>
      </c>
      <c r="B26" t="str">
        <f>N26</f>
      </c>
      <c r="M26" t="s">
        <v>71</v>
      </c>
      <c r="N26" t="s">
        <v>41</v>
      </c>
      <c r="O26" s="17"/>
      <c r="P26" s="17"/>
      <c r="Q26" s="17"/>
      <c r="R26" s="17"/>
      <c r="S26" s="17"/>
      <c r="T26" s="17"/>
      <c r="U26" s="17"/>
      <c r="V26" s="17"/>
      <c r="W26" s="17" t="n">
        <v>0</v>
      </c>
      <c r="X26" s="17" t="n">
        <v>5783.6802</v>
      </c>
      <c r="Y26" s="17" t="n">
        <v>-1979362.6406</v>
      </c>
      <c r="Z26" s="17" t="n">
        <v>5645048.809</v>
      </c>
      <c r="AA26" s="17" t="n">
        <v>70737594.1875</v>
      </c>
      <c r="AB26" s="17" t="n">
        <v>53885834.0171</v>
      </c>
      <c r="AC26" s="17" t="n">
        <v>42618883.6105</v>
      </c>
      <c r="AD26" s="17" t="n">
        <v>37670887.415</v>
      </c>
      <c r="AE26" s="17" t="n">
        <v>9004836.2094</v>
      </c>
      <c r="AF26" s="17" t="n">
        <v>10738813.3858</v>
      </c>
      <c r="AG26" s="17" t="n">
        <v>-1304190.1548</v>
      </c>
      <c r="AH26" s="17" t="n">
        <v>-1006550.8536</v>
      </c>
      <c r="AI26" s="17" t="n">
        <v>-6725977.4101</v>
      </c>
      <c r="AJ26" s="17" t="n">
        <v>2280426.6122</v>
      </c>
      <c r="AK26" s="17" t="n">
        <v>14951071.4883</v>
      </c>
      <c r="AL26" s="17" t="n">
        <v>2248690.8344</v>
      </c>
      <c r="AM26" s="17" t="n">
        <v>2660984.9368</v>
      </c>
      <c r="AN26" s="17" t="n">
        <v>2829701.19</v>
      </c>
      <c r="AO26" s="17"/>
    </row>
    <row r="27">
      <c r="A27" t="str">
        <f>M27</f>
      </c>
      <c r="B27" t="str">
        <f>N27</f>
      </c>
      <c r="M27" t="s">
        <v>71</v>
      </c>
      <c r="N27" t="s">
        <v>42</v>
      </c>
      <c r="O27" s="17" t="n">
        <v>1127793</v>
      </c>
      <c r="P27" s="17" t="n">
        <v>14247391</v>
      </c>
      <c r="Q27" s="17"/>
      <c r="R27" s="17" t="n">
        <v>37621272</v>
      </c>
      <c r="S27" s="17" t="n">
        <v>26636835</v>
      </c>
      <c r="T27" s="17" t="n">
        <v>41979534</v>
      </c>
      <c r="U27" s="17" t="n">
        <v>178288584</v>
      </c>
      <c r="V27" s="17" t="n">
        <v>245688293</v>
      </c>
      <c r="W27" s="17" t="n">
        <v>161210312.5703</v>
      </c>
      <c r="X27" s="17" t="n">
        <v>189160342.1465</v>
      </c>
      <c r="Y27" s="17" t="n">
        <v>206361890.8429</v>
      </c>
      <c r="Z27" s="17" t="n">
        <v>26996902.5218</v>
      </c>
      <c r="AA27" s="17" t="n">
        <v>55703689.8671</v>
      </c>
      <c r="AB27" s="17" t="n">
        <v>219069215.6376</v>
      </c>
      <c r="AC27" s="17" t="n">
        <v>252464985.6713</v>
      </c>
      <c r="AD27" s="17" t="n">
        <v>275647177.3626</v>
      </c>
      <c r="AE27" s="17" t="n">
        <v>51042190.576</v>
      </c>
      <c r="AF27" s="17" t="n">
        <v>301859374.1361</v>
      </c>
      <c r="AG27" s="17" t="n">
        <v>886325206.351</v>
      </c>
      <c r="AH27" s="17" t="n">
        <v>388580893.1202</v>
      </c>
      <c r="AI27" s="17" t="n">
        <v>-39435533.0566</v>
      </c>
      <c r="AJ27" s="17" t="n">
        <v>-75068214.819</v>
      </c>
      <c r="AK27" s="17" t="n">
        <v>142261857.4587</v>
      </c>
      <c r="AL27" s="17" t="n">
        <v>-88263362.3176</v>
      </c>
      <c r="AM27" s="17" t="n">
        <v>27957691.7994</v>
      </c>
      <c r="AN27" s="17" t="n">
        <v>890080.599999998</v>
      </c>
      <c r="AO27" s="17"/>
    </row>
    <row r="28">
      <c r="A28" t="str">
        <f>M28</f>
      </c>
      <c r="B28" t="str">
        <f>N28</f>
      </c>
      <c r="M28" t="s">
        <v>72</v>
      </c>
      <c r="N28" t="s">
        <v>39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 t="n">
        <v>824845</v>
      </c>
      <c r="AA28" s="17" t="n">
        <v>14184087.7188</v>
      </c>
      <c r="AB28" s="17" t="n">
        <v>47687905.48</v>
      </c>
      <c r="AC28" s="17" t="n">
        <v>369887706.4775</v>
      </c>
      <c r="AD28" s="17" t="n">
        <v>93683681.71</v>
      </c>
      <c r="AE28" s="17" t="n">
        <v>101675357.726</v>
      </c>
      <c r="AF28" s="17" t="n">
        <v>17219033.6875</v>
      </c>
      <c r="AG28" s="17" t="n">
        <v>1773652.6027</v>
      </c>
      <c r="AH28" s="17" t="n">
        <v>-45686.6709</v>
      </c>
      <c r="AI28" s="17" t="n">
        <v>2380732.0688</v>
      </c>
      <c r="AJ28" s="17" t="n">
        <v>-6630266.8125</v>
      </c>
      <c r="AK28" s="17" t="n">
        <v>-217340.88</v>
      </c>
      <c r="AL28" s="17" t="n">
        <v>-218007.4688</v>
      </c>
      <c r="AM28" s="17"/>
      <c r="AN28" s="17"/>
      <c r="AO28" s="17"/>
    </row>
    <row r="29">
      <c r="A29" t="str">
        <f>M29</f>
      </c>
      <c r="B29" t="str">
        <f>N29</f>
      </c>
      <c r="M29" t="s">
        <v>72</v>
      </c>
      <c r="N29" t="s">
        <v>36</v>
      </c>
      <c r="O29" s="17"/>
      <c r="P29" s="17"/>
      <c r="Q29" s="17" t="n">
        <v>7542155</v>
      </c>
      <c r="R29" s="17"/>
      <c r="S29" s="17" t="n">
        <v>72765555</v>
      </c>
      <c r="T29" s="17" t="n">
        <v>35625709</v>
      </c>
      <c r="U29" s="17"/>
      <c r="V29" s="17"/>
      <c r="W29" s="17" t="n">
        <v>0</v>
      </c>
      <c r="X29" s="17" t="n">
        <v>108166314.91</v>
      </c>
      <c r="Y29" s="17" t="n">
        <v>90047085.29</v>
      </c>
      <c r="Z29" s="17" t="n">
        <v>211658432.25</v>
      </c>
      <c r="AA29" s="17" t="n">
        <v>124963955.2188</v>
      </c>
      <c r="AB29" s="17" t="n">
        <v>442225470</v>
      </c>
      <c r="AC29" s="17" t="n">
        <v>39207084.6301</v>
      </c>
      <c r="AD29" s="17" t="n">
        <v>132341561.09</v>
      </c>
      <c r="AE29" s="17" t="n">
        <v>100301110.9</v>
      </c>
      <c r="AF29" s="17" t="n">
        <v>40303096.8525</v>
      </c>
      <c r="AG29" s="17" t="n">
        <v>447226522.9004</v>
      </c>
      <c r="AH29" s="17" t="n">
        <v>127638.14</v>
      </c>
      <c r="AI29" s="17" t="n">
        <v>148105476.25</v>
      </c>
      <c r="AJ29" s="17" t="n">
        <v>0</v>
      </c>
      <c r="AK29" s="17"/>
      <c r="AL29" s="17"/>
      <c r="AM29" s="17"/>
      <c r="AN29" s="17"/>
      <c r="AO29" s="17"/>
    </row>
    <row r="30">
      <c r="A30" t="str">
        <f>M30</f>
      </c>
      <c r="B30" t="str">
        <f>N30</f>
      </c>
      <c r="M30" t="s">
        <v>72</v>
      </c>
      <c r="N30" t="s">
        <v>40</v>
      </c>
      <c r="O30" s="17"/>
      <c r="P30" s="17"/>
      <c r="Q30" s="17"/>
      <c r="R30" s="17"/>
      <c r="S30" s="17"/>
      <c r="T30" s="17"/>
      <c r="U30" s="17" t="n">
        <v>969700</v>
      </c>
      <c r="V30" s="17" t="n">
        <v>-9823</v>
      </c>
      <c r="W30" s="17"/>
      <c r="X30" s="17" t="n">
        <v>7751000</v>
      </c>
      <c r="Y30" s="17" t="n">
        <v>0</v>
      </c>
      <c r="Z30" s="17" t="n">
        <v>-465559.7188</v>
      </c>
      <c r="AA30" s="17" t="n">
        <v>-195015.5156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</row>
    <row r="31">
      <c r="A31" t="str">
        <f>M31</f>
      </c>
      <c r="B31" t="str">
        <f>N31</f>
      </c>
      <c r="M31" t="s">
        <v>72</v>
      </c>
      <c r="N31" t="s">
        <v>41</v>
      </c>
      <c r="O31" s="17"/>
      <c r="P31" s="17"/>
      <c r="Q31" s="17"/>
      <c r="R31" s="17"/>
      <c r="S31" s="17"/>
      <c r="T31" s="17" t="n">
        <v>27133796</v>
      </c>
      <c r="U31" s="17" t="n">
        <v>29308932</v>
      </c>
      <c r="V31" s="17" t="n">
        <v>87239259.5</v>
      </c>
      <c r="W31" s="17" t="n">
        <v>29501249.5175</v>
      </c>
      <c r="X31" s="17" t="n">
        <v>30042710.4849</v>
      </c>
      <c r="Y31" s="17" t="n">
        <v>133275441.9912</v>
      </c>
      <c r="Z31" s="17" t="n">
        <v>182964997.0548</v>
      </c>
      <c r="AA31" s="17" t="n">
        <v>86617098.3953</v>
      </c>
      <c r="AB31" s="17" t="n">
        <v>133444718.1882</v>
      </c>
      <c r="AC31" s="17" t="n">
        <v>114871509.7439</v>
      </c>
      <c r="AD31" s="17" t="n">
        <v>25139437.775</v>
      </c>
      <c r="AE31" s="17" t="n">
        <v>24686852.3444</v>
      </c>
      <c r="AF31" s="17" t="n">
        <v>10935499.1991</v>
      </c>
      <c r="AG31" s="17" t="n">
        <v>19935595.0827</v>
      </c>
      <c r="AH31" s="17" t="n">
        <v>1103776</v>
      </c>
      <c r="AI31" s="17" t="n">
        <v>400000</v>
      </c>
      <c r="AJ31" s="17" t="n">
        <v>41376.2418</v>
      </c>
      <c r="AK31" s="17" t="n">
        <v>-4449.9199</v>
      </c>
      <c r="AL31" s="17"/>
      <c r="AM31" s="17" t="n">
        <v>6975021</v>
      </c>
      <c r="AN31" s="17" t="n">
        <v>125000</v>
      </c>
      <c r="AO31" s="17"/>
    </row>
    <row r="32">
      <c r="A32" t="str">
        <f>M32</f>
      </c>
      <c r="B32" t="str">
        <f>N32</f>
      </c>
      <c r="M32" t="s">
        <v>72</v>
      </c>
      <c r="N32" t="s">
        <v>37</v>
      </c>
      <c r="O32" s="17"/>
      <c r="P32" s="17"/>
      <c r="Q32" s="17"/>
      <c r="R32" s="17"/>
      <c r="S32" s="17"/>
      <c r="T32" s="17"/>
      <c r="U32" s="17"/>
      <c r="V32" s="17"/>
      <c r="W32" s="17"/>
      <c r="X32" s="17" t="n">
        <v>99999</v>
      </c>
      <c r="Y32" s="17" t="n">
        <v>22022.5</v>
      </c>
      <c r="Z32" s="17"/>
      <c r="AA32" s="17"/>
      <c r="AB32" s="17" t="n">
        <v>8088</v>
      </c>
      <c r="AC32" s="17"/>
      <c r="AD32" s="17"/>
      <c r="AE32" s="17"/>
      <c r="AF32" s="17"/>
      <c r="AG32" s="17"/>
      <c r="AH32" s="17"/>
      <c r="AI32" s="17"/>
      <c r="AJ32" s="17" t="n">
        <v>354400</v>
      </c>
      <c r="AK32" s="17"/>
      <c r="AL32" s="17"/>
      <c r="AM32" s="17"/>
      <c r="AN32" s="17"/>
      <c r="AO32" s="17"/>
    </row>
    <row r="33">
      <c r="A33" t="str">
        <f>M33</f>
      </c>
      <c r="B33" t="str">
        <f>N33</f>
      </c>
      <c r="M33" t="s">
        <v>72</v>
      </c>
      <c r="N33" t="s">
        <v>42</v>
      </c>
      <c r="O33" s="17"/>
      <c r="P33" s="17" t="n">
        <v>159430519</v>
      </c>
      <c r="Q33" s="17" t="n">
        <v>176926610</v>
      </c>
      <c r="R33" s="17" t="n">
        <v>147749765</v>
      </c>
      <c r="S33" s="17" t="n">
        <v>110295059</v>
      </c>
      <c r="T33" s="17" t="n">
        <v>98187061</v>
      </c>
      <c r="U33" s="17" t="n">
        <v>109867970</v>
      </c>
      <c r="V33" s="17" t="n">
        <v>260271924.4063</v>
      </c>
      <c r="W33" s="17" t="n">
        <v>602519083.5185</v>
      </c>
      <c r="X33" s="17" t="n">
        <v>441140043.9438</v>
      </c>
      <c r="Y33" s="17" t="n">
        <v>827324613.5772</v>
      </c>
      <c r="Z33" s="17" t="n">
        <v>844515041.7541</v>
      </c>
      <c r="AA33" s="17" t="n">
        <v>931052266.276</v>
      </c>
      <c r="AB33" s="17" t="n">
        <v>2357999451.8089</v>
      </c>
      <c r="AC33" s="17" t="n">
        <v>1404371909.4872</v>
      </c>
      <c r="AD33" s="17" t="n">
        <v>1214894163.1354</v>
      </c>
      <c r="AE33" s="17" t="n">
        <v>914364070.5284</v>
      </c>
      <c r="AF33" s="17" t="n">
        <v>1421264076.4218</v>
      </c>
      <c r="AG33" s="17" t="n">
        <v>724707613.115</v>
      </c>
      <c r="AH33" s="17" t="n">
        <v>1454863535.6931</v>
      </c>
      <c r="AI33" s="17" t="n">
        <v>2507690190.8683</v>
      </c>
      <c r="AJ33" s="17" t="n">
        <v>2964354907.8989</v>
      </c>
      <c r="AK33" s="17" t="n">
        <v>2973534530.415</v>
      </c>
      <c r="AL33" s="17" t="n">
        <v>2316552943.321</v>
      </c>
      <c r="AM33" s="17" t="n">
        <v>2251754085.5691</v>
      </c>
      <c r="AN33" s="17" t="n">
        <v>1744906539.53</v>
      </c>
      <c r="AO33" s="17"/>
    </row>
    <row r="34">
      <c r="A34" t="str">
        <f>M34</f>
      </c>
      <c r="B34" t="str">
        <f>N34</f>
      </c>
      <c r="M34"/>
      <c r="N34" t="s">
        <v>39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 t="n">
        <v>0</v>
      </c>
      <c r="AA34" s="17" t="n">
        <v>0</v>
      </c>
      <c r="AB34" s="17" t="n">
        <v>0</v>
      </c>
      <c r="AC34" s="17" t="n">
        <v>0</v>
      </c>
      <c r="AD34" s="17" t="n">
        <v>0</v>
      </c>
      <c r="AE34" s="17" t="n">
        <v>0</v>
      </c>
      <c r="AF34" s="17" t="n">
        <v>0</v>
      </c>
      <c r="AG34" s="17"/>
      <c r="AH34" s="17" t="n">
        <v>0</v>
      </c>
      <c r="AI34" s="17"/>
      <c r="AJ34" s="17" t="n">
        <v>0</v>
      </c>
      <c r="AK34" s="17" t="n">
        <v>0</v>
      </c>
      <c r="AL34" s="17"/>
      <c r="AM34" s="17" t="n">
        <v>0</v>
      </c>
      <c r="AN34" s="17"/>
      <c r="AO34" s="17"/>
    </row>
    <row r="35">
      <c r="A35" t="str">
        <f>M35</f>
      </c>
      <c r="B35" t="str">
        <f>N35</f>
      </c>
      <c r="M35"/>
      <c r="N35" t="s">
        <v>40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 t="n">
        <v>0</v>
      </c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</row>
    <row r="36">
      <c r="A36" t="str">
        <f>M36</f>
      </c>
      <c r="B36" t="str">
        <f>N36</f>
      </c>
      <c r="M36"/>
      <c r="N36" t="s">
        <v>41</v>
      </c>
      <c r="O36" s="17"/>
      <c r="P36" s="17"/>
      <c r="Q36" s="17"/>
      <c r="R36" s="17"/>
      <c r="S36" s="17"/>
      <c r="T36" s="17" t="n">
        <v>0</v>
      </c>
      <c r="U36" s="17" t="n">
        <v>221616</v>
      </c>
      <c r="V36" s="17" t="n">
        <v>785820</v>
      </c>
      <c r="W36" s="17" t="n">
        <v>0</v>
      </c>
      <c r="X36" s="17" t="n">
        <v>0</v>
      </c>
      <c r="Y36" s="17" t="n">
        <v>0</v>
      </c>
      <c r="Z36" s="17" t="n">
        <v>0</v>
      </c>
      <c r="AA36" s="17" t="n">
        <v>0</v>
      </c>
      <c r="AB36" s="17" t="n">
        <v>0</v>
      </c>
      <c r="AC36" s="17" t="n">
        <v>0</v>
      </c>
      <c r="AD36" s="17" t="n">
        <v>0</v>
      </c>
      <c r="AE36" s="17" t="n">
        <v>0</v>
      </c>
      <c r="AF36" s="17" t="n">
        <v>0</v>
      </c>
      <c r="AG36" s="17" t="n">
        <v>0</v>
      </c>
      <c r="AH36" s="17" t="n">
        <v>0</v>
      </c>
      <c r="AI36" s="17" t="n">
        <v>0</v>
      </c>
      <c r="AJ36" s="17" t="n">
        <v>0</v>
      </c>
      <c r="AK36" s="17"/>
      <c r="AL36" s="17" t="n">
        <v>0</v>
      </c>
      <c r="AM36" s="17"/>
      <c r="AN36" s="17" t="n">
        <v>0</v>
      </c>
      <c r="AO36" s="17"/>
    </row>
    <row r="37">
      <c r="A37" t="str">
        <f>M37</f>
      </c>
      <c r="B37" t="str">
        <f>N37</f>
      </c>
      <c r="M37"/>
      <c r="N37" t="s">
        <v>42</v>
      </c>
      <c r="O37" s="17" t="n">
        <v>0</v>
      </c>
      <c r="P37" s="17" t="n">
        <v>1355894</v>
      </c>
      <c r="Q37" s="17" t="n">
        <v>0</v>
      </c>
      <c r="R37" s="17" t="n">
        <v>18709552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17" t="n">
        <v>0</v>
      </c>
      <c r="AA37" s="17" t="n">
        <v>0</v>
      </c>
      <c r="AB37" s="17" t="n">
        <v>0</v>
      </c>
      <c r="AC37" s="17" t="n">
        <v>5087509.61</v>
      </c>
      <c r="AD37" s="17" t="n">
        <v>0</v>
      </c>
      <c r="AE37" s="17" t="n">
        <v>0</v>
      </c>
      <c r="AF37" s="17" t="n">
        <v>0</v>
      </c>
      <c r="AG37" s="17" t="n">
        <v>0</v>
      </c>
      <c r="AH37" s="17" t="n">
        <v>141750.9063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80822.0273</v>
      </c>
      <c r="AN37" s="17" t="n">
        <v>0</v>
      </c>
      <c r="AO37" s="17"/>
    </row>
    <row r="38">
      <c r="A38" t="str">
        <f>M38</f>
      </c>
      <c r="B38" t="str">
        <f>N38</f>
      </c>
      <c r="M38"/>
      <c r="N38"/>
      <c r="O38" s="17" t="n">
        <v>16038300</v>
      </c>
      <c r="P38" s="17" t="n">
        <v>0</v>
      </c>
      <c r="Q38" s="17"/>
      <c r="R38" s="17"/>
      <c r="S38" s="17"/>
      <c r="T38" s="17"/>
      <c r="U38" s="17"/>
      <c r="V38" s="17" t="n">
        <v>0</v>
      </c>
      <c r="W38" s="17" t="n">
        <v>0</v>
      </c>
      <c r="X38" s="17" t="n">
        <v>0</v>
      </c>
      <c r="Y38" s="17" t="n">
        <v>0</v>
      </c>
      <c r="Z38" s="17" t="n">
        <v>0</v>
      </c>
      <c r="AA38" s="17" t="n">
        <v>0</v>
      </c>
      <c r="AB38" s="17" t="n">
        <v>0</v>
      </c>
      <c r="AC38" s="17" t="n">
        <v>0</v>
      </c>
      <c r="AD38" s="17" t="n">
        <v>0</v>
      </c>
      <c r="AE38" s="17" t="n">
        <v>0</v>
      </c>
      <c r="AF38" s="17" t="n">
        <v>0</v>
      </c>
      <c r="AG38" s="17" t="n">
        <v>0</v>
      </c>
      <c r="AH38" s="17"/>
      <c r="AI38" s="17"/>
      <c r="AJ38" s="17"/>
      <c r="AK38" s="17"/>
      <c r="AL38" s="17"/>
      <c r="AM38" s="17" t="n">
        <v>0</v>
      </c>
      <c r="AN38" s="17" t="n">
        <v>0</v>
      </c>
      <c r="AO38" s="17"/>
    </row>
    <row r="39">
      <c r="A39" t="str">
        <f>M39</f>
      </c>
      <c r="B39" t="str">
        <f>N39</f>
      </c>
      <c r="M39" t="s">
        <v>32</v>
      </c>
      <c r="N39" t="s">
        <v>43</v>
      </c>
      <c r="O39" s="17" t="str">
        <f>Sum(O2:O38)</f>
      </c>
      <c r="P39" s="17" t="str">
        <f>Sum(P2:P38)</f>
      </c>
      <c r="Q39" s="17" t="str">
        <f>Sum(Q2:Q38)</f>
      </c>
      <c r="R39" s="17" t="str">
        <f>Sum(R2:R38)</f>
      </c>
      <c r="S39" s="17" t="str">
        <f>Sum(S2:S38)</f>
      </c>
      <c r="T39" s="17" t="str">
        <f>Sum(T2:T38)</f>
      </c>
      <c r="U39" s="17" t="str">
        <f>Sum(U2:U38)</f>
      </c>
      <c r="V39" s="17" t="str">
        <f>Sum(V2:V38)</f>
      </c>
      <c r="W39" s="17" t="str">
        <f>Sum(W2:W38)</f>
      </c>
      <c r="X39" s="17" t="str">
        <f>Sum(X2:X38)</f>
      </c>
      <c r="Y39" s="17" t="str">
        <f>Sum(Y2:Y38)</f>
      </c>
      <c r="Z39" s="17" t="str">
        <f>Sum(Z2:Z38)</f>
      </c>
      <c r="AA39" s="17" t="str">
        <f>Sum(AA2:AA38)</f>
      </c>
      <c r="AB39" s="17" t="str">
        <f>Sum(AB2:AB38)</f>
      </c>
      <c r="AC39" s="17" t="str">
        <f>Sum(AC2:AC38)</f>
      </c>
      <c r="AD39" s="17" t="str">
        <f>Sum(AD2:AD38)</f>
      </c>
      <c r="AE39" s="17" t="str">
        <f>Sum(AE2:AE38)</f>
      </c>
      <c r="AF39" s="17" t="str">
        <f>Sum(AF2:AF38)</f>
      </c>
      <c r="AG39" s="17" t="str">
        <f>Sum(AG2:AG38)</f>
      </c>
      <c r="AH39" s="17" t="str">
        <f>Sum(AH2:AH38)</f>
      </c>
      <c r="AI39" s="17" t="str">
        <f>Sum(AI2:AI38)</f>
      </c>
      <c r="AJ39" s="17" t="str">
        <f>Sum(AJ2:AJ38)</f>
      </c>
      <c r="AK39" s="17" t="str">
        <f>Sum(AK2:AK38)</f>
      </c>
      <c r="AL39" s="17" t="str">
        <f>Sum(AL2:AL38)</f>
      </c>
      <c r="AM39" s="17" t="str">
        <f>Sum(AM2:AM38)</f>
      </c>
      <c r="AN39" s="17" t="str">
        <f>Sum(AN2:AN38)</f>
      </c>
      <c r="AO39" s="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../output/PBL//PBL_Contracts.xlsx</dc:creator>
  <cp:lastModifiedBy>../output/PBL//PBL_Contracts.xlsx</cp:lastModifiedBy>
  <dcterms:created xsi:type="dcterms:W3CDTF">2025-06-15T19:07:45Z</dcterms:created>
</coreProperties>
</file>