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<sst xmlns="http://schemas.openxmlformats.org/spreadsheetml/2006/main" count="43" uniqueCount="43">
  <si>
    <t xml:space="preserve">Vehicle.AwardTask</t>
  </si>
  <si>
    <t xml:space="preserve">Vehicle.sum7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</si>
  <si>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</si>
  <si>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</si>
  <si>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</si>
  <si>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</si>
  <si>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</si>
  <si>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</si>
  <si>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</si>
  <si>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</si>
  <si>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</si>
  <si>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</si>
  <si>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</si>
  <si>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</si>
  <si>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2022</t>
  </si>
  <si>
    <t xml:space="preserve">2023</t>
  </si>
  <si>
    <t xml:space="preserve">2024</t>
  </si>
  <si>
    <t xml:space="preserve">Award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</si>
  <si>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</si>
  <si>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</si>
  <si>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</si>
  <si>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</si>
  <si>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</si>
  <si>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</si>
  <si>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</si>
  <si>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</si>
  <si>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</si>
  <si>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</si>
  <si>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</si>
  <si>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</si>
  <si>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</si>
  <si>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Fixed-Price</t>
  </si>
  <si>
    <t xml:space="preserve">FFP</t>
  </si>
  <si>
    <t xml:space="preserve">SimpleArea</t>
  </si>
  <si>
    <t xml:space="preserve">Products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</si>
  <si>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</si>
  <si>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</si>
  <si>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</si>
  <si>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</si>
  <si>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COAST GUARD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</si>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</sst>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</row>
    <row r="2">
      <c r="A2" t="str">
        <f>N2</f>
      </c>
      <c r="B2" t="str">
        <f>O2</f>
      </c>
      <c r="N2" t="s">
        <v>17</v>
      </c>
      <c r="O2" t="s">
        <v>18</v>
      </c>
      <c r="P2" s="1"/>
      <c r="Q2" s="1"/>
      <c r="R2" s="1"/>
      <c r="S2" s="1"/>
      <c r="T2" s="1"/>
      <c r="U2" s="1"/>
      <c r="V2" s="1"/>
      <c r="W2" s="1"/>
      <c r="X2" s="1"/>
      <c r="Y2" s="1" t="n">
        <v>65320</v>
      </c>
      <c r="Z2" s="1" t="n">
        <v>101257.3515</v>
      </c>
      <c r="AA2" s="1" t="n">
        <v>84461</v>
      </c>
      <c r="AB2" s="1"/>
      <c r="AC2" s="1"/>
      <c r="AD2" s="1"/>
      <c r="AE2" s="1"/>
    </row>
    <row r="3">
      <c r="A3" t="str">
        <f>N3</f>
      </c>
      <c r="B3" t="str">
        <f>O3</f>
      </c>
      <c r="N3" t="s">
        <v>19</v>
      </c>
      <c r="O3" t="s">
        <v>20</v>
      </c>
      <c r="P3" s="1"/>
      <c r="Q3" s="1"/>
      <c r="R3" s="1"/>
      <c r="S3" s="1"/>
      <c r="T3" s="1"/>
      <c r="U3" s="1"/>
      <c r="V3" s="1"/>
      <c r="W3" s="1"/>
      <c r="X3" s="1" t="n">
        <v>32104.0801</v>
      </c>
      <c r="Y3" s="1"/>
      <c r="Z3" s="1"/>
      <c r="AA3" s="1"/>
      <c r="AB3" s="1"/>
      <c r="AC3" s="1"/>
      <c r="AD3" s="1"/>
      <c r="AE3" s="1"/>
    </row>
    <row r="4">
      <c r="A4" t="str">
        <f>N4</f>
      </c>
      <c r="B4" t="str">
        <f>O4</f>
      </c>
      <c r="N4" t="s">
        <v>19</v>
      </c>
      <c r="O4" t="s">
        <v>21</v>
      </c>
      <c r="P4" s="1"/>
      <c r="Q4" s="1"/>
      <c r="R4" s="1"/>
      <c r="S4" s="1"/>
      <c r="T4" s="1"/>
      <c r="U4" s="1"/>
      <c r="V4" s="1"/>
      <c r="W4" s="1"/>
      <c r="X4" s="1" t="n">
        <v>3545.14</v>
      </c>
      <c r="Y4" s="1"/>
      <c r="Z4" s="1"/>
      <c r="AA4" s="1"/>
      <c r="AB4" s="1" t="n">
        <v>704.34</v>
      </c>
      <c r="AC4" s="1" t="n">
        <v>6255.14</v>
      </c>
      <c r="AD4" s="1"/>
      <c r="AE4" s="1"/>
    </row>
    <row r="5">
      <c r="A5" t="str">
        <f>N5</f>
      </c>
      <c r="B5" t="str">
        <f>O5</f>
      </c>
      <c r="N5" t="s">
        <v>19</v>
      </c>
      <c r="O5" t="s">
        <v>22</v>
      </c>
      <c r="P5" s="1"/>
      <c r="Q5" s="1" t="n">
        <v>483844.7852</v>
      </c>
      <c r="R5" s="1" t="n">
        <v>476477.3887</v>
      </c>
      <c r="S5" s="1" t="n">
        <v>7881.6602</v>
      </c>
      <c r="T5" s="1" t="n">
        <v>4102771.75</v>
      </c>
      <c r="U5" s="1" t="n">
        <v>7535814.1303</v>
      </c>
      <c r="V5" s="1" t="n">
        <v>7705196.1139</v>
      </c>
      <c r="W5" s="1" t="n">
        <v>5680876.0556</v>
      </c>
      <c r="X5" s="1" t="n">
        <v>3507709.18</v>
      </c>
      <c r="Y5" s="1" t="n">
        <v>511012.88</v>
      </c>
      <c r="Z5" s="1" t="n">
        <v>-55390.8398</v>
      </c>
      <c r="AA5" s="1"/>
      <c r="AB5" s="1"/>
      <c r="AC5" s="1"/>
      <c r="AD5" s="1"/>
      <c r="AE5" s="1"/>
    </row>
    <row r="6">
      <c r="A6" t="str">
        <f>N6</f>
      </c>
      <c r="B6" t="str">
        <f>O6</f>
      </c>
      <c r="N6" t="s">
        <v>19</v>
      </c>
      <c r="O6" t="s">
        <v>23</v>
      </c>
      <c r="P6" s="1" t="n">
        <v>15200</v>
      </c>
      <c r="Q6" s="1"/>
      <c r="R6" s="1"/>
      <c r="S6" s="1"/>
      <c r="T6" s="1" t="n">
        <v>79596.9609</v>
      </c>
      <c r="U6" s="1"/>
      <c r="V6" s="1" t="n">
        <v>556035.72</v>
      </c>
      <c r="W6" s="1" t="n">
        <v>2949040.97</v>
      </c>
      <c r="X6" s="1"/>
      <c r="Y6" s="1"/>
      <c r="Z6" s="1"/>
      <c r="AA6" s="1"/>
      <c r="AB6" s="1"/>
      <c r="AC6" s="1" t="n">
        <v>500.22</v>
      </c>
      <c r="AD6" s="1" t="n">
        <v>-500.22</v>
      </c>
      <c r="AE6" s="1"/>
    </row>
    <row r="7">
      <c r="A7" t="str">
        <f>N7</f>
      </c>
      <c r="B7" t="str">
        <f>O7</f>
      </c>
      <c r="N7" t="s">
        <v>24</v>
      </c>
      <c r="O7" t="s">
        <v>25</v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/>
    </row>
    <row r="10">
      <c r="A10" t="str">
        <f>N10</f>
      </c>
      <c r="B10" t="str">
        <f>O10</f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</row>
    <row r="11">
      <c r="A11" t="str">
        <f>N11</f>
      </c>
      <c r="B11" t="str">
        <f>O11</f>
      </c>
      <c r="N11" t="s">
        <v>17</v>
      </c>
      <c r="O11" t="s">
        <v>18</v>
      </c>
      <c r="P11" s="1"/>
      <c r="Q11" s="1"/>
      <c r="R11" s="1"/>
      <c r="S11" s="1"/>
      <c r="T11" s="1"/>
      <c r="U11" s="1"/>
      <c r="V11" s="1"/>
      <c r="W11" s="1"/>
      <c r="X11" s="1"/>
      <c r="Y11" s="1" t="n">
        <v>81082.0866728728</v>
      </c>
      <c r="Z11" s="1" t="n">
        <v>123604.848999794</v>
      </c>
      <c r="AA11" s="1" t="n">
        <v>100862.397441615</v>
      </c>
      <c r="AB11" s="1"/>
      <c r="AC11" s="1"/>
      <c r="AD11" s="1"/>
      <c r="AE11" s="1"/>
    </row>
    <row r="12">
      <c r="A12" t="str">
        <f>N12</f>
      </c>
      <c r="B12" t="str">
        <f>O12</f>
      </c>
      <c r="N12" t="s">
        <v>19</v>
      </c>
      <c r="O12" t="s">
        <v>20</v>
      </c>
      <c r="P12" s="1"/>
      <c r="Q12" s="1"/>
      <c r="R12" s="1"/>
      <c r="S12" s="1"/>
      <c r="T12" s="1"/>
      <c r="U12" s="1"/>
      <c r="V12" s="1"/>
      <c r="W12" s="1"/>
      <c r="X12" s="1" t="n">
        <v>40169.5885377401</v>
      </c>
      <c r="Y12" s="1"/>
      <c r="Z12" s="1"/>
      <c r="AA12" s="1"/>
      <c r="AB12" s="1"/>
      <c r="AC12" s="1"/>
      <c r="AD12" s="1"/>
      <c r="AE12" s="1"/>
    </row>
    <row r="13">
      <c r="A13" t="str">
        <f>N13</f>
      </c>
      <c r="B13" t="str">
        <f>O13</f>
      </c>
      <c r="N13" t="s">
        <v>19</v>
      </c>
      <c r="O13" t="s">
        <v>21</v>
      </c>
      <c r="P13" s="1"/>
      <c r="Q13" s="1"/>
      <c r="R13" s="1"/>
      <c r="S13" s="1"/>
      <c r="T13" s="1"/>
      <c r="U13" s="1"/>
      <c r="V13" s="1"/>
      <c r="W13" s="1"/>
      <c r="X13" s="1" t="n">
        <v>4435.785565732</v>
      </c>
      <c r="Y13" s="1"/>
      <c r="Z13" s="1"/>
      <c r="AA13" s="1"/>
      <c r="AB13" s="1" t="n">
        <v>736.561156524121</v>
      </c>
      <c r="AC13" s="1" t="n">
        <v>6255.14</v>
      </c>
      <c r="AD13" s="1"/>
      <c r="AE13" s="1"/>
    </row>
    <row r="14">
      <c r="A14" t="str">
        <f>N14</f>
      </c>
      <c r="B14" t="str">
        <f>O14</f>
      </c>
      <c r="N14" t="s">
        <v>19</v>
      </c>
      <c r="O14" t="s">
        <v>22</v>
      </c>
      <c r="P14" s="1"/>
      <c r="Q14" s="1" t="n">
        <v>671093.431490281</v>
      </c>
      <c r="R14" s="1" t="n">
        <v>654185.072604637</v>
      </c>
      <c r="S14" s="1" t="n">
        <v>10728.303526554</v>
      </c>
      <c r="T14" s="1" t="n">
        <v>5474697.72456262</v>
      </c>
      <c r="U14" s="1" t="n">
        <v>9876495.93341436</v>
      </c>
      <c r="V14" s="1" t="n">
        <v>9918520.39757582</v>
      </c>
      <c r="W14" s="1" t="n">
        <v>7181695.73446953</v>
      </c>
      <c r="X14" s="1" t="n">
        <v>4388951.00036377</v>
      </c>
      <c r="Y14" s="1" t="n">
        <v>634323.187800281</v>
      </c>
      <c r="Z14" s="1" t="n">
        <v>-67615.598156849</v>
      </c>
      <c r="AA14" s="1"/>
      <c r="AB14" s="1"/>
      <c r="AC14" s="1"/>
      <c r="AD14" s="1"/>
      <c r="AE14" s="1"/>
    </row>
    <row r="15">
      <c r="A15" t="str">
        <f>N15</f>
      </c>
      <c r="B15" t="str">
        <f>O15</f>
      </c>
      <c r="N15" t="s">
        <v>19</v>
      </c>
      <c r="O15" t="s">
        <v>23</v>
      </c>
      <c r="P15" s="1" t="n">
        <v>21520.1113482275</v>
      </c>
      <c r="Q15" s="1"/>
      <c r="R15" s="1"/>
      <c r="S15" s="1"/>
      <c r="T15" s="1" t="n">
        <v>106213.391159606</v>
      </c>
      <c r="U15" s="1"/>
      <c r="V15" s="1" t="n">
        <v>715757.464063988</v>
      </c>
      <c r="W15" s="1" t="n">
        <v>3728142.41108945</v>
      </c>
      <c r="X15" s="1"/>
      <c r="Y15" s="1"/>
      <c r="Z15" s="1"/>
      <c r="AA15" s="1"/>
      <c r="AB15" s="1"/>
      <c r="AC15" s="1" t="n">
        <v>500.22</v>
      </c>
      <c r="AD15" s="1" t="n">
        <v>-487.208612637409</v>
      </c>
      <c r="AE15" s="1"/>
    </row>
    <row r="16">
      <c r="A16" t="str">
        <f>N16</f>
      </c>
      <c r="B16" t="str">
        <f>O16</f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26</v>
      </c>
      <c r="O1" t="s">
        <v>27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</row>
    <row r="2">
      <c r="A2" t="str">
        <f>N2</f>
      </c>
      <c r="B2" t="str">
        <f>O2</f>
      </c>
      <c r="N2" t="s">
        <v>28</v>
      </c>
      <c r="O2" t="s">
        <v>29</v>
      </c>
      <c r="P2" s="2"/>
      <c r="Q2" s="2"/>
      <c r="R2" s="2"/>
      <c r="S2" s="2"/>
      <c r="T2" s="2"/>
      <c r="U2" s="2" t="n">
        <v>14603.73</v>
      </c>
      <c r="V2" s="2" t="n">
        <v>-30.28</v>
      </c>
      <c r="W2" s="2"/>
      <c r="X2" s="2"/>
      <c r="Y2" s="2"/>
      <c r="Z2" s="2"/>
      <c r="AA2" s="2"/>
      <c r="AB2" s="2"/>
      <c r="AC2" s="2"/>
      <c r="AD2" s="2"/>
      <c r="AE2" s="2"/>
    </row>
    <row r="3">
      <c r="A3" t="str">
        <f>N3</f>
      </c>
      <c r="B3" t="str">
        <f>O3</f>
      </c>
      <c r="N3" t="s">
        <v>30</v>
      </c>
      <c r="O3"/>
      <c r="P3" s="2"/>
      <c r="Q3" s="2"/>
      <c r="R3" s="2" t="n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t="str">
        <f>N4</f>
      </c>
      <c r="B4" t="str">
        <f>O4</f>
      </c>
      <c r="N4" t="s">
        <v>31</v>
      </c>
      <c r="O4" t="s">
        <v>32</v>
      </c>
      <c r="P4" s="2" t="n">
        <v>15200</v>
      </c>
      <c r="Q4" s="2" t="n">
        <v>483844.7852</v>
      </c>
      <c r="R4" s="2" t="n">
        <v>476477.3887</v>
      </c>
      <c r="S4" s="2" t="n">
        <v>7881.6602</v>
      </c>
      <c r="T4" s="2" t="n">
        <v>4182368.7109</v>
      </c>
      <c r="U4" s="2" t="n">
        <v>7521210.4003</v>
      </c>
      <c r="V4" s="2" t="n">
        <v>8261262.1139</v>
      </c>
      <c r="W4" s="2" t="n">
        <v>8629917.0256</v>
      </c>
      <c r="X4" s="2" t="n">
        <v>3543358.4001</v>
      </c>
      <c r="Y4" s="2" t="n">
        <v>576332.88</v>
      </c>
      <c r="Z4" s="2" t="n">
        <v>45866.5117</v>
      </c>
      <c r="AA4" s="2" t="n">
        <v>84461</v>
      </c>
      <c r="AB4" s="2" t="n">
        <v>704.34</v>
      </c>
      <c r="AC4" s="2" t="n">
        <v>6755.36</v>
      </c>
      <c r="AD4" s="2" t="n">
        <v>-500.22</v>
      </c>
      <c r="AE4" s="2"/>
    </row>
    <row r="5">
      <c r="A5" t="str">
        <f>N5</f>
      </c>
      <c r="B5" t="str">
        <f>O5</f>
      </c>
      <c r="N5" t="s">
        <v>24</v>
      </c>
      <c r="O5" t="s">
        <v>25</v>
      </c>
      <c r="P5" s="2" t="str">
        <f>Sum(P2:P4)</f>
      </c>
      <c r="Q5" s="2" t="str">
        <f>Sum(Q2:Q4)</f>
      </c>
      <c r="R5" s="2" t="str">
        <f>Sum(R2:R4)</f>
      </c>
      <c r="S5" s="2" t="str">
        <f>Sum(S2:S4)</f>
      </c>
      <c r="T5" s="2" t="str">
        <f>Sum(T2:T4)</f>
      </c>
      <c r="U5" s="2" t="str">
        <f>Sum(U2:U4)</f>
      </c>
      <c r="V5" s="2" t="str">
        <f>Sum(V2:V4)</f>
      </c>
      <c r="W5" s="2" t="str">
        <f>Sum(W2:W4)</f>
      </c>
      <c r="X5" s="2" t="str">
        <f>Sum(X2:X4)</f>
      </c>
      <c r="Y5" s="2" t="str">
        <f>Sum(Y2:Y4)</f>
      </c>
      <c r="Z5" s="2" t="str">
        <f>Sum(Z2:Z4)</f>
      </c>
      <c r="AA5" s="2" t="str">
        <f>Sum(AA2:AA4)</f>
      </c>
      <c r="AB5" s="2" t="str">
        <f>Sum(AB2:AB4)</f>
      </c>
      <c r="AC5" s="2" t="str">
        <f>Sum(AC2:AC4)</f>
      </c>
      <c r="AD5" s="2" t="str">
        <f>Sum(AD2:AD4)</f>
      </c>
      <c r="AE5" s="2"/>
    </row>
    <row r="8">
      <c r="A8" t="str">
        <f>N8</f>
      </c>
      <c r="B8" t="str">
        <f>O8</f>
      </c>
      <c r="N8" t="s">
        <v>26</v>
      </c>
      <c r="O8" t="s">
        <v>27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</row>
    <row r="9">
      <c r="A9" t="str">
        <f>N9</f>
      </c>
      <c r="B9" t="str">
        <f>O9</f>
      </c>
      <c r="N9" t="s">
        <v>28</v>
      </c>
      <c r="O9" t="s">
        <v>29</v>
      </c>
      <c r="P9" s="2"/>
      <c r="Q9" s="2"/>
      <c r="R9" s="2"/>
      <c r="S9" s="2"/>
      <c r="T9" s="2"/>
      <c r="U9" s="2" t="n">
        <v>19139.7608093526</v>
      </c>
      <c r="V9" s="2" t="n">
        <v>-38.9779563295998</v>
      </c>
      <c r="W9" s="2"/>
      <c r="X9" s="2"/>
      <c r="Y9" s="2"/>
      <c r="Z9" s="2"/>
      <c r="AA9" s="2"/>
      <c r="AB9" s="2"/>
      <c r="AC9" s="2"/>
      <c r="AD9" s="2"/>
      <c r="AE9" s="2"/>
    </row>
    <row r="10">
      <c r="A10" t="str">
        <f>N10</f>
      </c>
      <c r="B10" t="str">
        <f>O10</f>
      </c>
      <c r="N10" t="s">
        <v>30</v>
      </c>
      <c r="O10"/>
      <c r="P10" s="2"/>
      <c r="Q10" s="2"/>
      <c r="R10" s="2" t="n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t="str">
        <f>N11</f>
      </c>
      <c r="B11" t="str">
        <f>O11</f>
      </c>
      <c r="N11" t="s">
        <v>31</v>
      </c>
      <c r="O11" t="s">
        <v>32</v>
      </c>
      <c r="P11" s="2" t="n">
        <v>21520.1113482275</v>
      </c>
      <c r="Q11" s="2" t="n">
        <v>671093.431490281</v>
      </c>
      <c r="R11" s="2" t="n">
        <v>654185.072604637</v>
      </c>
      <c r="S11" s="2" t="n">
        <v>10728.303526554</v>
      </c>
      <c r="T11" s="2" t="n">
        <v>5580911.11572223</v>
      </c>
      <c r="U11" s="2" t="n">
        <v>9857356.172605</v>
      </c>
      <c r="V11" s="2" t="n">
        <v>10634316.8395961</v>
      </c>
      <c r="W11" s="2" t="n">
        <v>10909838.145559</v>
      </c>
      <c r="X11" s="2" t="n">
        <v>4433556.37446725</v>
      </c>
      <c r="Y11" s="2" t="n">
        <v>715405.274473154</v>
      </c>
      <c r="Z11" s="2" t="n">
        <v>55989.2508429455</v>
      </c>
      <c r="AA11" s="2" t="n">
        <v>100862.397441615</v>
      </c>
      <c r="AB11" s="2" t="n">
        <v>736.561156524121</v>
      </c>
      <c r="AC11" s="2" t="n">
        <v>6755.36</v>
      </c>
      <c r="AD11" s="2" t="n">
        <v>-487.208612637409</v>
      </c>
      <c r="AE11" s="2"/>
    </row>
    <row r="12">
      <c r="A12" t="str">
        <f>N12</f>
      </c>
      <c r="B12" t="str">
        <f>O12</f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33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</row>
    <row r="2">
      <c r="A2" t="str">
        <f>M2</f>
      </c>
      <c r="M2" t="s">
        <v>34</v>
      </c>
      <c r="N2" s="3" t="n">
        <v>15200</v>
      </c>
      <c r="O2" s="3" t="n">
        <v>483844.7852</v>
      </c>
      <c r="P2" s="3" t="n">
        <v>476477.3887</v>
      </c>
      <c r="Q2" s="3" t="n">
        <v>7881.6602</v>
      </c>
      <c r="R2" s="3" t="n">
        <v>4182368.7109</v>
      </c>
      <c r="S2" s="3" t="n">
        <v>7535814.1303</v>
      </c>
      <c r="T2" s="3" t="n">
        <v>8261231.8339</v>
      </c>
      <c r="U2" s="3" t="n">
        <v>8629917.0256</v>
      </c>
      <c r="V2" s="3" t="n">
        <v>3543358.4001</v>
      </c>
      <c r="W2" s="3" t="n">
        <v>576332.88</v>
      </c>
      <c r="X2" s="3" t="n">
        <v>45866.5117</v>
      </c>
      <c r="Y2" s="3" t="n">
        <v>84461</v>
      </c>
      <c r="Z2" s="3" t="n">
        <v>704.34</v>
      </c>
      <c r="AA2" s="3" t="n">
        <v>6755.36</v>
      </c>
      <c r="AB2" s="3" t="n">
        <v>-500.22</v>
      </c>
      <c r="AC2" s="3"/>
      <c r="AD2" s="3"/>
    </row>
    <row r="3">
      <c r="A3" t="str">
        <f>M3</f>
      </c>
      <c r="M3" t="s">
        <v>24</v>
      </c>
      <c r="N3" s="3" t="str">
        <f>Sum(N2:N2)</f>
      </c>
      <c r="O3" s="3" t="str">
        <f>Sum(O2:O2)</f>
      </c>
      <c r="P3" s="3" t="str">
        <f>Sum(P2:P2)</f>
      </c>
      <c r="Q3" s="3" t="str">
        <f>Sum(Q2:Q2)</f>
      </c>
      <c r="R3" s="3" t="str">
        <f>Sum(R2:R2)</f>
      </c>
      <c r="S3" s="3" t="str">
        <f>Sum(S2:S2)</f>
      </c>
      <c r="T3" s="3" t="str">
        <f>Sum(T2:T2)</f>
      </c>
      <c r="U3" s="3" t="str">
        <f>Sum(U2:U2)</f>
      </c>
      <c r="V3" s="3" t="str">
        <f>Sum(V2:V2)</f>
      </c>
      <c r="W3" s="3" t="str">
        <f>Sum(W2:W2)</f>
      </c>
      <c r="X3" s="3" t="str">
        <f>Sum(X2:X2)</f>
      </c>
      <c r="Y3" s="3" t="str">
        <f>Sum(Y2:Y2)</f>
      </c>
      <c r="Z3" s="3" t="str">
        <f>Sum(Z2:Z2)</f>
      </c>
      <c r="AA3" s="3" t="str">
        <f>Sum(AA2:AA2)</f>
      </c>
      <c r="AB3" s="3" t="str">
        <f>Sum(AB2:AB2)</f>
      </c>
      <c r="AC3" s="3" t="str">
        <f>Sum(AC2:AC2)</f>
      </c>
      <c r="AD3" s="3"/>
    </row>
    <row r="6">
      <c r="A6" t="str">
        <f>M6</f>
      </c>
      <c r="M6" t="s">
        <v>33</v>
      </c>
      <c r="N6" t="s">
        <v>2</v>
      </c>
      <c r="O6" t="s">
        <v>3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 t="s">
        <v>16</v>
      </c>
    </row>
    <row r="7">
      <c r="A7" t="str">
        <f>M7</f>
      </c>
      <c r="M7" t="s">
        <v>34</v>
      </c>
      <c r="N7" s="3" t="n">
        <v>21520.1113482275</v>
      </c>
      <c r="O7" s="3" t="n">
        <v>671093.431490281</v>
      </c>
      <c r="P7" s="3" t="n">
        <v>654185.072604637</v>
      </c>
      <c r="Q7" s="3" t="n">
        <v>10728.303526554</v>
      </c>
      <c r="R7" s="3" t="n">
        <v>5580911.11572223</v>
      </c>
      <c r="S7" s="3" t="n">
        <v>9876495.93341436</v>
      </c>
      <c r="T7" s="3" t="n">
        <v>10634277.8616398</v>
      </c>
      <c r="U7" s="3" t="n">
        <v>10909838.145559</v>
      </c>
      <c r="V7" s="3" t="n">
        <v>4433556.37446725</v>
      </c>
      <c r="W7" s="3" t="n">
        <v>715405.274473154</v>
      </c>
      <c r="X7" s="3" t="n">
        <v>55989.2508429455</v>
      </c>
      <c r="Y7" s="3" t="n">
        <v>100862.397441615</v>
      </c>
      <c r="Z7" s="3" t="n">
        <v>736.561156524121</v>
      </c>
      <c r="AA7" s="3" t="n">
        <v>6755.36</v>
      </c>
      <c r="AB7" s="3" t="n">
        <v>-487.208612637409</v>
      </c>
      <c r="AC7" s="3"/>
      <c r="AD7" s="3"/>
    </row>
    <row r="8">
      <c r="A8" t="str">
        <f>M8</f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35</v>
      </c>
      <c r="N1" t="s">
        <v>36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</row>
    <row r="2">
      <c r="A2" t="str">
        <f>M2</f>
      </c>
      <c r="B2" t="str">
        <f>N2</f>
      </c>
      <c r="M2" t="s">
        <v>37</v>
      </c>
      <c r="N2" t="s">
        <v>37</v>
      </c>
      <c r="O2" s="4"/>
      <c r="P2" s="4" t="n">
        <v>774769.7852</v>
      </c>
      <c r="Q2" s="4" t="n">
        <v>463766.4688</v>
      </c>
      <c r="R2" s="4"/>
      <c r="S2" s="4" t="n">
        <v>4102771.75</v>
      </c>
      <c r="T2" s="4" t="n">
        <v>4408273.2827</v>
      </c>
      <c r="U2" s="4" t="n">
        <v>3532136.72</v>
      </c>
      <c r="V2" s="4" t="n">
        <v>281731.54</v>
      </c>
      <c r="W2" s="4" t="n">
        <v>0</v>
      </c>
      <c r="X2" s="4"/>
      <c r="Y2" s="4"/>
      <c r="Z2" s="4" t="n">
        <v>84461</v>
      </c>
      <c r="AA2" s="4"/>
      <c r="AB2" s="4"/>
      <c r="AC2" s="4"/>
      <c r="AD2" s="4"/>
    </row>
    <row r="3">
      <c r="A3" t="str">
        <f>M3</f>
      </c>
      <c r="B3" t="str">
        <f>N3</f>
      </c>
      <c r="M3" t="s">
        <v>38</v>
      </c>
      <c r="N3" t="s">
        <v>38</v>
      </c>
      <c r="O3" s="4"/>
      <c r="P3" s="4" t="n">
        <v>-290925</v>
      </c>
      <c r="Q3" s="4"/>
      <c r="R3" s="4"/>
      <c r="S3" s="4"/>
      <c r="T3" s="4" t="n">
        <v>3100395.5781</v>
      </c>
      <c r="U3" s="4" t="n">
        <v>4173089.6739</v>
      </c>
      <c r="V3" s="4" t="n">
        <v>5399144.5156</v>
      </c>
      <c r="W3" s="4" t="n">
        <v>3507709.18</v>
      </c>
      <c r="X3" s="4" t="n">
        <v>511012.88</v>
      </c>
      <c r="Y3" s="4" t="n">
        <v>-55390.8398</v>
      </c>
      <c r="Z3" s="4"/>
      <c r="AA3" s="4"/>
      <c r="AB3" s="4"/>
      <c r="AC3" s="4"/>
      <c r="AD3" s="4"/>
    </row>
    <row r="4">
      <c r="A4" t="str">
        <f>M4</f>
      </c>
      <c r="B4" t="str">
        <f>N4</f>
      </c>
      <c r="M4" t="s">
        <v>39</v>
      </c>
      <c r="N4" t="s">
        <v>39</v>
      </c>
      <c r="O4" s="4"/>
      <c r="P4" s="4"/>
      <c r="Q4" s="4"/>
      <c r="R4" s="4"/>
      <c r="S4" s="4"/>
      <c r="T4" s="4"/>
      <c r="U4" s="4" t="n">
        <v>19040</v>
      </c>
      <c r="V4" s="4"/>
      <c r="W4" s="4"/>
      <c r="X4" s="4"/>
      <c r="Y4" s="4"/>
      <c r="Z4" s="4"/>
      <c r="AA4" s="4"/>
      <c r="AB4" s="4"/>
      <c r="AC4" s="4"/>
      <c r="AD4" s="4"/>
    </row>
    <row r="5">
      <c r="A5" t="str">
        <f>M5</f>
      </c>
      <c r="B5" t="str">
        <f>N5</f>
      </c>
      <c r="M5" t="s">
        <v>40</v>
      </c>
      <c r="N5" t="s">
        <v>41</v>
      </c>
      <c r="O5" s="4" t="n">
        <v>15200</v>
      </c>
      <c r="P5" s="4"/>
      <c r="Q5" s="4"/>
      <c r="R5" s="4"/>
      <c r="S5" s="4" t="n">
        <v>79596.9609</v>
      </c>
      <c r="T5" s="4"/>
      <c r="U5" s="4" t="n">
        <v>536995.72</v>
      </c>
      <c r="V5" s="4" t="n">
        <v>2949040.97</v>
      </c>
      <c r="W5" s="4" t="n">
        <v>32104.0801</v>
      </c>
      <c r="X5" s="4"/>
      <c r="Y5" s="4"/>
      <c r="Z5" s="4"/>
      <c r="AA5" s="4"/>
      <c r="AB5" s="4" t="n">
        <v>500.22</v>
      </c>
      <c r="AC5" s="4" t="n">
        <v>-500.22</v>
      </c>
      <c r="AD5" s="4"/>
    </row>
    <row r="6">
      <c r="A6" t="str">
        <f>M6</f>
      </c>
      <c r="B6" t="str">
        <f>N6</f>
      </c>
      <c r="M6" t="s">
        <v>42</v>
      </c>
      <c r="N6" t="s">
        <v>42</v>
      </c>
      <c r="O6" s="4"/>
      <c r="P6" s="4"/>
      <c r="Q6" s="4" t="n">
        <v>12710.9199</v>
      </c>
      <c r="R6" s="4" t="n">
        <v>7881.6602</v>
      </c>
      <c r="S6" s="4"/>
      <c r="T6" s="4" t="n">
        <v>27145.2695</v>
      </c>
      <c r="U6" s="4"/>
      <c r="V6" s="4"/>
      <c r="W6" s="4" t="n">
        <v>3545.14</v>
      </c>
      <c r="X6" s="4" t="n">
        <v>65320</v>
      </c>
      <c r="Y6" s="4" t="n">
        <v>101257.3515</v>
      </c>
      <c r="Z6" s="4"/>
      <c r="AA6" s="4" t="n">
        <v>704.34</v>
      </c>
      <c r="AB6" s="4" t="n">
        <v>6255.14</v>
      </c>
      <c r="AC6" s="4"/>
      <c r="AD6" s="4"/>
    </row>
    <row r="7">
      <c r="A7" t="str">
        <f>M7</f>
      </c>
      <c r="B7" t="str">
        <f>N7</f>
      </c>
      <c r="M7" t="s">
        <v>41</v>
      </c>
      <c r="N7" t="s">
        <v>41</v>
      </c>
      <c r="O7" s="4"/>
      <c r="P7" s="4"/>
      <c r="Q7" s="4"/>
      <c r="R7" s="4"/>
      <c r="S7" s="4"/>
      <c r="T7" s="4"/>
      <c r="U7" s="4" t="n">
        <v>-30.28</v>
      </c>
      <c r="V7" s="4"/>
      <c r="W7" s="4"/>
      <c r="X7" s="4"/>
      <c r="Y7" s="4"/>
      <c r="Z7" s="4"/>
      <c r="AA7" s="4"/>
      <c r="AB7" s="4"/>
      <c r="AC7" s="4"/>
      <c r="AD7" s="4"/>
    </row>
    <row r="8">
      <c r="A8" t="str">
        <f>M8</f>
      </c>
      <c r="B8" t="str">
        <f>N8</f>
      </c>
      <c r="M8" t="s">
        <v>24</v>
      </c>
      <c r="N8" t="s">
        <v>25</v>
      </c>
      <c r="O8" s="4" t="str">
        <f>Sum(O2:O7)</f>
      </c>
      <c r="P8" s="4" t="str">
        <f>Sum(P2:P7)</f>
      </c>
      <c r="Q8" s="4" t="str">
        <f>Sum(Q2:Q7)</f>
      </c>
      <c r="R8" s="4" t="str">
        <f>Sum(R2:R7)</f>
      </c>
      <c r="S8" s="4" t="str">
        <f>Sum(S2:S7)</f>
      </c>
      <c r="T8" s="4" t="str">
        <f>Sum(T2:T7)</f>
      </c>
      <c r="U8" s="4" t="str">
        <f>Sum(U2:U7)</f>
      </c>
      <c r="V8" s="4" t="str">
        <f>Sum(V2:V7)</f>
      </c>
      <c r="W8" s="4" t="str">
        <f>Sum(W2:W7)</f>
      </c>
      <c r="X8" s="4" t="str">
        <f>Sum(X2:X7)</f>
      </c>
      <c r="Y8" s="4" t="str">
        <f>Sum(Y2:Y7)</f>
      </c>
      <c r="Z8" s="4" t="str">
        <f>Sum(Z2:Z7)</f>
      </c>
      <c r="AA8" s="4" t="str">
        <f>Sum(AA2:AA7)</f>
      </c>
      <c r="AB8" s="4" t="str">
        <f>Sum(AB2:AB7)</f>
      </c>
      <c r="AC8" s="4" t="str">
        <f>Sum(AC2:AC7)</f>
      </c>
      <c r="AD8" s="4"/>
    </row>
    <row r="11">
      <c r="A11" t="str">
        <f>M11</f>
      </c>
      <c r="B11" t="str">
        <f>N11</f>
      </c>
      <c r="M11" t="s">
        <v>35</v>
      </c>
      <c r="N11" t="s">
        <v>36</v>
      </c>
      <c r="O11" t="s">
        <v>2</v>
      </c>
      <c r="P11" t="s">
        <v>3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12</v>
      </c>
      <c r="Z11" t="s">
        <v>13</v>
      </c>
      <c r="AA11" t="s">
        <v>14</v>
      </c>
      <c r="AB11" t="s">
        <v>15</v>
      </c>
      <c r="AC11" t="s">
        <v>16</v>
      </c>
    </row>
    <row r="12">
      <c r="A12" t="str">
        <f>M12</f>
      </c>
      <c r="B12" t="str">
        <f>N12</f>
      </c>
      <c r="M12" t="s">
        <v>37</v>
      </c>
      <c r="N12" t="s">
        <v>37</v>
      </c>
      <c r="O12" s="4"/>
      <c r="P12" s="4" t="n">
        <v>1074606.8360537</v>
      </c>
      <c r="Q12" s="4" t="n">
        <v>636733.469958097</v>
      </c>
      <c r="R12" s="4"/>
      <c r="S12" s="4" t="n">
        <v>5474697.72456262</v>
      </c>
      <c r="T12" s="4" t="n">
        <v>5777516.85447057</v>
      </c>
      <c r="U12" s="4" t="n">
        <v>4546746.06414583</v>
      </c>
      <c r="V12" s="4" t="n">
        <v>356161.651703178</v>
      </c>
      <c r="W12" s="4" t="n">
        <v>0</v>
      </c>
      <c r="X12" s="4"/>
      <c r="Y12" s="4"/>
      <c r="Z12" s="4" t="n">
        <v>100862.397441615</v>
      </c>
      <c r="AA12" s="4"/>
      <c r="AB12" s="4"/>
      <c r="AC12" s="4"/>
      <c r="AD12" s="4"/>
    </row>
    <row r="13">
      <c r="A13" t="str">
        <f>M13</f>
      </c>
      <c r="B13" t="str">
        <f>N13</f>
      </c>
      <c r="M13" t="s">
        <v>38</v>
      </c>
      <c r="N13" t="s">
        <v>38</v>
      </c>
      <c r="O13" s="4"/>
      <c r="P13" s="4" t="n">
        <v>-403513.404563423</v>
      </c>
      <c r="Q13" s="4"/>
      <c r="R13" s="4"/>
      <c r="S13" s="4"/>
      <c r="T13" s="4" t="n">
        <v>4063402.28004821</v>
      </c>
      <c r="U13" s="4" t="n">
        <v>5371813.31138632</v>
      </c>
      <c r="V13" s="4" t="n">
        <v>6825534.08276636</v>
      </c>
      <c r="W13" s="4" t="n">
        <v>4388951.00036377</v>
      </c>
      <c r="X13" s="4" t="n">
        <v>634323.187800281</v>
      </c>
      <c r="Y13" s="4" t="n">
        <v>-67615.598156849</v>
      </c>
      <c r="Z13" s="4"/>
      <c r="AA13" s="4"/>
      <c r="AB13" s="4"/>
      <c r="AC13" s="4"/>
      <c r="AD13" s="4"/>
    </row>
    <row r="14">
      <c r="A14" t="str">
        <f>M14</f>
      </c>
      <c r="B14" t="str">
        <f>N14</f>
      </c>
      <c r="M14" t="s">
        <v>39</v>
      </c>
      <c r="N14" t="s">
        <v>39</v>
      </c>
      <c r="O14" s="4"/>
      <c r="P14" s="4"/>
      <c r="Q14" s="4"/>
      <c r="R14" s="4"/>
      <c r="S14" s="4"/>
      <c r="T14" s="4"/>
      <c r="U14" s="4" t="n">
        <v>24509.2565559967</v>
      </c>
      <c r="V14" s="4"/>
      <c r="W14" s="4"/>
      <c r="X14" s="4"/>
      <c r="Y14" s="4"/>
      <c r="Z14" s="4"/>
      <c r="AA14" s="4"/>
      <c r="AB14" s="4"/>
      <c r="AC14" s="4"/>
      <c r="AD14" s="4"/>
    </row>
    <row r="15">
      <c r="A15" t="str">
        <f>M15</f>
      </c>
      <c r="B15" t="str">
        <f>N15</f>
      </c>
      <c r="M15" t="s">
        <v>40</v>
      </c>
      <c r="N15" t="s">
        <v>41</v>
      </c>
      <c r="O15" s="4" t="n">
        <v>21520.1113482275</v>
      </c>
      <c r="P15" s="4"/>
      <c r="Q15" s="4"/>
      <c r="R15" s="4"/>
      <c r="S15" s="4" t="n">
        <v>106213.391159606</v>
      </c>
      <c r="T15" s="4"/>
      <c r="U15" s="4" t="n">
        <v>691248.207507991</v>
      </c>
      <c r="V15" s="4" t="n">
        <v>3728142.41108945</v>
      </c>
      <c r="W15" s="4" t="n">
        <v>40169.5885377401</v>
      </c>
      <c r="X15" s="4"/>
      <c r="Y15" s="4"/>
      <c r="Z15" s="4"/>
      <c r="AA15" s="4"/>
      <c r="AB15" s="4" t="n">
        <v>500.22</v>
      </c>
      <c r="AC15" s="4" t="n">
        <v>-487.208612637409</v>
      </c>
      <c r="AD15" s="4"/>
    </row>
    <row r="16">
      <c r="A16" t="str">
        <f>M16</f>
      </c>
      <c r="B16" t="str">
        <f>N16</f>
      </c>
      <c r="M16" t="s">
        <v>42</v>
      </c>
      <c r="N16" t="s">
        <v>42</v>
      </c>
      <c r="O16" s="4"/>
      <c r="P16" s="4"/>
      <c r="Q16" s="4" t="n">
        <v>17451.6026465397</v>
      </c>
      <c r="R16" s="4" t="n">
        <v>10728.303526554</v>
      </c>
      <c r="S16" s="4"/>
      <c r="T16" s="4" t="n">
        <v>35576.7988955844</v>
      </c>
      <c r="U16" s="4"/>
      <c r="V16" s="4"/>
      <c r="W16" s="4" t="n">
        <v>4435.785565732</v>
      </c>
      <c r="X16" s="4" t="n">
        <v>81082.0866728728</v>
      </c>
      <c r="Y16" s="4" t="n">
        <v>123604.848999794</v>
      </c>
      <c r="Z16" s="4"/>
      <c r="AA16" s="4" t="n">
        <v>736.561156524121</v>
      </c>
      <c r="AB16" s="4" t="n">
        <v>6255.14</v>
      </c>
      <c r="AC16" s="4"/>
      <c r="AD16" s="4"/>
    </row>
    <row r="17">
      <c r="A17" t="str">
        <f>M17</f>
      </c>
      <c r="B17" t="str">
        <f>N17</f>
      </c>
      <c r="M17" t="s">
        <v>41</v>
      </c>
      <c r="N17" t="s">
        <v>41</v>
      </c>
      <c r="O17" s="4"/>
      <c r="P17" s="4"/>
      <c r="Q17" s="4"/>
      <c r="R17" s="4"/>
      <c r="S17" s="4"/>
      <c r="T17" s="4"/>
      <c r="U17" s="4" t="n">
        <v>-38.9779563295998</v>
      </c>
      <c r="V17" s="4"/>
      <c r="W17" s="4"/>
      <c r="X17" s="4"/>
      <c r="Y17" s="4"/>
      <c r="Z17" s="4"/>
      <c r="AA17" s="4"/>
      <c r="AB17" s="4"/>
      <c r="AC17" s="4"/>
      <c r="AD17" s="4"/>
    </row>
    <row r="18">
      <c r="A18" t="str">
        <f>M18</f>
      </c>
      <c r="B18" t="str">
        <f>N18</f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../output/PBL/Platform//Other_Products/DoD_Other_Products_Contracts.xlsx</dc:creator>
  <cp:lastModifiedBy>../output/PBL/Platform//Other_Products/DoD_Other_Products_Contracts.xlsx</cp:lastModifiedBy>
  <dcterms:created xsi:type="dcterms:W3CDTF">2025-06-15T19:08:12Z</dcterms:created>
</coreProperties>
</file>